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113447\Box\【02_課所共有】11_02_都市計画課\R07年度\08_盛土規制\60_盛土総務\60_01_総務\60_01_160_総務　その他\キントーン\★　申請書類（Excelデータ）\様式（070530）\"/>
    </mc:Choice>
  </mc:AlternateContent>
  <xr:revisionPtr revIDLastSave="0" documentId="13_ncr:1_{6242C324-AD99-4D5A-8816-8E41FB4647FE}" xr6:coauthVersionLast="47" xr6:coauthVersionMax="47" xr10:uidLastSave="{00000000-0000-0000-0000-000000000000}"/>
  <bookViews>
    <workbookView xWindow="-75" yWindow="-16320" windowWidth="29040" windowHeight="15990" activeTab="1" xr2:uid="{D362C079-27B5-43A2-B496-0DA0F2891E25}"/>
  </bookViews>
  <sheets>
    <sheet name="出力用" sheetId="8" r:id="rId1"/>
    <sheet name="様式十六" sheetId="6" r:id="rId2"/>
  </sheets>
  <definedNames>
    <definedName name="_xlnm.Print_Area" localSheetId="1">様式十六!$A$1:$AB$40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3" i="6" l="1"/>
  <c r="C51" i="6"/>
  <c r="AA2" i="8" l="1"/>
  <c r="AD2" i="8"/>
  <c r="C57" i="6"/>
  <c r="D57" i="6" s="1"/>
  <c r="E57" i="6" s="1"/>
  <c r="AC2" i="8" s="1"/>
  <c r="C55" i="6"/>
  <c r="D55" i="6" s="1"/>
  <c r="E55" i="6" s="1"/>
  <c r="AB2" i="8" s="1"/>
  <c r="T2" i="8"/>
  <c r="Z2" i="8"/>
  <c r="Y2" i="8"/>
  <c r="N2" i="8"/>
  <c r="K2" i="8"/>
  <c r="J2" i="8"/>
  <c r="I2" i="8"/>
  <c r="H2" i="8"/>
  <c r="G2" i="8"/>
  <c r="F2" i="8"/>
  <c r="E2" i="8"/>
  <c r="B2" i="8"/>
  <c r="C2" i="8"/>
  <c r="M2" i="8"/>
  <c r="L2" i="8"/>
  <c r="C49" i="6"/>
  <c r="C47" i="6"/>
  <c r="C45" i="6"/>
  <c r="D45" i="6" s="1"/>
  <c r="E45" i="6" s="1"/>
  <c r="D2" i="8" s="1"/>
  <c r="AG186" i="6"/>
  <c r="AF186" i="6"/>
  <c r="AD186" i="6"/>
  <c r="AC186" i="6"/>
  <c r="AB186" i="6"/>
  <c r="Y186" i="6"/>
  <c r="X186" i="6"/>
  <c r="W186" i="6"/>
  <c r="V186" i="6"/>
  <c r="R186" i="6"/>
  <c r="S190" i="6" s="1"/>
  <c r="S186" i="6" s="1"/>
  <c r="Q186" i="6"/>
  <c r="P186" i="6"/>
  <c r="O186" i="6"/>
  <c r="N186" i="6"/>
  <c r="M186" i="6"/>
  <c r="L186" i="6"/>
  <c r="AH186" i="6"/>
  <c r="AE186" i="6"/>
  <c r="AA186" i="6"/>
  <c r="Z186" i="6"/>
  <c r="U186" i="6"/>
  <c r="T186" i="6"/>
  <c r="J186" i="6"/>
  <c r="G186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AA24" authorId="0" shapeId="0" xr:uid="{5B273E09-FD07-478E-8772-37DA0784E09E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12"/>
            <color indexed="10"/>
            <rFont val="BIZ UDPゴシック"/>
            <family val="3"/>
            <charset val="128"/>
          </rPr>
          <t>【注意】緯度・経度の記載方法</t>
        </r>
        <r>
          <rPr>
            <b/>
            <sz val="9"/>
            <color indexed="81"/>
            <rFont val="BIZ UDPゴシック"/>
            <family val="3"/>
            <charset val="128"/>
          </rPr>
          <t xml:space="preserve">
　</t>
        </r>
        <r>
          <rPr>
            <sz val="9"/>
            <color indexed="81"/>
            <rFont val="BIZ UDPゴシック"/>
            <family val="3"/>
            <charset val="128"/>
          </rPr>
          <t xml:space="preserve">埼玉県GIS（盛土等データベース）で表示される緯度・経度を記載。
　緯度は５ケタです　（○○.○○○）
　経度は６ケタです　（○○○.○○○）
【埼玉県GIS（盛土等データベース）】
</t>
        </r>
        <r>
          <rPr>
            <sz val="9"/>
            <color indexed="12"/>
            <rFont val="BIZ UDPゴシック"/>
            <family val="3"/>
            <charset val="128"/>
          </rPr>
          <t>https://experience.arcgis.com/experience/b7ebb4272bb34921a76e26d10d127eb5</t>
        </r>
        <r>
          <rPr>
            <sz val="9"/>
            <color indexed="81"/>
            <rFont val="BIZ UDPゴシック"/>
            <family val="3"/>
            <charset val="128"/>
          </rPr>
          <t xml:space="preserve">
【操作方法】
　①上記URLを開くと埼玉県の地図が表示されます。
　②画面右上の虫メガネマークを押すと所在地を検索できます。
　③画面の左上部に、緯度経度が表示された白いボックスがあります。
　④ボックス横の十字マークを押すと、地図上にピンを落とせるようになります。
　⑤代表地点にピンを落としてください。
　⑥その地点の緯度経度が表示されます。
　⑦表示された緯度経度を入力してください。　</t>
        </r>
        <r>
          <rPr>
            <b/>
            <sz val="9"/>
            <color indexed="81"/>
            <rFont val="BIZ UDPゴシック"/>
            <family val="3"/>
            <charset val="128"/>
          </rPr>
          <t>　　</t>
        </r>
      </text>
    </comment>
  </commentList>
</comments>
</file>

<file path=xl/sharedStrings.xml><?xml version="1.0" encoding="utf-8"?>
<sst xmlns="http://schemas.openxmlformats.org/spreadsheetml/2006/main" count="140" uniqueCount="127">
  <si>
    <t>様式第十六</t>
    <rPh sb="3" eb="4">
      <t>じゅう</t>
    </rPh>
    <rPh sb="4" eb="5">
      <t>ろく</t>
    </rPh>
    <phoneticPr fontId="3" type="Hiragana"/>
  </si>
  <si>
    <t>選択肢</t>
    <rPh sb="0" eb="3">
      <t>せんたくし</t>
    </rPh>
    <phoneticPr fontId="3" type="Hiragana"/>
  </si>
  <si>
    <t>必須</t>
    <rPh sb="0" eb="2">
      <t>ひっす</t>
    </rPh>
    <phoneticPr fontId="3" type="Hiragana"/>
  </si>
  <si>
    <t>入力</t>
    <rPh sb="0" eb="2">
      <t>にゅうりょく</t>
    </rPh>
    <phoneticPr fontId="3" type="Hiragana"/>
  </si>
  <si>
    <t>差</t>
    <rPh sb="0" eb="1">
      <t>さ</t>
    </rPh>
    <phoneticPr fontId="3" type="Hiragana"/>
  </si>
  <si>
    <t>土石の堆積に関する工事の届出書</t>
    <rPh sb="0" eb="2">
      <t>どせき</t>
    </rPh>
    <rPh sb="3" eb="5">
      <t>たいせき</t>
    </rPh>
    <rPh sb="12" eb="14">
      <t>とどけで</t>
    </rPh>
    <phoneticPr fontId="3" type="Hiragana"/>
  </si>
  <si>
    <t>令和</t>
    <rPh sb="0" eb="2">
      <t>れいわ</t>
    </rPh>
    <phoneticPr fontId="3" type="Hiragana"/>
  </si>
  <si>
    <t>年</t>
    <rPh sb="0" eb="1">
      <t>ねん</t>
    </rPh>
    <phoneticPr fontId="3" type="Hiragana"/>
  </si>
  <si>
    <t>月</t>
    <rPh sb="0" eb="1">
      <t>がつ</t>
    </rPh>
    <phoneticPr fontId="3" type="Hiragana"/>
  </si>
  <si>
    <t>日</t>
    <rPh sb="0" eb="1">
      <t>ひ</t>
    </rPh>
    <phoneticPr fontId="3" type="Hiragana"/>
  </si>
  <si>
    <t>工事主　住所</t>
    <rPh sb="0" eb="2">
      <t>こうじ</t>
    </rPh>
    <rPh sb="2" eb="3">
      <t>ぬし</t>
    </rPh>
    <rPh sb="4" eb="6">
      <t>じゅうしょ</t>
    </rPh>
    <phoneticPr fontId="3" type="Hiragana"/>
  </si>
  <si>
    <t>氏名</t>
    <rPh sb="0" eb="2">
      <t>しめい</t>
    </rPh>
    <phoneticPr fontId="3" type="Hiragana"/>
  </si>
  <si>
    <t>記</t>
    <rPh sb="0" eb="1">
      <t>しる</t>
    </rPh>
    <phoneticPr fontId="3" type="Hiragana"/>
  </si>
  <si>
    <t>工事施行者住所氏名</t>
    <rPh sb="0" eb="2">
      <t>こうじ</t>
    </rPh>
    <rPh sb="2" eb="4">
      <t>せこう</t>
    </rPh>
    <rPh sb="4" eb="5">
      <t>しゃ</t>
    </rPh>
    <phoneticPr fontId="3" type="Hiragana"/>
  </si>
  <si>
    <t>法人代表者</t>
    <rPh sb="0" eb="2">
      <t>ほうじん</t>
    </rPh>
    <rPh sb="2" eb="5">
      <t>だいひょうしゃ</t>
    </rPh>
    <phoneticPr fontId="3" type="Hiragana"/>
  </si>
  <si>
    <t>工事をしている土地の</t>
    <rPh sb="0" eb="2">
      <t>こうじ</t>
    </rPh>
    <rPh sb="7" eb="9">
      <t>とち</t>
    </rPh>
    <phoneticPr fontId="3" type="Hiragana"/>
  </si>
  <si>
    <t>所在地及び地番</t>
  </si>
  <si>
    <t>（代表地点の緯度経度）</t>
  </si>
  <si>
    <t>(緯度：</t>
    <rPh sb="1" eb="3">
      <t>いど</t>
    </rPh>
    <phoneticPr fontId="3" type="Hiragana"/>
  </si>
  <si>
    <t>．</t>
  </si>
  <si>
    <t>、経度：</t>
  </si>
  <si>
    <t>)</t>
  </si>
  <si>
    <t>工事をしている</t>
    <rPh sb="0" eb="2">
      <t>こうじ</t>
    </rPh>
    <phoneticPr fontId="3" type="Hiragana"/>
  </si>
  <si>
    <t>平方メートル</t>
  </si>
  <si>
    <t>土地の面積</t>
  </si>
  <si>
    <t>土石の堆積の</t>
    <rPh sb="0" eb="2">
      <t>どせき</t>
    </rPh>
    <rPh sb="3" eb="5">
      <t>たいせき</t>
    </rPh>
    <phoneticPr fontId="3" type="Hiragana"/>
  </si>
  <si>
    <t>メートル</t>
  </si>
  <si>
    <t>最大堆積高さ</t>
    <rPh sb="0" eb="2">
      <t>さいだい</t>
    </rPh>
    <rPh sb="2" eb="4">
      <t>たいせき</t>
    </rPh>
    <rPh sb="4" eb="5">
      <t>たか</t>
    </rPh>
    <phoneticPr fontId="3" type="Hiragana"/>
  </si>
  <si>
    <t>土石の堆積を行う</t>
    <rPh sb="0" eb="2">
      <t>どせき</t>
    </rPh>
    <rPh sb="3" eb="5">
      <t>たいせき</t>
    </rPh>
    <rPh sb="6" eb="7">
      <t>おこな</t>
    </rPh>
    <phoneticPr fontId="3" type="Hiragana"/>
  </si>
  <si>
    <t>平方メートル</t>
    <rPh sb="0" eb="2">
      <t>へいほう</t>
    </rPh>
    <phoneticPr fontId="3" type="Hiragana"/>
  </si>
  <si>
    <t>立方メートル</t>
    <rPh sb="0" eb="1">
      <t>たて</t>
    </rPh>
    <rPh sb="1" eb="2">
      <t>ほう</t>
    </rPh>
    <phoneticPr fontId="3" type="Hiragana"/>
  </si>
  <si>
    <t>最大堆積土量</t>
    <rPh sb="0" eb="2">
      <t>さいだい</t>
    </rPh>
    <rPh sb="2" eb="4">
      <t>たいせき</t>
    </rPh>
    <rPh sb="4" eb="5">
      <t>つち</t>
    </rPh>
    <rPh sb="5" eb="6">
      <t>りょう</t>
    </rPh>
    <phoneticPr fontId="3" type="Hiragana"/>
  </si>
  <si>
    <t>工事着手年月日</t>
  </si>
  <si>
    <t>昭和</t>
    <rPh sb="0" eb="2">
      <t>しょうわ</t>
    </rPh>
    <phoneticPr fontId="3" type="Hiragana"/>
  </si>
  <si>
    <t xml:space="preserve">工事完了予定年月日
</t>
  </si>
  <si>
    <t>平成</t>
    <rPh sb="0" eb="2">
      <t>へいせい</t>
    </rPh>
    <phoneticPr fontId="3" type="Hiragana"/>
  </si>
  <si>
    <t>【注意】</t>
    <rPh sb="1" eb="3">
      <t>ちゅうい</t>
    </rPh>
    <phoneticPr fontId="3" type="Hiragana"/>
  </si>
  <si>
    <t>　工事主又は１欄の工事施行者が法人であるときは、氏名は、当該法人の名称及び代表者の氏名を記入してください。</t>
  </si>
  <si>
    <t>　２欄は、代表地点の緯度及び経度を世界測地系に従つて測量し、小数点以下第一位まで記入してください。</t>
  </si>
  <si>
    <t>ID</t>
  </si>
  <si>
    <t>登録状況</t>
  </si>
  <si>
    <t>許可／届出の別</t>
  </si>
  <si>
    <t>案件番号</t>
  </si>
  <si>
    <t>対応状況</t>
  </si>
  <si>
    <t>公表日</t>
  </si>
  <si>
    <t>許可申請／届出年月日</t>
  </si>
  <si>
    <t>許可年月日</t>
  </si>
  <si>
    <t>許可番号</t>
  </si>
  <si>
    <t>種別</t>
  </si>
  <si>
    <t>行為の種類</t>
  </si>
  <si>
    <t>工事主　住所</t>
  </si>
  <si>
    <t>工事主名称又は氏名</t>
  </si>
  <si>
    <t>工事主代表者名</t>
    <rPh sb="3" eb="6">
      <t>だいひょうしゃ</t>
    </rPh>
    <rPh sb="6" eb="7">
      <t>めい</t>
    </rPh>
    <phoneticPr fontId="3" type="Hiragana"/>
  </si>
  <si>
    <r>
      <t>工事施</t>
    </r>
    <r>
      <rPr>
        <sz val="11"/>
        <rFont val="ＭＳ 明朝"/>
        <family val="1"/>
        <charset val="128"/>
      </rPr>
      <t>行者住所</t>
    </r>
    <rPh sb="3" eb="4">
      <t>い</t>
    </rPh>
    <phoneticPr fontId="3" type="Hiragana"/>
  </si>
  <si>
    <t>工事施行者の氏名又は名称</t>
  </si>
  <si>
    <t>工事施行者代表者名</t>
    <rPh sb="5" eb="8">
      <t>だいひょうしゃ</t>
    </rPh>
    <rPh sb="8" eb="9">
      <t>めい</t>
    </rPh>
    <phoneticPr fontId="3" type="Hiragana"/>
  </si>
  <si>
    <t>市町村</t>
  </si>
  <si>
    <t>土地の所在地及び地番</t>
    <rPh sb="6" eb="7">
      <t>およ</t>
    </rPh>
    <rPh sb="8" eb="10">
      <t>ちばん</t>
    </rPh>
    <phoneticPr fontId="3" type="Hiragana"/>
  </si>
  <si>
    <t>代表地点の緯度</t>
  </si>
  <si>
    <t>代表地点の経度</t>
  </si>
  <si>
    <t>土石の堆積の最大堆積高さ</t>
    <rPh sb="0" eb="2">
      <t>どせき</t>
    </rPh>
    <rPh sb="3" eb="5">
      <t>たいせき</t>
    </rPh>
    <rPh sb="6" eb="8">
      <t>さいだい</t>
    </rPh>
    <rPh sb="8" eb="10">
      <t>たいせき</t>
    </rPh>
    <phoneticPr fontId="3" type="Hiragana"/>
  </si>
  <si>
    <t>土石の堆積を行う土地の面積</t>
    <rPh sb="0" eb="2">
      <t>どせき</t>
    </rPh>
    <rPh sb="3" eb="5">
      <t>たいせき</t>
    </rPh>
    <rPh sb="6" eb="7">
      <t>おこな</t>
    </rPh>
    <rPh sb="8" eb="10">
      <t>とち</t>
    </rPh>
    <rPh sb="11" eb="13">
      <t>めんせき</t>
    </rPh>
    <phoneticPr fontId="3" type="Hiragana"/>
  </si>
  <si>
    <t>土石の堆積の最大堆積土量</t>
    <rPh sb="0" eb="2">
      <t>どせき</t>
    </rPh>
    <rPh sb="3" eb="5">
      <t>たいせき</t>
    </rPh>
    <rPh sb="6" eb="8">
      <t>さいだい</t>
    </rPh>
    <rPh sb="8" eb="10">
      <t>たいせき</t>
    </rPh>
    <rPh sb="10" eb="12">
      <t>どりょう</t>
    </rPh>
    <phoneticPr fontId="3" type="Hiragana"/>
  </si>
  <si>
    <t>工事着手予定年月日</t>
  </si>
  <si>
    <t>工事完了予定年月日</t>
  </si>
  <si>
    <t>工事の進捗状況</t>
  </si>
  <si>
    <t>担当者氏名（申請時）</t>
    <rPh sb="0" eb="3">
      <t>たんとうしゃ</t>
    </rPh>
    <rPh sb="3" eb="5">
      <t>しめい</t>
    </rPh>
    <rPh sb="6" eb="9">
      <t>しんせいじ</t>
    </rPh>
    <phoneticPr fontId="3" type="Hiragana"/>
  </si>
  <si>
    <t>担当者関係性（申請時）</t>
    <rPh sb="0" eb="3">
      <t>たんとうしゃ</t>
    </rPh>
    <rPh sb="3" eb="5">
      <t>かんけい</t>
    </rPh>
    <rPh sb="5" eb="6">
      <t>せい</t>
    </rPh>
    <rPh sb="7" eb="10">
      <t>しんせいじ</t>
    </rPh>
    <phoneticPr fontId="3" type="Hiragana"/>
  </si>
  <si>
    <t>電話番号（申請時）</t>
    <rPh sb="0" eb="2">
      <t>でんわ</t>
    </rPh>
    <rPh sb="2" eb="4">
      <t>ばんごう</t>
    </rPh>
    <rPh sb="5" eb="8">
      <t>しんせいじ</t>
    </rPh>
    <phoneticPr fontId="3" type="Hiragana"/>
  </si>
  <si>
    <t>メールアドレス（申請時）</t>
    <rPh sb="8" eb="11">
      <t>しんせいじ</t>
    </rPh>
    <phoneticPr fontId="3" type="Hiragana"/>
  </si>
  <si>
    <t>主担当者（許可後）</t>
    <rPh sb="0" eb="1">
      <t>しゅ</t>
    </rPh>
    <rPh sb="1" eb="4">
      <t>たんとうしゃ</t>
    </rPh>
    <rPh sb="5" eb="7">
      <t>きょか</t>
    </rPh>
    <rPh sb="7" eb="8">
      <t>ご</t>
    </rPh>
    <phoneticPr fontId="3" type="Hiragana"/>
  </si>
  <si>
    <t>メールアドレス（許可後）</t>
    <rPh sb="8" eb="10">
      <t>きょか</t>
    </rPh>
    <rPh sb="10" eb="11">
      <t>ご</t>
    </rPh>
    <phoneticPr fontId="3" type="Hiragana"/>
  </si>
  <si>
    <t>届出</t>
    <rPh sb="0" eb="2">
      <t>とどけで</t>
    </rPh>
    <phoneticPr fontId="3" type="Hiragana"/>
  </si>
  <si>
    <t>土石の堆積</t>
    <rPh sb="0" eb="2">
      <t>どせき</t>
    </rPh>
    <rPh sb="3" eb="5">
      <t>たいせき</t>
    </rPh>
    <phoneticPr fontId="3" type="Hiragana"/>
  </si>
  <si>
    <t>工事の進捗状況</t>
    <rPh sb="0" eb="2">
      <t>こうじ</t>
    </rPh>
    <rPh sb="3" eb="5">
      <t>しんちょく</t>
    </rPh>
    <rPh sb="5" eb="7">
      <t>じょうきょう</t>
    </rPh>
    <phoneticPr fontId="3" type="Hiragana"/>
  </si>
  <si>
    <t>レコード番号</t>
  </si>
  <si>
    <t>申請手続き</t>
  </si>
  <si>
    <t>申請の根拠規定</t>
  </si>
  <si>
    <t>申請年月日</t>
  </si>
  <si>
    <t>工事主住所</t>
  </si>
  <si>
    <t>工事主氏名</t>
  </si>
  <si>
    <t>代表者氏名（工事主欄）</t>
    <rPh sb="0" eb="3">
      <t>ダイヒョウシャ</t>
    </rPh>
    <rPh sb="3" eb="5">
      <t>シメイ</t>
    </rPh>
    <rPh sb="6" eb="9">
      <t>コウジヌシ</t>
    </rPh>
    <rPh sb="9" eb="10">
      <t>ラン</t>
    </rPh>
    <phoneticPr fontId="1"/>
  </si>
  <si>
    <t>工事施行者住所</t>
  </si>
  <si>
    <t>工事施行者氏名</t>
  </si>
  <si>
    <t>法人代表者氏名（工事施行者欄）</t>
  </si>
  <si>
    <t>工事をしている土地の所在地及び地番</t>
    <rPh sb="0" eb="2">
      <t>コウジ</t>
    </rPh>
    <phoneticPr fontId="1"/>
  </si>
  <si>
    <t>経度（文字列表記）</t>
  </si>
  <si>
    <t>緯度（文字列表記）</t>
  </si>
  <si>
    <t>工事をしている土地の面積</t>
    <rPh sb="0" eb="2">
      <t>コウジ</t>
    </rPh>
    <phoneticPr fontId="1"/>
  </si>
  <si>
    <t>平地盛土・様式十五</t>
  </si>
  <si>
    <t>腹付け盛土・様式十五</t>
  </si>
  <si>
    <t>谷埋め盛土・様式十五</t>
  </si>
  <si>
    <t>盛土又は切土の高さ・様式十五</t>
  </si>
  <si>
    <t>盛土又は切土をする土地の面積・様式十五</t>
  </si>
  <si>
    <t>盛土の土量・様式十五</t>
  </si>
  <si>
    <t>切土の土量・様式十五</t>
  </si>
  <si>
    <t>工事着手年月日・様式十五</t>
  </si>
  <si>
    <t>工事完了予定年月日・様式十五</t>
  </si>
  <si>
    <t>工事の進捗状況・様式十五</t>
  </si>
  <si>
    <t>土石の堆積の最大堆積高さ・様式十六</t>
  </si>
  <si>
    <t>土石の堆積を行う土地の面積・様式十六</t>
  </si>
  <si>
    <t>土石の堆積の最大堆積土量・様式十六</t>
  </si>
  <si>
    <t>工事着手年月日・様式十六</t>
  </si>
  <si>
    <t>工事の進捗状況・様式十六</t>
    <phoneticPr fontId="1"/>
  </si>
  <si>
    <t>申請日</t>
    <rPh sb="0" eb="3">
      <t>シンセイビ</t>
    </rPh>
    <phoneticPr fontId="1"/>
  </si>
  <si>
    <t>申請手続き</t>
    <rPh sb="0" eb="4">
      <t>シンセイテツヅ</t>
    </rPh>
    <phoneticPr fontId="1"/>
  </si>
  <si>
    <t>根拠</t>
    <rPh sb="0" eb="2">
      <t>コンキョ</t>
    </rPh>
    <phoneticPr fontId="1"/>
  </si>
  <si>
    <t>緯度</t>
    <rPh sb="0" eb="2">
      <t>イド</t>
    </rPh>
    <phoneticPr fontId="1"/>
  </si>
  <si>
    <t>経度</t>
    <rPh sb="0" eb="2">
      <t>ケイド</t>
    </rPh>
    <phoneticPr fontId="1"/>
  </si>
  <si>
    <t>完了予定年月日</t>
    <rPh sb="0" eb="2">
      <t>カンリョウ</t>
    </rPh>
    <rPh sb="2" eb="4">
      <t>ヨテイ</t>
    </rPh>
    <rPh sb="4" eb="7">
      <t>ネンガッピ</t>
    </rPh>
    <phoneticPr fontId="1"/>
  </si>
  <si>
    <t>第21条第1項</t>
    <phoneticPr fontId="1"/>
  </si>
  <si>
    <t>第40条第1項</t>
    <phoneticPr fontId="1"/>
  </si>
  <si>
    <t>工事完了予定年月日・様式十六</t>
    <phoneticPr fontId="1"/>
  </si>
  <si>
    <t>月</t>
  </si>
  <si>
    <t>令和</t>
    <rPh sb="0" eb="2">
      <t>レイワ</t>
    </rPh>
    <phoneticPr fontId="1"/>
  </si>
  <si>
    <t>月</t>
    <rPh sb="0" eb="1">
      <t>ツキ</t>
    </rPh>
    <phoneticPr fontId="1"/>
  </si>
  <si>
    <t>（住所を記載）</t>
    <rPh sb="1" eb="3">
      <t>ジュウショ</t>
    </rPh>
    <rPh sb="4" eb="6">
      <t>キサイ</t>
    </rPh>
    <phoneticPr fontId="1"/>
  </si>
  <si>
    <t>（法人の場合は法人名を記載）</t>
    <phoneticPr fontId="1"/>
  </si>
  <si>
    <t>（役職・氏名を記載）</t>
    <phoneticPr fontId="1"/>
  </si>
  <si>
    <t>（氏名又は法人名を記載）</t>
    <rPh sb="1" eb="3">
      <t>シメイ</t>
    </rPh>
    <rPh sb="3" eb="4">
      <t>マタ</t>
    </rPh>
    <rPh sb="5" eb="7">
      <t>ホウジン</t>
    </rPh>
    <rPh sb="7" eb="8">
      <t>メイ</t>
    </rPh>
    <rPh sb="9" eb="11">
      <t>キサイ</t>
    </rPh>
    <phoneticPr fontId="1"/>
  </si>
  <si>
    <t>法人の場合に記載</t>
    <rPh sb="0" eb="2">
      <t>ホウジン</t>
    </rPh>
    <rPh sb="3" eb="5">
      <t>バアイ</t>
    </rPh>
    <rPh sb="6" eb="8">
      <t>キサイ</t>
    </rPh>
    <phoneticPr fontId="1"/>
  </si>
  <si>
    <t>（所在地及び地番を記載）</t>
    <phoneticPr fontId="1"/>
  </si>
  <si>
    <t>について届け出ます。</t>
    <rPh sb="4" eb="5">
      <t>トド</t>
    </rPh>
    <rPh sb="6" eb="7">
      <t>デ</t>
    </rPh>
    <phoneticPr fontId="1"/>
  </si>
  <si>
    <t>の規定により、下記の工事</t>
    <rPh sb="7" eb="9">
      <t>かき</t>
    </rPh>
    <rPh sb="10" eb="12">
      <t>こうじ</t>
    </rPh>
    <phoneticPr fontId="3" type="Hiragana"/>
  </si>
  <si>
    <t>第21条第1項・第40条第1項</t>
    <phoneticPr fontId="1"/>
  </si>
  <si>
    <t>　宅地造成及び特定盛土等規制法</t>
    <phoneticPr fontId="1"/>
  </si>
  <si>
    <t>(宛先)
　　　　埼玉県知事</t>
    <phoneticPr fontId="3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</si>
</sst>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gge&quot;年&quot;m&quot;月&quot;d&quot;日&quot;;@"/>
    <numFmt numFmtId="177" formatCode="#,##0_ "/>
    <numFmt numFmtId="178" formatCode="0&quot; 平方メートル&quot;"/>
    <numFmt numFmtId="179" formatCode="#,##0.0_ "/>
  </numFmts>
  <fonts count="25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</font>
    <font>
      <sz val="6"/>
      <name val="游ゴシック"/>
      <family val="3"/>
    </font>
    <font>
      <b/>
      <sz val="11"/>
      <color rgb="FFFF0000"/>
      <name val="AR丸ゴシック体M"/>
      <family val="3"/>
    </font>
    <font>
      <b/>
      <sz val="11"/>
      <color theme="0" tint="-0.249977111117893"/>
      <name val="AR丸ゴシック体M"/>
      <family val="3"/>
    </font>
    <font>
      <sz val="11"/>
      <color theme="0" tint="-0.249977111117893"/>
      <name val="ＭＳ 明朝"/>
      <family val="1"/>
    </font>
    <font>
      <sz val="11"/>
      <color rgb="FFC8C8C8"/>
      <name val="ＭＳ 明朝"/>
      <family val="1"/>
    </font>
    <font>
      <sz val="12"/>
      <color theme="1"/>
      <name val="ＭＳ 明朝"/>
      <family val="1"/>
    </font>
    <font>
      <sz val="11"/>
      <name val="ＭＳ 明朝"/>
      <family val="1"/>
    </font>
    <font>
      <sz val="11"/>
      <color rgb="FF003EFF"/>
      <name val="ＭＳ 明朝"/>
      <family val="1"/>
    </font>
    <font>
      <sz val="12"/>
      <color theme="0" tint="-0.249977111117893"/>
      <name val="ＭＳ 明朝"/>
      <family val="1"/>
    </font>
    <font>
      <sz val="11"/>
      <color rgb="FF0000C0"/>
      <name val="AR P丸ゴシック体M"/>
      <family val="3"/>
    </font>
    <font>
      <sz val="11"/>
      <color theme="0" tint="-0.249977111117893"/>
      <name val="AR P丸ゴシック体M"/>
      <family val="3"/>
    </font>
    <font>
      <sz val="11"/>
      <color rgb="FF0000C0"/>
      <name val="AR丸ゴシック体M"/>
      <family val="3"/>
    </font>
    <font>
      <sz val="11"/>
      <color theme="0" tint="-0.249977111117893"/>
      <name val="AR丸ゴシック体M"/>
      <family val="3"/>
    </font>
    <font>
      <sz val="10"/>
      <color theme="1"/>
      <name val="ＭＳ 明朝"/>
      <family val="1"/>
    </font>
    <font>
      <sz val="10"/>
      <color theme="0" tint="-0.249977111117893"/>
      <name val="ＭＳ 明朝"/>
      <family val="1"/>
    </font>
    <font>
      <sz val="11"/>
      <name val="ＭＳ 明朝"/>
      <family val="1"/>
      <charset val="128"/>
    </font>
    <font>
      <sz val="11"/>
      <color rgb="FF0000C0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b/>
      <sz val="9"/>
      <color indexed="81"/>
      <name val="BIZ UDPゴシック"/>
      <family val="3"/>
      <charset val="128"/>
    </font>
    <font>
      <sz val="12"/>
      <color indexed="10"/>
      <name val="BIZ UDPゴシック"/>
      <family val="3"/>
      <charset val="128"/>
    </font>
    <font>
      <sz val="9"/>
      <color indexed="81"/>
      <name val="BIZ UDPゴシック"/>
      <family val="3"/>
      <charset val="128"/>
    </font>
    <font>
      <sz val="9"/>
      <color indexed="12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E9E9FF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5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2" fillId="0" borderId="0" xfId="0" applyFont="1" applyAlignment="1">
      <alignment horizontal="left" vertical="center" shrinkToFit="1"/>
    </xf>
    <xf numFmtId="0" fontId="2" fillId="0" borderId="0" xfId="0" applyFont="1" applyAlignment="1">
      <alignment vertical="center" shrinkToFit="1"/>
    </xf>
    <xf numFmtId="0" fontId="4" fillId="0" borderId="0" xfId="0" applyFont="1" applyAlignment="1">
      <alignment horizontal="right" vertical="center" shrinkToFit="1"/>
    </xf>
    <xf numFmtId="0" fontId="5" fillId="0" borderId="0" xfId="0" applyFont="1" applyAlignment="1">
      <alignment horizontal="right" vertical="center" shrinkToFit="1"/>
    </xf>
    <xf numFmtId="0" fontId="6" fillId="0" borderId="0" xfId="0" applyFont="1" applyAlignment="1">
      <alignment vertical="center" shrinkToFit="1"/>
    </xf>
    <xf numFmtId="0" fontId="7" fillId="0" borderId="0" xfId="0" applyFont="1" applyAlignment="1">
      <alignment vertical="center" shrinkToFit="1"/>
    </xf>
    <xf numFmtId="0" fontId="9" fillId="0" borderId="0" xfId="0" applyFont="1" applyAlignment="1">
      <alignment vertical="center" shrinkToFit="1"/>
    </xf>
    <xf numFmtId="0" fontId="10" fillId="0" borderId="0" xfId="0" applyFont="1" applyAlignment="1">
      <alignment vertical="center" shrinkToFit="1"/>
    </xf>
    <xf numFmtId="0" fontId="11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176" fontId="6" fillId="0" borderId="0" xfId="0" applyNumberFormat="1" applyFont="1" applyAlignment="1">
      <alignment vertical="center" shrinkToFit="1"/>
    </xf>
    <xf numFmtId="0" fontId="6" fillId="0" borderId="0" xfId="0" applyFont="1" applyAlignment="1">
      <alignment horizontal="right" vertical="center" shrinkToFit="1"/>
    </xf>
    <xf numFmtId="0" fontId="13" fillId="2" borderId="0" xfId="0" applyFont="1" applyFill="1" applyAlignment="1">
      <alignment horizontal="left" vertical="top" wrapText="1" shrinkToFit="1"/>
    </xf>
    <xf numFmtId="0" fontId="6" fillId="0" borderId="0" xfId="0" applyFont="1" applyAlignment="1">
      <alignment horizontal="left" vertical="center" shrinkToFit="1"/>
    </xf>
    <xf numFmtId="0" fontId="6" fillId="0" borderId="0" xfId="0" applyFont="1" applyAlignment="1">
      <alignment horizontal="center" vertical="center" shrinkToFit="1"/>
    </xf>
    <xf numFmtId="0" fontId="13" fillId="2" borderId="0" xfId="0" applyFont="1" applyFill="1" applyAlignment="1">
      <alignment horizontal="left" vertical="center" wrapText="1" shrinkToFit="1"/>
    </xf>
    <xf numFmtId="0" fontId="13" fillId="2" borderId="0" xfId="0" applyFont="1" applyFill="1" applyAlignment="1">
      <alignment horizontal="left" vertical="center" shrinkToFit="1"/>
    </xf>
    <xf numFmtId="0" fontId="2" fillId="0" borderId="5" xfId="0" applyFont="1" applyBorder="1" applyAlignment="1">
      <alignment vertical="center" shrinkToFit="1"/>
    </xf>
    <xf numFmtId="178" fontId="6" fillId="0" borderId="0" xfId="0" applyNumberFormat="1" applyFont="1" applyAlignment="1">
      <alignment horizontal="left" vertical="center" shrinkToFit="1"/>
    </xf>
    <xf numFmtId="0" fontId="2" fillId="0" borderId="8" xfId="0" applyFont="1" applyBorder="1" applyAlignment="1">
      <alignment vertical="center" shrinkToFit="1"/>
    </xf>
    <xf numFmtId="0" fontId="6" fillId="0" borderId="0" xfId="0" applyFont="1" applyAlignment="1">
      <alignment horizontal="left" vertical="center" wrapText="1" shrinkToFit="1"/>
    </xf>
    <xf numFmtId="0" fontId="15" fillId="2" borderId="0" xfId="0" applyFont="1" applyFill="1" applyAlignment="1">
      <alignment horizontal="left" vertical="center" shrinkToFit="1"/>
    </xf>
    <xf numFmtId="0" fontId="17" fillId="0" borderId="0" xfId="0" applyFont="1" applyAlignment="1">
      <alignment horizontal="left" vertical="top" shrinkToFit="1"/>
    </xf>
    <xf numFmtId="0" fontId="17" fillId="0" borderId="0" xfId="0" applyFont="1" applyAlignment="1">
      <alignment horizontal="right" vertical="center" shrinkToFit="1"/>
    </xf>
    <xf numFmtId="14" fontId="2" fillId="0" borderId="0" xfId="0" applyNumberFormat="1" applyFont="1" applyAlignment="1">
      <alignment vertical="center" shrinkToFit="1"/>
    </xf>
    <xf numFmtId="0" fontId="9" fillId="0" borderId="12" xfId="0" applyFont="1" applyBorder="1" applyAlignment="1">
      <alignment vertical="center" shrinkToFit="1"/>
    </xf>
    <xf numFmtId="14" fontId="9" fillId="0" borderId="12" xfId="0" applyNumberFormat="1" applyFont="1" applyBorder="1" applyAlignment="1">
      <alignment vertical="center" shrinkToFit="1"/>
    </xf>
    <xf numFmtId="177" fontId="9" fillId="0" borderId="12" xfId="0" applyNumberFormat="1" applyFont="1" applyBorder="1" applyAlignment="1">
      <alignment vertical="center" shrinkToFit="1"/>
    </xf>
    <xf numFmtId="179" fontId="9" fillId="0" borderId="12" xfId="0" applyNumberFormat="1" applyFont="1" applyBorder="1" applyAlignment="1">
      <alignment vertical="center" shrinkToFit="1"/>
    </xf>
    <xf numFmtId="49" fontId="9" fillId="0" borderId="12" xfId="0" applyNumberFormat="1" applyFont="1" applyBorder="1" applyAlignment="1">
      <alignment vertical="center" shrinkToFit="1"/>
    </xf>
    <xf numFmtId="0" fontId="9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left" vertical="center" shrinkToFit="1"/>
    </xf>
    <xf numFmtId="0" fontId="2" fillId="0" borderId="0" xfId="0" applyFont="1" applyAlignment="1">
      <alignment horizontal="center" vertical="center" shrinkToFit="1"/>
    </xf>
    <xf numFmtId="0" fontId="12" fillId="2" borderId="0" xfId="0" applyFont="1" applyFill="1" applyAlignment="1" applyProtection="1">
      <alignment horizontal="center" vertical="center" shrinkToFit="1"/>
      <protection locked="0"/>
    </xf>
    <xf numFmtId="0" fontId="16" fillId="0" borderId="0" xfId="0" applyFont="1" applyAlignment="1">
      <alignment horizontal="center" vertical="center" shrinkToFit="1"/>
    </xf>
    <xf numFmtId="0" fontId="16" fillId="0" borderId="0" xfId="0" applyFont="1" applyAlignment="1">
      <alignment horizontal="right" vertical="center" shrinkToFit="1"/>
    </xf>
    <xf numFmtId="0" fontId="16" fillId="0" borderId="0" xfId="0" applyFont="1" applyAlignment="1">
      <alignment horizontal="center" vertical="top" shrinkToFit="1"/>
    </xf>
    <xf numFmtId="0" fontId="16" fillId="0" borderId="0" xfId="0" applyFont="1" applyAlignment="1">
      <alignment horizontal="left" vertical="top" wrapText="1" shrinkToFit="1"/>
    </xf>
    <xf numFmtId="0" fontId="16" fillId="0" borderId="0" xfId="0" applyFont="1" applyAlignment="1">
      <alignment horizontal="left" vertical="top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wrapText="1" shrinkToFit="1"/>
    </xf>
    <xf numFmtId="0" fontId="2" fillId="0" borderId="9" xfId="0" applyFont="1" applyBorder="1" applyAlignment="1">
      <alignment horizontal="center" vertical="center" wrapText="1" shrinkToFit="1"/>
    </xf>
    <xf numFmtId="0" fontId="14" fillId="2" borderId="8" xfId="0" applyFont="1" applyFill="1" applyBorder="1" applyAlignment="1" applyProtection="1">
      <alignment horizontal="left" vertical="center" shrinkToFit="1"/>
      <protection locked="0"/>
    </xf>
    <xf numFmtId="0" fontId="14" fillId="2" borderId="9" xfId="0" applyFont="1" applyFill="1" applyBorder="1" applyAlignment="1" applyProtection="1">
      <alignment horizontal="left" vertical="center" shrinkToFit="1"/>
      <protection locked="0"/>
    </xf>
    <xf numFmtId="0" fontId="14" fillId="2" borderId="8" xfId="0" applyFont="1" applyFill="1" applyBorder="1" applyAlignment="1" applyProtection="1">
      <alignment horizontal="center" vertical="center" shrinkToFit="1"/>
      <protection locked="0"/>
    </xf>
    <xf numFmtId="0" fontId="2" fillId="0" borderId="8" xfId="0" applyFont="1" applyBorder="1" applyAlignment="1">
      <alignment horizontal="left" vertical="center" wrapText="1" shrinkToFit="1"/>
    </xf>
    <xf numFmtId="0" fontId="2" fillId="0" borderId="9" xfId="0" applyFont="1" applyBorder="1" applyAlignment="1">
      <alignment horizontal="left" vertical="center" wrapText="1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right" vertical="center" shrinkToFit="1"/>
    </xf>
    <xf numFmtId="0" fontId="2" fillId="0" borderId="1" xfId="0" applyFont="1" applyBorder="1" applyAlignment="1">
      <alignment horizontal="center" vertical="center" shrinkToFit="1"/>
    </xf>
    <xf numFmtId="0" fontId="14" fillId="2" borderId="8" xfId="0" applyFont="1" applyFill="1" applyBorder="1" applyAlignment="1" applyProtection="1">
      <alignment horizontal="right" vertical="center" shrinkToFit="1"/>
      <protection locked="0"/>
    </xf>
    <xf numFmtId="0" fontId="2" fillId="0" borderId="4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178" fontId="9" fillId="0" borderId="2" xfId="0" applyNumberFormat="1" applyFont="1" applyBorder="1" applyAlignment="1">
      <alignment horizontal="left" vertical="center" shrinkToFit="1"/>
    </xf>
    <xf numFmtId="178" fontId="9" fillId="0" borderId="3" xfId="0" applyNumberFormat="1" applyFont="1" applyBorder="1" applyAlignment="1">
      <alignment horizontal="left" vertical="center" shrinkToFit="1"/>
    </xf>
    <xf numFmtId="178" fontId="9" fillId="0" borderId="5" xfId="0" applyNumberFormat="1" applyFont="1" applyBorder="1" applyAlignment="1">
      <alignment horizontal="left" vertical="center" shrinkToFit="1"/>
    </xf>
    <xf numFmtId="178" fontId="9" fillId="0" borderId="6" xfId="0" applyNumberFormat="1" applyFont="1" applyBorder="1" applyAlignment="1">
      <alignment horizontal="left" vertical="center" shrinkToFit="1"/>
    </xf>
    <xf numFmtId="0" fontId="2" fillId="0" borderId="0" xfId="0" applyFont="1" applyAlignment="1">
      <alignment horizontal="center" vertical="center" wrapText="1" shrinkToFit="1"/>
    </xf>
    <xf numFmtId="0" fontId="2" fillId="0" borderId="11" xfId="0" applyFont="1" applyBorder="1" applyAlignment="1">
      <alignment horizontal="center" vertical="center" wrapText="1" shrinkToFit="1"/>
    </xf>
    <xf numFmtId="0" fontId="2" fillId="0" borderId="10" xfId="0" applyFont="1" applyBorder="1" applyAlignment="1">
      <alignment horizontal="center" vertical="center" shrinkToFit="1"/>
    </xf>
    <xf numFmtId="179" fontId="12" fillId="2" borderId="2" xfId="0" applyNumberFormat="1" applyFont="1" applyFill="1" applyBorder="1" applyAlignment="1" applyProtection="1">
      <alignment horizontal="right" vertical="center" shrinkToFit="1"/>
      <protection locked="0"/>
    </xf>
    <xf numFmtId="179" fontId="12" fillId="2" borderId="0" xfId="0" applyNumberFormat="1" applyFont="1" applyFill="1" applyAlignment="1" applyProtection="1">
      <alignment horizontal="right" vertical="center" shrinkToFit="1"/>
      <protection locked="0"/>
    </xf>
    <xf numFmtId="178" fontId="9" fillId="0" borderId="0" xfId="0" applyNumberFormat="1" applyFont="1" applyAlignment="1">
      <alignment horizontal="left" vertical="center" shrinkToFit="1"/>
    </xf>
    <xf numFmtId="178" fontId="9" fillId="0" borderId="11" xfId="0" applyNumberFormat="1" applyFont="1" applyBorder="1" applyAlignment="1">
      <alignment horizontal="left" vertical="center" shrinkToFit="1"/>
    </xf>
    <xf numFmtId="0" fontId="12" fillId="2" borderId="1" xfId="0" applyFont="1" applyFill="1" applyBorder="1" applyAlignment="1" applyProtection="1">
      <alignment horizontal="left" vertical="center" wrapText="1" shrinkToFit="1"/>
      <protection locked="0"/>
    </xf>
    <xf numFmtId="0" fontId="12" fillId="2" borderId="2" xfId="0" applyFont="1" applyFill="1" applyBorder="1" applyAlignment="1" applyProtection="1">
      <alignment horizontal="left" vertical="center" wrapText="1" shrinkToFit="1"/>
      <protection locked="0"/>
    </xf>
    <xf numFmtId="0" fontId="12" fillId="2" borderId="3" xfId="0" applyFont="1" applyFill="1" applyBorder="1" applyAlignment="1" applyProtection="1">
      <alignment horizontal="left" vertical="center" wrapText="1" shrinkToFit="1"/>
      <protection locked="0"/>
    </xf>
    <xf numFmtId="0" fontId="12" fillId="2" borderId="4" xfId="0" applyFont="1" applyFill="1" applyBorder="1" applyAlignment="1" applyProtection="1">
      <alignment horizontal="left" vertical="center" wrapText="1" shrinkToFit="1"/>
      <protection locked="0"/>
    </xf>
    <xf numFmtId="0" fontId="12" fillId="2" borderId="5" xfId="0" applyFont="1" applyFill="1" applyBorder="1" applyAlignment="1" applyProtection="1">
      <alignment horizontal="left" vertical="center" wrapText="1" shrinkToFit="1"/>
      <protection locked="0"/>
    </xf>
    <xf numFmtId="0" fontId="12" fillId="2" borderId="6" xfId="0" applyFont="1" applyFill="1" applyBorder="1" applyAlignment="1" applyProtection="1">
      <alignment horizontal="left" vertical="center" wrapText="1" shrinkToFit="1"/>
      <protection locked="0"/>
    </xf>
    <xf numFmtId="0" fontId="2" fillId="0" borderId="11" xfId="0" applyFont="1" applyBorder="1" applyAlignment="1">
      <alignment horizontal="center" vertical="center" shrinkToFit="1"/>
    </xf>
    <xf numFmtId="0" fontId="12" fillId="2" borderId="5" xfId="0" applyFont="1" applyFill="1" applyBorder="1" applyAlignment="1" applyProtection="1">
      <alignment horizontal="center" vertical="center" shrinkToFit="1"/>
      <protection locked="0"/>
    </xf>
    <xf numFmtId="49" fontId="12" fillId="2" borderId="5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5" xfId="0" applyFont="1" applyBorder="1" applyAlignment="1">
      <alignment horizontal="left" vertical="center" shrinkToFit="1"/>
    </xf>
    <xf numFmtId="0" fontId="2" fillId="0" borderId="6" xfId="0" applyFont="1" applyBorder="1" applyAlignment="1">
      <alignment horizontal="left" vertical="center" shrinkToFit="1"/>
    </xf>
    <xf numFmtId="0" fontId="2" fillId="0" borderId="6" xfId="0" applyFont="1" applyBorder="1" applyAlignment="1">
      <alignment horizontal="center" vertical="center" shrinkToFit="1"/>
    </xf>
    <xf numFmtId="0" fontId="19" fillId="2" borderId="1" xfId="0" applyFont="1" applyFill="1" applyBorder="1" applyAlignment="1" applyProtection="1">
      <alignment horizontal="left" vertical="center" wrapText="1" shrinkToFit="1"/>
      <protection locked="0"/>
    </xf>
    <xf numFmtId="0" fontId="12" fillId="2" borderId="7" xfId="0" applyFont="1" applyFill="1" applyBorder="1" applyAlignment="1" applyProtection="1">
      <alignment horizontal="left" vertical="center" shrinkToFit="1"/>
      <protection locked="0"/>
    </xf>
    <xf numFmtId="0" fontId="12" fillId="2" borderId="8" xfId="0" applyFont="1" applyFill="1" applyBorder="1" applyAlignment="1" applyProtection="1">
      <alignment horizontal="left" vertical="center" shrinkToFit="1"/>
      <protection locked="0"/>
    </xf>
    <xf numFmtId="0" fontId="12" fillId="2" borderId="9" xfId="0" applyFont="1" applyFill="1" applyBorder="1" applyAlignment="1" applyProtection="1">
      <alignment horizontal="left" vertical="center" shrinkToFit="1"/>
      <protection locked="0"/>
    </xf>
    <xf numFmtId="0" fontId="9" fillId="0" borderId="7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shrinkToFit="1"/>
    </xf>
    <xf numFmtId="0" fontId="19" fillId="3" borderId="0" xfId="0" applyFont="1" applyFill="1" applyAlignment="1" applyProtection="1">
      <alignment horizontal="left" vertical="top" wrapText="1" shrinkToFit="1"/>
      <protection locked="0"/>
    </xf>
    <xf numFmtId="0" fontId="12" fillId="3" borderId="0" xfId="0" applyFont="1" applyFill="1" applyAlignment="1" applyProtection="1">
      <alignment horizontal="left" vertical="top" wrapText="1" shrinkToFit="1"/>
      <protection locked="0"/>
    </xf>
    <xf numFmtId="0" fontId="4" fillId="0" borderId="0" xfId="0" applyFont="1" applyAlignment="1">
      <alignment horizontal="right" vertical="center" shrinkToFit="1"/>
    </xf>
    <xf numFmtId="0" fontId="8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left" vertical="center" wrapText="1" shrinkToFit="1"/>
    </xf>
    <xf numFmtId="0" fontId="2" fillId="0" borderId="0" xfId="0" applyFont="1" applyAlignment="1">
      <alignment horizontal="right" vertical="center" wrapText="1" shrinkToFit="1"/>
    </xf>
    <xf numFmtId="179" fontId="12" fillId="2" borderId="5" xfId="0" applyNumberFormat="1" applyFont="1" applyFill="1" applyBorder="1" applyAlignment="1" applyProtection="1">
      <alignment horizontal="right" vertical="center" shrinkToFit="1"/>
      <protection locked="0"/>
    </xf>
  </cellXfs>
  <cellStyles count="1">
    <cellStyle name="標準" xfId="0" builtinId="0"/>
  </cellStyles>
  <dxfs count="2"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E9E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50800</xdr:rowOff>
    </xdr:from>
    <xdr:to>
      <xdr:col>3</xdr:col>
      <xdr:colOff>238125</xdr:colOff>
      <xdr:row>11</xdr:row>
      <xdr:rowOff>127000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9F241036-033E-4BB9-BD71-212776255657}"/>
            </a:ext>
          </a:extLst>
        </xdr:cNvPr>
        <xdr:cNvSpPr/>
      </xdr:nvSpPr>
      <xdr:spPr>
        <a:xfrm>
          <a:off x="990600" y="965200"/>
          <a:ext cx="5591175" cy="1676400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2000" b="1"/>
            <a:t>○　隣のシート「様式第十六」に入力ください</a:t>
          </a:r>
          <a:endParaRPr kumimoji="1" lang="en-US" altLang="ja-JP" sz="2000" b="1"/>
        </a:p>
        <a:p>
          <a:pPr algn="l"/>
          <a:r>
            <a:rPr kumimoji="1" lang="ja-JP" altLang="en-US" sz="2000" b="1"/>
            <a:t>○　このページは使用しないでください</a:t>
          </a:r>
          <a:endParaRPr kumimoji="1" lang="en-US" altLang="ja-JP" sz="2000" b="1"/>
        </a:p>
        <a:p>
          <a:pPr algn="l"/>
          <a:r>
            <a:rPr kumimoji="1" lang="ja-JP" altLang="en-US" sz="2000" b="1"/>
            <a:t>○　削除もしないようにお願いします</a:t>
          </a:r>
          <a:endParaRPr kumimoji="1" lang="en-US" altLang="ja-JP" sz="20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147955</xdr:colOff>
      <xdr:row>0</xdr:row>
      <xdr:rowOff>50800</xdr:rowOff>
    </xdr:from>
    <xdr:to>
      <xdr:col>30</xdr:col>
      <xdr:colOff>406400</xdr:colOff>
      <xdr:row>1</xdr:row>
      <xdr:rowOff>40005</xdr:rowOff>
    </xdr:to>
    <xdr:grpSp>
      <xdr:nvGrpSpPr>
        <xdr:cNvPr id="2" name="グループ 28">
          <a:extLst>
            <a:ext uri="{FF2B5EF4-FFF2-40B4-BE49-F238E27FC236}">
              <a16:creationId xmlns:a16="http://schemas.microsoft.com/office/drawing/2014/main" id="{EF38AF92-808D-4AA2-9DF4-176DD0E10173}"/>
            </a:ext>
          </a:extLst>
        </xdr:cNvPr>
        <xdr:cNvGrpSpPr/>
      </xdr:nvGrpSpPr>
      <xdr:grpSpPr>
        <a:xfrm>
          <a:off x="6364045" y="47625"/>
          <a:ext cx="1228501" cy="182880"/>
          <a:chOff x="6427062" y="6698"/>
          <a:chExt cx="1188270" cy="144002"/>
        </a:xfrm>
      </xdr:grpSpPr>
      <xdr:sp macro="" textlink="">
        <xdr:nvSpPr>
          <xdr:cNvPr id="3" name="四角形 26">
            <a:extLst>
              <a:ext uri="{FF2B5EF4-FFF2-40B4-BE49-F238E27FC236}">
                <a16:creationId xmlns:a16="http://schemas.microsoft.com/office/drawing/2014/main" id="{DF4FBC80-DA26-4872-BCFC-9C8AECB71B8A}"/>
              </a:ext>
            </a:extLst>
          </xdr:cNvPr>
          <xdr:cNvSpPr/>
        </xdr:nvSpPr>
        <xdr:spPr>
          <a:xfrm>
            <a:off x="6427062" y="6698"/>
            <a:ext cx="1188270" cy="144002"/>
          </a:xfrm>
          <a:prstGeom prst="rect">
            <a:avLst/>
          </a:prstGeom>
          <a:solidFill>
            <a:schemeClr val="bg1"/>
          </a:solidFill>
          <a:ln w="12700" cap="flat" cmpd="sng" algn="ctr">
            <a:noFill/>
            <a:prstDash val="solid"/>
            <a:miter lim="800000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anchor="ctr"/>
          <a:lstStyle/>
          <a:p>
            <a:pPr algn="r"/>
            <a:r>
              <a:rPr kumimoji="1" lang="ja-JP" altLang="en-US" sz="1000">
                <a:solidFill>
                  <a:schemeClr val="tx1"/>
                </a:solidFill>
                <a:latin typeface="ＭＳ ゴシック"/>
                <a:ea typeface="ＭＳ ゴシック"/>
              </a:rPr>
              <a:t>：入力箇所</a:t>
            </a:r>
          </a:p>
          <a:p>
            <a:pPr algn="ctr"/>
            <a:endParaRPr kumimoji="1" lang="ja-JP" altLang="en-US" sz="1000">
              <a:solidFill>
                <a:schemeClr val="tx1"/>
              </a:solidFill>
              <a:latin typeface="ＭＳ ゴシック"/>
              <a:ea typeface="ＭＳ ゴシック"/>
            </a:endParaRPr>
          </a:p>
        </xdr:txBody>
      </xdr:sp>
      <xdr:sp macro="" textlink="">
        <xdr:nvSpPr>
          <xdr:cNvPr id="4" name="四角形 27">
            <a:extLst>
              <a:ext uri="{FF2B5EF4-FFF2-40B4-BE49-F238E27FC236}">
                <a16:creationId xmlns:a16="http://schemas.microsoft.com/office/drawing/2014/main" id="{C4E53667-FAE1-42C2-8A3F-67A445266B36}"/>
              </a:ext>
            </a:extLst>
          </xdr:cNvPr>
          <xdr:cNvSpPr/>
        </xdr:nvSpPr>
        <xdr:spPr>
          <a:xfrm>
            <a:off x="6477353" y="26121"/>
            <a:ext cx="468330" cy="107834"/>
          </a:xfrm>
          <a:prstGeom prst="rect">
            <a:avLst/>
          </a:prstGeom>
          <a:solidFill>
            <a:srgbClr val="E9E9FF"/>
          </a:solidFill>
          <a:ln w="12700" cap="flat" cmpd="sng" algn="ctr">
            <a:noFill/>
            <a:prstDash val="solid"/>
            <a:miter lim="800000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36000" tIns="36000" rIns="36000" bIns="36000" anchor="ctr"/>
          <a:lstStyle/>
          <a:p>
            <a:pPr algn="ctr"/>
            <a:r>
              <a:rPr kumimoji="1" lang="ja-JP" altLang="en-US" sz="1000">
                <a:solidFill>
                  <a:srgbClr val="0070C0"/>
                </a:solidFill>
                <a:latin typeface="AR丸ゴシック体M"/>
                <a:ea typeface="AR丸ゴシック体M"/>
              </a:rPr>
              <a:t>着色部分</a:t>
            </a:r>
            <a:endParaRPr kumimoji="1" lang="ja-JP" altLang="en-US" sz="1000">
              <a:solidFill>
                <a:schemeClr val="tx1"/>
              </a:solidFill>
              <a:latin typeface="ＭＳ ゴシック"/>
              <a:ea typeface="ＭＳ ゴシック"/>
            </a:endParaRPr>
          </a:p>
          <a:p>
            <a:pPr algn="ctr"/>
            <a:endParaRPr kumimoji="1" lang="ja-JP" altLang="en-US" sz="1000">
              <a:solidFill>
                <a:schemeClr val="tx1"/>
              </a:solidFill>
              <a:latin typeface="ＭＳ ゴシック"/>
              <a:ea typeface="ＭＳ ゴシック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79C2F4-ECAA-45B2-A84F-1896E1CC13B6}">
  <sheetPr>
    <tabColor theme="0" tint="-0.499984740745262"/>
  </sheetPr>
  <dimension ref="A1:AD20"/>
  <sheetViews>
    <sheetView workbookViewId="0">
      <selection activeCell="B14" sqref="B14"/>
    </sheetView>
  </sheetViews>
  <sheetFormatPr defaultRowHeight="18"/>
  <cols>
    <col min="1" max="1" width="13" bestFit="1" customWidth="1"/>
    <col min="2" max="2" width="44.25" bestFit="1" customWidth="1"/>
    <col min="3" max="3" width="26" bestFit="1" customWidth="1"/>
    <col min="4" max="6" width="11" bestFit="1" customWidth="1"/>
    <col min="7" max="7" width="23.5" bestFit="1" customWidth="1"/>
    <col min="8" max="9" width="15.08203125" bestFit="1" customWidth="1"/>
    <col min="10" max="10" width="31.75" bestFit="1" customWidth="1"/>
    <col min="11" max="11" width="35.83203125" bestFit="1" customWidth="1"/>
    <col min="12" max="13" width="19.25" bestFit="1" customWidth="1"/>
    <col min="14" max="14" width="25.5" bestFit="1" customWidth="1"/>
    <col min="15" max="15" width="19.25" bestFit="1" customWidth="1"/>
    <col min="16" max="17" width="21.33203125" bestFit="1" customWidth="1"/>
    <col min="18" max="18" width="29.58203125" bestFit="1" customWidth="1"/>
    <col min="19" max="19" width="40.08203125" bestFit="1" customWidth="1"/>
    <col min="20" max="21" width="21.33203125" bestFit="1" customWidth="1"/>
    <col min="22" max="22" width="25.5" bestFit="1" customWidth="1"/>
    <col min="23" max="23" width="29.58203125" bestFit="1" customWidth="1"/>
    <col min="24" max="24" width="25.5" bestFit="1" customWidth="1"/>
    <col min="25" max="25" width="35.83203125" bestFit="1" customWidth="1"/>
    <col min="26" max="26" width="38" bestFit="1" customWidth="1"/>
    <col min="27" max="27" width="35.83203125" bestFit="1" customWidth="1"/>
    <col min="28" max="28" width="25.5" bestFit="1" customWidth="1"/>
    <col min="29" max="29" width="29.58203125" bestFit="1" customWidth="1"/>
    <col min="30" max="30" width="25.5" bestFit="1" customWidth="1"/>
  </cols>
  <sheetData>
    <row r="1" spans="1:30">
      <c r="A1" t="s">
        <v>75</v>
      </c>
      <c r="B1" t="s">
        <v>76</v>
      </c>
      <c r="C1" t="s">
        <v>77</v>
      </c>
      <c r="D1" t="s">
        <v>78</v>
      </c>
      <c r="E1" t="s">
        <v>79</v>
      </c>
      <c r="F1" t="s">
        <v>80</v>
      </c>
      <c r="G1" t="s">
        <v>81</v>
      </c>
      <c r="H1" t="s">
        <v>82</v>
      </c>
      <c r="I1" t="s">
        <v>83</v>
      </c>
      <c r="J1" t="s">
        <v>84</v>
      </c>
      <c r="K1" t="s">
        <v>85</v>
      </c>
      <c r="L1" t="s">
        <v>86</v>
      </c>
      <c r="M1" t="s">
        <v>87</v>
      </c>
      <c r="N1" t="s">
        <v>88</v>
      </c>
      <c r="O1" t="s">
        <v>89</v>
      </c>
      <c r="P1" t="s">
        <v>90</v>
      </c>
      <c r="Q1" t="s">
        <v>91</v>
      </c>
      <c r="R1" t="s">
        <v>92</v>
      </c>
      <c r="S1" t="s">
        <v>93</v>
      </c>
      <c r="T1" t="s">
        <v>94</v>
      </c>
      <c r="U1" t="s">
        <v>95</v>
      </c>
      <c r="V1" t="s">
        <v>96</v>
      </c>
      <c r="W1" t="s">
        <v>97</v>
      </c>
      <c r="X1" t="s">
        <v>98</v>
      </c>
      <c r="Y1" t="s">
        <v>99</v>
      </c>
      <c r="Z1" t="s">
        <v>100</v>
      </c>
      <c r="AA1" t="s">
        <v>101</v>
      </c>
      <c r="AB1" t="s">
        <v>102</v>
      </c>
      <c r="AC1" t="s">
        <v>112</v>
      </c>
      <c r="AD1" t="s">
        <v>103</v>
      </c>
    </row>
    <row r="2" spans="1:30">
      <c r="B2" t="str">
        <f>様式十六!C47</f>
        <v>様式第十六　土石の堆積に関する工事の届出書</v>
      </c>
      <c r="C2">
        <f>様式十六!K16</f>
        <v>0</v>
      </c>
      <c r="D2" t="e">
        <f>様式十六!E45</f>
        <v>#VALUE!</v>
      </c>
      <c r="E2" t="str">
        <f>様式十六!P9</f>
        <v>（住所を記載）</v>
      </c>
      <c r="F2" t="str">
        <f>様式十六!P11</f>
        <v>（法人の場合は法人名を記載）</v>
      </c>
      <c r="G2" t="str">
        <f>様式十六!P13</f>
        <v>（役職・氏名を記載）</v>
      </c>
      <c r="H2" t="str">
        <f>様式十六!I20</f>
        <v>（住所を記載）</v>
      </c>
      <c r="I2" t="str">
        <f>様式十六!I21</f>
        <v>（氏名又は法人名を記載）</v>
      </c>
      <c r="J2" t="str">
        <f>様式十六!U21</f>
        <v>法人の場合に記載</v>
      </c>
      <c r="K2" t="str">
        <f>様式十六!I22</f>
        <v>（所在地及び地番を記載）</v>
      </c>
      <c r="L2" t="str">
        <f>様式十六!C51</f>
        <v>.</v>
      </c>
      <c r="M2" t="str">
        <f>様式十六!C53</f>
        <v>.</v>
      </c>
      <c r="N2">
        <f>様式十六!M25</f>
        <v>0</v>
      </c>
      <c r="T2">
        <f>様式十六!M33</f>
        <v>0</v>
      </c>
      <c r="Y2" t="str">
        <f>IF(様式十六!M27=0,"",様式十六!M27)</f>
        <v/>
      </c>
      <c r="Z2" t="str">
        <f>IF(様式十六!M29=0,"",様式十六!M29)</f>
        <v/>
      </c>
      <c r="AA2" t="str">
        <f>IF(様式十六!M31=0,"",様式十六!M31)</f>
        <v/>
      </c>
      <c r="AB2" t="e">
        <f>様式十六!E55</f>
        <v>#VALUE!</v>
      </c>
      <c r="AC2" t="e">
        <f>様式十六!E57</f>
        <v>#VALUE!</v>
      </c>
      <c r="AD2">
        <f>様式十六!I35</f>
        <v>0</v>
      </c>
    </row>
    <row r="5" spans="1:30" s="1" customFormat="1"/>
    <row r="6" spans="1:30" s="1" customFormat="1"/>
    <row r="7" spans="1:30" s="1" customFormat="1"/>
    <row r="8" spans="1:30" s="1" customFormat="1"/>
    <row r="9" spans="1:30" s="1" customFormat="1"/>
    <row r="10" spans="1:30" s="1" customFormat="1"/>
    <row r="11" spans="1:30" s="1" customFormat="1"/>
    <row r="12" spans="1:30" s="1" customFormat="1"/>
    <row r="13" spans="1:30" s="1" customFormat="1"/>
    <row r="14" spans="1:30" s="1" customFormat="1"/>
    <row r="15" spans="1:30" s="1" customFormat="1"/>
    <row r="16" spans="1:30" s="1" customFormat="1"/>
    <row r="17" s="1" customFormat="1"/>
    <row r="18" s="1" customFormat="1"/>
    <row r="19" s="1" customFormat="1"/>
    <row r="20" s="1" customFormat="1"/>
  </sheetData>
  <sheetProtection algorithmName="SHA-512" hashValue="/uH9ZUcVEN7+mLYhLLs4y2kALU3geZqRhNfN2h6+8pS5gKw4oBwZgOqgSWk4/XMIcqFMDmhJK8h5CCglevg2Tw==" saltValue="pzUv5TmfptqXKTpcrhzjUg==" spinCount="100000" sheet="1" objects="1" scenarios="1" selectLockedCells="1"/>
  <phoneticPr fontId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A38557-630A-42A6-9BE9-48C34B2B5576}">
  <sheetPr>
    <tabColor theme="4" tint="0.39997558519241921"/>
  </sheetPr>
  <dimension ref="A1:BE197"/>
  <sheetViews>
    <sheetView tabSelected="1" view="pageBreakPreview" zoomScale="85" zoomScaleNormal="100" zoomScaleSheetLayoutView="85" workbookViewId="0">
      <selection activeCell="I35" sqref="I35:AB35"/>
    </sheetView>
  </sheetViews>
  <sheetFormatPr defaultColWidth="0.25" defaultRowHeight="13"/>
  <cols>
    <col min="1" max="2" width="1.83203125" style="3" customWidth="1"/>
    <col min="3" max="8" width="3.08203125" style="3" customWidth="1"/>
    <col min="9" max="17" width="3" style="3" customWidth="1"/>
    <col min="18" max="20" width="3.08203125" style="3" customWidth="1"/>
    <col min="21" max="28" width="3" style="3" customWidth="1"/>
    <col min="29" max="32" width="6.25" style="3" customWidth="1"/>
    <col min="33" max="33" width="19.33203125" style="3" hidden="1" customWidth="1"/>
    <col min="34" max="35" width="25.58203125" style="8" hidden="1" customWidth="1"/>
    <col min="36" max="37" width="12" style="8" hidden="1" customWidth="1"/>
    <col min="38" max="38" width="0.25" style="8" hidden="1" customWidth="1"/>
    <col min="39" max="40" width="5.25" style="3" hidden="1" customWidth="1"/>
    <col min="41" max="41" width="3.25" style="3" hidden="1" customWidth="1"/>
    <col min="42" max="59" width="0" style="3" hidden="1" customWidth="1"/>
    <col min="60" max="16384" width="0.25" style="3"/>
  </cols>
  <sheetData>
    <row r="1" spans="1:57" ht="15" customHeight="1">
      <c r="A1" s="34" t="s">
        <v>0</v>
      </c>
      <c r="B1" s="34"/>
      <c r="C1" s="34"/>
      <c r="D1" s="34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4"/>
      <c r="AD1" s="4"/>
      <c r="AE1" s="4"/>
      <c r="AF1" s="4"/>
      <c r="AG1" s="5"/>
      <c r="AH1" s="6"/>
      <c r="AI1" s="6"/>
      <c r="AJ1" s="6" t="s">
        <v>1</v>
      </c>
      <c r="AK1" s="6" t="s">
        <v>1</v>
      </c>
      <c r="AL1" s="6"/>
      <c r="AM1" s="7" t="s">
        <v>2</v>
      </c>
      <c r="AN1" s="7" t="s">
        <v>3</v>
      </c>
      <c r="AO1" s="7" t="s">
        <v>4</v>
      </c>
    </row>
    <row r="2" spans="1:57" ht="6" customHeight="1">
      <c r="AG2" s="6"/>
      <c r="AH2" s="6"/>
      <c r="AI2" s="6"/>
      <c r="AJ2" s="6"/>
      <c r="AK2" s="6"/>
      <c r="AL2" s="6"/>
    </row>
    <row r="3" spans="1:57" ht="18" customHeight="1">
      <c r="A3" s="91" t="s">
        <v>5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8"/>
      <c r="AD3" s="9"/>
      <c r="AE3" s="9"/>
      <c r="AF3" s="9"/>
      <c r="AG3" s="10"/>
      <c r="AH3" s="6"/>
      <c r="AI3" s="6"/>
      <c r="AJ3" s="6"/>
      <c r="AK3" s="6"/>
      <c r="AL3" s="6"/>
    </row>
    <row r="4" spans="1:57" ht="6" customHeight="1">
      <c r="AC4" s="8"/>
      <c r="AD4" s="9"/>
      <c r="AE4" s="9"/>
      <c r="AF4" s="9"/>
      <c r="AG4" s="6"/>
      <c r="AH4" s="6"/>
      <c r="AI4" s="6"/>
      <c r="AJ4" s="6"/>
      <c r="AK4" s="6"/>
      <c r="AL4" s="6"/>
    </row>
    <row r="5" spans="1:57" ht="13.5" customHeight="1">
      <c r="Q5" s="35" t="s">
        <v>6</v>
      </c>
      <c r="R5" s="35"/>
      <c r="S5" s="36"/>
      <c r="T5" s="36"/>
      <c r="U5" s="3" t="s">
        <v>7</v>
      </c>
      <c r="V5" s="36"/>
      <c r="W5" s="36"/>
      <c r="X5" s="3" t="s">
        <v>8</v>
      </c>
      <c r="Y5" s="36"/>
      <c r="Z5" s="36"/>
      <c r="AA5" s="3" t="s">
        <v>9</v>
      </c>
      <c r="AC5" s="8"/>
      <c r="AD5" s="12"/>
      <c r="AE5" s="12"/>
      <c r="AF5" s="12"/>
      <c r="AG5" s="6"/>
      <c r="AH5" s="13"/>
      <c r="AI5" s="6"/>
      <c r="AJ5" s="6"/>
      <c r="AK5" s="6"/>
      <c r="AL5" s="6"/>
    </row>
    <row r="6" spans="1:57" ht="7.5" customHeight="1">
      <c r="AC6" s="8"/>
      <c r="AD6" s="9"/>
      <c r="AE6" s="9"/>
      <c r="AF6" s="9"/>
      <c r="AG6" s="6"/>
      <c r="AH6" s="14"/>
      <c r="AI6" s="13"/>
      <c r="AJ6" s="6"/>
      <c r="AK6" s="6"/>
      <c r="AL6" s="6"/>
    </row>
    <row r="7" spans="1:57" ht="36" customHeight="1">
      <c r="B7" s="92" t="s">
        <v>126</v>
      </c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AC7" s="8"/>
      <c r="AD7" s="9"/>
      <c r="AE7" s="9"/>
      <c r="AF7" s="9"/>
      <c r="AG7" s="6"/>
      <c r="AH7" s="14"/>
      <c r="AI7" s="13"/>
      <c r="AJ7" s="6"/>
      <c r="AK7" s="6"/>
      <c r="AL7" s="6"/>
    </row>
    <row r="8" spans="1:57" ht="13.5" customHeight="1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AC8" s="8"/>
      <c r="AD8" s="9"/>
      <c r="AE8" s="9"/>
      <c r="AF8" s="9"/>
      <c r="AG8" s="6"/>
      <c r="AH8" s="14"/>
      <c r="AI8" s="13"/>
      <c r="AJ8" s="6"/>
      <c r="AK8" s="6"/>
      <c r="AL8" s="6"/>
    </row>
    <row r="9" spans="1:57" ht="13.5" customHeight="1">
      <c r="B9" s="2"/>
      <c r="C9" s="2"/>
      <c r="D9" s="2"/>
      <c r="E9" s="2"/>
      <c r="F9" s="2"/>
      <c r="G9" s="2"/>
      <c r="H9" s="2"/>
      <c r="I9" s="2"/>
      <c r="J9" s="93" t="s">
        <v>10</v>
      </c>
      <c r="K9" s="93"/>
      <c r="L9" s="93"/>
      <c r="M9" s="93"/>
      <c r="N9" s="93"/>
      <c r="O9" s="93"/>
      <c r="P9" s="88" t="s">
        <v>116</v>
      </c>
      <c r="Q9" s="89"/>
      <c r="R9" s="89"/>
      <c r="S9" s="89"/>
      <c r="T9" s="89"/>
      <c r="U9" s="89"/>
      <c r="V9" s="89"/>
      <c r="W9" s="89"/>
      <c r="X9" s="89"/>
      <c r="Y9" s="89"/>
      <c r="Z9" s="89"/>
      <c r="AA9" s="89"/>
      <c r="AB9" s="89"/>
      <c r="AC9" s="8"/>
      <c r="AD9" s="12"/>
      <c r="AE9" s="12"/>
      <c r="AF9" s="12"/>
      <c r="AG9" s="15"/>
      <c r="AH9" s="14"/>
      <c r="AI9" s="13"/>
      <c r="AJ9" s="6"/>
      <c r="AK9" s="6"/>
      <c r="AL9" s="6"/>
    </row>
    <row r="10" spans="1:57" ht="13.5" customHeight="1"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P10" s="89"/>
      <c r="Q10" s="89"/>
      <c r="R10" s="89"/>
      <c r="S10" s="89"/>
      <c r="T10" s="89"/>
      <c r="U10" s="89"/>
      <c r="V10" s="89"/>
      <c r="W10" s="89"/>
      <c r="X10" s="89"/>
      <c r="Y10" s="89"/>
      <c r="Z10" s="89"/>
      <c r="AA10" s="89"/>
      <c r="AB10" s="89"/>
      <c r="AC10" s="8"/>
      <c r="AD10" s="9"/>
      <c r="AE10" s="9"/>
      <c r="AF10" s="9"/>
      <c r="AG10" s="15"/>
      <c r="AH10" s="14"/>
      <c r="AI10" s="13"/>
      <c r="AJ10" s="6"/>
      <c r="AK10" s="6"/>
      <c r="AL10" s="6"/>
    </row>
    <row r="11" spans="1:57" ht="13.5" customHeight="1">
      <c r="B11" s="2"/>
      <c r="C11" s="2"/>
      <c r="D11" s="2"/>
      <c r="E11" s="2"/>
      <c r="F11" s="2"/>
      <c r="G11" s="2"/>
      <c r="H11" s="2"/>
      <c r="I11" s="2"/>
      <c r="J11" s="93" t="s">
        <v>11</v>
      </c>
      <c r="K11" s="93"/>
      <c r="L11" s="93"/>
      <c r="M11" s="93"/>
      <c r="N11" s="93"/>
      <c r="O11" s="93"/>
      <c r="P11" s="88" t="s">
        <v>117</v>
      </c>
      <c r="Q11" s="89"/>
      <c r="R11" s="89"/>
      <c r="S11" s="89"/>
      <c r="T11" s="89"/>
      <c r="U11" s="89"/>
      <c r="V11" s="89"/>
      <c r="W11" s="89"/>
      <c r="X11" s="89"/>
      <c r="Y11" s="89"/>
      <c r="Z11" s="89"/>
      <c r="AA11" s="89"/>
      <c r="AB11" s="89"/>
      <c r="AC11" s="8"/>
      <c r="AD11" s="12"/>
      <c r="AE11" s="12"/>
      <c r="AF11" s="12"/>
      <c r="AG11" s="15"/>
      <c r="AH11" s="14"/>
      <c r="AI11" s="13"/>
      <c r="AJ11" s="6"/>
      <c r="AK11" s="6"/>
      <c r="AL11" s="6"/>
    </row>
    <row r="12" spans="1:57" ht="12" customHeight="1">
      <c r="B12" s="2"/>
      <c r="C12" s="2"/>
      <c r="D12" s="2"/>
      <c r="E12" s="2"/>
      <c r="F12" s="2"/>
      <c r="G12" s="2"/>
      <c r="H12" s="2"/>
      <c r="I12" s="2"/>
      <c r="P12" s="89"/>
      <c r="Q12" s="89"/>
      <c r="R12" s="89"/>
      <c r="S12" s="89"/>
      <c r="T12" s="89"/>
      <c r="U12" s="89"/>
      <c r="V12" s="89"/>
      <c r="W12" s="89"/>
      <c r="X12" s="89"/>
      <c r="Y12" s="89"/>
      <c r="Z12" s="89"/>
      <c r="AA12" s="89"/>
      <c r="AB12" s="89"/>
      <c r="AC12" s="8"/>
      <c r="AD12" s="9"/>
      <c r="AE12" s="9"/>
      <c r="AF12" s="9"/>
      <c r="AG12" s="15"/>
      <c r="AH12" s="14"/>
      <c r="AI12" s="13"/>
      <c r="AJ12" s="6"/>
      <c r="AK12" s="6"/>
      <c r="AL12" s="6"/>
    </row>
    <row r="13" spans="1:57" ht="13.5" customHeight="1">
      <c r="B13" s="2"/>
      <c r="C13" s="2"/>
      <c r="D13" s="2"/>
      <c r="E13" s="2"/>
      <c r="F13" s="2"/>
      <c r="G13" s="2"/>
      <c r="H13" s="2"/>
      <c r="I13" s="2"/>
      <c r="P13" s="88" t="s">
        <v>118</v>
      </c>
      <c r="Q13" s="89"/>
      <c r="R13" s="89"/>
      <c r="S13" s="89"/>
      <c r="T13" s="89"/>
      <c r="U13" s="89"/>
      <c r="V13" s="89"/>
      <c r="W13" s="89"/>
      <c r="X13" s="89"/>
      <c r="Y13" s="89"/>
      <c r="Z13" s="89"/>
      <c r="AA13" s="89"/>
      <c r="AB13" s="89"/>
      <c r="AC13" s="8"/>
      <c r="AD13" s="12"/>
      <c r="AE13" s="12"/>
      <c r="AF13" s="12"/>
      <c r="AG13" s="15"/>
      <c r="AH13" s="14"/>
      <c r="AI13" s="13"/>
      <c r="AJ13" s="6"/>
      <c r="AK13" s="6"/>
      <c r="AL13" s="6"/>
    </row>
    <row r="14" spans="1:57" ht="13.5" customHeight="1">
      <c r="B14" s="2"/>
      <c r="C14" s="2"/>
      <c r="D14" s="2"/>
      <c r="E14" s="2"/>
      <c r="F14" s="2"/>
      <c r="G14" s="2"/>
      <c r="H14" s="2"/>
      <c r="I14" s="2"/>
      <c r="P14" s="89"/>
      <c r="Q14" s="89"/>
      <c r="R14" s="89"/>
      <c r="S14" s="89"/>
      <c r="T14" s="89"/>
      <c r="U14" s="89"/>
      <c r="V14" s="89"/>
      <c r="W14" s="89"/>
      <c r="X14" s="89"/>
      <c r="Y14" s="89"/>
      <c r="Z14" s="89"/>
      <c r="AA14" s="89"/>
      <c r="AB14" s="89"/>
      <c r="AC14" s="8"/>
      <c r="AD14" s="9"/>
      <c r="AE14" s="9"/>
      <c r="AF14" s="9"/>
      <c r="AG14" s="15"/>
      <c r="AH14" s="14"/>
      <c r="AI14" s="13"/>
      <c r="AJ14" s="6"/>
      <c r="AK14" s="6"/>
      <c r="AL14" s="6"/>
    </row>
    <row r="15" spans="1:57" ht="13.5" customHeight="1"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AC15" s="8"/>
      <c r="AD15" s="9"/>
      <c r="AE15" s="9"/>
      <c r="AF15" s="9"/>
      <c r="AG15" s="6"/>
      <c r="AH15" s="14"/>
      <c r="AI15" s="13"/>
      <c r="AJ15" s="6"/>
      <c r="AK15" s="6"/>
      <c r="AL15" s="6"/>
    </row>
    <row r="16" spans="1:57" ht="13.5" customHeight="1">
      <c r="B16" s="35" t="s">
        <v>125</v>
      </c>
      <c r="C16" s="35"/>
      <c r="D16" s="35"/>
      <c r="E16" s="35"/>
      <c r="F16" s="35"/>
      <c r="G16" s="35"/>
      <c r="H16" s="35"/>
      <c r="I16" s="35"/>
      <c r="J16" s="35"/>
      <c r="K16" s="36"/>
      <c r="L16" s="36"/>
      <c r="M16" s="36"/>
      <c r="N16" s="36"/>
      <c r="O16" s="36"/>
      <c r="P16" s="36"/>
      <c r="Q16" s="36"/>
      <c r="R16" s="36"/>
      <c r="S16" s="36"/>
      <c r="T16" s="35" t="s">
        <v>123</v>
      </c>
      <c r="U16" s="35"/>
      <c r="V16" s="35"/>
      <c r="W16" s="35"/>
      <c r="X16" s="35"/>
      <c r="Y16" s="35"/>
      <c r="Z16" s="35"/>
      <c r="AA16" s="35"/>
      <c r="AC16" s="8"/>
      <c r="AD16" s="12"/>
      <c r="AE16" s="12"/>
      <c r="AF16" s="12"/>
      <c r="AG16" s="16"/>
      <c r="AH16" s="6"/>
      <c r="AI16" s="6"/>
      <c r="AJ16" s="6" t="s">
        <v>110</v>
      </c>
      <c r="AK16" s="6" t="s">
        <v>111</v>
      </c>
      <c r="AL16" s="6" t="s">
        <v>124</v>
      </c>
      <c r="AM16" s="6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</row>
    <row r="17" spans="1:57" ht="13.5" customHeight="1">
      <c r="B17" s="34" t="s">
        <v>122</v>
      </c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8"/>
      <c r="AD17" s="12"/>
      <c r="AE17" s="12"/>
      <c r="AF17" s="12"/>
      <c r="AG17" s="16"/>
      <c r="AH17" s="6"/>
      <c r="AI17" s="6"/>
      <c r="AJ17" s="6"/>
      <c r="AK17" s="6"/>
      <c r="AL17" s="6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</row>
    <row r="18" spans="1:57" ht="15.75" customHeight="1">
      <c r="AC18" s="8"/>
      <c r="AD18" s="12"/>
      <c r="AE18" s="12"/>
      <c r="AF18" s="12"/>
      <c r="AG18" s="6"/>
      <c r="AH18" s="6"/>
      <c r="AI18" s="6"/>
      <c r="AJ18" s="6"/>
      <c r="AK18" s="6"/>
      <c r="AL18" s="6"/>
    </row>
    <row r="19" spans="1:57" ht="15.75" customHeight="1">
      <c r="A19" s="35" t="s">
        <v>12</v>
      </c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8"/>
      <c r="AD19" s="9"/>
      <c r="AE19" s="9"/>
      <c r="AF19" s="9"/>
      <c r="AG19" s="17"/>
      <c r="AH19" s="6"/>
      <c r="AI19" s="6"/>
      <c r="AJ19" s="6"/>
      <c r="AK19" s="6"/>
      <c r="AL19" s="6"/>
    </row>
    <row r="20" spans="1:57" ht="30" customHeight="1">
      <c r="A20" s="54">
        <v>1</v>
      </c>
      <c r="B20" s="51"/>
      <c r="C20" s="51" t="s">
        <v>13</v>
      </c>
      <c r="D20" s="51"/>
      <c r="E20" s="51"/>
      <c r="F20" s="51"/>
      <c r="G20" s="51"/>
      <c r="H20" s="52"/>
      <c r="I20" s="81" t="s">
        <v>116</v>
      </c>
      <c r="J20" s="70"/>
      <c r="K20" s="70"/>
      <c r="L20" s="70"/>
      <c r="M20" s="70"/>
      <c r="N20" s="70"/>
      <c r="O20" s="70"/>
      <c r="P20" s="70"/>
      <c r="Q20" s="70"/>
      <c r="R20" s="70"/>
      <c r="S20" s="70"/>
      <c r="T20" s="70"/>
      <c r="U20" s="70"/>
      <c r="V20" s="70"/>
      <c r="W20" s="70"/>
      <c r="X20" s="70"/>
      <c r="Y20" s="70"/>
      <c r="Z20" s="70"/>
      <c r="AA20" s="70"/>
      <c r="AB20" s="71"/>
      <c r="AC20" s="8"/>
      <c r="AD20" s="12"/>
      <c r="AE20" s="12"/>
      <c r="AF20" s="12"/>
      <c r="AG20" s="18"/>
      <c r="AH20" s="6"/>
      <c r="AI20" s="6"/>
      <c r="AJ20" s="6"/>
      <c r="AK20" s="6"/>
      <c r="AL20" s="6"/>
    </row>
    <row r="21" spans="1:57" ht="20.149999999999999" customHeight="1">
      <c r="A21" s="56"/>
      <c r="B21" s="57"/>
      <c r="C21" s="57"/>
      <c r="D21" s="57"/>
      <c r="E21" s="57"/>
      <c r="F21" s="57"/>
      <c r="G21" s="57"/>
      <c r="H21" s="80"/>
      <c r="I21" s="82" t="s">
        <v>119</v>
      </c>
      <c r="J21" s="83"/>
      <c r="K21" s="83"/>
      <c r="L21" s="83"/>
      <c r="M21" s="83"/>
      <c r="N21" s="83"/>
      <c r="O21" s="83"/>
      <c r="P21" s="83"/>
      <c r="Q21" s="84"/>
      <c r="R21" s="85" t="s">
        <v>14</v>
      </c>
      <c r="S21" s="86"/>
      <c r="T21" s="87"/>
      <c r="U21" s="82" t="s">
        <v>120</v>
      </c>
      <c r="V21" s="83"/>
      <c r="W21" s="83"/>
      <c r="X21" s="83"/>
      <c r="Y21" s="83"/>
      <c r="Z21" s="83"/>
      <c r="AA21" s="83"/>
      <c r="AB21" s="84"/>
      <c r="AC21" s="8"/>
      <c r="AD21" s="12"/>
      <c r="AE21" s="12"/>
      <c r="AF21" s="12"/>
      <c r="AG21" s="19"/>
      <c r="AH21" s="6"/>
      <c r="AI21" s="6"/>
      <c r="AJ21" s="6"/>
      <c r="AK21" s="6"/>
      <c r="AL21" s="6"/>
    </row>
    <row r="22" spans="1:57" ht="30" customHeight="1">
      <c r="A22" s="54">
        <v>2</v>
      </c>
      <c r="B22" s="51"/>
      <c r="C22" s="51" t="s">
        <v>15</v>
      </c>
      <c r="D22" s="51"/>
      <c r="E22" s="51"/>
      <c r="F22" s="51"/>
      <c r="G22" s="51"/>
      <c r="H22" s="52"/>
      <c r="I22" s="69" t="s">
        <v>121</v>
      </c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1"/>
      <c r="AC22" s="8"/>
      <c r="AD22" s="12"/>
      <c r="AE22" s="12"/>
      <c r="AF22" s="12"/>
      <c r="AG22" s="18"/>
      <c r="AH22" s="6"/>
      <c r="AI22" s="6"/>
      <c r="AJ22" s="6"/>
      <c r="AK22" s="6"/>
      <c r="AL22" s="6"/>
    </row>
    <row r="23" spans="1:57" ht="30" customHeight="1">
      <c r="A23" s="64"/>
      <c r="B23" s="35"/>
      <c r="C23" s="35" t="s">
        <v>16</v>
      </c>
      <c r="D23" s="35"/>
      <c r="E23" s="35"/>
      <c r="F23" s="35"/>
      <c r="G23" s="35"/>
      <c r="H23" s="75"/>
      <c r="I23" s="72"/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3"/>
      <c r="U23" s="73"/>
      <c r="V23" s="73"/>
      <c r="W23" s="73"/>
      <c r="X23" s="73"/>
      <c r="Y23" s="73"/>
      <c r="Z23" s="73"/>
      <c r="AA23" s="73"/>
      <c r="AB23" s="74"/>
      <c r="AC23" s="8"/>
      <c r="AD23" s="9"/>
      <c r="AE23" s="9"/>
      <c r="AF23" s="9"/>
      <c r="AG23" s="18"/>
      <c r="AH23" s="6"/>
      <c r="AI23" s="6"/>
      <c r="AJ23" s="6"/>
      <c r="AK23" s="6"/>
      <c r="AL23" s="6"/>
    </row>
    <row r="24" spans="1:57" ht="20.149999999999999" customHeight="1">
      <c r="A24" s="64"/>
      <c r="B24" s="35"/>
      <c r="C24" s="35" t="s">
        <v>17</v>
      </c>
      <c r="D24" s="35"/>
      <c r="E24" s="35"/>
      <c r="F24" s="35"/>
      <c r="G24" s="35"/>
      <c r="H24" s="75"/>
      <c r="I24" s="56" t="s">
        <v>18</v>
      </c>
      <c r="J24" s="57"/>
      <c r="K24" s="57"/>
      <c r="L24" s="76"/>
      <c r="M24" s="76"/>
      <c r="N24" s="20" t="s">
        <v>19</v>
      </c>
      <c r="O24" s="77"/>
      <c r="P24" s="77"/>
      <c r="Q24" s="77"/>
      <c r="R24" s="57" t="s">
        <v>20</v>
      </c>
      <c r="S24" s="57"/>
      <c r="T24" s="57"/>
      <c r="U24" s="76"/>
      <c r="V24" s="76"/>
      <c r="W24" s="20" t="s">
        <v>19</v>
      </c>
      <c r="X24" s="77"/>
      <c r="Y24" s="77"/>
      <c r="Z24" s="77"/>
      <c r="AA24" s="78" t="s">
        <v>21</v>
      </c>
      <c r="AB24" s="79"/>
      <c r="AC24" s="8"/>
      <c r="AD24" s="12"/>
      <c r="AE24" s="12"/>
      <c r="AF24" s="12"/>
      <c r="AG24" s="16"/>
      <c r="AH24" s="6"/>
      <c r="AI24" s="6"/>
      <c r="AJ24" s="6"/>
      <c r="AK24" s="6"/>
      <c r="AL24" s="6"/>
    </row>
    <row r="25" spans="1:57" ht="17.5" customHeight="1">
      <c r="A25" s="54">
        <v>3</v>
      </c>
      <c r="B25" s="51"/>
      <c r="C25" s="51" t="s">
        <v>22</v>
      </c>
      <c r="D25" s="51"/>
      <c r="E25" s="51"/>
      <c r="F25" s="51"/>
      <c r="G25" s="51"/>
      <c r="H25" s="52"/>
      <c r="I25" s="54"/>
      <c r="J25" s="51"/>
      <c r="K25" s="51"/>
      <c r="L25" s="51"/>
      <c r="M25" s="65"/>
      <c r="N25" s="65"/>
      <c r="O25" s="65"/>
      <c r="P25" s="65"/>
      <c r="Q25" s="65"/>
      <c r="R25" s="65"/>
      <c r="S25" s="65"/>
      <c r="T25" s="65"/>
      <c r="U25" s="65"/>
      <c r="V25" s="65"/>
      <c r="W25" s="65"/>
      <c r="X25" s="58" t="s">
        <v>23</v>
      </c>
      <c r="Y25" s="58"/>
      <c r="Z25" s="58"/>
      <c r="AA25" s="58"/>
      <c r="AB25" s="59"/>
      <c r="AC25" s="8"/>
      <c r="AD25" s="12"/>
      <c r="AE25" s="12"/>
      <c r="AF25" s="12"/>
      <c r="AG25" s="21"/>
      <c r="AH25" s="6"/>
      <c r="AI25" s="6"/>
      <c r="AJ25" s="6"/>
      <c r="AK25" s="6"/>
      <c r="AL25" s="6"/>
    </row>
    <row r="26" spans="1:57" ht="17.5" customHeight="1">
      <c r="A26" s="56"/>
      <c r="B26" s="57"/>
      <c r="C26" s="57" t="s">
        <v>24</v>
      </c>
      <c r="D26" s="57"/>
      <c r="E26" s="57"/>
      <c r="F26" s="57"/>
      <c r="G26" s="57"/>
      <c r="H26" s="80"/>
      <c r="I26" s="56"/>
      <c r="J26" s="57"/>
      <c r="K26" s="57"/>
      <c r="L26" s="57"/>
      <c r="M26" s="94"/>
      <c r="N26" s="94"/>
      <c r="O26" s="94"/>
      <c r="P26" s="94"/>
      <c r="Q26" s="94"/>
      <c r="R26" s="94"/>
      <c r="S26" s="94"/>
      <c r="T26" s="94"/>
      <c r="U26" s="94"/>
      <c r="V26" s="94"/>
      <c r="W26" s="94"/>
      <c r="X26" s="60"/>
      <c r="Y26" s="60"/>
      <c r="Z26" s="60"/>
      <c r="AA26" s="60"/>
      <c r="AB26" s="61"/>
      <c r="AC26" s="8"/>
      <c r="AD26" s="9"/>
      <c r="AE26" s="9"/>
      <c r="AF26" s="9"/>
      <c r="AG26" s="21"/>
      <c r="AH26" s="6"/>
      <c r="AI26" s="6"/>
      <c r="AJ26" s="6"/>
      <c r="AK26" s="6"/>
      <c r="AL26" s="6"/>
    </row>
    <row r="27" spans="1:57" ht="17.5" customHeight="1">
      <c r="A27" s="54">
        <v>4</v>
      </c>
      <c r="B27" s="51"/>
      <c r="C27" s="51" t="s">
        <v>25</v>
      </c>
      <c r="D27" s="51"/>
      <c r="E27" s="51"/>
      <c r="F27" s="51"/>
      <c r="G27" s="51"/>
      <c r="H27" s="52"/>
      <c r="I27" s="54"/>
      <c r="J27" s="51"/>
      <c r="K27" s="51"/>
      <c r="L27" s="51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58" t="s">
        <v>26</v>
      </c>
      <c r="Y27" s="58"/>
      <c r="Z27" s="58"/>
      <c r="AA27" s="58"/>
      <c r="AB27" s="59"/>
      <c r="AC27" s="8"/>
      <c r="AD27" s="12"/>
      <c r="AE27" s="12"/>
      <c r="AF27" s="12"/>
      <c r="AG27" s="21"/>
      <c r="AH27" s="6"/>
      <c r="AI27" s="6"/>
      <c r="AJ27" s="6"/>
      <c r="AK27" s="6"/>
      <c r="AL27" s="6"/>
    </row>
    <row r="28" spans="1:57" ht="17.5" customHeight="1">
      <c r="A28" s="64"/>
      <c r="B28" s="35"/>
      <c r="C28" s="62" t="s">
        <v>27</v>
      </c>
      <c r="D28" s="62"/>
      <c r="E28" s="62"/>
      <c r="F28" s="62"/>
      <c r="G28" s="62"/>
      <c r="H28" s="63"/>
      <c r="I28" s="56"/>
      <c r="J28" s="57"/>
      <c r="K28" s="57"/>
      <c r="L28" s="57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7"/>
      <c r="Y28" s="67"/>
      <c r="Z28" s="67"/>
      <c r="AA28" s="67"/>
      <c r="AB28" s="68"/>
      <c r="AC28" s="8"/>
      <c r="AD28" s="12"/>
      <c r="AE28" s="12"/>
      <c r="AF28" s="12"/>
      <c r="AG28" s="21"/>
      <c r="AH28" s="6"/>
      <c r="AI28" s="6"/>
      <c r="AJ28" s="6"/>
      <c r="AK28" s="6"/>
      <c r="AL28" s="6"/>
    </row>
    <row r="29" spans="1:57" ht="17.5" customHeight="1">
      <c r="A29" s="54">
        <v>5</v>
      </c>
      <c r="B29" s="51"/>
      <c r="C29" s="51" t="s">
        <v>28</v>
      </c>
      <c r="D29" s="51"/>
      <c r="E29" s="51"/>
      <c r="F29" s="51"/>
      <c r="G29" s="51"/>
      <c r="H29" s="52"/>
      <c r="I29" s="54"/>
      <c r="J29" s="51"/>
      <c r="K29" s="51"/>
      <c r="L29" s="51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58" t="s">
        <v>29</v>
      </c>
      <c r="Y29" s="58"/>
      <c r="Z29" s="58"/>
      <c r="AA29" s="58"/>
      <c r="AB29" s="59"/>
      <c r="AC29" s="8"/>
      <c r="AD29" s="12"/>
      <c r="AE29" s="12"/>
      <c r="AF29" s="12"/>
      <c r="AG29" s="21"/>
      <c r="AH29" s="6"/>
      <c r="AI29" s="6"/>
      <c r="AJ29" s="6"/>
      <c r="AK29" s="6"/>
      <c r="AL29" s="6"/>
    </row>
    <row r="30" spans="1:57" ht="17.5" customHeight="1">
      <c r="A30" s="56"/>
      <c r="B30" s="57"/>
      <c r="C30" s="62" t="s">
        <v>24</v>
      </c>
      <c r="D30" s="62"/>
      <c r="E30" s="62"/>
      <c r="F30" s="62"/>
      <c r="G30" s="62"/>
      <c r="H30" s="63"/>
      <c r="I30" s="56"/>
      <c r="J30" s="57"/>
      <c r="K30" s="57"/>
      <c r="L30" s="57"/>
      <c r="M30" s="94"/>
      <c r="N30" s="94"/>
      <c r="O30" s="94"/>
      <c r="P30" s="94"/>
      <c r="Q30" s="94"/>
      <c r="R30" s="94"/>
      <c r="S30" s="94"/>
      <c r="T30" s="94"/>
      <c r="U30" s="94"/>
      <c r="V30" s="94"/>
      <c r="W30" s="94"/>
      <c r="X30" s="60"/>
      <c r="Y30" s="60"/>
      <c r="Z30" s="60"/>
      <c r="AA30" s="60"/>
      <c r="AB30" s="61"/>
      <c r="AC30" s="8"/>
      <c r="AD30" s="9"/>
      <c r="AE30" s="9"/>
      <c r="AF30" s="9"/>
      <c r="AG30" s="21"/>
      <c r="AH30" s="6"/>
      <c r="AI30" s="6"/>
      <c r="AJ30" s="6"/>
      <c r="AK30" s="6"/>
      <c r="AL30" s="6"/>
    </row>
    <row r="31" spans="1:57" ht="17.5" customHeight="1">
      <c r="A31" s="54">
        <v>6</v>
      </c>
      <c r="B31" s="51"/>
      <c r="C31" s="51" t="s">
        <v>25</v>
      </c>
      <c r="D31" s="51"/>
      <c r="E31" s="51"/>
      <c r="F31" s="51"/>
      <c r="G31" s="51"/>
      <c r="H31" s="52"/>
      <c r="I31" s="54"/>
      <c r="J31" s="51"/>
      <c r="K31" s="51"/>
      <c r="L31" s="51"/>
      <c r="M31" s="65"/>
      <c r="N31" s="65"/>
      <c r="O31" s="65"/>
      <c r="P31" s="65"/>
      <c r="Q31" s="65"/>
      <c r="R31" s="65"/>
      <c r="S31" s="65"/>
      <c r="T31" s="65"/>
      <c r="U31" s="65"/>
      <c r="V31" s="65"/>
      <c r="W31" s="65"/>
      <c r="X31" s="58" t="s">
        <v>30</v>
      </c>
      <c r="Y31" s="58"/>
      <c r="Z31" s="58"/>
      <c r="AA31" s="58"/>
      <c r="AB31" s="59"/>
      <c r="AC31" s="8"/>
      <c r="AD31" s="12"/>
      <c r="AE31" s="12"/>
      <c r="AF31" s="12"/>
      <c r="AG31" s="21"/>
      <c r="AH31" s="6"/>
      <c r="AI31" s="6"/>
      <c r="AJ31" s="6"/>
      <c r="AK31" s="6"/>
      <c r="AL31" s="6"/>
    </row>
    <row r="32" spans="1:57" ht="17.5" customHeight="1">
      <c r="A32" s="56"/>
      <c r="B32" s="57"/>
      <c r="C32" s="62" t="s">
        <v>31</v>
      </c>
      <c r="D32" s="62"/>
      <c r="E32" s="62"/>
      <c r="F32" s="62"/>
      <c r="G32" s="62"/>
      <c r="H32" s="63"/>
      <c r="I32" s="56"/>
      <c r="J32" s="57"/>
      <c r="K32" s="57"/>
      <c r="L32" s="57"/>
      <c r="M32" s="94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60"/>
      <c r="Y32" s="60"/>
      <c r="Z32" s="60"/>
      <c r="AA32" s="60"/>
      <c r="AB32" s="61"/>
      <c r="AC32" s="8"/>
      <c r="AD32" s="12"/>
      <c r="AE32" s="12"/>
      <c r="AF32" s="12"/>
      <c r="AG32" s="21"/>
      <c r="AH32" s="6"/>
      <c r="AI32" s="6"/>
      <c r="AJ32" s="6"/>
      <c r="AK32" s="6"/>
      <c r="AL32" s="6"/>
    </row>
    <row r="33" spans="1:38" ht="30" customHeight="1">
      <c r="A33" s="42">
        <v>7</v>
      </c>
      <c r="B33" s="43"/>
      <c r="C33" s="51" t="s">
        <v>32</v>
      </c>
      <c r="D33" s="51"/>
      <c r="E33" s="51"/>
      <c r="F33" s="51"/>
      <c r="G33" s="51"/>
      <c r="H33" s="52"/>
      <c r="I33" s="54"/>
      <c r="J33" s="51"/>
      <c r="K33" s="51"/>
      <c r="L33" s="51"/>
      <c r="M33" s="51"/>
      <c r="N33" s="51"/>
      <c r="O33" s="51"/>
      <c r="P33" s="55" t="s">
        <v>6</v>
      </c>
      <c r="Q33" s="55"/>
      <c r="R33" s="55"/>
      <c r="S33" s="48"/>
      <c r="T33" s="48"/>
      <c r="U33" s="22" t="s">
        <v>7</v>
      </c>
      <c r="V33" s="48"/>
      <c r="W33" s="48"/>
      <c r="X33" s="22" t="s">
        <v>8</v>
      </c>
      <c r="Y33" s="48"/>
      <c r="Z33" s="48"/>
      <c r="AA33" s="49" t="s">
        <v>9</v>
      </c>
      <c r="AB33" s="50"/>
      <c r="AC33" s="8"/>
      <c r="AD33" s="12"/>
      <c r="AE33" s="12"/>
      <c r="AF33" s="12"/>
      <c r="AG33" s="23"/>
      <c r="AH33" s="13"/>
      <c r="AI33" s="6"/>
      <c r="AJ33" s="6" t="s">
        <v>33</v>
      </c>
      <c r="AK33" s="6">
        <v>1925</v>
      </c>
      <c r="AL33" s="6"/>
    </row>
    <row r="34" spans="1:38" ht="30" customHeight="1">
      <c r="A34" s="42">
        <v>8</v>
      </c>
      <c r="B34" s="43"/>
      <c r="C34" s="51" t="s">
        <v>34</v>
      </c>
      <c r="D34" s="51"/>
      <c r="E34" s="51"/>
      <c r="F34" s="51"/>
      <c r="G34" s="51"/>
      <c r="H34" s="52"/>
      <c r="I34" s="42"/>
      <c r="J34" s="43"/>
      <c r="K34" s="43"/>
      <c r="L34" s="43"/>
      <c r="M34" s="43"/>
      <c r="N34" s="43"/>
      <c r="O34" s="43"/>
      <c r="P34" s="53" t="s">
        <v>114</v>
      </c>
      <c r="Q34" s="53"/>
      <c r="R34" s="53"/>
      <c r="S34" s="48"/>
      <c r="T34" s="48"/>
      <c r="U34" s="22" t="s">
        <v>7</v>
      </c>
      <c r="V34" s="48"/>
      <c r="W34" s="48"/>
      <c r="X34" s="22" t="s">
        <v>115</v>
      </c>
      <c r="Y34" s="48"/>
      <c r="Z34" s="48"/>
      <c r="AA34" s="49" t="s">
        <v>113</v>
      </c>
      <c r="AB34" s="50"/>
      <c r="AC34" s="8"/>
      <c r="AD34" s="12"/>
      <c r="AE34" s="12"/>
      <c r="AF34" s="12"/>
      <c r="AG34" s="23"/>
      <c r="AH34" s="13"/>
      <c r="AI34" s="6"/>
      <c r="AJ34" s="6" t="s">
        <v>35</v>
      </c>
      <c r="AK34" s="6">
        <v>1988</v>
      </c>
      <c r="AL34" s="6"/>
    </row>
    <row r="35" spans="1:38" ht="30" customHeight="1">
      <c r="A35" s="42">
        <v>9</v>
      </c>
      <c r="B35" s="43"/>
      <c r="C35" s="44" t="s">
        <v>74</v>
      </c>
      <c r="D35" s="44"/>
      <c r="E35" s="44"/>
      <c r="F35" s="44"/>
      <c r="G35" s="44"/>
      <c r="H35" s="45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7"/>
      <c r="AC35" s="8"/>
      <c r="AD35" s="12"/>
      <c r="AE35" s="12"/>
      <c r="AF35" s="12"/>
      <c r="AG35" s="24"/>
      <c r="AH35" s="6"/>
      <c r="AI35" s="6"/>
      <c r="AJ35" s="6" t="s">
        <v>6</v>
      </c>
      <c r="AK35" s="6">
        <v>2018</v>
      </c>
      <c r="AL35" s="6"/>
    </row>
    <row r="36" spans="1:38" ht="15.75" customHeight="1">
      <c r="A36" s="35" t="s">
        <v>36</v>
      </c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8"/>
      <c r="AD36" s="9"/>
      <c r="AE36" s="9"/>
      <c r="AF36" s="9"/>
      <c r="AG36" s="17"/>
      <c r="AH36" s="6"/>
      <c r="AI36" s="6"/>
      <c r="AJ36" s="6"/>
      <c r="AK36" s="6"/>
      <c r="AL36" s="6"/>
    </row>
    <row r="37" spans="1:38" ht="30" customHeight="1">
      <c r="A37" s="39">
        <v>1</v>
      </c>
      <c r="B37" s="39"/>
      <c r="C37" s="40" t="s">
        <v>37</v>
      </c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8"/>
      <c r="AD37" s="9"/>
      <c r="AE37" s="9"/>
      <c r="AF37" s="9"/>
      <c r="AG37" s="25"/>
      <c r="AH37" s="6"/>
      <c r="AI37" s="6"/>
      <c r="AJ37" s="6"/>
      <c r="AK37" s="6"/>
      <c r="AL37" s="6"/>
    </row>
    <row r="38" spans="1:38" ht="30" customHeight="1">
      <c r="A38" s="39">
        <v>2</v>
      </c>
      <c r="B38" s="39"/>
      <c r="C38" s="40" t="s">
        <v>38</v>
      </c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8"/>
      <c r="AD38" s="9"/>
      <c r="AE38" s="9"/>
      <c r="AF38" s="9"/>
      <c r="AG38" s="25"/>
      <c r="AH38" s="6"/>
      <c r="AI38" s="6"/>
      <c r="AJ38" s="6"/>
      <c r="AK38" s="6"/>
      <c r="AL38" s="6"/>
    </row>
    <row r="39" spans="1:38" ht="15" customHeight="1">
      <c r="A39" s="39"/>
      <c r="B39" s="39"/>
      <c r="C39" s="40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8"/>
      <c r="AD39" s="9"/>
      <c r="AE39" s="9"/>
      <c r="AF39" s="9"/>
      <c r="AG39" s="25"/>
      <c r="AH39" s="6"/>
      <c r="AI39" s="6"/>
      <c r="AJ39" s="6"/>
      <c r="AK39" s="6"/>
      <c r="AL39" s="6"/>
    </row>
    <row r="40" spans="1:38" ht="15.75" customHeight="1">
      <c r="A40" s="37"/>
      <c r="B40" s="37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8"/>
      <c r="AG40" s="26"/>
      <c r="AH40" s="6"/>
      <c r="AI40" s="6"/>
      <c r="AJ40" s="6"/>
      <c r="AK40" s="6"/>
      <c r="AL40" s="6"/>
    </row>
    <row r="41" spans="1:38" ht="13.5" customHeight="1">
      <c r="AC41" s="8"/>
      <c r="AG41" s="6"/>
      <c r="AH41" s="6"/>
      <c r="AI41" s="6"/>
      <c r="AJ41" s="6"/>
      <c r="AK41" s="6"/>
      <c r="AL41" s="6"/>
    </row>
    <row r="42" spans="1:38" ht="13.5" customHeight="1">
      <c r="AC42" s="8"/>
      <c r="AG42" s="6"/>
      <c r="AH42" s="6"/>
      <c r="AI42" s="6"/>
      <c r="AJ42" s="6"/>
      <c r="AK42" s="6"/>
      <c r="AL42" s="6"/>
    </row>
    <row r="43" spans="1:38" ht="13.5" customHeight="1">
      <c r="AC43" s="8"/>
      <c r="AG43" s="6"/>
      <c r="AH43" s="6"/>
      <c r="AI43" s="6"/>
      <c r="AJ43" s="6"/>
      <c r="AK43" s="6"/>
      <c r="AL43" s="6"/>
    </row>
    <row r="44" spans="1:38" ht="13.5" customHeight="1">
      <c r="AC44" s="8"/>
      <c r="AG44" s="6"/>
      <c r="AH44" s="6"/>
      <c r="AI44" s="6"/>
      <c r="AJ44" s="6"/>
      <c r="AK44" s="6"/>
      <c r="AL44" s="6"/>
    </row>
    <row r="45" spans="1:38" ht="13.5" customHeight="1">
      <c r="A45" s="3" t="s">
        <v>104</v>
      </c>
      <c r="C45" s="3" t="str">
        <f>CONCATENATE("令和",S5,"年",V5,"月",Y5,"日")</f>
        <v>令和年月日</v>
      </c>
      <c r="D45" s="27" t="e">
        <f>DATEVALUE(C45)</f>
        <v>#VALUE!</v>
      </c>
      <c r="E45" s="3" t="e">
        <f>TEXT(D45,"yyyy-mm-dd")</f>
        <v>#VALUE!</v>
      </c>
      <c r="AC45" s="8"/>
      <c r="AG45" s="6"/>
      <c r="AH45" s="6"/>
      <c r="AI45" s="6"/>
      <c r="AJ45" s="6"/>
      <c r="AK45" s="6"/>
      <c r="AL45" s="6"/>
    </row>
    <row r="46" spans="1:38" ht="13.5" customHeight="1">
      <c r="AC46" s="8"/>
      <c r="AG46" s="6"/>
      <c r="AH46" s="6"/>
      <c r="AI46" s="6"/>
      <c r="AJ46" s="6"/>
      <c r="AK46" s="6"/>
      <c r="AL46" s="6"/>
    </row>
    <row r="47" spans="1:38" ht="13.5" customHeight="1">
      <c r="A47" s="3" t="s">
        <v>105</v>
      </c>
      <c r="C47" s="3" t="str">
        <f>(A1&amp;"　"&amp;A3)</f>
        <v>様式第十六　土石の堆積に関する工事の届出書</v>
      </c>
      <c r="AC47" s="8"/>
      <c r="AG47" s="6"/>
      <c r="AH47" s="6"/>
      <c r="AI47" s="6"/>
      <c r="AJ47" s="6"/>
      <c r="AK47" s="6"/>
      <c r="AL47" s="6"/>
    </row>
    <row r="48" spans="1:38" ht="13.5" customHeight="1">
      <c r="AC48" s="8"/>
      <c r="AG48" s="6"/>
      <c r="AH48" s="6"/>
      <c r="AI48" s="6"/>
      <c r="AJ48" s="6"/>
      <c r="AK48" s="6"/>
      <c r="AL48" s="6"/>
    </row>
    <row r="49" spans="1:38" ht="13.5" customHeight="1">
      <c r="A49" s="3" t="s">
        <v>106</v>
      </c>
      <c r="C49" s="3">
        <f>K16</f>
        <v>0</v>
      </c>
      <c r="AC49" s="8"/>
      <c r="AG49" s="6"/>
      <c r="AH49" s="6"/>
      <c r="AI49" s="6"/>
      <c r="AJ49" s="6"/>
      <c r="AK49" s="6"/>
      <c r="AL49" s="6"/>
    </row>
    <row r="50" spans="1:38" ht="13.5" customHeight="1">
      <c r="AC50" s="8"/>
      <c r="AG50" s="6"/>
      <c r="AH50" s="6"/>
      <c r="AI50" s="6"/>
      <c r="AJ50" s="6"/>
      <c r="AK50" s="6"/>
      <c r="AL50" s="6"/>
    </row>
    <row r="51" spans="1:38" ht="13.5" customHeight="1">
      <c r="A51" s="3" t="s">
        <v>107</v>
      </c>
      <c r="C51" s="6" t="str">
        <f>ASC(L24&amp;"."&amp;O24)</f>
        <v>.</v>
      </c>
      <c r="AC51" s="8"/>
      <c r="AG51" s="6"/>
      <c r="AH51" s="6"/>
      <c r="AI51" s="6"/>
      <c r="AJ51" s="6"/>
      <c r="AK51" s="6"/>
      <c r="AL51" s="6"/>
    </row>
    <row r="52" spans="1:38" ht="13.5" customHeight="1">
      <c r="AC52" s="8"/>
      <c r="AG52" s="6"/>
      <c r="AH52" s="6"/>
      <c r="AI52" s="6"/>
      <c r="AJ52" s="6"/>
      <c r="AK52" s="6"/>
      <c r="AL52" s="6"/>
    </row>
    <row r="53" spans="1:38" ht="13.5" customHeight="1">
      <c r="A53" s="3" t="s">
        <v>108</v>
      </c>
      <c r="C53" s="6" t="str">
        <f>ASC(U24&amp;"."&amp;X24)</f>
        <v>.</v>
      </c>
      <c r="AC53" s="8"/>
      <c r="AG53" s="6"/>
      <c r="AH53" s="6"/>
      <c r="AI53" s="6"/>
      <c r="AJ53" s="6"/>
      <c r="AK53" s="6"/>
      <c r="AL53" s="6"/>
    </row>
    <row r="54" spans="1:38" ht="13.5" customHeight="1">
      <c r="AC54" s="8"/>
      <c r="AG54" s="6"/>
      <c r="AH54" s="6"/>
      <c r="AI54" s="6"/>
      <c r="AJ54" s="6"/>
      <c r="AK54" s="6"/>
      <c r="AL54" s="6"/>
    </row>
    <row r="55" spans="1:38" ht="13.5" customHeight="1">
      <c r="A55" s="3" t="s">
        <v>109</v>
      </c>
      <c r="C55" s="3" t="str">
        <f>CONCATENATE(P33,S33,"年",V33,"月",Y33,"日")</f>
        <v>令和年月日</v>
      </c>
      <c r="D55" s="27" t="e">
        <f>DATEVALUE(C55)</f>
        <v>#VALUE!</v>
      </c>
      <c r="E55" s="3" t="e">
        <f>TEXT(D55,"yyyy-mm-dd")</f>
        <v>#VALUE!</v>
      </c>
      <c r="AG55" s="6"/>
      <c r="AH55" s="6"/>
      <c r="AI55" s="6"/>
      <c r="AJ55" s="6"/>
      <c r="AK55" s="6"/>
      <c r="AL55" s="6"/>
    </row>
    <row r="56" spans="1:38" ht="13.5" customHeight="1">
      <c r="AG56" s="6"/>
      <c r="AH56" s="6"/>
      <c r="AI56" s="6"/>
      <c r="AJ56" s="6"/>
      <c r="AK56" s="6"/>
      <c r="AL56" s="6"/>
    </row>
    <row r="57" spans="1:38" ht="13.5" customHeight="1">
      <c r="A57" s="3" t="s">
        <v>109</v>
      </c>
      <c r="C57" s="3" t="str">
        <f>CONCATENATE("令和",S34,"年",V34,"月",Y34,"日")</f>
        <v>令和年月日</v>
      </c>
      <c r="D57" s="27" t="e">
        <f>DATEVALUE(C57)</f>
        <v>#VALUE!</v>
      </c>
      <c r="E57" s="3" t="e">
        <f>TEXT(D57,"yyyy-mm-dd")</f>
        <v>#VALUE!</v>
      </c>
      <c r="AG57" s="6"/>
      <c r="AH57" s="6"/>
      <c r="AI57" s="6"/>
      <c r="AJ57" s="6"/>
      <c r="AK57" s="6"/>
      <c r="AL57" s="6"/>
    </row>
    <row r="58" spans="1:38" ht="13.5" customHeight="1">
      <c r="AG58" s="6"/>
      <c r="AH58" s="6"/>
      <c r="AI58" s="6"/>
      <c r="AJ58" s="6"/>
      <c r="AK58" s="6"/>
      <c r="AL58" s="6"/>
    </row>
    <row r="59" spans="1:38" ht="13.5" customHeight="1">
      <c r="AG59" s="6"/>
      <c r="AH59" s="6"/>
      <c r="AI59" s="6"/>
      <c r="AJ59" s="6"/>
      <c r="AK59" s="6"/>
      <c r="AL59" s="6"/>
    </row>
    <row r="60" spans="1:38" ht="13.5" customHeight="1">
      <c r="AG60" s="6"/>
      <c r="AH60" s="6"/>
      <c r="AI60" s="6"/>
      <c r="AJ60" s="6"/>
      <c r="AK60" s="6"/>
      <c r="AL60" s="6"/>
    </row>
    <row r="61" spans="1:38" ht="13.5" customHeight="1">
      <c r="AG61" s="6"/>
      <c r="AH61" s="6"/>
      <c r="AI61" s="6"/>
      <c r="AJ61" s="6"/>
      <c r="AK61" s="6"/>
      <c r="AL61" s="6"/>
    </row>
    <row r="62" spans="1:38" ht="13.5" customHeight="1">
      <c r="AG62" s="6"/>
      <c r="AH62" s="6"/>
      <c r="AI62" s="6"/>
      <c r="AJ62" s="6"/>
      <c r="AK62" s="6"/>
      <c r="AL62" s="6"/>
    </row>
    <row r="63" spans="1:38" ht="13.5" customHeight="1">
      <c r="AG63" s="6"/>
      <c r="AH63" s="6"/>
      <c r="AI63" s="6"/>
      <c r="AJ63" s="6"/>
      <c r="AK63" s="6"/>
      <c r="AL63" s="6"/>
    </row>
    <row r="64" spans="1:38" ht="13.5" customHeight="1">
      <c r="AG64" s="6"/>
      <c r="AH64" s="6"/>
      <c r="AI64" s="6"/>
      <c r="AJ64" s="6"/>
      <c r="AK64" s="6"/>
      <c r="AL64" s="6"/>
    </row>
    <row r="65" spans="33:38" ht="13.5" customHeight="1">
      <c r="AG65" s="6"/>
      <c r="AH65" s="6"/>
      <c r="AI65" s="6"/>
      <c r="AJ65" s="6"/>
      <c r="AK65" s="6"/>
      <c r="AL65" s="6"/>
    </row>
    <row r="66" spans="33:38" ht="13.5" customHeight="1">
      <c r="AG66" s="6"/>
      <c r="AH66" s="6"/>
      <c r="AI66" s="6"/>
      <c r="AJ66" s="6"/>
      <c r="AK66" s="6"/>
      <c r="AL66" s="6"/>
    </row>
    <row r="67" spans="33:38" ht="13.5" customHeight="1">
      <c r="AG67" s="6"/>
      <c r="AH67" s="6"/>
      <c r="AI67" s="6"/>
      <c r="AJ67" s="6"/>
      <c r="AK67" s="6"/>
      <c r="AL67" s="6"/>
    </row>
    <row r="68" spans="33:38" ht="13.5" customHeight="1">
      <c r="AG68" s="6"/>
      <c r="AH68" s="6"/>
      <c r="AI68" s="6"/>
      <c r="AJ68" s="6"/>
      <c r="AK68" s="6"/>
      <c r="AL68" s="6"/>
    </row>
    <row r="69" spans="33:38" ht="13.5" customHeight="1">
      <c r="AG69" s="6"/>
      <c r="AH69" s="6"/>
      <c r="AI69" s="6"/>
      <c r="AJ69" s="6"/>
      <c r="AK69" s="6"/>
      <c r="AL69" s="6"/>
    </row>
    <row r="70" spans="33:38" ht="13.5" customHeight="1">
      <c r="AG70" s="6"/>
      <c r="AH70" s="6"/>
      <c r="AI70" s="6"/>
      <c r="AJ70" s="6"/>
      <c r="AK70" s="6"/>
      <c r="AL70" s="6"/>
    </row>
    <row r="71" spans="33:38" ht="13.5" customHeight="1">
      <c r="AG71" s="6"/>
      <c r="AH71" s="6"/>
      <c r="AI71" s="6"/>
      <c r="AJ71" s="6"/>
      <c r="AK71" s="6"/>
      <c r="AL71" s="6"/>
    </row>
    <row r="72" spans="33:38" ht="13.5" customHeight="1">
      <c r="AG72" s="6"/>
      <c r="AH72" s="6"/>
      <c r="AI72" s="6"/>
      <c r="AJ72" s="6"/>
      <c r="AK72" s="6"/>
      <c r="AL72" s="6"/>
    </row>
    <row r="73" spans="33:38" ht="13.5" customHeight="1">
      <c r="AG73" s="6"/>
      <c r="AH73" s="6"/>
      <c r="AI73" s="6"/>
      <c r="AJ73" s="6"/>
      <c r="AK73" s="6"/>
      <c r="AL73" s="6"/>
    </row>
    <row r="74" spans="33:38" ht="13.5" customHeight="1">
      <c r="AG74" s="6"/>
      <c r="AH74" s="6"/>
      <c r="AI74" s="6"/>
      <c r="AJ74" s="6"/>
      <c r="AK74" s="6"/>
      <c r="AL74" s="6"/>
    </row>
    <row r="75" spans="33:38" ht="13.5" customHeight="1">
      <c r="AG75" s="6"/>
      <c r="AH75" s="6"/>
      <c r="AI75" s="6"/>
      <c r="AJ75" s="6"/>
      <c r="AK75" s="6"/>
      <c r="AL75" s="6"/>
    </row>
    <row r="76" spans="33:38" ht="13.5" customHeight="1">
      <c r="AG76" s="6"/>
      <c r="AH76" s="6"/>
      <c r="AI76" s="6"/>
      <c r="AJ76" s="6"/>
      <c r="AK76" s="6"/>
      <c r="AL76" s="6"/>
    </row>
    <row r="77" spans="33:38" ht="13.5" customHeight="1">
      <c r="AG77" s="6"/>
      <c r="AH77" s="6"/>
      <c r="AI77" s="6"/>
      <c r="AJ77" s="6"/>
      <c r="AK77" s="6"/>
      <c r="AL77" s="6"/>
    </row>
    <row r="78" spans="33:38" ht="13.5" customHeight="1">
      <c r="AG78" s="6"/>
      <c r="AH78" s="6"/>
      <c r="AI78" s="6"/>
      <c r="AJ78" s="6"/>
      <c r="AK78" s="6"/>
      <c r="AL78" s="6"/>
    </row>
    <row r="185" spans="1:36" s="8" customFormat="1" ht="13.5" customHeight="1">
      <c r="A185" s="28" t="s">
        <v>39</v>
      </c>
      <c r="B185" s="28" t="s">
        <v>40</v>
      </c>
      <c r="C185" s="28" t="s">
        <v>41</v>
      </c>
      <c r="D185" s="28" t="s">
        <v>42</v>
      </c>
      <c r="E185" s="28" t="s">
        <v>43</v>
      </c>
      <c r="F185" s="28" t="s">
        <v>44</v>
      </c>
      <c r="G185" s="28" t="s">
        <v>45</v>
      </c>
      <c r="H185" s="28" t="s">
        <v>46</v>
      </c>
      <c r="I185" s="28" t="s">
        <v>47</v>
      </c>
      <c r="J185" s="28" t="s">
        <v>48</v>
      </c>
      <c r="K185" s="28" t="s">
        <v>49</v>
      </c>
      <c r="L185" s="28" t="s">
        <v>50</v>
      </c>
      <c r="M185" s="28" t="s">
        <v>51</v>
      </c>
      <c r="N185" s="28" t="s">
        <v>52</v>
      </c>
      <c r="O185" s="28" t="s">
        <v>53</v>
      </c>
      <c r="P185" s="28" t="s">
        <v>54</v>
      </c>
      <c r="Q185" s="28" t="s">
        <v>55</v>
      </c>
      <c r="R185" s="28" t="s">
        <v>56</v>
      </c>
      <c r="S185" s="28" t="s">
        <v>57</v>
      </c>
      <c r="T185" s="28" t="s">
        <v>58</v>
      </c>
      <c r="U185" s="28" t="s">
        <v>59</v>
      </c>
      <c r="V185" s="28" t="s">
        <v>24</v>
      </c>
      <c r="W185" s="28" t="s">
        <v>60</v>
      </c>
      <c r="X185" s="28" t="s">
        <v>61</v>
      </c>
      <c r="Y185" s="28" t="s">
        <v>62</v>
      </c>
      <c r="Z185" s="28" t="s">
        <v>63</v>
      </c>
      <c r="AA185" s="28" t="s">
        <v>64</v>
      </c>
      <c r="AB185" s="28" t="s">
        <v>65</v>
      </c>
      <c r="AC185" s="28" t="s">
        <v>66</v>
      </c>
      <c r="AD185" s="28" t="s">
        <v>67</v>
      </c>
      <c r="AE185" s="28" t="s">
        <v>68</v>
      </c>
      <c r="AF185" s="28" t="s">
        <v>69</v>
      </c>
      <c r="AG185" s="28" t="s">
        <v>70</v>
      </c>
      <c r="AH185" s="28" t="s">
        <v>71</v>
      </c>
    </row>
    <row r="186" spans="1:36" s="8" customFormat="1" ht="13.5" customHeight="1">
      <c r="A186" s="28"/>
      <c r="B186" s="28"/>
      <c r="C186" s="28" t="s">
        <v>72</v>
      </c>
      <c r="D186" s="28"/>
      <c r="E186" s="28"/>
      <c r="F186" s="28"/>
      <c r="G186" s="29">
        <f>AH5</f>
        <v>0</v>
      </c>
      <c r="H186" s="28"/>
      <c r="I186" s="28"/>
      <c r="J186" s="28" t="str">
        <f>"届出["&amp;AH16&amp;"条]"</f>
        <v>届出[条]</v>
      </c>
      <c r="K186" s="28" t="s">
        <v>73</v>
      </c>
      <c r="L186" s="28" t="str">
        <f>P9</f>
        <v>（住所を記載）</v>
      </c>
      <c r="M186" s="28" t="str">
        <f>P11</f>
        <v>（法人の場合は法人名を記載）</v>
      </c>
      <c r="N186" s="28" t="str">
        <f>IF(P13="","",P13)</f>
        <v>（役職・氏名を記載）</v>
      </c>
      <c r="O186" s="28" t="str">
        <f>I20</f>
        <v>（住所を記載）</v>
      </c>
      <c r="P186" s="28" t="str">
        <f>I21</f>
        <v>（氏名又は法人名を記載）</v>
      </c>
      <c r="Q186" s="28" t="str">
        <f>IF(U21="","",U21)</f>
        <v>法人の場合に記載</v>
      </c>
      <c r="R186" s="28" t="e">
        <f>VLOOKUP(33,#REF!,2,FALSE)</f>
        <v>#REF!</v>
      </c>
      <c r="S186" s="28" t="e">
        <f>MID($I$22,S190,9999)</f>
        <v>#REF!</v>
      </c>
      <c r="T186" s="28">
        <f>AH24</f>
        <v>0</v>
      </c>
      <c r="U186" s="28">
        <f>AI24</f>
        <v>0</v>
      </c>
      <c r="V186" s="30">
        <f>M25</f>
        <v>0</v>
      </c>
      <c r="W186" s="31">
        <f>M27</f>
        <v>0</v>
      </c>
      <c r="X186" s="30">
        <f>M29</f>
        <v>0</v>
      </c>
      <c r="Y186" s="30">
        <f>M31</f>
        <v>0</v>
      </c>
      <c r="Z186" s="29">
        <f>AH33</f>
        <v>0</v>
      </c>
      <c r="AA186" s="29">
        <f>AH34</f>
        <v>0</v>
      </c>
      <c r="AB186" s="28">
        <f>I35</f>
        <v>0</v>
      </c>
      <c r="AC186" s="28" t="e">
        <f>#REF!</f>
        <v>#REF!</v>
      </c>
      <c r="AD186" s="28" t="e">
        <f>#REF!</f>
        <v>#REF!</v>
      </c>
      <c r="AE186" s="28" t="e">
        <f>#REF!</f>
        <v>#REF!</v>
      </c>
      <c r="AF186" s="32" t="e">
        <f>#REF!</f>
        <v>#REF!</v>
      </c>
      <c r="AG186" s="32" t="e">
        <f>#REF!</f>
        <v>#REF!</v>
      </c>
      <c r="AH186" s="28" t="e">
        <f>#REF!&amp;#REF!&amp;#REF!</f>
        <v>#REF!</v>
      </c>
    </row>
    <row r="187" spans="1:36" s="8" customFormat="1" ht="13.5" customHeight="1"/>
    <row r="188" spans="1:36" s="8" customFormat="1" ht="13.5" customHeight="1">
      <c r="P188" s="33"/>
      <c r="Q188" s="33"/>
      <c r="T188" s="33"/>
      <c r="U188" s="33"/>
      <c r="AC188" s="33"/>
      <c r="AD188" s="33"/>
      <c r="AE188" s="33"/>
      <c r="AF188" s="33"/>
    </row>
    <row r="189" spans="1:36" s="8" customFormat="1" ht="13.5" customHeight="1">
      <c r="AC189" s="33"/>
      <c r="AD189" s="33"/>
      <c r="AE189" s="33"/>
      <c r="AF189" s="33"/>
    </row>
    <row r="190" spans="1:36" s="8" customFormat="1" ht="13.5" customHeight="1">
      <c r="S190" s="8" t="e">
        <f>FIND(R186,I22)</f>
        <v>#REF!</v>
      </c>
    </row>
    <row r="191" spans="1:36" ht="13.5" customHeight="1">
      <c r="AH191" s="3"/>
      <c r="AI191" s="3"/>
      <c r="AJ191" s="3"/>
    </row>
    <row r="192" spans="1:36" ht="13.5" customHeight="1">
      <c r="AH192" s="3"/>
      <c r="AI192" s="3"/>
      <c r="AJ192" s="3"/>
    </row>
    <row r="193" spans="34:36" ht="13.5" customHeight="1">
      <c r="AH193" s="3"/>
      <c r="AI193" s="3"/>
      <c r="AJ193" s="3"/>
    </row>
    <row r="194" spans="34:36" ht="13.5" customHeight="1">
      <c r="AH194" s="3"/>
      <c r="AI194" s="3"/>
      <c r="AJ194" s="3"/>
    </row>
    <row r="195" spans="34:36" ht="13.5" customHeight="1">
      <c r="AH195" s="3"/>
      <c r="AI195" s="3"/>
      <c r="AJ195" s="3"/>
    </row>
    <row r="196" spans="34:36" ht="13.5" customHeight="1">
      <c r="AH196" s="3"/>
      <c r="AI196" s="3"/>
      <c r="AJ196" s="3"/>
    </row>
    <row r="197" spans="34:36" ht="13.5" customHeight="1">
      <c r="AH197" s="3"/>
      <c r="AI197" s="3"/>
      <c r="AJ197" s="3"/>
    </row>
  </sheetData>
  <sheetProtection algorithmName="SHA-512" hashValue="8c/EGDrhLBnDpEj/wSjKke9T63lDAsV5qp16QLut/xuzDWHE+YT49BW6nksuf74EapXEl733QGcwoStq7PJmZA==" saltValue="88NddHGmE5yL5A6IJpjNew==" spinCount="100000" sheet="1" objects="1" scenarios="1" selectLockedCells="1"/>
  <mergeCells count="89">
    <mergeCell ref="A22:B24"/>
    <mergeCell ref="C22:H22"/>
    <mergeCell ref="P13:AB14"/>
    <mergeCell ref="A1:D1"/>
    <mergeCell ref="M1:AB1"/>
    <mergeCell ref="A3:AB3"/>
    <mergeCell ref="Q5:R5"/>
    <mergeCell ref="S5:T5"/>
    <mergeCell ref="V5:W5"/>
    <mergeCell ref="Y5:Z5"/>
    <mergeCell ref="B7:M7"/>
    <mergeCell ref="J9:O9"/>
    <mergeCell ref="P9:AB10"/>
    <mergeCell ref="J11:O11"/>
    <mergeCell ref="P11:AB12"/>
    <mergeCell ref="B16:J16"/>
    <mergeCell ref="A19:AB19"/>
    <mergeCell ref="A20:B21"/>
    <mergeCell ref="C20:H21"/>
    <mergeCell ref="I20:AB20"/>
    <mergeCell ref="I21:Q21"/>
    <mergeCell ref="R21:T21"/>
    <mergeCell ref="U21:AB21"/>
    <mergeCell ref="A25:B26"/>
    <mergeCell ref="C25:H25"/>
    <mergeCell ref="I25:L26"/>
    <mergeCell ref="M25:W26"/>
    <mergeCell ref="X25:AB26"/>
    <mergeCell ref="C26:H26"/>
    <mergeCell ref="I22:AB23"/>
    <mergeCell ref="C23:H23"/>
    <mergeCell ref="C24:H24"/>
    <mergeCell ref="I24:K24"/>
    <mergeCell ref="L24:M24"/>
    <mergeCell ref="O24:Q24"/>
    <mergeCell ref="R24:T24"/>
    <mergeCell ref="U24:V24"/>
    <mergeCell ref="X24:Z24"/>
    <mergeCell ref="AA24:AB24"/>
    <mergeCell ref="A27:B28"/>
    <mergeCell ref="C27:H27"/>
    <mergeCell ref="I27:L28"/>
    <mergeCell ref="M27:W28"/>
    <mergeCell ref="X27:AB28"/>
    <mergeCell ref="C28:H28"/>
    <mergeCell ref="A29:B30"/>
    <mergeCell ref="C29:H29"/>
    <mergeCell ref="I29:L30"/>
    <mergeCell ref="M29:W30"/>
    <mergeCell ref="X29:AB30"/>
    <mergeCell ref="C30:H30"/>
    <mergeCell ref="A31:B32"/>
    <mergeCell ref="C31:H31"/>
    <mergeCell ref="I31:L32"/>
    <mergeCell ref="M31:W32"/>
    <mergeCell ref="X31:AB32"/>
    <mergeCell ref="C32:H32"/>
    <mergeCell ref="Y33:Z33"/>
    <mergeCell ref="AA33:AB33"/>
    <mergeCell ref="A34:B34"/>
    <mergeCell ref="C34:H34"/>
    <mergeCell ref="P34:R34"/>
    <mergeCell ref="S34:T34"/>
    <mergeCell ref="V34:W34"/>
    <mergeCell ref="Y34:Z34"/>
    <mergeCell ref="A33:B33"/>
    <mergeCell ref="C33:H33"/>
    <mergeCell ref="I33:O33"/>
    <mergeCell ref="P33:R33"/>
    <mergeCell ref="S33:T33"/>
    <mergeCell ref="V33:W33"/>
    <mergeCell ref="I34:O34"/>
    <mergeCell ref="AA34:AB34"/>
    <mergeCell ref="B17:N17"/>
    <mergeCell ref="T16:AA16"/>
    <mergeCell ref="K16:S16"/>
    <mergeCell ref="A40:B40"/>
    <mergeCell ref="C40:AB40"/>
    <mergeCell ref="A37:B37"/>
    <mergeCell ref="C37:AB37"/>
    <mergeCell ref="A38:B38"/>
    <mergeCell ref="C38:AB38"/>
    <mergeCell ref="A39:B39"/>
    <mergeCell ref="C39:AB39"/>
    <mergeCell ref="A35:B35"/>
    <mergeCell ref="C35:H35"/>
    <mergeCell ref="I35:AB35"/>
    <mergeCell ref="A36:D36"/>
    <mergeCell ref="E36:AB36"/>
  </mergeCells>
  <phoneticPr fontId="1"/>
  <conditionalFormatting sqref="AG34">
    <cfRule type="expression" dxfId="1" priority="1">
      <formula>$I$34=+$AI$33</formula>
    </cfRule>
    <cfRule type="expression" dxfId="0" priority="2">
      <formula>$I$34=+$AI$32</formula>
    </cfRule>
  </conditionalFormatting>
  <dataValidations count="3">
    <dataValidation type="list" allowBlank="1" showInputMessage="1" showErrorMessage="1" sqref="P33:R33" xr:uid="{DC661D56-1CAA-46F2-9E96-6B14A533E6FE}">
      <formula1>$AJ$33:$AJ$35</formula1>
    </dataValidation>
    <dataValidation imeMode="disabled" allowBlank="1" showInputMessage="1" showErrorMessage="1" sqref="L24:M24 O24:Q24 U24:V24 X24:Z24 S5:T5 V5:W5 Y5:Z5 M25:W32 V33:W34 S33:T34 Y33:Z34" xr:uid="{AED85331-7C17-48A3-861B-0542BD370A7E}"/>
    <dataValidation type="list" errorStyle="warning" allowBlank="1" showInputMessage="1" showErrorMessage="1" sqref="K16:S16" xr:uid="{FA0CBEFA-E26D-4E26-BD87-524585D4057B}">
      <formula1>$AI$16:$AM$16</formula1>
    </dataValidation>
  </dataValidations>
  <pageMargins left="0.7" right="0.7" top="0.75" bottom="0.75" header="0.3" footer="0.3"/>
  <pageSetup paperSize="9" scale="96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出力用</vt:lpstr>
      <vt:lpstr>様式十六</vt:lpstr>
      <vt:lpstr>様式十六!Print_Area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直也 佐々木</dc:creator>
  <cp:lastModifiedBy>船山 洋平（都市計画課）</cp:lastModifiedBy>
  <cp:lastPrinted>2025-06-03T04:15:15Z</cp:lastPrinted>
  <dcterms:created xsi:type="dcterms:W3CDTF">2025-05-13T04:37:14Z</dcterms:created>
  <dcterms:modified xsi:type="dcterms:W3CDTF">2025-06-06T05:40:42Z</dcterms:modified>
</cp:coreProperties>
</file>