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2.xml" ContentType="application/vnd.openxmlformats-officedocument.drawing+xml"/>
  <Override PartName="/xl/comments8.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9.xml" ContentType="application/vnd.openxmlformats-officedocument.spreadsheetml.comments+xml"/>
  <Override PartName="/xl/drawings/drawing6.xml" ContentType="application/vnd.openxmlformats-officedocument.drawing+xml"/>
  <Override PartName="/xl/comments10.xml" ContentType="application/vnd.openxmlformats-officedocument.spreadsheetml.comments+xml"/>
  <Override PartName="/xl/drawings/drawing7.xml" ContentType="application/vnd.openxmlformats-officedocument.drawing+xml"/>
  <Override PartName="/xl/comments11.xml" ContentType="application/vnd.openxmlformats-officedocument.spreadsheetml.comments+xml"/>
  <Override PartName="/xl/drawings/drawing8.xml" ContentType="application/vnd.openxmlformats-officedocument.drawing+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112588\Desktop\差し替え【送付用】R６卸売市場緊急対策事業\【送付用】R６卸売市場緊急対策事業\R６卸売市場緊急対策事業\"/>
    </mc:Choice>
  </mc:AlternateContent>
  <xr:revisionPtr revIDLastSave="0" documentId="13_ncr:1_{3045C0EE-94FB-4E7A-A97F-10CE4F5D549E}" xr6:coauthVersionLast="47" xr6:coauthVersionMax="47" xr10:uidLastSave="{00000000-0000-0000-0000-000000000000}"/>
  <bookViews>
    <workbookView xWindow="-110" yWindow="10690" windowWidth="19420" windowHeight="11500" firstSheet="15" activeTab="16" xr2:uid="{9805D730-52DB-470A-98C2-25C99E9ADAA7}"/>
  </bookViews>
  <sheets>
    <sheet name="交付申請書（様式第１号）" sheetId="1" r:id="rId1"/>
    <sheet name="申請額算出内訳（別紙１－１） 高圧" sheetId="39" r:id="rId2"/>
    <sheet name="申請額算出内訳（別紙１－２）低圧" sheetId="31" r:id="rId3"/>
    <sheet name="口座振替申出書（別紙２）" sheetId="3" r:id="rId4"/>
    <sheet name="節電への取り組み（別紙３）" sheetId="8" r:id="rId5"/>
    <sheet name="【コピーして利用】節電取組一覧（別紙３例）" sheetId="23" r:id="rId6"/>
    <sheet name="還付計画書（別紙４－１）高圧" sheetId="32" r:id="rId7"/>
    <sheet name="還付計画書（別紙４－２）低圧" sheetId="21" r:id="rId8"/>
    <sheet name="【入力不可】リスト【削除禁止】" sheetId="19" r:id="rId9"/>
    <sheet name="【見本】交付申請書（様式第１号）" sheetId="33" r:id="rId10"/>
    <sheet name="【見本】申請額算出内訳（別紙１－１）高圧" sheetId="5" r:id="rId11"/>
    <sheet name="【見本】申請額算出内訳（別紙１－２）低圧" sheetId="34" r:id="rId12"/>
    <sheet name="【見本】口座振替申出書（別紙２）" sheetId="35" r:id="rId13"/>
    <sheet name="【見本】節電への取り組み（別紙３）" sheetId="36" r:id="rId14"/>
    <sheet name="【見本】節電取組一覧（例）" sheetId="15" r:id="rId15"/>
    <sheet name="【見本】還付計画書（別紙４－１）高圧" sheetId="37" r:id="rId16"/>
    <sheet name="【見本】還付計画書（別紙４－２） 低圧" sheetId="38" r:id="rId17"/>
  </sheets>
  <definedNames>
    <definedName name="_xlnm.Print_Area" localSheetId="5">'【コピーして利用】節電取組一覧（別紙３例）'!$A$1:$C$21</definedName>
    <definedName name="_xlnm.Print_Area" localSheetId="15">'【見本】還付計画書（別紙４－１）高圧'!$A$1:$O$33</definedName>
    <definedName name="_xlnm.Print_Area" localSheetId="16">'【見本】還付計画書（別紙４－２） 低圧'!$A$1:$O$33</definedName>
    <definedName name="_xlnm.Print_Area" localSheetId="9">'【見本】交付申請書（様式第１号）'!$A$1:$H$39</definedName>
    <definedName name="_xlnm.Print_Area" localSheetId="12">'【見本】口座振替申出書（別紙２）'!$A$1:$M$25</definedName>
    <definedName name="_xlnm.Print_Area" localSheetId="10">'【見本】申請額算出内訳（別紙１－１）高圧'!$A$1:$I$54</definedName>
    <definedName name="_xlnm.Print_Area" localSheetId="11">'【見本】申請額算出内訳（別紙１－２）低圧'!$A$1:$I$60</definedName>
    <definedName name="_xlnm.Print_Area" localSheetId="14">'【見本】節電取組一覧（例）'!$A$1:$C$21</definedName>
    <definedName name="_xlnm.Print_Area" localSheetId="6">'還付計画書（別紙４－１）高圧'!$A$1:$O$33</definedName>
    <definedName name="_xlnm.Print_Area" localSheetId="7">'還付計画書（別紙４－２）低圧'!$A$1:$O$33</definedName>
    <definedName name="_xlnm.Print_Area" localSheetId="0">'交付申請書（様式第１号）'!$A$1:$H$39</definedName>
    <definedName name="_xlnm.Print_Area" localSheetId="1">'申請額算出内訳（別紙１－１） 高圧'!$A$1:$I$32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34" l="1"/>
  <c r="H18" i="34"/>
  <c r="H18" i="5"/>
  <c r="H17" i="5" s="1"/>
  <c r="I17" i="5" s="1"/>
  <c r="A25" i="5" s="1"/>
  <c r="A29" i="5" s="1"/>
  <c r="I8" i="5"/>
  <c r="H15" i="31"/>
  <c r="H14" i="31"/>
  <c r="H13" i="31"/>
  <c r="H12" i="31"/>
  <c r="H11" i="31"/>
  <c r="H10" i="31"/>
  <c r="H9" i="31"/>
  <c r="H27" i="31"/>
  <c r="H26" i="31"/>
  <c r="H25" i="31"/>
  <c r="H24" i="31"/>
  <c r="H23" i="31"/>
  <c r="H22" i="31"/>
  <c r="H21" i="31"/>
  <c r="H8" i="5"/>
  <c r="G33" i="32"/>
  <c r="D17" i="34"/>
  <c r="D17" i="5"/>
  <c r="N8" i="32"/>
  <c r="N7" i="32"/>
  <c r="N33" i="37" l="1"/>
  <c r="N8" i="21"/>
  <c r="N7" i="21"/>
  <c r="B8" i="31"/>
  <c r="C13" i="3"/>
  <c r="H21" i="39"/>
  <c r="H20" i="39"/>
  <c r="H19" i="39"/>
  <c r="H18" i="39"/>
  <c r="G17" i="39"/>
  <c r="F17" i="39"/>
  <c r="E17" i="39"/>
  <c r="D17" i="39"/>
  <c r="C17" i="39"/>
  <c r="B17" i="39"/>
  <c r="H12" i="39"/>
  <c r="H11" i="39"/>
  <c r="H10" i="39"/>
  <c r="H9" i="39"/>
  <c r="G8" i="39"/>
  <c r="F8" i="39"/>
  <c r="E8" i="39"/>
  <c r="D8" i="39"/>
  <c r="C8" i="39"/>
  <c r="B8" i="39"/>
  <c r="N33" i="38"/>
  <c r="G33" i="38"/>
  <c r="N8" i="38"/>
  <c r="N7" i="38"/>
  <c r="G33" i="37"/>
  <c r="N8" i="37"/>
  <c r="N7" i="37"/>
  <c r="I8" i="36"/>
  <c r="I7" i="36"/>
  <c r="I11" i="35"/>
  <c r="I10" i="35"/>
  <c r="I9" i="35"/>
  <c r="H21" i="34"/>
  <c r="H20" i="34"/>
  <c r="H17" i="34"/>
  <c r="I17" i="34" s="1"/>
  <c r="G17" i="34"/>
  <c r="F17" i="34"/>
  <c r="E17" i="34"/>
  <c r="C17" i="34"/>
  <c r="B17" i="34"/>
  <c r="H12" i="34"/>
  <c r="H11" i="34"/>
  <c r="H10" i="34"/>
  <c r="H9" i="34"/>
  <c r="G8" i="34"/>
  <c r="F8" i="34"/>
  <c r="E8" i="34"/>
  <c r="D8" i="34"/>
  <c r="C8" i="34"/>
  <c r="B8" i="34"/>
  <c r="I8" i="8"/>
  <c r="I7" i="8"/>
  <c r="I11" i="3"/>
  <c r="I10" i="3"/>
  <c r="I9" i="3"/>
  <c r="O33" i="32"/>
  <c r="N33" i="32"/>
  <c r="G20" i="31"/>
  <c r="F20" i="31"/>
  <c r="E20" i="31"/>
  <c r="D20" i="31"/>
  <c r="C20" i="31"/>
  <c r="B20" i="31"/>
  <c r="G8" i="31"/>
  <c r="F8" i="31"/>
  <c r="E8" i="31"/>
  <c r="D8" i="31"/>
  <c r="C8" i="31"/>
  <c r="H17" i="39" l="1"/>
  <c r="I17" i="39" s="1"/>
  <c r="H8" i="34"/>
  <c r="I8" i="34" s="1"/>
  <c r="H8" i="39"/>
  <c r="I8" i="39" s="1"/>
  <c r="H20" i="31"/>
  <c r="I20" i="31" s="1"/>
  <c r="H8" i="31"/>
  <c r="I8" i="31" s="1"/>
  <c r="A25" i="34" l="1"/>
  <c r="B30" i="34" s="1"/>
  <c r="A34" i="34" s="1"/>
  <c r="A25" i="39"/>
  <c r="A31" i="31"/>
  <c r="O33" i="21"/>
  <c r="N33" i="21"/>
  <c r="G33" i="21"/>
  <c r="H21" i="5"/>
  <c r="H20" i="5"/>
  <c r="H19" i="5"/>
  <c r="G17" i="5"/>
  <c r="F17" i="5"/>
  <c r="E17" i="5"/>
  <c r="C17" i="5"/>
  <c r="B17" i="5"/>
  <c r="C25" i="34" l="1"/>
  <c r="A29" i="39"/>
  <c r="P33" i="32" s="1"/>
  <c r="P33" i="38"/>
  <c r="E26" i="33"/>
  <c r="C25" i="39"/>
  <c r="B36" i="31"/>
  <c r="A40" i="31" s="1"/>
  <c r="P33" i="21" s="1"/>
  <c r="C31" i="31"/>
  <c r="F8" i="5"/>
  <c r="E8" i="5"/>
  <c r="D8" i="5"/>
  <c r="C8" i="5"/>
  <c r="B8" i="5"/>
  <c r="E25" i="1" l="1"/>
  <c r="E26" i="1"/>
  <c r="Q33" i="21"/>
  <c r="O20" i="38"/>
  <c r="O22" i="38" l="1"/>
  <c r="O23" i="38"/>
  <c r="O24" i="38"/>
  <c r="O21" i="38"/>
  <c r="O25" i="38"/>
  <c r="O18" i="38"/>
  <c r="O19" i="38"/>
  <c r="H9" i="5"/>
  <c r="H12" i="5"/>
  <c r="G8" i="5"/>
  <c r="H11" i="5"/>
  <c r="H10" i="5"/>
  <c r="O33" i="38" l="1"/>
  <c r="Q33" i="38" s="1"/>
  <c r="E25" i="33" l="1"/>
  <c r="P33" i="37" l="1"/>
  <c r="E24" i="33"/>
  <c r="C25" i="5"/>
  <c r="Q33" i="32"/>
  <c r="O22" i="37" l="1"/>
  <c r="O21" i="37"/>
  <c r="O20" i="37"/>
  <c r="O19" i="37"/>
  <c r="O18" i="37"/>
  <c r="O25" i="37"/>
  <c r="O24" i="37"/>
  <c r="O23" i="37"/>
  <c r="O33" i="37" l="1"/>
  <c r="Q33" i="37" s="1"/>
  <c r="E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F7" authorId="0" shapeId="0" xr:uid="{01B24FEE-BE73-46F8-A183-B1A3CCF88B5B}">
      <text>
        <r>
          <rPr>
            <b/>
            <sz val="9"/>
            <color indexed="81"/>
            <rFont val="MS P ゴシック"/>
            <family val="3"/>
            <charset val="128"/>
          </rPr>
          <t>埼玉県:</t>
        </r>
        <r>
          <rPr>
            <sz val="9"/>
            <color indexed="81"/>
            <rFont val="MS P ゴシック"/>
            <family val="3"/>
            <charset val="128"/>
          </rPr>
          <t xml:space="preserve">
日付等を記載してください</t>
        </r>
      </text>
    </comment>
    <comment ref="E13" authorId="0" shapeId="0" xr:uid="{9B62C172-0FA2-4B24-B635-087122AEF881}">
      <text>
        <r>
          <rPr>
            <b/>
            <sz val="9"/>
            <color indexed="81"/>
            <rFont val="MS P ゴシック"/>
            <family val="3"/>
            <charset val="128"/>
          </rPr>
          <t>埼玉県:</t>
        </r>
        <r>
          <rPr>
            <sz val="9"/>
            <color indexed="81"/>
            <rFont val="MS P ゴシック"/>
            <family val="3"/>
            <charset val="128"/>
          </rPr>
          <t xml:space="preserve">
いずれもセル結合せず、E列に入力すること
（様式２～４に反映されます）</t>
        </r>
      </text>
    </comment>
    <comment ref="E24" authorId="0" shapeId="0" xr:uid="{39A37571-2755-407C-BB05-D2C93E241A70}">
      <text>
        <r>
          <rPr>
            <b/>
            <sz val="9"/>
            <color indexed="81"/>
            <rFont val="MS P ゴシック"/>
            <family val="3"/>
            <charset val="128"/>
          </rPr>
          <t>埼玉県:</t>
        </r>
        <r>
          <rPr>
            <sz val="9"/>
            <color indexed="81"/>
            <rFont val="MS P ゴシック"/>
            <family val="3"/>
            <charset val="128"/>
          </rPr>
          <t xml:space="preserve">
様式１－１、１－２から自動入力</t>
        </r>
      </text>
    </comment>
    <comment ref="F36" authorId="0" shapeId="0" xr:uid="{6EB2FEB3-5987-40DB-A40D-2A975013600C}">
      <text>
        <r>
          <rPr>
            <b/>
            <sz val="9"/>
            <color indexed="81"/>
            <rFont val="MS P ゴシック"/>
            <family val="3"/>
            <charset val="128"/>
          </rPr>
          <t>埼玉県:</t>
        </r>
        <r>
          <rPr>
            <sz val="9"/>
            <color indexed="81"/>
            <rFont val="MS P ゴシック"/>
            <family val="3"/>
            <charset val="128"/>
          </rPr>
          <t xml:space="preserve">
要入力</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I7" authorId="0" shapeId="0" xr:uid="{36EDBFD3-BFC1-4306-8A2C-D293ADD3F1AD}">
      <text>
        <r>
          <rPr>
            <b/>
            <sz val="9"/>
            <color indexed="81"/>
            <rFont val="MS P ゴシック"/>
            <family val="3"/>
            <charset val="128"/>
          </rPr>
          <t>埼玉県:</t>
        </r>
        <r>
          <rPr>
            <sz val="9"/>
            <color indexed="81"/>
            <rFont val="MS P ゴシック"/>
            <family val="3"/>
            <charset val="128"/>
          </rPr>
          <t xml:space="preserve">
様式１から自動入力</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N7" authorId="0" shapeId="0" xr:uid="{09F39F8B-AF7C-44F9-B986-9754B371F2A1}">
      <text>
        <r>
          <rPr>
            <b/>
            <sz val="9"/>
            <color indexed="81"/>
            <rFont val="MS P ゴシック"/>
            <family val="3"/>
            <charset val="128"/>
          </rPr>
          <t>埼玉県:</t>
        </r>
        <r>
          <rPr>
            <sz val="9"/>
            <color indexed="81"/>
            <rFont val="MS P ゴシック"/>
            <family val="3"/>
            <charset val="128"/>
          </rPr>
          <t xml:space="preserve">
様式１から自動入力</t>
        </r>
      </text>
    </comment>
    <comment ref="G33" authorId="0" shapeId="0" xr:uid="{122C3F15-8123-4A4E-AA23-66193B739350}">
      <text>
        <r>
          <rPr>
            <b/>
            <sz val="9"/>
            <color indexed="81"/>
            <rFont val="MS P ゴシック"/>
            <family val="3"/>
            <charset val="128"/>
          </rPr>
          <t>埼玉県:</t>
        </r>
        <r>
          <rPr>
            <sz val="9"/>
            <color indexed="81"/>
            <rFont val="MS P ゴシック"/>
            <family val="3"/>
            <charset val="128"/>
          </rPr>
          <t xml:space="preserve">
保守点検費を加えて電気料金を徴収しているケースもあることから、必ずしも別紙１－１と一致しなくてもよい。負担割合を算出することが目的。</t>
        </r>
      </text>
    </comment>
    <comment ref="B34" authorId="0" shapeId="0" xr:uid="{7EBE3228-3A46-438A-9A14-E5DFF80860F7}">
      <text>
        <r>
          <rPr>
            <b/>
            <sz val="9"/>
            <color indexed="81"/>
            <rFont val="MS P ゴシック"/>
            <family val="3"/>
            <charset val="128"/>
          </rPr>
          <t>埼玉県:</t>
        </r>
        <r>
          <rPr>
            <sz val="9"/>
            <color indexed="81"/>
            <rFont val="MS P ゴシック"/>
            <family val="3"/>
            <charset val="128"/>
          </rPr>
          <t xml:space="preserve">
行が足りない場合は農業ビジネス支援課あてお知らせください。様式を更新します。</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G33" authorId="0" shapeId="0" xr:uid="{15668007-4D0E-444F-9C2C-DB2DC67E16B4}">
      <text>
        <r>
          <rPr>
            <b/>
            <sz val="9"/>
            <color indexed="81"/>
            <rFont val="MS P ゴシック"/>
            <family val="3"/>
            <charset val="128"/>
          </rPr>
          <t>埼玉県:</t>
        </r>
        <r>
          <rPr>
            <sz val="9"/>
            <color indexed="81"/>
            <rFont val="MS P ゴシック"/>
            <family val="3"/>
            <charset val="128"/>
          </rPr>
          <t xml:space="preserve">
保守点検費を加えて電気料金を徴収しているケースもあることから、必ずしも別紙１－２と一致しなくてもよい。負担割合を算出することが目的。</t>
        </r>
      </text>
    </comment>
    <comment ref="B34" authorId="0" shapeId="0" xr:uid="{3FDB591F-4B0E-4792-B497-B2FAE5A3EC06}">
      <text>
        <r>
          <rPr>
            <b/>
            <sz val="9"/>
            <color indexed="81"/>
            <rFont val="MS P ゴシック"/>
            <family val="3"/>
            <charset val="128"/>
          </rPr>
          <t>埼玉県:</t>
        </r>
        <r>
          <rPr>
            <sz val="9"/>
            <color indexed="81"/>
            <rFont val="MS P ゴシック"/>
            <family val="3"/>
            <charset val="128"/>
          </rPr>
          <t xml:space="preserve">
行が足りない場合は農業ビジネス支援課あてお知らせください。様式を更新します。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G9" authorId="0" shapeId="0" xr:uid="{CF93E5C8-A427-4928-8E97-1449F2C24675}">
      <text>
        <r>
          <rPr>
            <b/>
            <sz val="9"/>
            <color indexed="81"/>
            <rFont val="MS P ゴシック"/>
            <family val="3"/>
            <charset val="128"/>
          </rPr>
          <t>埼玉県:</t>
        </r>
        <r>
          <rPr>
            <sz val="9"/>
            <color indexed="81"/>
            <rFont val="MS P ゴシック"/>
            <family val="3"/>
            <charset val="128"/>
          </rPr>
          <t>水色のセルに入力してください（グレーセルは入力不可）</t>
        </r>
      </text>
    </comment>
    <comment ref="G18" authorId="0" shapeId="0" xr:uid="{49F44145-8B5E-4EAC-B8DD-0614CDF0963A}">
      <text>
        <r>
          <rPr>
            <b/>
            <sz val="9"/>
            <color indexed="81"/>
            <rFont val="MS P ゴシック"/>
            <family val="3"/>
            <charset val="128"/>
          </rPr>
          <t>埼玉県:</t>
        </r>
        <r>
          <rPr>
            <sz val="9"/>
            <color indexed="81"/>
            <rFont val="MS P ゴシック"/>
            <family val="3"/>
            <charset val="128"/>
          </rPr>
          <t>水色のセルに入力してください（グレーセルは入力不可）</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G9" authorId="0" shapeId="0" xr:uid="{C9F93F70-A14C-4A3B-B79C-2ACB419734B5}">
      <text>
        <r>
          <rPr>
            <b/>
            <sz val="9"/>
            <color indexed="81"/>
            <rFont val="MS P ゴシック"/>
            <family val="3"/>
            <charset val="128"/>
          </rPr>
          <t>埼玉県:</t>
        </r>
        <r>
          <rPr>
            <sz val="9"/>
            <color indexed="81"/>
            <rFont val="MS P ゴシック"/>
            <family val="3"/>
            <charset val="128"/>
          </rPr>
          <t xml:space="preserve">
水色のセルに入力してください
（グレーセルは入力不可）</t>
        </r>
      </text>
    </comment>
    <comment ref="G21" authorId="0" shapeId="0" xr:uid="{0349599B-493D-4813-BE6E-FE0EC4ED9A79}">
      <text>
        <r>
          <rPr>
            <b/>
            <sz val="9"/>
            <color indexed="81"/>
            <rFont val="MS P ゴシック"/>
            <family val="3"/>
            <charset val="128"/>
          </rPr>
          <t>埼玉県:</t>
        </r>
        <r>
          <rPr>
            <sz val="9"/>
            <color indexed="81"/>
            <rFont val="MS P ゴシック"/>
            <family val="3"/>
            <charset val="128"/>
          </rPr>
          <t xml:space="preserve">
水色のセルに入力してください
（グレーセルは入力不可）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I9" authorId="0" shapeId="0" xr:uid="{C0BCFA67-0CDF-4995-BC4F-195AE177CA3C}">
      <text>
        <r>
          <rPr>
            <b/>
            <sz val="9"/>
            <color indexed="81"/>
            <rFont val="MS P ゴシック"/>
            <family val="3"/>
            <charset val="128"/>
          </rPr>
          <t>埼玉県:</t>
        </r>
        <r>
          <rPr>
            <sz val="9"/>
            <color indexed="81"/>
            <rFont val="MS P ゴシック"/>
            <family val="3"/>
            <charset val="128"/>
          </rPr>
          <t xml:space="preserve">
様式１から自動入力</t>
        </r>
      </text>
    </comment>
    <comment ref="C13" authorId="0" shapeId="0" xr:uid="{75C75083-54B5-48D8-A230-4C43B7EC2CCC}">
      <text>
        <r>
          <rPr>
            <b/>
            <sz val="9"/>
            <color indexed="81"/>
            <rFont val="MS P ゴシック"/>
            <family val="3"/>
            <charset val="128"/>
          </rPr>
          <t>埼玉県:</t>
        </r>
        <r>
          <rPr>
            <sz val="9"/>
            <color indexed="81"/>
            <rFont val="MS P ゴシック"/>
            <family val="3"/>
            <charset val="128"/>
          </rPr>
          <t xml:space="preserve">
日付は様式１から自動入力</t>
        </r>
      </text>
    </comment>
    <comment ref="M18" authorId="0" shapeId="0" xr:uid="{494B1A91-5E40-40E7-8ABB-274A09FE8529}">
      <text>
        <r>
          <rPr>
            <b/>
            <sz val="9"/>
            <color indexed="81"/>
            <rFont val="MS P ゴシック"/>
            <family val="3"/>
            <charset val="128"/>
          </rPr>
          <t>埼玉県:</t>
        </r>
        <r>
          <rPr>
            <sz val="9"/>
            <color indexed="81"/>
            <rFont val="MS P ゴシック"/>
            <family val="3"/>
            <charset val="128"/>
          </rPr>
          <t xml:space="preserve">
着色セルを入力してください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I7" authorId="0" shapeId="0" xr:uid="{737A686F-534A-494B-9870-F9E22D2C687A}">
      <text>
        <r>
          <rPr>
            <b/>
            <sz val="9"/>
            <color indexed="81"/>
            <rFont val="MS P ゴシック"/>
            <family val="3"/>
            <charset val="128"/>
          </rPr>
          <t>埼玉県:</t>
        </r>
        <r>
          <rPr>
            <sz val="9"/>
            <color indexed="81"/>
            <rFont val="MS P ゴシック"/>
            <family val="3"/>
            <charset val="128"/>
          </rPr>
          <t xml:space="preserve">
様式１から自動入力</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N7" authorId="0" shapeId="0" xr:uid="{AF6A3374-12D1-4485-A0B4-D5E2EBFCADB1}">
      <text>
        <r>
          <rPr>
            <b/>
            <sz val="9"/>
            <color indexed="81"/>
            <rFont val="MS P ゴシック"/>
            <family val="3"/>
            <charset val="128"/>
          </rPr>
          <t>埼玉県:</t>
        </r>
        <r>
          <rPr>
            <sz val="9"/>
            <color indexed="81"/>
            <rFont val="MS P ゴシック"/>
            <family val="3"/>
            <charset val="128"/>
          </rPr>
          <t xml:space="preserve">
様式１から自動入力</t>
        </r>
      </text>
    </comment>
    <comment ref="G33" authorId="0" shapeId="0" xr:uid="{552D1D93-5FDE-469B-A94A-1F2EECB87771}">
      <text>
        <r>
          <rPr>
            <b/>
            <sz val="9"/>
            <color indexed="81"/>
            <rFont val="MS P ゴシック"/>
            <family val="3"/>
            <charset val="128"/>
          </rPr>
          <t>埼玉県:</t>
        </r>
        <r>
          <rPr>
            <sz val="9"/>
            <color indexed="81"/>
            <rFont val="MS P ゴシック"/>
            <family val="3"/>
            <charset val="128"/>
          </rPr>
          <t xml:space="preserve">
保守点検費を加えて電気料金を徴収しているケースもあることから、必ずしも別紙１－１と一致しなくてもよい。負担割合を算出することが目的。</t>
        </r>
      </text>
    </comment>
    <comment ref="B34" authorId="0" shapeId="0" xr:uid="{0307B2B5-BC7D-48F9-ABD2-E0F03A7EBED6}">
      <text>
        <r>
          <rPr>
            <b/>
            <sz val="9"/>
            <color indexed="81"/>
            <rFont val="MS P ゴシック"/>
            <family val="3"/>
            <charset val="128"/>
          </rPr>
          <t>埼玉県:</t>
        </r>
        <r>
          <rPr>
            <sz val="9"/>
            <color indexed="81"/>
            <rFont val="MS P ゴシック"/>
            <family val="3"/>
            <charset val="128"/>
          </rPr>
          <t xml:space="preserve">
行が足りない場合は農業ビジネス支援課あてお知らせください。様式を更新します。</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N7" authorId="0" shapeId="0" xr:uid="{03FE2EC5-1E48-4BCE-89CA-78670A346152}">
      <text>
        <r>
          <rPr>
            <b/>
            <sz val="9"/>
            <color indexed="81"/>
            <rFont val="MS P ゴシック"/>
            <family val="3"/>
            <charset val="128"/>
          </rPr>
          <t>埼玉県:</t>
        </r>
        <r>
          <rPr>
            <sz val="9"/>
            <color indexed="81"/>
            <rFont val="MS P ゴシック"/>
            <family val="3"/>
            <charset val="128"/>
          </rPr>
          <t xml:space="preserve">
様式１から自動入力</t>
        </r>
      </text>
    </comment>
    <comment ref="G33" authorId="0" shapeId="0" xr:uid="{DE3589D5-B327-49BF-B868-62ED82F61C75}">
      <text>
        <r>
          <rPr>
            <b/>
            <sz val="9"/>
            <color indexed="81"/>
            <rFont val="MS P ゴシック"/>
            <family val="3"/>
            <charset val="128"/>
          </rPr>
          <t>埼玉県:</t>
        </r>
        <r>
          <rPr>
            <sz val="9"/>
            <color indexed="81"/>
            <rFont val="MS P ゴシック"/>
            <family val="3"/>
            <charset val="128"/>
          </rPr>
          <t xml:space="preserve">
保守点検費を加えて電気料金を徴収しているケースもあることから、必ずしも別紙１－２と一致しなくてもよい。負担割合を算出することが目的。</t>
        </r>
      </text>
    </comment>
    <comment ref="B34" authorId="0" shapeId="0" xr:uid="{3DFD81B9-FF95-4E99-8AA6-892DF931CE76}">
      <text>
        <r>
          <rPr>
            <b/>
            <sz val="9"/>
            <color indexed="81"/>
            <rFont val="MS P ゴシック"/>
            <family val="3"/>
            <charset val="128"/>
          </rPr>
          <t>埼玉県:</t>
        </r>
        <r>
          <rPr>
            <sz val="9"/>
            <color indexed="81"/>
            <rFont val="MS P ゴシック"/>
            <family val="3"/>
            <charset val="128"/>
          </rPr>
          <t xml:space="preserve">
行が足りない場合は農業ビジネス支援課あてお知らせください。様式を更新します。</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13" authorId="0" shapeId="0" xr:uid="{C22A1C6A-59D8-4202-B008-A5647B187CBA}">
      <text>
        <r>
          <rPr>
            <b/>
            <sz val="9"/>
            <color indexed="81"/>
            <rFont val="MS P ゴシック"/>
            <family val="3"/>
            <charset val="128"/>
          </rPr>
          <t>埼玉県:</t>
        </r>
        <r>
          <rPr>
            <sz val="9"/>
            <color indexed="81"/>
            <rFont val="MS P ゴシック"/>
            <family val="3"/>
            <charset val="128"/>
          </rPr>
          <t xml:space="preserve">
いずれもセル結合せず、E列に入力すること
（様式２～４に反映されます）</t>
        </r>
      </text>
    </comment>
    <comment ref="E24" authorId="0" shapeId="0" xr:uid="{B072259F-C948-4954-88E7-460E9020CF46}">
      <text>
        <r>
          <rPr>
            <b/>
            <sz val="9"/>
            <color indexed="81"/>
            <rFont val="MS P ゴシック"/>
            <family val="3"/>
            <charset val="128"/>
          </rPr>
          <t>埼玉県:</t>
        </r>
        <r>
          <rPr>
            <sz val="9"/>
            <color indexed="81"/>
            <rFont val="MS P ゴシック"/>
            <family val="3"/>
            <charset val="128"/>
          </rPr>
          <t xml:space="preserve">
様式１－１、１－２から自動入力</t>
        </r>
      </text>
    </comment>
    <comment ref="F36" authorId="0" shapeId="0" xr:uid="{ADD5FC92-1A12-4406-ACB5-DF3E9A9C5B1E}">
      <text>
        <r>
          <rPr>
            <b/>
            <sz val="9"/>
            <color indexed="81"/>
            <rFont val="MS P ゴシック"/>
            <family val="3"/>
            <charset val="128"/>
          </rPr>
          <t>埼玉県:</t>
        </r>
        <r>
          <rPr>
            <sz val="9"/>
            <color indexed="81"/>
            <rFont val="MS P ゴシック"/>
            <family val="3"/>
            <charset val="128"/>
          </rPr>
          <t xml:space="preserve">
要入力</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I9" authorId="0" shapeId="0" xr:uid="{E31FA4C9-28CF-4F81-81BE-6530179B6D1E}">
      <text>
        <r>
          <rPr>
            <b/>
            <sz val="9"/>
            <color indexed="81"/>
            <rFont val="MS P ゴシック"/>
            <family val="3"/>
            <charset val="128"/>
          </rPr>
          <t>埼玉県:</t>
        </r>
        <r>
          <rPr>
            <sz val="9"/>
            <color indexed="81"/>
            <rFont val="MS P ゴシック"/>
            <family val="3"/>
            <charset val="128"/>
          </rPr>
          <t xml:space="preserve">
様式１から自動入力</t>
        </r>
      </text>
    </comment>
    <comment ref="A13" authorId="0" shapeId="0" xr:uid="{7BC91CAB-4894-4E35-AEBB-DA750617F5AB}">
      <text>
        <r>
          <rPr>
            <b/>
            <sz val="9"/>
            <color indexed="81"/>
            <rFont val="MS P ゴシック"/>
            <family val="3"/>
            <charset val="128"/>
          </rPr>
          <t>埼玉県:</t>
        </r>
        <r>
          <rPr>
            <sz val="9"/>
            <color indexed="81"/>
            <rFont val="MS P ゴシック"/>
            <family val="3"/>
            <charset val="128"/>
          </rPr>
          <t xml:space="preserve">
日付は様式１から自動入力</t>
        </r>
      </text>
    </comment>
    <comment ref="M18" authorId="0" shapeId="0" xr:uid="{BF1980A0-B607-4E46-97E1-46A71A841908}">
      <text>
        <r>
          <rPr>
            <b/>
            <sz val="9"/>
            <color indexed="81"/>
            <rFont val="MS P ゴシック"/>
            <family val="3"/>
            <charset val="128"/>
          </rPr>
          <t>埼玉県:</t>
        </r>
        <r>
          <rPr>
            <sz val="9"/>
            <color indexed="81"/>
            <rFont val="MS P ゴシック"/>
            <family val="3"/>
            <charset val="128"/>
          </rPr>
          <t xml:space="preserve">
着色セルを入力してください</t>
        </r>
      </text>
    </comment>
  </commentList>
</comments>
</file>

<file path=xl/sharedStrings.xml><?xml version="1.0" encoding="utf-8"?>
<sst xmlns="http://schemas.openxmlformats.org/spreadsheetml/2006/main" count="462" uniqueCount="175">
  <si>
    <t>交付申請書</t>
  </si>
  <si>
    <t>年　　月　　日</t>
    <phoneticPr fontId="2"/>
  </si>
  <si>
    <t>（宛先）</t>
    <phoneticPr fontId="2"/>
  </si>
  <si>
    <t>所　 在 　地</t>
    <phoneticPr fontId="2"/>
  </si>
  <si>
    <t>法人等の名称</t>
    <phoneticPr fontId="2"/>
  </si>
  <si>
    <t>代表者職氏名</t>
    <phoneticPr fontId="2"/>
  </si>
  <si>
    <t>記</t>
    <rPh sb="0" eb="1">
      <t>キ</t>
    </rPh>
    <phoneticPr fontId="2"/>
  </si>
  <si>
    <t>１　補助金交付申請額</t>
    <phoneticPr fontId="2"/>
  </si>
  <si>
    <t>金</t>
    <rPh sb="0" eb="1">
      <t>キン</t>
    </rPh>
    <phoneticPr fontId="2"/>
  </si>
  <si>
    <t>円</t>
    <rPh sb="0" eb="1">
      <t>エン</t>
    </rPh>
    <phoneticPr fontId="2"/>
  </si>
  <si>
    <t>２　申請額算出内訳</t>
    <phoneticPr fontId="2"/>
  </si>
  <si>
    <t>３　口座振込申出書</t>
    <phoneticPr fontId="2"/>
  </si>
  <si>
    <t>別紙２のとおり</t>
    <rPh sb="0" eb="2">
      <t>ベッシ</t>
    </rPh>
    <phoneticPr fontId="2"/>
  </si>
  <si>
    <t>部署名</t>
    <rPh sb="0" eb="3">
      <t>ブショメイ</t>
    </rPh>
    <phoneticPr fontId="2"/>
  </si>
  <si>
    <t>担当者氏名</t>
    <rPh sb="0" eb="3">
      <t>タントウシャ</t>
    </rPh>
    <rPh sb="3" eb="5">
      <t>シメイ</t>
    </rPh>
    <phoneticPr fontId="2"/>
  </si>
  <si>
    <t>電話番号</t>
    <rPh sb="0" eb="4">
      <t>デンワバンゴウ</t>
    </rPh>
    <phoneticPr fontId="2"/>
  </si>
  <si>
    <t>e-mail</t>
    <phoneticPr fontId="2"/>
  </si>
  <si>
    <t>【連絡先】</t>
    <phoneticPr fontId="2"/>
  </si>
  <si>
    <t>口座名義(カナ)</t>
    <rPh sb="0" eb="4">
      <t>コウザメイギ</t>
    </rPh>
    <phoneticPr fontId="2"/>
  </si>
  <si>
    <t>口座名義(漢字)</t>
    <rPh sb="0" eb="4">
      <t>コウザメイギ</t>
    </rPh>
    <rPh sb="5" eb="7">
      <t>カンジ</t>
    </rPh>
    <phoneticPr fontId="2"/>
  </si>
  <si>
    <t>口座番号</t>
    <rPh sb="0" eb="4">
      <t>コウザバンゴウ</t>
    </rPh>
    <phoneticPr fontId="2"/>
  </si>
  <si>
    <t>口座種別</t>
    <rPh sb="0" eb="4">
      <t>コウザシュベツ</t>
    </rPh>
    <phoneticPr fontId="2"/>
  </si>
  <si>
    <t>支店コード</t>
    <rPh sb="0" eb="2">
      <t>シテン</t>
    </rPh>
    <phoneticPr fontId="2"/>
  </si>
  <si>
    <t>支店名</t>
    <rPh sb="0" eb="3">
      <t>シテンメイ</t>
    </rPh>
    <phoneticPr fontId="2"/>
  </si>
  <si>
    <t>金融機関コード</t>
    <rPh sb="0" eb="4">
      <t>キンユウキカン</t>
    </rPh>
    <phoneticPr fontId="2"/>
  </si>
  <si>
    <t>金融機関名</t>
    <rPh sb="0" eb="5">
      <t>キンユウキカンメイ</t>
    </rPh>
    <phoneticPr fontId="2"/>
  </si>
  <si>
    <t>場合、下記口座に振り込んでください。</t>
    <phoneticPr fontId="2"/>
  </si>
  <si>
    <t>令和　　年　　月　　日付けで申請した標記補助金について、交付決定を受けた</t>
    <phoneticPr fontId="2"/>
  </si>
  <si>
    <t>代表者職氏名</t>
    <rPh sb="0" eb="3">
      <t>ダイヒョウシャ</t>
    </rPh>
    <rPh sb="3" eb="4">
      <t>ショク</t>
    </rPh>
    <rPh sb="4" eb="6">
      <t>シメイ</t>
    </rPh>
    <phoneticPr fontId="2"/>
  </si>
  <si>
    <t>法人等の名称</t>
    <rPh sb="0" eb="3">
      <t>ホウジントウ</t>
    </rPh>
    <rPh sb="4" eb="6">
      <t>メイショウ</t>
    </rPh>
    <phoneticPr fontId="2"/>
  </si>
  <si>
    <t>住　　　　所</t>
    <rPh sb="0" eb="1">
      <t>ジュウ</t>
    </rPh>
    <rPh sb="5" eb="6">
      <t>ショ</t>
    </rPh>
    <phoneticPr fontId="2"/>
  </si>
  <si>
    <t>埼玉県知事　大野　元裕</t>
    <rPh sb="0" eb="5">
      <t>サイタマケンチジ</t>
    </rPh>
    <rPh sb="6" eb="8">
      <t>オオノ</t>
    </rPh>
    <rPh sb="9" eb="10">
      <t>ゲン</t>
    </rPh>
    <rPh sb="10" eb="11">
      <t>ユウ</t>
    </rPh>
    <phoneticPr fontId="2"/>
  </si>
  <si>
    <t>（宛先）</t>
  </si>
  <si>
    <t>口座振込申出書</t>
    <phoneticPr fontId="2"/>
  </si>
  <si>
    <t>別紙２</t>
    <phoneticPr fontId="2"/>
  </si>
  <si>
    <t>合計</t>
    <rPh sb="0" eb="2">
      <t>ゴウケイ</t>
    </rPh>
    <phoneticPr fontId="2"/>
  </si>
  <si>
    <t xml:space="preserve"> </t>
    <phoneticPr fontId="2"/>
  </si>
  <si>
    <t>　</t>
    <phoneticPr fontId="2"/>
  </si>
  <si>
    <t xml:space="preserve"> （申請者）</t>
    <phoneticPr fontId="2"/>
  </si>
  <si>
    <t>　</t>
    <phoneticPr fontId="2"/>
  </si>
  <si>
    <t>卸売市場物価高騰緊急対策事業費補助金</t>
    <rPh sb="0" eb="2">
      <t>オロシウリ</t>
    </rPh>
    <rPh sb="2" eb="4">
      <t>シジョウ</t>
    </rPh>
    <rPh sb="4" eb="6">
      <t>ブッカ</t>
    </rPh>
    <rPh sb="6" eb="8">
      <t>コウトウ</t>
    </rPh>
    <rPh sb="8" eb="10">
      <t>キンキュウ</t>
    </rPh>
    <rPh sb="12" eb="15">
      <t>ジギョウヒ</t>
    </rPh>
    <phoneticPr fontId="2"/>
  </si>
  <si>
    <t>番　　　　　号</t>
    <rPh sb="0" eb="1">
      <t>バン</t>
    </rPh>
    <phoneticPr fontId="2"/>
  </si>
  <si>
    <t>　下記により、卸売市場物価高騰緊急対策事業費補助金の交付を受けたいので、補助金等の交付手続等に関する規則第４条の規定により、関係書類を添えて申請します。</t>
    <rPh sb="29" eb="30">
      <t>ウ</t>
    </rPh>
    <phoneticPr fontId="2"/>
  </si>
  <si>
    <t>電力会社名
（契約名）</t>
    <rPh sb="0" eb="4">
      <t>デンリョクガイシャ</t>
    </rPh>
    <rPh sb="4" eb="5">
      <t>メイ</t>
    </rPh>
    <rPh sb="7" eb="9">
      <t>ケイヤク</t>
    </rPh>
    <rPh sb="9" eb="10">
      <t>メイ</t>
    </rPh>
    <phoneticPr fontId="2"/>
  </si>
  <si>
    <t>判定</t>
    <rPh sb="0" eb="2">
      <t>ハンテイ</t>
    </rPh>
    <phoneticPr fontId="2"/>
  </si>
  <si>
    <t>令和３年</t>
    <rPh sb="0" eb="2">
      <t>レイワ</t>
    </rPh>
    <rPh sb="3" eb="4">
      <t>ネン</t>
    </rPh>
    <phoneticPr fontId="2"/>
  </si>
  <si>
    <t>６か月計</t>
    <rPh sb="2" eb="3">
      <t>ゲツ</t>
    </rPh>
    <rPh sb="3" eb="4">
      <t>ケイ</t>
    </rPh>
    <phoneticPr fontId="2"/>
  </si>
  <si>
    <t>【注意】物価上昇率が０％を超える場合に補助対象となります。</t>
    <phoneticPr fontId="2"/>
  </si>
  <si>
    <t>卸売市場物価高騰緊急対策事業費補助金</t>
    <phoneticPr fontId="2"/>
  </si>
  <si>
    <t>　埼玉県知事　大野　元裕</t>
    <phoneticPr fontId="2"/>
  </si>
  <si>
    <t>別紙３のとおり</t>
    <rPh sb="0" eb="2">
      <t>ベッシ</t>
    </rPh>
    <phoneticPr fontId="2"/>
  </si>
  <si>
    <t>別紙３</t>
    <phoneticPr fontId="2"/>
  </si>
  <si>
    <t>実施時期</t>
    <rPh sb="0" eb="2">
      <t>ジッシ</t>
    </rPh>
    <rPh sb="2" eb="4">
      <t>ジキ</t>
    </rPh>
    <phoneticPr fontId="2"/>
  </si>
  <si>
    <t>項目</t>
    <rPh sb="0" eb="2">
      <t>コウモク</t>
    </rPh>
    <phoneticPr fontId="2"/>
  </si>
  <si>
    <t>内　　　　　容</t>
    <rPh sb="0" eb="1">
      <t>ナイ</t>
    </rPh>
    <rPh sb="6" eb="7">
      <t>カタチ</t>
    </rPh>
    <phoneticPr fontId="2"/>
  </si>
  <si>
    <t>節電取組に係る宣誓書</t>
    <rPh sb="0" eb="2">
      <t>セツデン</t>
    </rPh>
    <rPh sb="2" eb="4">
      <t>トリクミ</t>
    </rPh>
    <rPh sb="5" eb="6">
      <t>カカ</t>
    </rPh>
    <rPh sb="7" eb="10">
      <t>センセイショ</t>
    </rPh>
    <phoneticPr fontId="2"/>
  </si>
  <si>
    <t>４　節電取組に係る宣誓書</t>
    <rPh sb="2" eb="4">
      <t>セツデン</t>
    </rPh>
    <rPh sb="4" eb="6">
      <t>トリクミ</t>
    </rPh>
    <rPh sb="7" eb="8">
      <t>カカ</t>
    </rPh>
    <rPh sb="9" eb="12">
      <t>センセイショ</t>
    </rPh>
    <phoneticPr fontId="2"/>
  </si>
  <si>
    <t>照明</t>
    <rPh sb="0" eb="2">
      <t>ショウメイ</t>
    </rPh>
    <phoneticPr fontId="2"/>
  </si>
  <si>
    <t>　　※現地実態調査において、取組状況を確認する場合があります。</t>
    <rPh sb="3" eb="5">
      <t>ゲンチ</t>
    </rPh>
    <rPh sb="5" eb="7">
      <t>ジッタイ</t>
    </rPh>
    <rPh sb="7" eb="9">
      <t>チョウサ</t>
    </rPh>
    <rPh sb="14" eb="16">
      <t>トリクミ</t>
    </rPh>
    <rPh sb="16" eb="18">
      <t>ジョウキョウ</t>
    </rPh>
    <rPh sb="19" eb="21">
      <t>カクニン</t>
    </rPh>
    <rPh sb="23" eb="25">
      <t>バアイ</t>
    </rPh>
    <phoneticPr fontId="2"/>
  </si>
  <si>
    <t>空調</t>
    <rPh sb="0" eb="2">
      <t>クウチョウ</t>
    </rPh>
    <phoneticPr fontId="2"/>
  </si>
  <si>
    <t>一般動力</t>
    <rPh sb="0" eb="2">
      <t>イッパン</t>
    </rPh>
    <rPh sb="2" eb="4">
      <t>ドウリョク</t>
    </rPh>
    <phoneticPr fontId="2"/>
  </si>
  <si>
    <t>↑必ず５つ以上の節電取組を実施してください</t>
    <rPh sb="1" eb="2">
      <t>カナラ</t>
    </rPh>
    <rPh sb="5" eb="7">
      <t>イジョウ</t>
    </rPh>
    <rPh sb="8" eb="10">
      <t>セツデン</t>
    </rPh>
    <rPh sb="10" eb="12">
      <t>トリクミ</t>
    </rPh>
    <rPh sb="13" eb="15">
      <t>ジッシ</t>
    </rPh>
    <phoneticPr fontId="2"/>
  </si>
  <si>
    <t>①１か月平均
【算定基礎額】</t>
    <rPh sb="3" eb="4">
      <t>ゲツ</t>
    </rPh>
    <rPh sb="4" eb="6">
      <t>ヘイキン</t>
    </rPh>
    <rPh sb="8" eb="10">
      <t>サンテイ</t>
    </rPh>
    <rPh sb="10" eb="12">
      <t>キソ</t>
    </rPh>
    <rPh sb="12" eb="13">
      <t>ガク</t>
    </rPh>
    <phoneticPr fontId="2"/>
  </si>
  <si>
    <t>②１か月平均</t>
    <rPh sb="3" eb="4">
      <t>ゲツ</t>
    </rPh>
    <rPh sb="4" eb="6">
      <t>ヘイキン</t>
    </rPh>
    <phoneticPr fontId="2"/>
  </si>
  <si>
    <t>③物価上昇率</t>
    <rPh sb="1" eb="3">
      <t>ブッカ</t>
    </rPh>
    <rPh sb="3" eb="5">
      <t>ジョウショウ</t>
    </rPh>
    <rPh sb="5" eb="6">
      <t>リツ</t>
    </rPh>
    <phoneticPr fontId="2"/>
  </si>
  <si>
    <t>　現在実施中または今後実施する節電への取組については下記のとおりです。今後も、節電に取り組み、安定的な市場運営を図ることを宣誓します。</t>
    <rPh sb="1" eb="3">
      <t>ゲンザイ</t>
    </rPh>
    <rPh sb="3" eb="5">
      <t>ジッシ</t>
    </rPh>
    <rPh sb="5" eb="6">
      <t>チュウ</t>
    </rPh>
    <rPh sb="9" eb="11">
      <t>コンゴ</t>
    </rPh>
    <rPh sb="11" eb="13">
      <t>ジッシ</t>
    </rPh>
    <rPh sb="15" eb="17">
      <t>セツデン</t>
    </rPh>
    <rPh sb="19" eb="20">
      <t>ト</t>
    </rPh>
    <rPh sb="20" eb="21">
      <t>ク</t>
    </rPh>
    <rPh sb="26" eb="28">
      <t>カキ</t>
    </rPh>
    <rPh sb="35" eb="37">
      <t>コンゴ</t>
    </rPh>
    <rPh sb="39" eb="41">
      <t>セツデン</t>
    </rPh>
    <rPh sb="42" eb="43">
      <t>ト</t>
    </rPh>
    <rPh sb="44" eb="45">
      <t>ク</t>
    </rPh>
    <rPh sb="47" eb="50">
      <t>アンテイテキ</t>
    </rPh>
    <rPh sb="51" eb="53">
      <t>シジョウ</t>
    </rPh>
    <rPh sb="53" eb="55">
      <t>ウンエイ</t>
    </rPh>
    <rPh sb="56" eb="57">
      <t>ハカ</t>
    </rPh>
    <rPh sb="61" eb="63">
      <t>センセイ</t>
    </rPh>
    <phoneticPr fontId="2"/>
  </si>
  <si>
    <t>冷蔵・冷凍庫の気密性向上（冷蔵庫内カーテンの更新）</t>
    <rPh sb="13" eb="15">
      <t>レイゾウ</t>
    </rPh>
    <rPh sb="15" eb="16">
      <t>コ</t>
    </rPh>
    <rPh sb="16" eb="17">
      <t>ナイ</t>
    </rPh>
    <rPh sb="22" eb="24">
      <t>コウシン</t>
    </rPh>
    <phoneticPr fontId="2"/>
  </si>
  <si>
    <t>太陽光発電設備の導入</t>
    <rPh sb="0" eb="2">
      <t>タイヨウ</t>
    </rPh>
    <rPh sb="2" eb="3">
      <t>ヒカリ</t>
    </rPh>
    <rPh sb="3" eb="5">
      <t>ハツデン</t>
    </rPh>
    <rPh sb="5" eb="7">
      <t>セツビ</t>
    </rPh>
    <rPh sb="8" eb="10">
      <t>ドウニュウ</t>
    </rPh>
    <phoneticPr fontId="2"/>
  </si>
  <si>
    <t>照度の見直しによる照明の間引き</t>
    <rPh sb="0" eb="2">
      <t>ショウド</t>
    </rPh>
    <rPh sb="3" eb="5">
      <t>ミナオ</t>
    </rPh>
    <rPh sb="9" eb="11">
      <t>ショウメイ</t>
    </rPh>
    <rPh sb="12" eb="14">
      <t>マビ</t>
    </rPh>
    <phoneticPr fontId="2"/>
  </si>
  <si>
    <t xml:space="preserve">
照明点灯時間の短縮</t>
    <phoneticPr fontId="2"/>
  </si>
  <si>
    <t>照明設備のLED化等</t>
    <phoneticPr fontId="2"/>
  </si>
  <si>
    <t>節電取組一覧（例）　</t>
    <rPh sb="0" eb="2">
      <t>セツデン</t>
    </rPh>
    <rPh sb="2" eb="4">
      <t>トリクミ</t>
    </rPh>
    <rPh sb="4" eb="6">
      <t>イチラン</t>
    </rPh>
    <rPh sb="7" eb="8">
      <t>レイ</t>
    </rPh>
    <phoneticPr fontId="2"/>
  </si>
  <si>
    <t>内容</t>
    <rPh sb="0" eb="2">
      <t>ナイヨウ</t>
    </rPh>
    <phoneticPr fontId="2"/>
  </si>
  <si>
    <t>照度の見直しによる照明の間引き</t>
    <phoneticPr fontId="2"/>
  </si>
  <si>
    <t>不要な照明の消灯</t>
    <phoneticPr fontId="2"/>
  </si>
  <si>
    <t>照明点灯時間の短縮</t>
    <phoneticPr fontId="2"/>
  </si>
  <si>
    <t>照明器具の清掃</t>
    <phoneticPr fontId="2"/>
  </si>
  <si>
    <t>照明設備のLED化</t>
    <phoneticPr fontId="2"/>
  </si>
  <si>
    <t>冷蔵・冷凍庫の気密性向上</t>
    <phoneticPr fontId="2"/>
  </si>
  <si>
    <t>冷蔵・冷凍</t>
    <rPh sb="0" eb="2">
      <t>レイゾウ</t>
    </rPh>
    <rPh sb="3" eb="5">
      <t>レイトウ</t>
    </rPh>
    <phoneticPr fontId="2"/>
  </si>
  <si>
    <t>冷凍倉庫の時間帯別設定温度の見直し</t>
    <phoneticPr fontId="2"/>
  </si>
  <si>
    <t>※取組可能な５つ以上に取り組む（項目は重複してもよい、下記一覧以外の取組も可）</t>
    <rPh sb="1" eb="3">
      <t>トリクミ</t>
    </rPh>
    <rPh sb="3" eb="5">
      <t>カノウ</t>
    </rPh>
    <rPh sb="8" eb="10">
      <t>イジョウ</t>
    </rPh>
    <rPh sb="11" eb="12">
      <t>ト</t>
    </rPh>
    <rPh sb="13" eb="14">
      <t>ク</t>
    </rPh>
    <rPh sb="16" eb="18">
      <t>コウモク</t>
    </rPh>
    <rPh sb="19" eb="21">
      <t>チョウフク</t>
    </rPh>
    <rPh sb="27" eb="29">
      <t>カキ</t>
    </rPh>
    <rPh sb="29" eb="31">
      <t>イチラン</t>
    </rPh>
    <rPh sb="31" eb="33">
      <t>イガイ</t>
    </rPh>
    <rPh sb="34" eb="36">
      <t>トリクミ</t>
    </rPh>
    <rPh sb="37" eb="38">
      <t>カ</t>
    </rPh>
    <phoneticPr fontId="2"/>
  </si>
  <si>
    <t>空調設定温度の見直し</t>
    <phoneticPr fontId="2"/>
  </si>
  <si>
    <t>ブラインドによる日射遮蔽</t>
    <phoneticPr fontId="2"/>
  </si>
  <si>
    <t>フィルターの清掃</t>
    <phoneticPr fontId="2"/>
  </si>
  <si>
    <t>最新省エネ機器等への切り替え</t>
    <phoneticPr fontId="2"/>
  </si>
  <si>
    <t>給湯・衛生</t>
    <phoneticPr fontId="2"/>
  </si>
  <si>
    <t>トイレ温水便座設定の見直し</t>
    <phoneticPr fontId="2"/>
  </si>
  <si>
    <t>不使用時期の温水器電源OFF</t>
    <phoneticPr fontId="2"/>
  </si>
  <si>
    <t>給湯温度の見直し</t>
    <phoneticPr fontId="2"/>
  </si>
  <si>
    <t>一般動力</t>
    <phoneticPr fontId="2"/>
  </si>
  <si>
    <t>エレベーターの一部停止</t>
    <phoneticPr fontId="2"/>
  </si>
  <si>
    <t>太陽光発電設備の導入</t>
    <phoneticPr fontId="2"/>
  </si>
  <si>
    <t>様式第１号（第６条関係）</t>
    <phoneticPr fontId="2"/>
  </si>
  <si>
    <t>負担割合</t>
    <rPh sb="0" eb="2">
      <t>フタン</t>
    </rPh>
    <rPh sb="2" eb="4">
      <t>ワリアイ</t>
    </rPh>
    <phoneticPr fontId="2"/>
  </si>
  <si>
    <t>開設者</t>
    <rPh sb="0" eb="2">
      <t>カイセツ</t>
    </rPh>
    <rPh sb="2" eb="3">
      <t>シャ</t>
    </rPh>
    <phoneticPr fontId="2"/>
  </si>
  <si>
    <t>卸売業者</t>
    <rPh sb="0" eb="2">
      <t>オロシウリ</t>
    </rPh>
    <rPh sb="2" eb="4">
      <t>ギョウシャ</t>
    </rPh>
    <phoneticPr fontId="2"/>
  </si>
  <si>
    <t>場内事業者還付計画書</t>
    <rPh sb="0" eb="2">
      <t>ジョウナイ</t>
    </rPh>
    <rPh sb="2" eb="5">
      <t>ジギョウシャ</t>
    </rPh>
    <rPh sb="5" eb="7">
      <t>カンプ</t>
    </rPh>
    <rPh sb="7" eb="10">
      <t>ケイカクショ</t>
    </rPh>
    <phoneticPr fontId="2"/>
  </si>
  <si>
    <t>電気料金を徴収している事業者</t>
    <rPh sb="0" eb="2">
      <t>デンキ</t>
    </rPh>
    <rPh sb="2" eb="4">
      <t>リョウキン</t>
    </rPh>
    <rPh sb="5" eb="7">
      <t>チョウシュウ</t>
    </rPh>
    <rPh sb="11" eb="14">
      <t>ジギョウシャ</t>
    </rPh>
    <phoneticPr fontId="2"/>
  </si>
  <si>
    <t>関連事業者</t>
    <rPh sb="0" eb="2">
      <t>カンレン</t>
    </rPh>
    <rPh sb="2" eb="5">
      <t>ジギョウシャ</t>
    </rPh>
    <phoneticPr fontId="2"/>
  </si>
  <si>
    <t>仲卸業者</t>
    <rPh sb="0" eb="1">
      <t>ナカ</t>
    </rPh>
    <rPh sb="1" eb="4">
      <t>オロシギョウシャ</t>
    </rPh>
    <phoneticPr fontId="2"/>
  </si>
  <si>
    <t>事業者名</t>
    <rPh sb="0" eb="3">
      <t>ジギョウシャ</t>
    </rPh>
    <rPh sb="3" eb="4">
      <t>メイ</t>
    </rPh>
    <phoneticPr fontId="2"/>
  </si>
  <si>
    <t>区分</t>
    <rPh sb="0" eb="2">
      <t>クブン</t>
    </rPh>
    <phoneticPr fontId="2"/>
  </si>
  <si>
    <t>計</t>
    <rPh sb="0" eb="1">
      <t>ケイ</t>
    </rPh>
    <phoneticPr fontId="2"/>
  </si>
  <si>
    <t>○○地方卸売市場</t>
    <rPh sb="2" eb="4">
      <t>チホウ</t>
    </rPh>
    <rPh sb="4" eb="6">
      <t>オロシウリ</t>
    </rPh>
    <rPh sb="6" eb="8">
      <t>シジョウ</t>
    </rPh>
    <phoneticPr fontId="2"/>
  </si>
  <si>
    <t>㈱○○青果</t>
    <rPh sb="3" eb="5">
      <t>セイカ</t>
    </rPh>
    <phoneticPr fontId="2"/>
  </si>
  <si>
    <t>㈱○○</t>
    <phoneticPr fontId="2"/>
  </si>
  <si>
    <t>負担割合に応じた
還付金額</t>
    <rPh sb="0" eb="2">
      <t>フタン</t>
    </rPh>
    <rPh sb="2" eb="4">
      <t>ワリアイ</t>
    </rPh>
    <rPh sb="5" eb="6">
      <t>オウ</t>
    </rPh>
    <rPh sb="9" eb="11">
      <t>カンプ</t>
    </rPh>
    <rPh sb="11" eb="13">
      <t>キンガク</t>
    </rPh>
    <phoneticPr fontId="2"/>
  </si>
  <si>
    <t>交付申請額</t>
    <phoneticPr fontId="2"/>
  </si>
  <si>
    <t>チェック用</t>
    <rPh sb="4" eb="5">
      <t>ヨウ</t>
    </rPh>
    <phoneticPr fontId="2"/>
  </si>
  <si>
    <t>法人等の名称</t>
  </si>
  <si>
    <t>代表者職氏名</t>
    <phoneticPr fontId="2"/>
  </si>
  <si>
    <t>　当市場は、開設者が電力会社との契約を行い、場内事業者から電気料金相当分を徴収しています。
このため、補助金受領後は、場内事業者の負担割合に応じて、相当分を還付します。</t>
    <rPh sb="1" eb="2">
      <t>トウ</t>
    </rPh>
    <rPh sb="2" eb="4">
      <t>シジョウ</t>
    </rPh>
    <rPh sb="6" eb="8">
      <t>カイセツ</t>
    </rPh>
    <rPh sb="8" eb="9">
      <t>シャ</t>
    </rPh>
    <rPh sb="10" eb="12">
      <t>デンリョク</t>
    </rPh>
    <rPh sb="12" eb="14">
      <t>ガイシャ</t>
    </rPh>
    <rPh sb="16" eb="18">
      <t>ケイヤク</t>
    </rPh>
    <rPh sb="19" eb="20">
      <t>オコナ</t>
    </rPh>
    <rPh sb="22" eb="24">
      <t>ジョウナイ</t>
    </rPh>
    <rPh sb="24" eb="27">
      <t>ジギョウシャ</t>
    </rPh>
    <rPh sb="29" eb="31">
      <t>デンキ</t>
    </rPh>
    <rPh sb="31" eb="33">
      <t>リョウキン</t>
    </rPh>
    <rPh sb="33" eb="36">
      <t>ソウトウブン</t>
    </rPh>
    <rPh sb="37" eb="39">
      <t>チョウシュウ</t>
    </rPh>
    <rPh sb="51" eb="54">
      <t>ホジョキン</t>
    </rPh>
    <rPh sb="54" eb="56">
      <t>ジュリョウ</t>
    </rPh>
    <rPh sb="56" eb="57">
      <t>ゴ</t>
    </rPh>
    <rPh sb="59" eb="60">
      <t>バ</t>
    </rPh>
    <rPh sb="60" eb="61">
      <t>ナイ</t>
    </rPh>
    <rPh sb="61" eb="64">
      <t>ジギョウシャ</t>
    </rPh>
    <rPh sb="65" eb="67">
      <t>フタン</t>
    </rPh>
    <rPh sb="67" eb="69">
      <t>ワリアイ</t>
    </rPh>
    <rPh sb="70" eb="71">
      <t>オウ</t>
    </rPh>
    <rPh sb="74" eb="76">
      <t>ソウトウ</t>
    </rPh>
    <rPh sb="76" eb="77">
      <t>ブン</t>
    </rPh>
    <rPh sb="78" eb="80">
      <t>カンプ</t>
    </rPh>
    <phoneticPr fontId="2"/>
  </si>
  <si>
    <r>
      <t>消費税は補助対象外
税抜額で申請すること
（税込額</t>
    </r>
    <r>
      <rPr>
        <b/>
        <sz val="16"/>
        <color theme="1"/>
        <rFont val="Calibri"/>
        <family val="1"/>
      </rPr>
      <t>÷1.10</t>
    </r>
    <r>
      <rPr>
        <b/>
        <sz val="16"/>
        <color theme="1"/>
        <rFont val="UD デジタル 教科書体 NK-B"/>
        <family val="1"/>
        <charset val="128"/>
      </rPr>
      <t>）</t>
    </r>
    <rPh sb="0" eb="3">
      <t>ショウヒゼイ</t>
    </rPh>
    <rPh sb="4" eb="6">
      <t>ホジョ</t>
    </rPh>
    <rPh sb="6" eb="8">
      <t>タイショウ</t>
    </rPh>
    <rPh sb="8" eb="9">
      <t>ガイ</t>
    </rPh>
    <phoneticPr fontId="2"/>
  </si>
  <si>
    <t>７月</t>
  </si>
  <si>
    <t>８月</t>
  </si>
  <si>
    <t>９月</t>
  </si>
  <si>
    <t>１０月</t>
  </si>
  <si>
    <t>別紙４－２</t>
    <phoneticPr fontId="2"/>
  </si>
  <si>
    <t>内訳（高圧）</t>
    <rPh sb="0" eb="2">
      <t>ウチワケ</t>
    </rPh>
    <rPh sb="3" eb="5">
      <t>コウアツ</t>
    </rPh>
    <phoneticPr fontId="2"/>
  </si>
  <si>
    <t>※補助金の振込を希望する金融機関の口座名義（カタカナ）、金融機関名、支店名、及び口座
　番号等を確認できる通帳等の写しを添付すること。</t>
    <rPh sb="60" eb="62">
      <t>テンプ</t>
    </rPh>
    <phoneticPr fontId="2"/>
  </si>
  <si>
    <t>令和６年７月から１２月の
電気料金相当額（６か月計）</t>
    <rPh sb="5" eb="6">
      <t>ガツ</t>
    </rPh>
    <rPh sb="17" eb="19">
      <t>ソウトウ</t>
    </rPh>
    <rPh sb="19" eb="20">
      <t>ガク</t>
    </rPh>
    <phoneticPr fontId="2"/>
  </si>
  <si>
    <t>１１月</t>
    <phoneticPr fontId="2"/>
  </si>
  <si>
    <t>１２月</t>
    <phoneticPr fontId="2"/>
  </si>
  <si>
    <t>内訳（低圧）</t>
    <rPh sb="0" eb="2">
      <t>ウチワケ</t>
    </rPh>
    <rPh sb="3" eb="5">
      <t>テイアツ</t>
    </rPh>
    <phoneticPr fontId="2"/>
  </si>
  <si>
    <t>令和６年</t>
    <rPh sb="0" eb="2">
      <t>レイワ</t>
    </rPh>
    <rPh sb="3" eb="4">
      <t>ネン</t>
    </rPh>
    <phoneticPr fontId="2"/>
  </si>
  <si>
    <t>　※４の補助申請額が様式１の１申請額内訳に自動反映されます</t>
    <rPh sb="4" eb="6">
      <t>ホジョ</t>
    </rPh>
    <rPh sb="6" eb="8">
      <t>シンセイ</t>
    </rPh>
    <rPh sb="8" eb="9">
      <t>ガク</t>
    </rPh>
    <rPh sb="10" eb="12">
      <t>ヨウシキ</t>
    </rPh>
    <rPh sb="15" eb="18">
      <t>シンセイガク</t>
    </rPh>
    <rPh sb="18" eb="20">
      <t>ウチワケ</t>
    </rPh>
    <rPh sb="21" eb="23">
      <t>ジドウ</t>
    </rPh>
    <rPh sb="23" eb="25">
      <t>ハンエイ</t>
    </rPh>
    <phoneticPr fontId="2"/>
  </si>
  <si>
    <t>４　小売物価統計との比較</t>
    <rPh sb="2" eb="6">
      <t>コウリブッカ</t>
    </rPh>
    <rPh sb="6" eb="8">
      <t>トウケイ</t>
    </rPh>
    <rPh sb="10" eb="12">
      <t>ヒカク</t>
    </rPh>
    <phoneticPr fontId="2"/>
  </si>
  <si>
    <t>適用する物価上昇率</t>
    <rPh sb="0" eb="2">
      <t>テキヨウ</t>
    </rPh>
    <rPh sb="4" eb="9">
      <t>ブッカジョウショウリツ</t>
    </rPh>
    <phoneticPr fontId="2"/>
  </si>
  <si>
    <t>小売物価統計値</t>
    <rPh sb="0" eb="4">
      <t>コウリブッカ</t>
    </rPh>
    <rPh sb="4" eb="6">
      <t>トウケイ</t>
    </rPh>
    <rPh sb="6" eb="7">
      <t>アタイ</t>
    </rPh>
    <phoneticPr fontId="2"/>
  </si>
  <si>
    <t>物価上昇率が13.8％（小売物価統計値）を超える場合には、小売物価統計値を適用する【物価上昇率の上限規定（低圧のみ）】。</t>
    <rPh sb="18" eb="19">
      <t>アタイ</t>
    </rPh>
    <rPh sb="29" eb="33">
      <t>コウリブッカ</t>
    </rPh>
    <rPh sb="33" eb="35">
      <t>トウケイ</t>
    </rPh>
    <rPh sb="35" eb="36">
      <t>アタイ</t>
    </rPh>
    <rPh sb="53" eb="55">
      <t>テイアツ</t>
    </rPh>
    <phoneticPr fontId="2"/>
  </si>
  <si>
    <t>令和６年９月～
実施済</t>
    <rPh sb="0" eb="2">
      <t>レイワ</t>
    </rPh>
    <rPh sb="3" eb="4">
      <t>ネン</t>
    </rPh>
    <rPh sb="5" eb="6">
      <t>ガツ</t>
    </rPh>
    <rPh sb="8" eb="10">
      <t>ジッシ</t>
    </rPh>
    <rPh sb="10" eb="11">
      <t>スミ</t>
    </rPh>
    <phoneticPr fontId="2"/>
  </si>
  <si>
    <t>令和６年９月～
実施済</t>
    <phoneticPr fontId="2"/>
  </si>
  <si>
    <t>令和７年５月予定</t>
    <phoneticPr fontId="2"/>
  </si>
  <si>
    <t>令和６年１２月～
実施済</t>
    <rPh sb="0" eb="2">
      <t>レイワ</t>
    </rPh>
    <rPh sb="3" eb="4">
      <t>ネン</t>
    </rPh>
    <rPh sb="6" eb="7">
      <t>ガツ</t>
    </rPh>
    <rPh sb="9" eb="11">
      <t>ジッシ</t>
    </rPh>
    <rPh sb="11" eb="12">
      <t>スミ</t>
    </rPh>
    <phoneticPr fontId="2"/>
  </si>
  <si>
    <t>令和７年５月予定</t>
    <rPh sb="0" eb="2">
      <t>レイワ</t>
    </rPh>
    <rPh sb="3" eb="4">
      <t>ネン</t>
    </rPh>
    <rPh sb="5" eb="6">
      <t>ガツ</t>
    </rPh>
    <rPh sb="6" eb="8">
      <t>ヨテイ</t>
    </rPh>
    <phoneticPr fontId="2"/>
  </si>
  <si>
    <t>高 圧</t>
    <rPh sb="0" eb="1">
      <t>コウ</t>
    </rPh>
    <rPh sb="2" eb="3">
      <t>アツ</t>
    </rPh>
    <phoneticPr fontId="2"/>
  </si>
  <si>
    <t>高圧</t>
    <rPh sb="0" eb="1">
      <t>コウ</t>
    </rPh>
    <rPh sb="1" eb="2">
      <t>アツ</t>
    </rPh>
    <phoneticPr fontId="2"/>
  </si>
  <si>
    <t>低圧</t>
    <rPh sb="0" eb="2">
      <t>テイアツ</t>
    </rPh>
    <phoneticPr fontId="2"/>
  </si>
  <si>
    <t>低 圧</t>
    <rPh sb="0" eb="1">
      <t>テイ</t>
    </rPh>
    <rPh sb="2" eb="3">
      <t>アツ</t>
    </rPh>
    <phoneticPr fontId="2"/>
  </si>
  <si>
    <t>付けで申請した標記補助金について、交付決定を受けた</t>
    <phoneticPr fontId="2"/>
  </si>
  <si>
    <t>番　　　　　　号</t>
    <rPh sb="0" eb="1">
      <t>バン</t>
    </rPh>
    <rPh sb="7" eb="8">
      <t>ゴウ</t>
    </rPh>
    <phoneticPr fontId="2"/>
  </si>
  <si>
    <t>さいたま市浦和区高砂３－１５－１</t>
    <rPh sb="4" eb="5">
      <t>シ</t>
    </rPh>
    <rPh sb="5" eb="8">
      <t>ウラワク</t>
    </rPh>
    <rPh sb="8" eb="10">
      <t>タカサゴ</t>
    </rPh>
    <phoneticPr fontId="2"/>
  </si>
  <si>
    <t>代表取締役　埼玉　太郎</t>
    <rPh sb="0" eb="5">
      <t>ダイヒョウトリシマリヤク</t>
    </rPh>
    <rPh sb="6" eb="8">
      <t>サイタマ</t>
    </rPh>
    <rPh sb="9" eb="11">
      <t>タロウ</t>
    </rPh>
    <phoneticPr fontId="2"/>
  </si>
  <si>
    <t>農業ビジネス市場</t>
    <rPh sb="0" eb="2">
      <t>ノウギョウ</t>
    </rPh>
    <rPh sb="6" eb="8">
      <t>シジョウ</t>
    </rPh>
    <phoneticPr fontId="2"/>
  </si>
  <si>
    <t>低 圧</t>
    <rPh sb="0" eb="1">
      <t>ヒク</t>
    </rPh>
    <rPh sb="2" eb="3">
      <t>アツ</t>
    </rPh>
    <phoneticPr fontId="2"/>
  </si>
  <si>
    <r>
      <rPr>
        <sz val="16"/>
        <rFont val="ＭＳ Ｐゴシック"/>
        <family val="3"/>
        <charset val="128"/>
      </rPr>
      <t>別紙　１－１　　申請額算出内訳</t>
    </r>
    <r>
      <rPr>
        <sz val="16"/>
        <color rgb="FFFF0000"/>
        <rFont val="ＭＳ Ｐゴシック"/>
        <family val="2"/>
        <charset val="128"/>
      </rPr>
      <t>　</t>
    </r>
    <r>
      <rPr>
        <b/>
        <sz val="16"/>
        <color rgb="FFFF0000"/>
        <rFont val="ＭＳ Ｐゴシック"/>
        <family val="3"/>
        <charset val="128"/>
      </rPr>
      <t>【高圧電力】</t>
    </r>
    <rPh sb="0" eb="2">
      <t>ベッシ</t>
    </rPh>
    <rPh sb="8" eb="11">
      <t>シンセイガク</t>
    </rPh>
    <rPh sb="11" eb="13">
      <t>サンシュツ</t>
    </rPh>
    <rPh sb="13" eb="15">
      <t>ウチワケ</t>
    </rPh>
    <rPh sb="17" eb="19">
      <t>コウアツ</t>
    </rPh>
    <rPh sb="19" eb="21">
      <t>デンリョク</t>
    </rPh>
    <phoneticPr fontId="2"/>
  </si>
  <si>
    <r>
      <t>別紙　１－２　　申請額算出内訳</t>
    </r>
    <r>
      <rPr>
        <b/>
        <sz val="16"/>
        <rFont val="ＭＳ Ｐゴシック"/>
        <family val="3"/>
        <charset val="128"/>
      </rPr>
      <t>　【低圧電力】</t>
    </r>
    <rPh sb="0" eb="2">
      <t>ベッシ</t>
    </rPh>
    <rPh sb="8" eb="11">
      <t>シンセイガク</t>
    </rPh>
    <rPh sb="11" eb="13">
      <t>サンシュツ</t>
    </rPh>
    <rPh sb="13" eb="15">
      <t>ウチワケ</t>
    </rPh>
    <rPh sb="17" eb="19">
      <t>テイアツ</t>
    </rPh>
    <phoneticPr fontId="2"/>
  </si>
  <si>
    <t>別紙４－１</t>
    <phoneticPr fontId="2"/>
  </si>
  <si>
    <t>（高圧）別紙１－１のとおり</t>
    <rPh sb="1" eb="3">
      <t>コウアツ</t>
    </rPh>
    <rPh sb="4" eb="6">
      <t>ベッシ</t>
    </rPh>
    <phoneticPr fontId="2"/>
  </si>
  <si>
    <t>（低圧）別紙１－２のとおり</t>
    <rPh sb="1" eb="3">
      <t>テイアツ</t>
    </rPh>
    <rPh sb="4" eb="6">
      <t>ベッシ</t>
    </rPh>
    <phoneticPr fontId="2"/>
  </si>
  <si>
    <t>yyyy/mm/dd</t>
    <phoneticPr fontId="2"/>
  </si>
  <si>
    <t>※各事業者からの徴収金額や負担割合の根拠となる資料を添付すること。</t>
    <phoneticPr fontId="2"/>
  </si>
  <si>
    <r>
      <t>負担割合</t>
    </r>
    <r>
      <rPr>
        <vertAlign val="superscript"/>
        <sz val="11"/>
        <color theme="1"/>
        <rFont val="ＭＳ 明朝"/>
        <family val="1"/>
        <charset val="128"/>
      </rPr>
      <t>※</t>
    </r>
    <rPh sb="0" eb="2">
      <t>フタン</t>
    </rPh>
    <rPh sb="2" eb="4">
      <t>ワリアイ</t>
    </rPh>
    <phoneticPr fontId="2"/>
  </si>
  <si>
    <t>東京電力エナジーパートナー（業務用A）</t>
    <rPh sb="0" eb="2">
      <t>トウキョウ</t>
    </rPh>
    <rPh sb="2" eb="4">
      <t>デンリョク</t>
    </rPh>
    <rPh sb="14" eb="16">
      <t>ギョウム</t>
    </rPh>
    <rPh sb="16" eb="17">
      <t>ヨウ</t>
    </rPh>
    <phoneticPr fontId="2"/>
  </si>
  <si>
    <t>東京電力エナジーパートナー（業務用A）</t>
    <phoneticPr fontId="2"/>
  </si>
  <si>
    <t>東京電力エナジーパートナー（従量電灯B）</t>
    <rPh sb="14" eb="16">
      <t>ジュウリョウ</t>
    </rPh>
    <rPh sb="16" eb="18">
      <t>デントウ</t>
    </rPh>
    <phoneticPr fontId="2"/>
  </si>
  <si>
    <t>東京電力エナジーパートナー（従量電灯B）</t>
    <phoneticPr fontId="2"/>
  </si>
  <si>
    <t>８月</t>
    <rPh sb="1" eb="2">
      <t>ガツ</t>
    </rPh>
    <phoneticPr fontId="2"/>
  </si>
  <si>
    <t>９月</t>
    <rPh sb="1" eb="2">
      <t>ガツ</t>
    </rPh>
    <phoneticPr fontId="2"/>
  </si>
  <si>
    <t>１０月</t>
    <phoneticPr fontId="2"/>
  </si>
  <si>
    <t>１月</t>
    <phoneticPr fontId="2"/>
  </si>
  <si>
    <t>令和４年</t>
    <rPh sb="0" eb="2">
      <t>レイワ</t>
    </rPh>
    <rPh sb="3" eb="4">
      <t>ネン</t>
    </rPh>
    <phoneticPr fontId="2"/>
  </si>
  <si>
    <r>
      <t>１　</t>
    </r>
    <r>
      <rPr>
        <sz val="12"/>
        <color theme="1"/>
        <rFont val="ＭＳ Ｐゴシック"/>
        <family val="3"/>
        <charset val="128"/>
      </rPr>
      <t>令和３年８月から令和４年１月</t>
    </r>
    <r>
      <rPr>
        <sz val="12"/>
        <color theme="1"/>
        <rFont val="ＭＳ Ｐゴシック"/>
        <family val="2"/>
        <charset val="128"/>
      </rPr>
      <t>（６か月）の電気料金（円）</t>
    </r>
    <rPh sb="2" eb="4">
      <t>レイワ</t>
    </rPh>
    <rPh sb="5" eb="6">
      <t>ネン</t>
    </rPh>
    <rPh sb="7" eb="8">
      <t>ガツ</t>
    </rPh>
    <rPh sb="10" eb="12">
      <t>レイワ</t>
    </rPh>
    <rPh sb="13" eb="14">
      <t>ネン</t>
    </rPh>
    <rPh sb="15" eb="16">
      <t>ガツ</t>
    </rPh>
    <rPh sb="19" eb="20">
      <t>ゲツ</t>
    </rPh>
    <rPh sb="22" eb="26">
      <t>デンキリョウキン</t>
    </rPh>
    <phoneticPr fontId="2"/>
  </si>
  <si>
    <r>
      <t>２　</t>
    </r>
    <r>
      <rPr>
        <sz val="12"/>
        <color theme="1"/>
        <rFont val="ＭＳ Ｐゴシック"/>
        <family val="3"/>
        <charset val="128"/>
      </rPr>
      <t>令和６年７月から令和６年１２月</t>
    </r>
    <r>
      <rPr>
        <sz val="12"/>
        <color theme="1"/>
        <rFont val="ＭＳ Ｐゴシック"/>
        <family val="2"/>
        <charset val="128"/>
      </rPr>
      <t>（６か月）の電気料金（円）</t>
    </r>
    <rPh sb="2" eb="4">
      <t>レイワ</t>
    </rPh>
    <rPh sb="5" eb="6">
      <t>ネン</t>
    </rPh>
    <rPh sb="7" eb="8">
      <t>ガツ</t>
    </rPh>
    <rPh sb="10" eb="12">
      <t>レイワ</t>
    </rPh>
    <rPh sb="13" eb="14">
      <t>ネン</t>
    </rPh>
    <rPh sb="16" eb="17">
      <t>ガツ</t>
    </rPh>
    <rPh sb="20" eb="21">
      <t>ゲツ</t>
    </rPh>
    <rPh sb="23" eb="25">
      <t>デンキ</t>
    </rPh>
    <rPh sb="25" eb="27">
      <t>リョウキン</t>
    </rPh>
    <phoneticPr fontId="2"/>
  </si>
  <si>
    <r>
      <t>３　物価上昇率（％）（</t>
    </r>
    <r>
      <rPr>
        <sz val="12"/>
        <color theme="1"/>
        <rFont val="ＭＳ Ｐゴシック"/>
        <family val="3"/>
        <charset val="128"/>
      </rPr>
      <t>２</t>
    </r>
    <r>
      <rPr>
        <sz val="12"/>
        <color theme="1"/>
        <rFont val="ＭＳ Ｐゴシック"/>
        <family val="2"/>
        <charset val="128"/>
      </rPr>
      <t>の②電気料金の１か月平均÷①算定基礎額－１）</t>
    </r>
    <rPh sb="2" eb="7">
      <t>ブッカジョウショウリツ</t>
    </rPh>
    <rPh sb="14" eb="16">
      <t>デンキ</t>
    </rPh>
    <rPh sb="16" eb="18">
      <t>リョウキン</t>
    </rPh>
    <rPh sb="21" eb="22">
      <t>ゲツ</t>
    </rPh>
    <rPh sb="22" eb="24">
      <t>ヘイキン</t>
    </rPh>
    <rPh sb="26" eb="28">
      <t>サンテイ</t>
    </rPh>
    <rPh sb="28" eb="31">
      <t>キソガク</t>
    </rPh>
    <phoneticPr fontId="2"/>
  </si>
  <si>
    <r>
      <t>４　補助申請額（円）（①算定基礎額×③物価上昇率×</t>
    </r>
    <r>
      <rPr>
        <sz val="12"/>
        <color theme="1"/>
        <rFont val="ＭＳ Ｐゴシック"/>
        <family val="3"/>
        <charset val="128"/>
      </rPr>
      <t>３か月</t>
    </r>
    <r>
      <rPr>
        <sz val="12"/>
        <color theme="1"/>
        <rFont val="ＭＳ Ｐゴシック"/>
        <family val="2"/>
        <charset val="128"/>
      </rPr>
      <t>）</t>
    </r>
    <rPh sb="2" eb="4">
      <t>ホジョ</t>
    </rPh>
    <rPh sb="4" eb="6">
      <t>シンセイ</t>
    </rPh>
    <rPh sb="6" eb="7">
      <t>ガク</t>
    </rPh>
    <rPh sb="8" eb="9">
      <t>エン</t>
    </rPh>
    <rPh sb="12" eb="14">
      <t>サンテイ</t>
    </rPh>
    <rPh sb="14" eb="16">
      <t>キソ</t>
    </rPh>
    <rPh sb="16" eb="17">
      <t>ガク</t>
    </rPh>
    <rPh sb="19" eb="21">
      <t>ブッカ</t>
    </rPh>
    <rPh sb="21" eb="23">
      <t>ジョウショウ</t>
    </rPh>
    <rPh sb="23" eb="24">
      <t>リツ</t>
    </rPh>
    <rPh sb="27" eb="28">
      <t>ゲツ</t>
    </rPh>
    <phoneticPr fontId="2"/>
  </si>
  <si>
    <r>
      <t>別紙　１－１　　申請額算出内訳</t>
    </r>
    <r>
      <rPr>
        <sz val="16"/>
        <color theme="1"/>
        <rFont val="ＭＳ Ｐゴシック"/>
        <family val="2"/>
        <charset val="128"/>
      </rPr>
      <t>　</t>
    </r>
    <r>
      <rPr>
        <b/>
        <sz val="16"/>
        <color rgb="FFFF0000"/>
        <rFont val="ＭＳ Ｐゴシック"/>
        <family val="3"/>
        <charset val="128"/>
      </rPr>
      <t>【高圧電力】</t>
    </r>
    <rPh sb="0" eb="2">
      <t>ベッシ</t>
    </rPh>
    <rPh sb="8" eb="11">
      <t>シンセイガク</t>
    </rPh>
    <rPh sb="11" eb="13">
      <t>サンシュツ</t>
    </rPh>
    <rPh sb="13" eb="15">
      <t>ウチワケ</t>
    </rPh>
    <rPh sb="17" eb="19">
      <t>コウアツ</t>
    </rPh>
    <rPh sb="19" eb="21">
      <t>デンリョク</t>
    </rPh>
    <phoneticPr fontId="2"/>
  </si>
  <si>
    <t>１　令和３年８月から令和４年１月（６か月）の電気料金（円）</t>
    <rPh sb="2" eb="4">
      <t>レイワ</t>
    </rPh>
    <rPh sb="5" eb="6">
      <t>ネン</t>
    </rPh>
    <rPh sb="7" eb="8">
      <t>ガツ</t>
    </rPh>
    <rPh sb="10" eb="12">
      <t>レイワ</t>
    </rPh>
    <rPh sb="13" eb="14">
      <t>ネン</t>
    </rPh>
    <rPh sb="15" eb="16">
      <t>ガツ</t>
    </rPh>
    <rPh sb="19" eb="20">
      <t>ゲツ</t>
    </rPh>
    <rPh sb="22" eb="26">
      <t>デンキリョウキン</t>
    </rPh>
    <phoneticPr fontId="2"/>
  </si>
  <si>
    <t>２　令和６年７月から令和６年１２月（６か月）の電気料金（円）</t>
    <rPh sb="2" eb="4">
      <t>レイワ</t>
    </rPh>
    <rPh sb="5" eb="6">
      <t>ネン</t>
    </rPh>
    <rPh sb="7" eb="8">
      <t>ガツ</t>
    </rPh>
    <rPh sb="10" eb="12">
      <t>レイワ</t>
    </rPh>
    <rPh sb="13" eb="14">
      <t>ネン</t>
    </rPh>
    <rPh sb="16" eb="17">
      <t>ガツ</t>
    </rPh>
    <rPh sb="20" eb="21">
      <t>ゲツ</t>
    </rPh>
    <rPh sb="23" eb="25">
      <t>デンキ</t>
    </rPh>
    <rPh sb="25" eb="27">
      <t>リョウキン</t>
    </rPh>
    <phoneticPr fontId="2"/>
  </si>
  <si>
    <t>３　物価上昇率（％）（２の②電気料金の１か月平均÷①算定基礎額－１）</t>
    <rPh sb="2" eb="7">
      <t>ブッカジョウショウリツ</t>
    </rPh>
    <rPh sb="14" eb="16">
      <t>デンキ</t>
    </rPh>
    <rPh sb="16" eb="18">
      <t>リョウキン</t>
    </rPh>
    <rPh sb="21" eb="22">
      <t>ゲツ</t>
    </rPh>
    <rPh sb="22" eb="24">
      <t>ヘイキン</t>
    </rPh>
    <rPh sb="26" eb="28">
      <t>サンテイ</t>
    </rPh>
    <rPh sb="28" eb="31">
      <t>キソガク</t>
    </rPh>
    <phoneticPr fontId="2"/>
  </si>
  <si>
    <r>
      <t>５</t>
    </r>
    <r>
      <rPr>
        <sz val="12"/>
        <rFont val="ＭＳ Ｐゴシック"/>
        <family val="2"/>
        <charset val="128"/>
      </rPr>
      <t>　補助申請額（円）（①算定基礎額×③物価上昇率×</t>
    </r>
    <r>
      <rPr>
        <sz val="12"/>
        <rFont val="ＭＳ Ｐゴシック"/>
        <family val="3"/>
        <charset val="128"/>
      </rPr>
      <t>３か月</t>
    </r>
    <r>
      <rPr>
        <sz val="12"/>
        <rFont val="ＭＳ Ｐゴシック"/>
        <family val="2"/>
        <charset val="128"/>
      </rPr>
      <t>）</t>
    </r>
    <rPh sb="2" eb="4">
      <t>ホジョ</t>
    </rPh>
    <rPh sb="4" eb="6">
      <t>シンセイ</t>
    </rPh>
    <rPh sb="6" eb="7">
      <t>ガク</t>
    </rPh>
    <rPh sb="8" eb="9">
      <t>エン</t>
    </rPh>
    <rPh sb="12" eb="14">
      <t>サンテイ</t>
    </rPh>
    <rPh sb="14" eb="16">
      <t>キソ</t>
    </rPh>
    <rPh sb="16" eb="17">
      <t>ガク</t>
    </rPh>
    <rPh sb="19" eb="21">
      <t>ブッカ</t>
    </rPh>
    <rPh sb="21" eb="23">
      <t>ジョウショウ</t>
    </rPh>
    <rPh sb="23" eb="24">
      <t>リツ</t>
    </rPh>
    <rPh sb="27" eb="28">
      <t>ゲツ</t>
    </rPh>
    <phoneticPr fontId="2"/>
  </si>
  <si>
    <r>
      <t>別紙　１－２　　申請額算出内訳</t>
    </r>
    <r>
      <rPr>
        <b/>
        <sz val="16"/>
        <color rgb="FFFF0000"/>
        <rFont val="ＭＳ Ｐゴシック"/>
        <family val="3"/>
        <charset val="128"/>
      </rPr>
      <t>　【低圧電力】</t>
    </r>
    <rPh sb="0" eb="2">
      <t>ベッシ</t>
    </rPh>
    <rPh sb="8" eb="11">
      <t>シンセイガク</t>
    </rPh>
    <rPh sb="11" eb="13">
      <t>サンシュツ</t>
    </rPh>
    <rPh sb="13" eb="15">
      <t>ウチワケ</t>
    </rPh>
    <rPh sb="17" eb="19">
      <t>テイアツ</t>
    </rPh>
    <phoneticPr fontId="2"/>
  </si>
  <si>
    <t>４　補助申請額（円）（①算定基礎額×③物価上昇率×３か月）</t>
    <rPh sb="2" eb="4">
      <t>ホジョ</t>
    </rPh>
    <rPh sb="4" eb="6">
      <t>シンセイ</t>
    </rPh>
    <rPh sb="6" eb="7">
      <t>ガク</t>
    </rPh>
    <rPh sb="8" eb="9">
      <t>エン</t>
    </rPh>
    <rPh sb="12" eb="14">
      <t>サンテイ</t>
    </rPh>
    <rPh sb="14" eb="16">
      <t>キソ</t>
    </rPh>
    <rPh sb="16" eb="17">
      <t>ガク</t>
    </rPh>
    <rPh sb="19" eb="21">
      <t>ブッカ</t>
    </rPh>
    <rPh sb="21" eb="23">
      <t>ジョウショウ</t>
    </rPh>
    <rPh sb="23" eb="24">
      <t>リツ</t>
    </rPh>
    <rPh sb="27" eb="28">
      <t>ゲツ</t>
    </rPh>
    <phoneticPr fontId="2"/>
  </si>
  <si>
    <t>５　補助申請額（円）（①算定基礎額×③物価上昇率×３か月）</t>
    <rPh sb="2" eb="4">
      <t>ホジョ</t>
    </rPh>
    <rPh sb="4" eb="6">
      <t>シンセイ</t>
    </rPh>
    <rPh sb="6" eb="7">
      <t>ガク</t>
    </rPh>
    <rPh sb="8" eb="9">
      <t>エン</t>
    </rPh>
    <rPh sb="12" eb="14">
      <t>サンテイ</t>
    </rPh>
    <rPh sb="14" eb="16">
      <t>キソ</t>
    </rPh>
    <rPh sb="16" eb="17">
      <t>ガク</t>
    </rPh>
    <rPh sb="19" eb="21">
      <t>ブッカ</t>
    </rPh>
    <rPh sb="21" eb="23">
      <t>ジョウショウ</t>
    </rPh>
    <rPh sb="23" eb="24">
      <t>リツ</t>
    </rPh>
    <rPh sb="27" eb="28">
      <t>ゲツ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</si>
</sst>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gge&quot;年&quot;m&quot;月&quot;d&quot;日&quot;;@" x16r2:formatCode16="[$-ja-JP-x-gannen]ggge&quot;年&quot;m&quot;月&quot;d&quot;日&quot;;@"/>
  </numFmts>
  <fonts count="31">
    <font>
      <sz val="11"/>
      <color theme="1"/>
      <name val="ＭＳ Ｐゴシック"/>
      <family val="2"/>
      <charset val="128"/>
    </font>
    <font>
      <sz val="11"/>
      <color theme="1"/>
      <name val="ＭＳ 明朝"/>
      <family val="1"/>
      <charset val="128"/>
    </font>
    <font>
      <sz val="6"/>
      <name val="ＭＳ Ｐゴシック"/>
      <family val="2"/>
      <charset val="128"/>
    </font>
    <font>
      <sz val="13"/>
      <color theme="1"/>
      <name val="ＭＳ 明朝"/>
      <family val="1"/>
      <charset val="128"/>
    </font>
    <font>
      <sz val="11"/>
      <color theme="1"/>
      <name val="ＭＳ Ｐゴシック"/>
      <family val="2"/>
      <charset val="128"/>
    </font>
    <font>
      <sz val="12"/>
      <color theme="1"/>
      <name val="ＭＳ Ｐゴシック"/>
      <family val="2"/>
      <charset val="128"/>
    </font>
    <font>
      <sz val="12"/>
      <color theme="1"/>
      <name val="ＭＳ Ｐゴシック"/>
      <family val="3"/>
      <charset val="128"/>
    </font>
    <font>
      <sz val="12"/>
      <color rgb="FFFF0000"/>
      <name val="ＭＳ Ｐゴシック"/>
      <family val="2"/>
      <charset val="128"/>
    </font>
    <font>
      <sz val="16"/>
      <color theme="1"/>
      <name val="ＭＳ Ｐゴシック"/>
      <family val="3"/>
      <charset val="128"/>
    </font>
    <font>
      <sz val="13"/>
      <name val="ＭＳ 明朝"/>
      <family val="1"/>
      <charset val="128"/>
    </font>
    <font>
      <sz val="11"/>
      <name val="ＭＳ 明朝"/>
      <family val="1"/>
      <charset val="128"/>
    </font>
    <font>
      <sz val="9"/>
      <color indexed="81"/>
      <name val="MS P ゴシック"/>
      <family val="3"/>
      <charset val="128"/>
    </font>
    <font>
      <b/>
      <sz val="9"/>
      <color indexed="81"/>
      <name val="MS P ゴシック"/>
      <family val="3"/>
      <charset val="128"/>
    </font>
    <font>
      <b/>
      <sz val="16"/>
      <color theme="1"/>
      <name val="UD デジタル 教科書体 NK-B"/>
      <family val="1"/>
      <charset val="128"/>
    </font>
    <font>
      <b/>
      <sz val="16"/>
      <color theme="1"/>
      <name val="Calibri"/>
      <family val="1"/>
    </font>
    <font>
      <b/>
      <sz val="12"/>
      <color rgb="FFFF0000"/>
      <name val="ＭＳ Ｐゴシック"/>
      <family val="3"/>
      <charset val="128"/>
    </font>
    <font>
      <sz val="11"/>
      <color rgb="FFFF0000"/>
      <name val="ＭＳ 明朝"/>
      <family val="1"/>
      <charset val="128"/>
    </font>
    <font>
      <sz val="16"/>
      <color rgb="FFFF0000"/>
      <name val="ＭＳ Ｐゴシック"/>
      <family val="3"/>
      <charset val="128"/>
    </font>
    <font>
      <sz val="16"/>
      <color rgb="FFFF0000"/>
      <name val="ＭＳ Ｐゴシック"/>
      <family val="2"/>
      <charset val="128"/>
    </font>
    <font>
      <b/>
      <sz val="16"/>
      <color rgb="FFFF0000"/>
      <name val="ＭＳ Ｐゴシック"/>
      <family val="3"/>
      <charset val="128"/>
    </font>
    <font>
      <sz val="36"/>
      <color rgb="FFFF0000"/>
      <name val="ＭＳ Ｐゴシック"/>
      <family val="3"/>
      <charset val="128"/>
    </font>
    <font>
      <sz val="16"/>
      <name val="ＭＳ Ｐゴシック"/>
      <family val="3"/>
      <charset val="128"/>
    </font>
    <font>
      <b/>
      <sz val="20"/>
      <color rgb="FFFF0000"/>
      <name val="游ゴシック"/>
      <family val="3"/>
      <charset val="128"/>
      <scheme val="minor"/>
    </font>
    <font>
      <b/>
      <sz val="16"/>
      <name val="ＭＳ Ｐゴシック"/>
      <family val="3"/>
      <charset val="128"/>
    </font>
    <font>
      <vertAlign val="superscript"/>
      <sz val="11"/>
      <color theme="1"/>
      <name val="ＭＳ 明朝"/>
      <family val="1"/>
      <charset val="128"/>
    </font>
    <font>
      <sz val="16"/>
      <color theme="1"/>
      <name val="ＭＳ Ｐゴシック"/>
      <family val="2"/>
      <charset val="128"/>
    </font>
    <font>
      <sz val="36"/>
      <color theme="1"/>
      <name val="ＭＳ Ｐゴシック"/>
      <family val="3"/>
      <charset val="128"/>
    </font>
    <font>
      <b/>
      <sz val="12"/>
      <color theme="1"/>
      <name val="ＭＳ Ｐゴシック"/>
      <family val="3"/>
      <charset val="128"/>
    </font>
    <font>
      <sz val="12"/>
      <name val="ＭＳ Ｐゴシック"/>
      <family val="3"/>
      <charset val="128"/>
    </font>
    <font>
      <sz val="12"/>
      <name val="ＭＳ Ｐゴシック"/>
      <family val="2"/>
      <charset val="128"/>
    </font>
    <font>
      <b/>
      <sz val="16"/>
      <name val="UD デジタル 教科書体 NK-B"/>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ck">
        <color auto="1"/>
      </left>
      <right style="thick">
        <color auto="1"/>
      </right>
      <top style="thick">
        <color auto="1"/>
      </top>
      <bottom style="thick">
        <color auto="1"/>
      </bottom>
      <diagonal/>
    </border>
    <border>
      <left style="thin">
        <color auto="1"/>
      </left>
      <right style="thin">
        <color auto="1"/>
      </right>
      <top style="thin">
        <color indexed="64"/>
      </top>
      <bottom style="double">
        <color indexed="64"/>
      </bottom>
      <diagonal/>
    </border>
    <border>
      <left style="thin">
        <color auto="1"/>
      </left>
      <right/>
      <top style="thin">
        <color indexed="64"/>
      </top>
      <bottom style="double">
        <color indexed="64"/>
      </bottom>
      <diagonal/>
    </border>
    <border>
      <left style="thin">
        <color auto="1"/>
      </left>
      <right style="thin">
        <color auto="1"/>
      </right>
      <top/>
      <bottom style="double">
        <color indexed="64"/>
      </bottom>
      <diagonal/>
    </border>
    <border>
      <left/>
      <right style="thin">
        <color auto="1"/>
      </right>
      <top style="thin">
        <color indexed="64"/>
      </top>
      <bottom style="double">
        <color indexed="64"/>
      </bottom>
      <diagonal/>
    </border>
    <border>
      <left style="thin">
        <color auto="1"/>
      </left>
      <right style="thin">
        <color auto="1"/>
      </right>
      <top style="double">
        <color indexed="64"/>
      </top>
      <bottom style="double">
        <color indexed="64"/>
      </bottom>
      <diagonal/>
    </border>
    <border>
      <left/>
      <right/>
      <top style="thin">
        <color auto="1"/>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auto="1"/>
      </left>
      <right style="thin">
        <color auto="1"/>
      </right>
      <top/>
      <bottom/>
      <diagonal/>
    </border>
    <border>
      <left style="thick">
        <color rgb="FFFF0000"/>
      </left>
      <right style="thin">
        <color auto="1"/>
      </right>
      <top style="thick">
        <color rgb="FFFF0000"/>
      </top>
      <bottom style="thick">
        <color rgb="FFFF0000"/>
      </bottom>
      <diagonal/>
    </border>
    <border>
      <left style="thin">
        <color auto="1"/>
      </left>
      <right style="thin">
        <color auto="1"/>
      </right>
      <top style="thick">
        <color rgb="FFFF0000"/>
      </top>
      <bottom style="thick">
        <color rgb="FFFF0000"/>
      </bottom>
      <diagonal/>
    </border>
    <border>
      <left style="thin">
        <color auto="1"/>
      </left>
      <right style="thick">
        <color rgb="FFFF0000"/>
      </right>
      <top style="thick">
        <color rgb="FFFF0000"/>
      </top>
      <bottom style="thick">
        <color rgb="FFFF0000"/>
      </bottom>
      <diagonal/>
    </border>
    <border>
      <left style="thin">
        <color auto="1"/>
      </left>
      <right/>
      <top/>
      <bottom style="double">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right/>
      <top/>
      <bottom style="double">
        <color indexed="64"/>
      </bottom>
      <diagonal/>
    </border>
    <border>
      <left/>
      <right/>
      <top style="double">
        <color indexed="64"/>
      </top>
      <bottom style="thin">
        <color auto="1"/>
      </bottom>
      <diagonal/>
    </border>
    <border>
      <left/>
      <right/>
      <top style="double">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ck">
        <color rgb="FFFF0000"/>
      </left>
      <right style="thick">
        <color rgb="FFFF0000"/>
      </right>
      <top style="thick">
        <color rgb="FFFF0000"/>
      </top>
      <bottom/>
      <diagonal/>
    </border>
    <border>
      <left style="thick">
        <color rgb="FFFF0000"/>
      </left>
      <right style="thick">
        <color rgb="FFFF0000"/>
      </right>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style="thick">
        <color rgb="FFFF0000"/>
      </right>
      <top/>
      <bottom style="thick">
        <color rgb="FFFF0000"/>
      </bottom>
      <diagonal/>
    </border>
  </borders>
  <cellStyleXfs count="3">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418">
    <xf numFmtId="0" fontId="0" fillId="0" borderId="0" xfId="0">
      <alignment vertical="center"/>
    </xf>
    <xf numFmtId="0" fontId="1" fillId="0" borderId="0" xfId="0" applyFont="1">
      <alignment vertical="center"/>
    </xf>
    <xf numFmtId="0" fontId="1" fillId="0" borderId="0" xfId="0" applyFont="1" applyAlignment="1">
      <alignment vertical="center"/>
    </xf>
    <xf numFmtId="0" fontId="1" fillId="0" borderId="2" xfId="0" applyFont="1" applyBorder="1" applyAlignment="1">
      <alignment vertical="distributed"/>
    </xf>
    <xf numFmtId="0" fontId="1" fillId="0" borderId="2" xfId="0" applyFont="1" applyBorder="1" applyAlignment="1">
      <alignment horizontal="distributed" vertical="distributed"/>
    </xf>
    <xf numFmtId="0" fontId="1" fillId="0" borderId="4" xfId="0" applyFont="1" applyBorder="1">
      <alignment vertical="center"/>
    </xf>
    <xf numFmtId="0" fontId="1" fillId="0" borderId="6" xfId="0" applyFont="1" applyBorder="1" applyAlignment="1">
      <alignment vertical="distributed"/>
    </xf>
    <xf numFmtId="0" fontId="1" fillId="0" borderId="6" xfId="0" applyFont="1" applyBorder="1" applyAlignment="1">
      <alignment horizontal="distributed" vertical="distributed"/>
    </xf>
    <xf numFmtId="0" fontId="1" fillId="0" borderId="7" xfId="0" applyFont="1" applyBorder="1">
      <alignment vertical="center"/>
    </xf>
    <xf numFmtId="0" fontId="1" fillId="0" borderId="3" xfId="0" applyFont="1" applyBorder="1">
      <alignment vertical="center"/>
    </xf>
    <xf numFmtId="0" fontId="1" fillId="0" borderId="5" xfId="0" applyFont="1" applyBorder="1">
      <alignment vertical="center"/>
    </xf>
    <xf numFmtId="0" fontId="1" fillId="0" borderId="8" xfId="0" applyFont="1" applyBorder="1">
      <alignment vertical="center"/>
    </xf>
    <xf numFmtId="0" fontId="1" fillId="0" borderId="9" xfId="0" applyFont="1" applyBorder="1" applyAlignment="1">
      <alignment horizontal="distributed" vertical="center"/>
    </xf>
    <xf numFmtId="0" fontId="1" fillId="0" borderId="10" xfId="0" applyFont="1" applyBorder="1">
      <alignment vertical="center"/>
    </xf>
    <xf numFmtId="0" fontId="1" fillId="0" borderId="0" xfId="0" applyFont="1" applyProtection="1">
      <alignment vertical="center"/>
      <protection locked="0"/>
    </xf>
    <xf numFmtId="0" fontId="1" fillId="0" borderId="0" xfId="0" applyFont="1" applyAlignment="1" applyProtection="1">
      <alignment vertical="center"/>
      <protection locked="0"/>
    </xf>
    <xf numFmtId="0" fontId="1" fillId="0" borderId="0" xfId="0" applyFont="1" applyAlignment="1" applyProtection="1">
      <alignment horizontal="right" vertical="center"/>
      <protection locked="0"/>
    </xf>
    <xf numFmtId="0" fontId="1" fillId="0" borderId="0" xfId="0" applyFont="1" applyAlignment="1" applyProtection="1">
      <alignment horizontal="left" vertical="center"/>
      <protection locked="0"/>
    </xf>
    <xf numFmtId="0" fontId="1" fillId="0" borderId="1" xfId="0" applyFont="1" applyBorder="1" applyAlignment="1">
      <alignment vertical="center" wrapText="1"/>
    </xf>
    <xf numFmtId="0" fontId="0" fillId="0" borderId="1" xfId="0" applyBorder="1">
      <alignment vertical="center"/>
    </xf>
    <xf numFmtId="0" fontId="1" fillId="0" borderId="2" xfId="0" applyFont="1" applyBorder="1" applyAlignment="1">
      <alignment vertical="center" wrapText="1"/>
    </xf>
    <xf numFmtId="0" fontId="1" fillId="0" borderId="6" xfId="0" applyFont="1" applyBorder="1" applyAlignment="1">
      <alignment vertical="center" wrapText="1"/>
    </xf>
    <xf numFmtId="0" fontId="1" fillId="0" borderId="7" xfId="0" applyFont="1" applyBorder="1" applyAlignment="1">
      <alignment horizontal="distributed" vertical="distributed"/>
    </xf>
    <xf numFmtId="0" fontId="1" fillId="0" borderId="4" xfId="0" applyFont="1" applyBorder="1" applyAlignment="1">
      <alignment horizontal="distributed" vertical="distributed"/>
    </xf>
    <xf numFmtId="0" fontId="1" fillId="0" borderId="4" xfId="0" applyFont="1" applyBorder="1" applyAlignment="1">
      <alignment horizontal="center" vertical="center"/>
    </xf>
    <xf numFmtId="0" fontId="1" fillId="0" borderId="1" xfId="0" applyFont="1" applyBorder="1">
      <alignment vertical="center"/>
    </xf>
    <xf numFmtId="0" fontId="1" fillId="0" borderId="12" xfId="0" applyFont="1" applyBorder="1" applyAlignment="1">
      <alignment horizontal="right" vertical="center" wrapText="1"/>
    </xf>
    <xf numFmtId="9" fontId="1" fillId="0" borderId="12" xfId="2" applyFont="1" applyBorder="1" applyAlignment="1">
      <alignment vertical="center" wrapText="1"/>
    </xf>
    <xf numFmtId="38" fontId="1" fillId="0" borderId="12" xfId="1" applyFont="1" applyBorder="1" applyAlignment="1">
      <alignment vertical="center" wrapText="1"/>
    </xf>
    <xf numFmtId="0" fontId="1" fillId="3" borderId="0" xfId="0" applyFont="1" applyFill="1" applyBorder="1" applyAlignment="1">
      <alignment horizontal="center" vertical="center"/>
    </xf>
    <xf numFmtId="38" fontId="1" fillId="3" borderId="0" xfId="0" applyNumberFormat="1" applyFont="1" applyFill="1" applyBorder="1" applyAlignment="1">
      <alignment horizontal="center" vertical="center"/>
    </xf>
    <xf numFmtId="38" fontId="1" fillId="0" borderId="0" xfId="1" applyFont="1" applyBorder="1">
      <alignment vertical="center"/>
    </xf>
    <xf numFmtId="38" fontId="1" fillId="0" borderId="0" xfId="1" applyFont="1" applyBorder="1" applyAlignment="1">
      <alignment vertical="center" wrapText="1"/>
    </xf>
    <xf numFmtId="0" fontId="1" fillId="0" borderId="0" xfId="0" applyFont="1" applyBorder="1">
      <alignment vertical="center"/>
    </xf>
    <xf numFmtId="38" fontId="1" fillId="0" borderId="0" xfId="1" applyFont="1" applyBorder="1" applyAlignment="1">
      <alignment horizontal="center" vertical="center"/>
    </xf>
    <xf numFmtId="0" fontId="5" fillId="0" borderId="0" xfId="0" applyFont="1" applyProtection="1">
      <alignment vertical="center"/>
    </xf>
    <xf numFmtId="0" fontId="7" fillId="0" borderId="0" xfId="0" applyFont="1" applyProtection="1">
      <alignment vertical="center"/>
    </xf>
    <xf numFmtId="38" fontId="6" fillId="0" borderId="0" xfId="1" applyFont="1" applyFill="1" applyBorder="1" applyProtection="1">
      <alignment vertical="center"/>
    </xf>
    <xf numFmtId="38" fontId="6" fillId="2" borderId="1" xfId="1" applyFont="1" applyFill="1" applyBorder="1" applyProtection="1">
      <alignment vertical="center"/>
    </xf>
    <xf numFmtId="0" fontId="5" fillId="0" borderId="0" xfId="0" applyFont="1" applyBorder="1" applyProtection="1">
      <alignment vertical="center"/>
    </xf>
    <xf numFmtId="38" fontId="6" fillId="0" borderId="0" xfId="1" applyFont="1" applyBorder="1" applyAlignment="1" applyProtection="1">
      <alignment horizontal="right" vertical="center"/>
    </xf>
    <xf numFmtId="38" fontId="6" fillId="0" borderId="0" xfId="1" applyFont="1" applyFill="1" applyBorder="1" applyAlignment="1" applyProtection="1">
      <alignment horizontal="right" vertical="center"/>
    </xf>
    <xf numFmtId="0" fontId="5" fillId="0" borderId="14" xfId="0" applyFont="1" applyBorder="1" applyAlignment="1" applyProtection="1">
      <alignment horizontal="center" vertical="center"/>
    </xf>
    <xf numFmtId="0" fontId="15" fillId="0" borderId="0" xfId="0" applyFont="1" applyProtection="1">
      <alignment vertical="center"/>
    </xf>
    <xf numFmtId="0" fontId="8" fillId="0" borderId="0" xfId="0" applyFont="1" applyProtection="1">
      <alignment vertical="center"/>
    </xf>
    <xf numFmtId="38" fontId="6" fillId="2" borderId="3" xfId="1" applyFont="1" applyFill="1" applyBorder="1" applyAlignment="1" applyProtection="1">
      <alignment horizontal="righ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1" xfId="0" applyFont="1" applyBorder="1" applyAlignment="1" applyProtection="1">
      <alignment vertical="center"/>
    </xf>
    <xf numFmtId="38" fontId="6" fillId="2" borderId="18" xfId="1" applyFont="1" applyFill="1" applyBorder="1" applyAlignment="1" applyProtection="1">
      <alignment horizontal="right" vertical="center"/>
    </xf>
    <xf numFmtId="0" fontId="1" fillId="0" borderId="4" xfId="0" applyFont="1" applyBorder="1" applyAlignment="1" applyProtection="1">
      <alignment horizontal="center" vertical="center"/>
    </xf>
    <xf numFmtId="0" fontId="1" fillId="0" borderId="2" xfId="0" applyFont="1" applyBorder="1" applyAlignment="1" applyProtection="1">
      <alignment vertical="center" wrapText="1"/>
    </xf>
    <xf numFmtId="9" fontId="1" fillId="0" borderId="12" xfId="2" applyFont="1" applyBorder="1" applyAlignment="1" applyProtection="1">
      <alignment vertical="center" wrapText="1"/>
    </xf>
    <xf numFmtId="38" fontId="1" fillId="0" borderId="0" xfId="1" applyFont="1" applyBorder="1" applyProtection="1">
      <alignment vertical="center"/>
    </xf>
    <xf numFmtId="0" fontId="1" fillId="0" borderId="7" xfId="0" applyFont="1" applyBorder="1" applyAlignment="1" applyProtection="1">
      <alignment horizontal="center" vertical="center"/>
    </xf>
    <xf numFmtId="0" fontId="1" fillId="0" borderId="6" xfId="0" applyFont="1" applyBorder="1" applyAlignment="1" applyProtection="1">
      <alignment horizontal="distributed" vertical="center"/>
    </xf>
    <xf numFmtId="0" fontId="1" fillId="0" borderId="1" xfId="0" applyFont="1" applyBorder="1" applyAlignment="1" applyProtection="1">
      <alignment vertical="center" wrapText="1"/>
    </xf>
    <xf numFmtId="0" fontId="1" fillId="0" borderId="6" xfId="0" applyFont="1" applyBorder="1" applyAlignment="1" applyProtection="1">
      <alignment vertical="center" wrapText="1"/>
    </xf>
    <xf numFmtId="0" fontId="1" fillId="0" borderId="7" xfId="0" applyFont="1" applyBorder="1" applyAlignment="1" applyProtection="1">
      <alignment horizontal="distributed" vertical="distributed"/>
    </xf>
    <xf numFmtId="0" fontId="1" fillId="0" borderId="6" xfId="0" applyFont="1" applyBorder="1" applyAlignment="1" applyProtection="1">
      <alignment vertical="distributed"/>
    </xf>
    <xf numFmtId="38" fontId="1" fillId="0" borderId="0" xfId="1" applyFont="1" applyBorder="1" applyAlignment="1" applyProtection="1">
      <alignment horizontal="center" vertical="center"/>
    </xf>
    <xf numFmtId="0" fontId="1" fillId="0" borderId="4" xfId="0" applyFont="1" applyBorder="1" applyAlignment="1" applyProtection="1">
      <alignment horizontal="distributed" vertical="distributed"/>
    </xf>
    <xf numFmtId="0" fontId="1" fillId="0" borderId="2" xfId="0" applyFont="1" applyBorder="1" applyAlignment="1" applyProtection="1">
      <alignment vertical="distributed"/>
    </xf>
    <xf numFmtId="0" fontId="1" fillId="0" borderId="12" xfId="0" applyFont="1" applyBorder="1" applyAlignment="1" applyProtection="1">
      <alignment horizontal="right" vertical="center" wrapText="1"/>
    </xf>
    <xf numFmtId="38" fontId="1" fillId="0" borderId="12" xfId="1" applyFont="1" applyBorder="1" applyAlignment="1" applyProtection="1">
      <alignment vertical="center" wrapText="1"/>
    </xf>
    <xf numFmtId="0" fontId="1" fillId="0" borderId="1" xfId="0" applyFont="1" applyBorder="1" applyProtection="1">
      <alignment vertical="center"/>
    </xf>
    <xf numFmtId="0" fontId="1" fillId="0" borderId="0" xfId="0" applyFont="1" applyBorder="1" applyProtection="1">
      <alignment vertical="center"/>
    </xf>
    <xf numFmtId="0" fontId="17" fillId="0" borderId="0" xfId="0" applyFont="1" applyProtection="1">
      <alignment vertical="center"/>
    </xf>
    <xf numFmtId="0" fontId="13" fillId="0" borderId="0" xfId="0" applyFont="1" applyFill="1" applyBorder="1" applyAlignment="1" applyProtection="1">
      <alignment horizontal="center" vertical="center" wrapText="1"/>
    </xf>
    <xf numFmtId="0" fontId="6" fillId="0" borderId="0" xfId="0" applyFont="1" applyProtection="1">
      <alignment vertical="center"/>
    </xf>
    <xf numFmtId="0" fontId="1" fillId="0" borderId="0" xfId="0" applyFont="1" applyAlignment="1" applyProtection="1">
      <alignment horizontal="center" vertical="center"/>
      <protection locked="0"/>
    </xf>
    <xf numFmtId="0" fontId="3" fillId="0" borderId="0" xfId="0" applyFont="1" applyAlignment="1">
      <alignment horizontal="center" vertical="center"/>
    </xf>
    <xf numFmtId="0" fontId="1" fillId="0" borderId="0" xfId="0" applyFont="1" applyAlignment="1">
      <alignment horizontal="center" vertical="center"/>
    </xf>
    <xf numFmtId="0" fontId="1" fillId="0" borderId="6" xfId="0" applyFont="1" applyBorder="1" applyAlignment="1">
      <alignment horizontal="distributed" vertical="center"/>
    </xf>
    <xf numFmtId="0" fontId="1" fillId="0" borderId="7" xfId="0" applyFont="1" applyBorder="1" applyAlignment="1">
      <alignment horizontal="center" vertical="center"/>
    </xf>
    <xf numFmtId="0" fontId="10" fillId="0" borderId="0" xfId="0" applyFont="1" applyAlignment="1">
      <alignment horizontal="center" vertical="center" wrapText="1"/>
    </xf>
    <xf numFmtId="0" fontId="9" fillId="0" borderId="0" xfId="0" applyFont="1" applyAlignment="1">
      <alignment horizontal="center"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1" fillId="0" borderId="0" xfId="0" applyFont="1" applyAlignment="1" applyProtection="1">
      <alignment horizontal="center" vertical="center"/>
    </xf>
    <xf numFmtId="0" fontId="10" fillId="0" borderId="0" xfId="0" applyFont="1" applyAlignment="1" applyProtection="1">
      <alignment horizontal="center" vertical="center" wrapText="1"/>
    </xf>
    <xf numFmtId="0" fontId="3" fillId="0" borderId="0" xfId="0" applyFont="1" applyAlignment="1" applyProtection="1">
      <alignment horizontal="center" vertical="center"/>
    </xf>
    <xf numFmtId="0" fontId="9" fillId="0" borderId="0" xfId="0" applyFont="1" applyAlignment="1" applyProtection="1">
      <alignment horizontal="center" vertical="center"/>
    </xf>
    <xf numFmtId="0" fontId="1" fillId="5" borderId="0" xfId="0" applyFont="1" applyFill="1" applyAlignment="1">
      <alignment vertical="center"/>
    </xf>
    <xf numFmtId="0" fontId="5" fillId="2" borderId="12" xfId="0" applyFont="1" applyFill="1" applyBorder="1" applyAlignment="1" applyProtection="1">
      <alignment horizontal="center" vertical="center"/>
    </xf>
    <xf numFmtId="0" fontId="5" fillId="3" borderId="1" xfId="0" applyFont="1" applyFill="1" applyBorder="1" applyProtection="1">
      <alignment vertical="center"/>
      <protection locked="0"/>
    </xf>
    <xf numFmtId="38" fontId="6" fillId="3" borderId="1" xfId="1" applyFont="1" applyFill="1" applyBorder="1" applyAlignment="1" applyProtection="1">
      <alignment horizontal="right" vertical="center"/>
      <protection locked="0"/>
    </xf>
    <xf numFmtId="38" fontId="6" fillId="3" borderId="7" xfId="1" applyFont="1" applyFill="1" applyBorder="1" applyAlignment="1" applyProtection="1">
      <alignment horizontal="right" vertical="center"/>
      <protection locked="0"/>
    </xf>
    <xf numFmtId="0" fontId="1" fillId="3" borderId="2" xfId="0" applyFont="1" applyFill="1" applyBorder="1" applyAlignment="1">
      <alignment horizontal="distributed" vertical="center"/>
    </xf>
    <xf numFmtId="0" fontId="1" fillId="3" borderId="12" xfId="0" applyFont="1" applyFill="1" applyBorder="1" applyAlignment="1">
      <alignment vertical="center" wrapText="1"/>
    </xf>
    <xf numFmtId="0" fontId="1" fillId="3" borderId="6" xfId="0" applyFont="1" applyFill="1" applyBorder="1" applyAlignment="1">
      <alignment horizontal="distributed" vertical="center"/>
    </xf>
    <xf numFmtId="0" fontId="1" fillId="3" borderId="1" xfId="0" applyFont="1" applyFill="1" applyBorder="1" applyAlignment="1">
      <alignment vertical="center" wrapText="1"/>
    </xf>
    <xf numFmtId="0" fontId="1" fillId="3" borderId="6" xfId="0" applyFont="1" applyFill="1" applyBorder="1" applyAlignment="1">
      <alignment vertical="distributed"/>
    </xf>
    <xf numFmtId="0" fontId="1" fillId="0" borderId="10" xfId="0" applyFont="1" applyFill="1" applyBorder="1" applyAlignment="1">
      <alignment horizontal="center" vertical="center"/>
    </xf>
    <xf numFmtId="0" fontId="1" fillId="0" borderId="9" xfId="0" applyFont="1" applyFill="1" applyBorder="1" applyAlignment="1">
      <alignment vertical="center" wrapText="1"/>
    </xf>
    <xf numFmtId="0" fontId="1" fillId="0" borderId="30"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9" xfId="0" applyFont="1" applyFill="1" applyBorder="1" applyAlignment="1">
      <alignment vertical="center"/>
    </xf>
    <xf numFmtId="0" fontId="10" fillId="0" borderId="14" xfId="0" applyFont="1" applyFill="1" applyBorder="1" applyAlignment="1">
      <alignment horizontal="center" vertical="center"/>
    </xf>
    <xf numFmtId="0" fontId="1" fillId="0" borderId="34" xfId="0" applyFont="1" applyFill="1" applyBorder="1" applyAlignment="1">
      <alignment vertical="center" wrapText="1"/>
    </xf>
    <xf numFmtId="0" fontId="1" fillId="3" borderId="4" xfId="0" applyFont="1" applyFill="1" applyBorder="1" applyAlignment="1">
      <alignment horizontal="distributed" vertical="center"/>
    </xf>
    <xf numFmtId="0" fontId="1" fillId="3" borderId="2" xfId="0" applyFont="1" applyFill="1" applyBorder="1" applyAlignment="1">
      <alignment vertical="center" wrapText="1"/>
    </xf>
    <xf numFmtId="9" fontId="1" fillId="3" borderId="12" xfId="2" applyFont="1" applyFill="1" applyBorder="1" applyAlignment="1">
      <alignment vertical="center" wrapText="1"/>
    </xf>
    <xf numFmtId="0" fontId="1" fillId="3" borderId="7" xfId="0" applyFont="1" applyFill="1" applyBorder="1" applyAlignment="1">
      <alignment horizontal="distributed" vertical="center"/>
    </xf>
    <xf numFmtId="0" fontId="1" fillId="3" borderId="6" xfId="0" applyFont="1" applyFill="1" applyBorder="1" applyAlignment="1">
      <alignment vertical="center" wrapText="1"/>
    </xf>
    <xf numFmtId="9" fontId="1" fillId="3" borderId="1" xfId="2" applyFont="1" applyFill="1" applyBorder="1" applyAlignment="1">
      <alignment vertical="center" wrapText="1"/>
    </xf>
    <xf numFmtId="38" fontId="1" fillId="3" borderId="1" xfId="1" applyFont="1" applyFill="1" applyBorder="1">
      <alignment vertical="center"/>
    </xf>
    <xf numFmtId="0" fontId="1" fillId="3" borderId="7" xfId="0" applyFont="1" applyFill="1" applyBorder="1" applyAlignment="1">
      <alignment horizontal="distributed" vertical="distributed"/>
    </xf>
    <xf numFmtId="0" fontId="1" fillId="3" borderId="4" xfId="0" applyFont="1" applyFill="1" applyBorder="1" applyAlignment="1" applyProtection="1">
      <alignment horizontal="distributed" vertical="center"/>
    </xf>
    <xf numFmtId="0" fontId="1" fillId="3" borderId="2" xfId="0" applyFont="1" applyFill="1" applyBorder="1" applyAlignment="1" applyProtection="1">
      <alignment horizontal="distributed" vertical="center"/>
    </xf>
    <xf numFmtId="0" fontId="1" fillId="3" borderId="12" xfId="0" applyFont="1" applyFill="1" applyBorder="1" applyAlignment="1" applyProtection="1">
      <alignment vertical="center" wrapText="1"/>
    </xf>
    <xf numFmtId="0" fontId="1" fillId="3" borderId="2" xfId="0" applyFont="1" applyFill="1" applyBorder="1" applyAlignment="1" applyProtection="1">
      <alignment vertical="center" wrapText="1"/>
    </xf>
    <xf numFmtId="9" fontId="1" fillId="3" borderId="12" xfId="2" applyFont="1" applyFill="1" applyBorder="1" applyAlignment="1" applyProtection="1">
      <alignment vertical="center" wrapText="1"/>
    </xf>
    <xf numFmtId="38" fontId="1" fillId="3" borderId="12" xfId="1" applyFont="1" applyFill="1" applyBorder="1" applyProtection="1">
      <alignment vertical="center"/>
    </xf>
    <xf numFmtId="0" fontId="1" fillId="3" borderId="7" xfId="0" applyFont="1" applyFill="1" applyBorder="1" applyAlignment="1" applyProtection="1">
      <alignment horizontal="distributed" vertical="center"/>
    </xf>
    <xf numFmtId="0" fontId="1" fillId="3" borderId="6" xfId="0" applyFont="1" applyFill="1" applyBorder="1" applyAlignment="1" applyProtection="1">
      <alignment horizontal="distributed" vertical="center"/>
    </xf>
    <xf numFmtId="0" fontId="1" fillId="3" borderId="1" xfId="0" applyFont="1" applyFill="1" applyBorder="1" applyAlignment="1" applyProtection="1">
      <alignment vertical="center" wrapText="1"/>
    </xf>
    <xf numFmtId="0" fontId="1" fillId="3" borderId="6" xfId="0" applyFont="1" applyFill="1" applyBorder="1" applyAlignment="1" applyProtection="1">
      <alignment vertical="center" wrapText="1"/>
    </xf>
    <xf numFmtId="9" fontId="1" fillId="3" borderId="1" xfId="2" applyFont="1" applyFill="1" applyBorder="1" applyAlignment="1" applyProtection="1">
      <alignment vertical="center" wrapText="1"/>
    </xf>
    <xf numFmtId="0" fontId="5" fillId="2" borderId="18" xfId="0" applyFont="1" applyFill="1" applyBorder="1" applyAlignment="1" applyProtection="1">
      <alignment horizontal="center" vertical="center"/>
    </xf>
    <xf numFmtId="38" fontId="8" fillId="2" borderId="13" xfId="1" applyFont="1" applyFill="1" applyBorder="1" applyProtection="1">
      <alignment vertical="center"/>
    </xf>
    <xf numFmtId="0" fontId="1" fillId="3" borderId="0" xfId="0" applyFont="1" applyFill="1" applyAlignment="1" applyProtection="1">
      <alignment vertical="center"/>
    </xf>
    <xf numFmtId="0" fontId="1" fillId="3" borderId="1" xfId="0" applyFont="1" applyFill="1" applyBorder="1" applyAlignment="1" applyProtection="1">
      <alignment horizontal="center" vertical="center"/>
      <protection locked="0"/>
    </xf>
    <xf numFmtId="0" fontId="10" fillId="3" borderId="0" xfId="0" applyFont="1" applyFill="1" applyAlignment="1" applyProtection="1">
      <alignment vertical="center"/>
      <protection locked="0"/>
    </xf>
    <xf numFmtId="49" fontId="1" fillId="3" borderId="1" xfId="0" applyNumberFormat="1" applyFont="1" applyFill="1" applyBorder="1" applyAlignment="1" applyProtection="1">
      <alignment horizontal="center" vertical="center"/>
      <protection locked="0"/>
    </xf>
    <xf numFmtId="0" fontId="1" fillId="0" borderId="15" xfId="0" applyFont="1" applyBorder="1" applyProtection="1">
      <alignment vertical="center"/>
    </xf>
    <xf numFmtId="0" fontId="1" fillId="0" borderId="19" xfId="0" applyFont="1" applyBorder="1" applyAlignment="1" applyProtection="1">
      <alignment horizontal="distributed" vertical="center"/>
    </xf>
    <xf numFmtId="0" fontId="1" fillId="0" borderId="14" xfId="0" applyFont="1" applyBorder="1" applyAlignment="1" applyProtection="1">
      <alignment horizontal="center" vertical="center" wrapText="1"/>
    </xf>
    <xf numFmtId="0" fontId="1" fillId="3" borderId="4" xfId="0" applyFont="1" applyFill="1" applyBorder="1" applyProtection="1">
      <alignment vertical="center"/>
    </xf>
    <xf numFmtId="0" fontId="1" fillId="3" borderId="7" xfId="0" applyFont="1" applyFill="1" applyBorder="1" applyProtection="1">
      <alignment vertical="center"/>
    </xf>
    <xf numFmtId="0" fontId="1" fillId="3" borderId="6" xfId="0" applyFont="1" applyFill="1" applyBorder="1" applyAlignment="1" applyProtection="1">
      <alignment horizontal="distributed" vertical="distributed"/>
    </xf>
    <xf numFmtId="0" fontId="1" fillId="3" borderId="6" xfId="0" applyFont="1" applyFill="1" applyBorder="1" applyAlignment="1" applyProtection="1">
      <alignment vertical="distributed"/>
    </xf>
    <xf numFmtId="0" fontId="1" fillId="3" borderId="2" xfId="0" applyFont="1" applyFill="1" applyBorder="1" applyAlignment="1" applyProtection="1">
      <alignment horizontal="distributed" vertical="distributed"/>
    </xf>
    <xf numFmtId="0" fontId="1" fillId="3" borderId="2" xfId="0" applyFont="1" applyFill="1" applyBorder="1" applyAlignment="1" applyProtection="1">
      <alignment vertical="distributed"/>
    </xf>
    <xf numFmtId="0" fontId="1" fillId="3" borderId="4" xfId="0" applyFont="1" applyFill="1" applyBorder="1" applyProtection="1">
      <alignment vertical="center"/>
      <protection locked="0"/>
    </xf>
    <xf numFmtId="0" fontId="1" fillId="3" borderId="2" xfId="0" applyFont="1" applyFill="1" applyBorder="1" applyAlignment="1" applyProtection="1">
      <alignment horizontal="distributed" vertical="center"/>
      <protection locked="0"/>
    </xf>
    <xf numFmtId="0" fontId="1" fillId="3" borderId="12" xfId="0" applyFont="1" applyFill="1" applyBorder="1" applyAlignment="1" applyProtection="1">
      <alignment vertical="center" wrapText="1"/>
      <protection locked="0"/>
    </xf>
    <xf numFmtId="0" fontId="1" fillId="3" borderId="7" xfId="0" applyFont="1" applyFill="1" applyBorder="1" applyProtection="1">
      <alignment vertical="center"/>
      <protection locked="0"/>
    </xf>
    <xf numFmtId="0" fontId="1" fillId="3" borderId="6" xfId="0" applyFont="1" applyFill="1" applyBorder="1" applyAlignment="1" applyProtection="1">
      <alignment horizontal="distributed" vertical="center"/>
      <protection locked="0"/>
    </xf>
    <xf numFmtId="0" fontId="1" fillId="3" borderId="1" xfId="0" applyFont="1" applyFill="1" applyBorder="1" applyAlignment="1" applyProtection="1">
      <alignment vertical="center" wrapText="1"/>
      <protection locked="0"/>
    </xf>
    <xf numFmtId="0" fontId="1" fillId="3" borderId="6" xfId="0" applyFont="1" applyFill="1" applyBorder="1" applyAlignment="1" applyProtection="1">
      <alignment horizontal="distributed" vertical="distributed"/>
      <protection locked="0"/>
    </xf>
    <xf numFmtId="0" fontId="1" fillId="3" borderId="6" xfId="0" applyFont="1" applyFill="1" applyBorder="1" applyAlignment="1" applyProtection="1">
      <alignment vertical="distributed"/>
      <protection locked="0"/>
    </xf>
    <xf numFmtId="0" fontId="1" fillId="3" borderId="2" xfId="0" applyFont="1" applyFill="1" applyBorder="1" applyAlignment="1" applyProtection="1">
      <alignment horizontal="distributed" vertical="distributed"/>
      <protection locked="0"/>
    </xf>
    <xf numFmtId="0" fontId="1" fillId="3" borderId="2" xfId="0" applyFont="1" applyFill="1" applyBorder="1" applyAlignment="1" applyProtection="1">
      <alignment vertical="distributed"/>
      <protection locked="0"/>
    </xf>
    <xf numFmtId="0" fontId="0" fillId="0" borderId="0" xfId="0" applyProtection="1">
      <alignment vertical="center"/>
      <protection locked="0"/>
    </xf>
    <xf numFmtId="0" fontId="0" fillId="0" borderId="1" xfId="0" applyBorder="1" applyProtection="1">
      <alignment vertical="center"/>
      <protection locked="0"/>
    </xf>
    <xf numFmtId="0" fontId="3" fillId="0" borderId="0" xfId="0" applyFont="1" applyAlignment="1" applyProtection="1">
      <alignment horizontal="center" vertical="center"/>
      <protection locked="0"/>
    </xf>
    <xf numFmtId="0" fontId="9" fillId="0" borderId="0" xfId="0" applyFont="1" applyAlignment="1" applyProtection="1">
      <alignment horizontal="center" vertical="center"/>
      <protection locked="0"/>
    </xf>
    <xf numFmtId="0" fontId="10" fillId="0" borderId="0" xfId="0" applyFont="1" applyAlignment="1" applyProtection="1">
      <alignment horizontal="center" vertical="center" wrapText="1"/>
      <protection locked="0"/>
    </xf>
    <xf numFmtId="0" fontId="1" fillId="3" borderId="0" xfId="0" applyFont="1" applyFill="1" applyBorder="1" applyAlignment="1" applyProtection="1">
      <alignment horizontal="center" vertical="center"/>
      <protection locked="0"/>
    </xf>
    <xf numFmtId="38" fontId="1" fillId="3" borderId="0" xfId="0" applyNumberFormat="1" applyFont="1" applyFill="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3" borderId="4" xfId="0" applyFont="1" applyFill="1" applyBorder="1" applyAlignment="1" applyProtection="1">
      <alignment horizontal="distributed" vertical="center"/>
      <protection locked="0"/>
    </xf>
    <xf numFmtId="0" fontId="1" fillId="3" borderId="2" xfId="0" applyFont="1" applyFill="1" applyBorder="1" applyAlignment="1" applyProtection="1">
      <alignment vertical="center" wrapText="1"/>
      <protection locked="0"/>
    </xf>
    <xf numFmtId="9" fontId="1" fillId="3" borderId="12" xfId="2" applyFont="1" applyFill="1" applyBorder="1" applyAlignment="1" applyProtection="1">
      <alignment vertical="center" wrapText="1"/>
      <protection locked="0"/>
    </xf>
    <xf numFmtId="38" fontId="1" fillId="3" borderId="12" xfId="1" applyFont="1" applyFill="1" applyBorder="1" applyProtection="1">
      <alignment vertical="center"/>
      <protection locked="0"/>
    </xf>
    <xf numFmtId="38" fontId="1" fillId="0" borderId="0" xfId="1" applyFont="1" applyBorder="1" applyProtection="1">
      <alignment vertical="center"/>
      <protection locked="0"/>
    </xf>
    <xf numFmtId="0" fontId="1" fillId="0" borderId="7" xfId="0" applyFont="1" applyBorder="1" applyAlignment="1" applyProtection="1">
      <alignment horizontal="center" vertical="center"/>
      <protection locked="0"/>
    </xf>
    <xf numFmtId="0" fontId="1" fillId="3" borderId="7" xfId="0" applyFont="1" applyFill="1" applyBorder="1" applyAlignment="1" applyProtection="1">
      <alignment horizontal="distributed" vertical="center"/>
      <protection locked="0"/>
    </xf>
    <xf numFmtId="0" fontId="1" fillId="3" borderId="6" xfId="0" applyFont="1" applyFill="1" applyBorder="1" applyAlignment="1" applyProtection="1">
      <alignment vertical="center" wrapText="1"/>
      <protection locked="0"/>
    </xf>
    <xf numFmtId="9" fontId="1" fillId="3" borderId="1" xfId="2" applyFont="1" applyFill="1" applyBorder="1" applyAlignment="1" applyProtection="1">
      <alignment vertical="center" wrapText="1"/>
      <protection locked="0"/>
    </xf>
    <xf numFmtId="38" fontId="1" fillId="3" borderId="1" xfId="1" applyFont="1" applyFill="1" applyBorder="1" applyProtection="1">
      <alignment vertical="center"/>
      <protection locked="0"/>
    </xf>
    <xf numFmtId="0" fontId="1" fillId="3" borderId="7" xfId="0" applyFont="1" applyFill="1" applyBorder="1" applyAlignment="1" applyProtection="1">
      <alignment horizontal="distributed" vertical="distributed"/>
      <protection locked="0"/>
    </xf>
    <xf numFmtId="0" fontId="1" fillId="0" borderId="7" xfId="0" applyFont="1" applyBorder="1" applyAlignment="1" applyProtection="1">
      <alignment horizontal="distributed" vertical="distributed"/>
      <protection locked="0"/>
    </xf>
    <xf numFmtId="0" fontId="1" fillId="0" borderId="6" xfId="0" applyFont="1" applyBorder="1" applyAlignment="1" applyProtection="1">
      <alignment vertical="distributed"/>
      <protection locked="0"/>
    </xf>
    <xf numFmtId="0" fontId="1" fillId="0" borderId="1" xfId="0" applyFont="1" applyBorder="1" applyAlignment="1" applyProtection="1">
      <alignment horizontal="right" vertical="center" wrapText="1"/>
      <protection locked="0"/>
    </xf>
    <xf numFmtId="0" fontId="1" fillId="0" borderId="6" xfId="0" applyFont="1" applyBorder="1" applyAlignment="1" applyProtection="1">
      <alignment vertical="center" wrapText="1"/>
      <protection locked="0"/>
    </xf>
    <xf numFmtId="9" fontId="1" fillId="0" borderId="1" xfId="2" applyFont="1" applyBorder="1" applyAlignment="1" applyProtection="1">
      <alignment vertical="center" wrapText="1"/>
      <protection locked="0"/>
    </xf>
    <xf numFmtId="38" fontId="1" fillId="0" borderId="1" xfId="1" applyFont="1" applyBorder="1" applyAlignment="1" applyProtection="1">
      <alignment vertical="center" wrapText="1"/>
      <protection locked="0"/>
    </xf>
    <xf numFmtId="0" fontId="1" fillId="0" borderId="4" xfId="0" applyFont="1" applyBorder="1" applyAlignment="1" applyProtection="1">
      <alignment horizontal="distributed" vertical="distributed"/>
      <protection locked="0"/>
    </xf>
    <xf numFmtId="0" fontId="1" fillId="0" borderId="2" xfId="0" applyFont="1" applyBorder="1" applyAlignment="1" applyProtection="1">
      <alignment vertical="distributed"/>
      <protection locked="0"/>
    </xf>
    <xf numFmtId="0" fontId="1" fillId="0" borderId="12" xfId="0" applyFont="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0" borderId="12" xfId="0" applyFont="1" applyBorder="1" applyProtection="1">
      <alignment vertical="center"/>
      <protection locked="0"/>
    </xf>
    <xf numFmtId="0" fontId="1" fillId="0" borderId="0" xfId="0" applyFont="1" applyBorder="1" applyProtection="1">
      <alignment vertical="center"/>
      <protection locked="0"/>
    </xf>
    <xf numFmtId="0" fontId="1" fillId="0" borderId="1" xfId="0" applyFont="1" applyBorder="1" applyAlignment="1" applyProtection="1">
      <alignment vertical="center" wrapText="1"/>
      <protection locked="0"/>
    </xf>
    <xf numFmtId="0" fontId="1" fillId="0" borderId="1" xfId="0" applyFont="1" applyBorder="1" applyProtection="1">
      <alignment vertical="center"/>
      <protection locked="0"/>
    </xf>
    <xf numFmtId="0" fontId="1" fillId="0" borderId="10" xfId="0" applyFont="1" applyFill="1" applyBorder="1" applyAlignment="1" applyProtection="1">
      <alignment horizontal="center" vertical="center"/>
    </xf>
    <xf numFmtId="0" fontId="1" fillId="0" borderId="9" xfId="0" applyFont="1" applyFill="1" applyBorder="1" applyAlignment="1" applyProtection="1">
      <alignment vertical="center" wrapText="1"/>
    </xf>
    <xf numFmtId="0" fontId="1" fillId="0" borderId="30" xfId="0" applyFont="1" applyFill="1" applyBorder="1" applyAlignment="1" applyProtection="1">
      <alignment horizontal="center" vertical="center"/>
    </xf>
    <xf numFmtId="0" fontId="10" fillId="0" borderId="15" xfId="0" applyFont="1" applyFill="1" applyBorder="1" applyAlignment="1" applyProtection="1">
      <alignment horizontal="center" vertical="center"/>
    </xf>
    <xf numFmtId="0" fontId="10" fillId="0" borderId="19" xfId="0" applyFont="1" applyFill="1" applyBorder="1" applyAlignment="1" applyProtection="1">
      <alignment vertical="center"/>
    </xf>
    <xf numFmtId="0" fontId="10" fillId="0" borderId="14" xfId="0" applyFont="1" applyFill="1" applyBorder="1" applyAlignment="1" applyProtection="1">
      <alignment horizontal="center" vertical="center"/>
    </xf>
    <xf numFmtId="0" fontId="1" fillId="0" borderId="34" xfId="0" applyFont="1" applyFill="1" applyBorder="1" applyAlignment="1" applyProtection="1">
      <alignment vertical="center" wrapText="1"/>
    </xf>
    <xf numFmtId="0" fontId="1" fillId="5" borderId="0" xfId="0" applyFont="1" applyFill="1" applyAlignment="1" applyProtection="1">
      <alignment vertical="center"/>
    </xf>
    <xf numFmtId="0" fontId="1" fillId="0" borderId="10" xfId="0" applyFont="1" applyBorder="1" applyProtection="1">
      <alignment vertical="center"/>
    </xf>
    <xf numFmtId="0" fontId="1" fillId="0" borderId="9" xfId="0" applyFont="1" applyBorder="1" applyAlignment="1" applyProtection="1">
      <alignment horizontal="distributed" vertical="center"/>
    </xf>
    <xf numFmtId="0" fontId="1" fillId="0" borderId="7" xfId="0" applyFont="1" applyBorder="1" applyProtection="1">
      <alignment vertical="center"/>
    </xf>
    <xf numFmtId="0" fontId="1" fillId="0" borderId="8" xfId="0" applyFont="1" applyBorder="1" applyProtection="1">
      <alignment vertical="center"/>
    </xf>
    <xf numFmtId="0" fontId="1" fillId="3" borderId="1" xfId="0" applyFont="1" applyFill="1" applyBorder="1" applyAlignment="1" applyProtection="1">
      <alignment horizontal="center" vertical="center"/>
    </xf>
    <xf numFmtId="0" fontId="1" fillId="0" borderId="5" xfId="0" applyFont="1" applyBorder="1" applyProtection="1">
      <alignment vertical="center"/>
    </xf>
    <xf numFmtId="0" fontId="1" fillId="0" borderId="3" xfId="0" applyFont="1" applyBorder="1" applyProtection="1">
      <alignment vertical="center"/>
    </xf>
    <xf numFmtId="49" fontId="1" fillId="3" borderId="1" xfId="0" applyNumberFormat="1" applyFont="1" applyFill="1" applyBorder="1" applyAlignment="1" applyProtection="1">
      <alignment horizontal="center" vertical="center"/>
    </xf>
    <xf numFmtId="0" fontId="1" fillId="0" borderId="6" xfId="0" applyFont="1" applyBorder="1" applyAlignment="1" applyProtection="1">
      <alignment horizontal="distributed" vertical="distributed"/>
    </xf>
    <xf numFmtId="0" fontId="1" fillId="0" borderId="4" xfId="0" applyFont="1" applyBorder="1" applyProtection="1">
      <alignment vertical="center"/>
    </xf>
    <xf numFmtId="0" fontId="1" fillId="0" borderId="2" xfId="0" applyFont="1" applyBorder="1" applyAlignment="1" applyProtection="1">
      <alignment horizontal="distributed" vertical="distributed"/>
    </xf>
    <xf numFmtId="0" fontId="1" fillId="3" borderId="2" xfId="0" applyFont="1" applyFill="1" applyBorder="1" applyAlignment="1" applyProtection="1">
      <alignment horizontal="left" vertical="center"/>
    </xf>
    <xf numFmtId="0" fontId="1" fillId="3" borderId="12" xfId="0" applyFont="1" applyFill="1" applyBorder="1" applyAlignment="1" applyProtection="1">
      <alignment horizontal="left" vertical="center" wrapText="1"/>
    </xf>
    <xf numFmtId="0" fontId="1" fillId="3" borderId="6" xfId="0" applyFont="1" applyFill="1" applyBorder="1" applyAlignment="1" applyProtection="1">
      <alignment horizontal="left" vertical="center"/>
    </xf>
    <xf numFmtId="0" fontId="1" fillId="3" borderId="1" xfId="0" applyFont="1" applyFill="1" applyBorder="1" applyAlignment="1" applyProtection="1">
      <alignment horizontal="left" vertical="center" wrapText="1"/>
    </xf>
    <xf numFmtId="0" fontId="1" fillId="3" borderId="6" xfId="0" applyFont="1" applyFill="1" applyBorder="1" applyAlignment="1" applyProtection="1">
      <alignment horizontal="left" vertical="distributed"/>
    </xf>
    <xf numFmtId="0" fontId="1" fillId="3" borderId="0" xfId="0" applyFont="1" applyFill="1" applyBorder="1" applyAlignment="1" applyProtection="1">
      <alignment horizontal="center" vertical="center"/>
    </xf>
    <xf numFmtId="38" fontId="1" fillId="3" borderId="0" xfId="0" applyNumberFormat="1" applyFont="1" applyFill="1" applyBorder="1" applyAlignment="1" applyProtection="1">
      <alignment horizontal="center" vertical="center"/>
    </xf>
    <xf numFmtId="38" fontId="1" fillId="3" borderId="1" xfId="1" applyFont="1" applyFill="1" applyBorder="1" applyProtection="1">
      <alignment vertical="center"/>
    </xf>
    <xf numFmtId="0" fontId="1" fillId="3" borderId="7" xfId="0" applyFont="1" applyFill="1" applyBorder="1" applyAlignment="1" applyProtection="1">
      <alignment horizontal="distributed" vertical="distributed"/>
    </xf>
    <xf numFmtId="38" fontId="1" fillId="0" borderId="0" xfId="1" applyFont="1" applyBorder="1" applyAlignment="1" applyProtection="1">
      <alignment vertical="center" wrapText="1"/>
    </xf>
    <xf numFmtId="0" fontId="21" fillId="0" borderId="0" xfId="0" applyFont="1" applyProtection="1">
      <alignment vertical="center"/>
    </xf>
    <xf numFmtId="0" fontId="1" fillId="0" borderId="0" xfId="0" applyFont="1" applyAlignment="1" applyProtection="1">
      <alignment horizontal="center"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6" fillId="0" borderId="1" xfId="0" applyFont="1" applyBorder="1" applyAlignment="1" applyProtection="1">
      <alignment horizontal="center" vertical="center"/>
    </xf>
    <xf numFmtId="0" fontId="6" fillId="0" borderId="14" xfId="0" applyFont="1" applyBorder="1" applyAlignment="1" applyProtection="1">
      <alignment horizontal="center" vertical="center"/>
    </xf>
    <xf numFmtId="0" fontId="10" fillId="0" borderId="0" xfId="0" applyFont="1" applyAlignment="1" applyProtection="1">
      <alignment horizontal="left" vertical="center"/>
    </xf>
    <xf numFmtId="0" fontId="6" fillId="3" borderId="12" xfId="0" applyFont="1" applyFill="1" applyBorder="1" applyProtection="1">
      <alignment vertical="center"/>
      <protection locked="0"/>
    </xf>
    <xf numFmtId="38" fontId="6" fillId="3" borderId="12" xfId="1" applyFont="1" applyFill="1" applyBorder="1" applyAlignment="1" applyProtection="1">
      <alignment horizontal="right" vertical="center"/>
      <protection locked="0"/>
    </xf>
    <xf numFmtId="38" fontId="6" fillId="3" borderId="4" xfId="1" applyFont="1" applyFill="1" applyBorder="1" applyAlignment="1" applyProtection="1">
      <alignment horizontal="right" vertical="center"/>
      <protection locked="0"/>
    </xf>
    <xf numFmtId="0" fontId="27" fillId="0" borderId="0" xfId="0" applyFont="1" applyProtection="1">
      <alignment vertical="center"/>
    </xf>
    <xf numFmtId="0" fontId="28" fillId="0" borderId="0" xfId="0" applyFont="1" applyProtection="1">
      <alignment vertical="center"/>
    </xf>
    <xf numFmtId="0" fontId="28" fillId="0" borderId="1" xfId="0" applyFont="1" applyBorder="1" applyAlignment="1" applyProtection="1">
      <alignment horizontal="center" vertical="center"/>
    </xf>
    <xf numFmtId="0" fontId="28" fillId="0" borderId="1" xfId="0" applyFont="1" applyBorder="1" applyAlignment="1" applyProtection="1">
      <alignment horizontal="center" vertical="center"/>
    </xf>
    <xf numFmtId="0" fontId="28" fillId="0" borderId="14" xfId="0" applyFont="1" applyBorder="1" applyAlignment="1" applyProtection="1">
      <alignment horizontal="center" vertical="center"/>
    </xf>
    <xf numFmtId="0" fontId="28" fillId="0" borderId="14" xfId="0" applyFont="1" applyBorder="1" applyAlignment="1" applyProtection="1">
      <alignment horizontal="center" vertical="center"/>
    </xf>
    <xf numFmtId="0" fontId="28" fillId="2" borderId="16" xfId="0" applyFont="1" applyFill="1" applyBorder="1" applyAlignment="1" applyProtection="1">
      <alignment horizontal="center" vertical="center"/>
    </xf>
    <xf numFmtId="38" fontId="28" fillId="2" borderId="16" xfId="1" applyFont="1" applyFill="1" applyBorder="1" applyAlignment="1" applyProtection="1">
      <alignment horizontal="right" vertical="center"/>
    </xf>
    <xf numFmtId="0" fontId="28" fillId="3" borderId="12" xfId="0" applyFont="1" applyFill="1" applyBorder="1" applyProtection="1">
      <alignment vertical="center"/>
      <protection locked="0"/>
    </xf>
    <xf numFmtId="38" fontId="28" fillId="3" borderId="12" xfId="1" applyFont="1" applyFill="1" applyBorder="1" applyAlignment="1" applyProtection="1">
      <alignment horizontal="right" vertical="center"/>
      <protection locked="0"/>
    </xf>
    <xf numFmtId="38" fontId="28" fillId="2" borderId="12" xfId="1" applyFont="1" applyFill="1" applyBorder="1" applyAlignment="1" applyProtection="1">
      <alignment horizontal="right" vertical="center"/>
    </xf>
    <xf numFmtId="38" fontId="28" fillId="0" borderId="0" xfId="1" applyFont="1" applyFill="1" applyBorder="1" applyProtection="1">
      <alignment vertical="center"/>
    </xf>
    <xf numFmtId="38" fontId="28" fillId="3" borderId="4" xfId="1" applyFont="1" applyFill="1" applyBorder="1" applyAlignment="1" applyProtection="1">
      <alignment horizontal="right" vertical="center"/>
      <protection locked="0"/>
    </xf>
    <xf numFmtId="0" fontId="28" fillId="3" borderId="1" xfId="0" applyFont="1" applyFill="1" applyBorder="1" applyProtection="1">
      <alignment vertical="center"/>
      <protection locked="0"/>
    </xf>
    <xf numFmtId="38" fontId="28" fillId="3" borderId="1" xfId="1" applyFont="1" applyFill="1" applyBorder="1" applyAlignment="1" applyProtection="1">
      <alignment horizontal="right" vertical="center"/>
      <protection locked="0"/>
    </xf>
    <xf numFmtId="38" fontId="28" fillId="3" borderId="7" xfId="1" applyFont="1" applyFill="1" applyBorder="1" applyAlignment="1" applyProtection="1">
      <alignment horizontal="right" vertical="center"/>
      <protection locked="0"/>
    </xf>
    <xf numFmtId="38" fontId="28" fillId="2" borderId="1" xfId="1" applyFont="1" applyFill="1" applyBorder="1" applyProtection="1">
      <alignment vertical="center"/>
    </xf>
    <xf numFmtId="0" fontId="28" fillId="0" borderId="0" xfId="0" applyFont="1" applyBorder="1" applyProtection="1">
      <alignment vertical="center"/>
    </xf>
    <xf numFmtId="38" fontId="28" fillId="0" borderId="0" xfId="1" applyFont="1" applyBorder="1" applyAlignment="1" applyProtection="1">
      <alignment horizontal="right" vertical="center"/>
    </xf>
    <xf numFmtId="38" fontId="28" fillId="0" borderId="0" xfId="1" applyFont="1" applyFill="1" applyBorder="1" applyAlignment="1" applyProtection="1">
      <alignment horizontal="right" vertical="center"/>
    </xf>
    <xf numFmtId="0" fontId="28" fillId="0" borderId="15" xfId="0" applyFont="1" applyBorder="1" applyAlignment="1" applyProtection="1">
      <alignment horizontal="center" vertical="center"/>
    </xf>
    <xf numFmtId="0" fontId="29" fillId="0" borderId="0" xfId="0" applyFont="1" applyProtection="1">
      <alignment vertical="center"/>
    </xf>
    <xf numFmtId="0" fontId="30" fillId="0" borderId="0" xfId="0" applyFont="1" applyFill="1" applyBorder="1" applyAlignment="1" applyProtection="1">
      <alignment horizontal="center" vertical="center" wrapText="1"/>
    </xf>
    <xf numFmtId="38" fontId="21" fillId="2" borderId="13" xfId="1" applyFont="1" applyFill="1" applyBorder="1" applyProtection="1">
      <alignment vertical="center"/>
    </xf>
    <xf numFmtId="0" fontId="10" fillId="0" borderId="0" xfId="0" applyFont="1" applyProtection="1">
      <alignment vertical="center"/>
    </xf>
    <xf numFmtId="0" fontId="10" fillId="0" borderId="0" xfId="0" applyFont="1" applyAlignment="1" applyProtection="1">
      <alignment vertical="center"/>
    </xf>
    <xf numFmtId="0" fontId="10" fillId="0" borderId="0" xfId="0" applyFont="1" applyAlignment="1" applyProtection="1">
      <alignment horizontal="right" vertical="center"/>
    </xf>
    <xf numFmtId="0" fontId="10" fillId="3" borderId="0" xfId="0" applyFont="1" applyFill="1" applyAlignment="1" applyProtection="1">
      <alignment vertical="center"/>
    </xf>
    <xf numFmtId="0" fontId="10" fillId="0" borderId="0" xfId="0" applyFont="1" applyFill="1" applyAlignment="1" applyProtection="1">
      <alignment vertical="center"/>
    </xf>
    <xf numFmtId="0" fontId="10" fillId="0" borderId="1" xfId="0" applyFont="1" applyBorder="1" applyAlignment="1" applyProtection="1">
      <alignment vertical="center"/>
    </xf>
    <xf numFmtId="0" fontId="28" fillId="2" borderId="26" xfId="0" applyFont="1" applyFill="1" applyBorder="1" applyAlignment="1" applyProtection="1">
      <alignment horizontal="center" vertical="center"/>
    </xf>
    <xf numFmtId="38" fontId="28" fillId="2" borderId="26" xfId="1" applyFont="1" applyFill="1" applyBorder="1" applyAlignment="1" applyProtection="1">
      <alignment horizontal="right" vertical="center"/>
    </xf>
    <xf numFmtId="0" fontId="28" fillId="3" borderId="27" xfId="0" applyFont="1" applyFill="1" applyBorder="1" applyAlignment="1" applyProtection="1">
      <alignment vertical="center" wrapText="1"/>
    </xf>
    <xf numFmtId="38" fontId="28" fillId="3" borderId="28" xfId="1" applyFont="1" applyFill="1" applyBorder="1" applyAlignment="1" applyProtection="1">
      <alignment horizontal="right" vertical="center"/>
    </xf>
    <xf numFmtId="38" fontId="28" fillId="3" borderId="29" xfId="1" applyFont="1" applyFill="1" applyBorder="1" applyAlignment="1" applyProtection="1">
      <alignment horizontal="right" vertical="center"/>
    </xf>
    <xf numFmtId="38" fontId="28" fillId="2" borderId="3" xfId="1" applyFont="1" applyFill="1" applyBorder="1" applyAlignment="1" applyProtection="1">
      <alignment horizontal="right" vertical="center"/>
    </xf>
    <xf numFmtId="0" fontId="28" fillId="3" borderId="12" xfId="0" applyFont="1" applyFill="1" applyBorder="1" applyProtection="1">
      <alignment vertical="center"/>
    </xf>
    <xf numFmtId="38" fontId="28" fillId="3" borderId="12" xfId="1" applyFont="1" applyFill="1" applyBorder="1" applyAlignment="1" applyProtection="1">
      <alignment horizontal="right" vertical="center"/>
    </xf>
    <xf numFmtId="38" fontId="28" fillId="3" borderId="4" xfId="1" applyFont="1" applyFill="1" applyBorder="1" applyAlignment="1" applyProtection="1">
      <alignment horizontal="right" vertical="center"/>
    </xf>
    <xf numFmtId="0" fontId="28" fillId="3" borderId="1" xfId="0" applyFont="1" applyFill="1" applyBorder="1" applyProtection="1">
      <alignment vertical="center"/>
    </xf>
    <xf numFmtId="38" fontId="28" fillId="3" borderId="1" xfId="1" applyFont="1" applyFill="1" applyBorder="1" applyAlignment="1" applyProtection="1">
      <alignment horizontal="right" vertical="center"/>
    </xf>
    <xf numFmtId="38" fontId="28" fillId="3" borderId="7" xfId="1" applyFont="1" applyFill="1" applyBorder="1" applyAlignment="1" applyProtection="1">
      <alignment horizontal="right" vertical="center"/>
    </xf>
    <xf numFmtId="10" fontId="28" fillId="2" borderId="4" xfId="0" applyNumberFormat="1" applyFont="1" applyFill="1" applyBorder="1" applyAlignment="1" applyProtection="1">
      <alignment horizontal="center" vertical="center"/>
    </xf>
    <xf numFmtId="10" fontId="6" fillId="2" borderId="4" xfId="0" applyNumberFormat="1" applyFont="1" applyFill="1" applyBorder="1" applyAlignment="1" applyProtection="1">
      <alignment horizontal="center" vertical="center"/>
    </xf>
    <xf numFmtId="0" fontId="1" fillId="0" borderId="0" xfId="0" applyFont="1" applyAlignment="1" applyProtection="1">
      <alignment horizontal="right" vertical="center" indent="1"/>
    </xf>
    <xf numFmtId="0" fontId="1" fillId="0" borderId="0" xfId="0" applyFont="1" applyAlignment="1" applyProtection="1">
      <alignment horizontal="lef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58" fontId="1" fillId="3" borderId="0" xfId="0" applyNumberFormat="1" applyFont="1" applyFill="1" applyAlignment="1" applyProtection="1">
      <alignment horizontal="center" vertical="center" wrapText="1"/>
      <protection locked="0"/>
    </xf>
    <xf numFmtId="0" fontId="1" fillId="3" borderId="0" xfId="0" applyFont="1" applyFill="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38" fontId="1" fillId="0" borderId="0" xfId="1" applyFont="1" applyFill="1" applyAlignment="1" applyProtection="1">
      <alignment horizontal="center" vertical="center"/>
    </xf>
    <xf numFmtId="0" fontId="1" fillId="3" borderId="7" xfId="0" applyFont="1" applyFill="1" applyBorder="1" applyAlignment="1" applyProtection="1">
      <alignment horizontal="center" vertical="center"/>
      <protection locked="0"/>
    </xf>
    <xf numFmtId="0" fontId="1" fillId="3" borderId="6"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0" borderId="0" xfId="0" applyFont="1" applyAlignment="1" applyProtection="1">
      <alignment horizontal="left" vertical="center" wrapText="1"/>
    </xf>
    <xf numFmtId="0" fontId="6" fillId="0" borderId="15"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13" fillId="4" borderId="20" xfId="0" applyFont="1" applyFill="1" applyBorder="1" applyAlignment="1" applyProtection="1">
      <alignment horizontal="center" vertical="center" wrapText="1"/>
    </xf>
    <xf numFmtId="0" fontId="13" fillId="4" borderId="21" xfId="0" applyFont="1" applyFill="1" applyBorder="1" applyAlignment="1" applyProtection="1">
      <alignment horizontal="center" vertical="center" wrapText="1"/>
    </xf>
    <xf numFmtId="0" fontId="13" fillId="4" borderId="22" xfId="0" applyFont="1" applyFill="1" applyBorder="1" applyAlignment="1" applyProtection="1">
      <alignment horizontal="center" vertical="center" wrapText="1"/>
    </xf>
    <xf numFmtId="0" fontId="13" fillId="4" borderId="23" xfId="0" applyFont="1" applyFill="1" applyBorder="1" applyAlignment="1" applyProtection="1">
      <alignment horizontal="center" vertical="center" wrapText="1"/>
    </xf>
    <xf numFmtId="0" fontId="13" fillId="4" borderId="24" xfId="0" applyFont="1" applyFill="1" applyBorder="1" applyAlignment="1" applyProtection="1">
      <alignment horizontal="center" vertical="center" wrapText="1"/>
    </xf>
    <xf numFmtId="0" fontId="13" fillId="4" borderId="25" xfId="0" applyFont="1" applyFill="1" applyBorder="1" applyAlignment="1" applyProtection="1">
      <alignment horizontal="center" vertical="center" wrapText="1"/>
    </xf>
    <xf numFmtId="10" fontId="8" fillId="2" borderId="4" xfId="2" applyNumberFormat="1" applyFont="1" applyFill="1" applyBorder="1" applyAlignment="1" applyProtection="1">
      <alignment horizontal="center" vertical="center"/>
    </xf>
    <xf numFmtId="10" fontId="8" fillId="2" borderId="3" xfId="2" applyNumberFormat="1" applyFont="1" applyFill="1" applyBorder="1" applyAlignment="1" applyProtection="1">
      <alignment horizontal="center" vertical="center"/>
    </xf>
    <xf numFmtId="0" fontId="20" fillId="0" borderId="43" xfId="0" applyFont="1" applyBorder="1" applyAlignment="1" applyProtection="1">
      <alignment horizontal="center" vertical="center"/>
    </xf>
    <xf numFmtId="0" fontId="26" fillId="0" borderId="44" xfId="0" applyFont="1" applyBorder="1" applyAlignment="1" applyProtection="1">
      <alignment horizontal="center" vertical="center"/>
    </xf>
    <xf numFmtId="0" fontId="26" fillId="0" borderId="45" xfId="0" applyFont="1" applyBorder="1" applyAlignment="1" applyProtection="1">
      <alignment horizontal="center" vertical="center"/>
    </xf>
    <xf numFmtId="0" fontId="26" fillId="0" borderId="46" xfId="0" applyFont="1" applyBorder="1" applyAlignment="1" applyProtection="1">
      <alignment horizontal="center" vertical="center"/>
    </xf>
    <xf numFmtId="0" fontId="26" fillId="0" borderId="47" xfId="0" applyFont="1" applyBorder="1" applyAlignment="1" applyProtection="1">
      <alignment horizontal="center" vertical="center"/>
    </xf>
    <xf numFmtId="0" fontId="26" fillId="0" borderId="48" xfId="0" applyFont="1" applyBorder="1" applyAlignment="1" applyProtection="1">
      <alignment horizontal="center" vertical="center"/>
    </xf>
    <xf numFmtId="0" fontId="5" fillId="0" borderId="11" xfId="0" applyFont="1" applyBorder="1" applyAlignment="1" applyProtection="1">
      <alignment horizontal="center" vertical="center" wrapText="1"/>
    </xf>
    <xf numFmtId="0" fontId="5" fillId="0" borderId="16" xfId="0" applyFont="1" applyBorder="1" applyAlignment="1" applyProtection="1">
      <alignment horizontal="center" vertical="center"/>
    </xf>
    <xf numFmtId="0" fontId="6" fillId="0" borderId="1" xfId="0" applyFont="1" applyBorder="1" applyAlignment="1" applyProtection="1">
      <alignment horizontal="center" vertical="center"/>
    </xf>
    <xf numFmtId="0" fontId="6" fillId="0" borderId="14" xfId="0" applyFont="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xf>
    <xf numFmtId="0" fontId="6" fillId="0" borderId="7"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5" xfId="0" applyFont="1" applyBorder="1" applyAlignment="1" applyProtection="1">
      <alignment horizontal="center" vertical="center"/>
    </xf>
    <xf numFmtId="0" fontId="20" fillId="0" borderId="44" xfId="0" applyFont="1" applyBorder="1" applyAlignment="1" applyProtection="1">
      <alignment horizontal="center" vertical="center"/>
    </xf>
    <xf numFmtId="0" fontId="20" fillId="0" borderId="45" xfId="0" applyFont="1" applyBorder="1" applyAlignment="1" applyProtection="1">
      <alignment horizontal="center" vertical="center"/>
    </xf>
    <xf numFmtId="0" fontId="20" fillId="0" borderId="46" xfId="0" applyFont="1" applyBorder="1" applyAlignment="1" applyProtection="1">
      <alignment horizontal="center" vertical="center"/>
    </xf>
    <xf numFmtId="0" fontId="20" fillId="0" borderId="47" xfId="0" applyFont="1" applyBorder="1" applyAlignment="1" applyProtection="1">
      <alignment horizontal="center" vertical="center"/>
    </xf>
    <xf numFmtId="0" fontId="20" fillId="0" borderId="48" xfId="0" applyFont="1" applyBorder="1" applyAlignment="1" applyProtection="1">
      <alignment horizontal="center" vertical="center"/>
    </xf>
    <xf numFmtId="0" fontId="28" fillId="0" borderId="37" xfId="0" applyFont="1" applyBorder="1" applyAlignment="1" applyProtection="1">
      <alignment horizontal="center" vertical="center"/>
    </xf>
    <xf numFmtId="0" fontId="28" fillId="0" borderId="38" xfId="0" applyFont="1" applyBorder="1" applyAlignment="1" applyProtection="1">
      <alignment horizontal="center" vertical="center"/>
    </xf>
    <xf numFmtId="176" fontId="28" fillId="2" borderId="39" xfId="2" applyNumberFormat="1" applyFont="1" applyFill="1" applyBorder="1" applyAlignment="1" applyProtection="1">
      <alignment horizontal="center" vertical="center"/>
    </xf>
    <xf numFmtId="176" fontId="28" fillId="2" borderId="40" xfId="2" applyNumberFormat="1" applyFont="1" applyFill="1" applyBorder="1" applyAlignment="1" applyProtection="1">
      <alignment horizontal="center" vertical="center"/>
    </xf>
    <xf numFmtId="0" fontId="28" fillId="0" borderId="11" xfId="0" applyFont="1" applyBorder="1" applyAlignment="1" applyProtection="1">
      <alignment horizontal="center" vertical="center" wrapText="1"/>
    </xf>
    <xf numFmtId="0" fontId="28" fillId="0" borderId="16" xfId="0" applyFont="1" applyBorder="1" applyAlignment="1" applyProtection="1">
      <alignment horizontal="center" vertical="center"/>
    </xf>
    <xf numFmtId="0" fontId="28" fillId="0" borderId="1" xfId="0" applyFont="1" applyBorder="1" applyAlignment="1" applyProtection="1">
      <alignment horizontal="center" vertical="center"/>
    </xf>
    <xf numFmtId="0" fontId="28" fillId="0" borderId="14" xfId="0" applyFont="1" applyBorder="1" applyAlignment="1" applyProtection="1">
      <alignment horizontal="center" vertical="center"/>
    </xf>
    <xf numFmtId="0" fontId="28" fillId="0" borderId="1" xfId="0" applyFont="1" applyFill="1" applyBorder="1" applyAlignment="1" applyProtection="1">
      <alignment horizontal="center" vertical="center" wrapText="1"/>
    </xf>
    <xf numFmtId="0" fontId="28" fillId="0" borderId="14" xfId="0" applyFont="1" applyFill="1" applyBorder="1" applyAlignment="1" applyProtection="1">
      <alignment horizontal="center" vertical="center"/>
    </xf>
    <xf numFmtId="0" fontId="28" fillId="0" borderId="7" xfId="0" applyFont="1" applyBorder="1" applyAlignment="1" applyProtection="1">
      <alignment horizontal="center" vertical="center"/>
    </xf>
    <xf numFmtId="0" fontId="28" fillId="0" borderId="6" xfId="0" applyFont="1" applyBorder="1" applyAlignment="1" applyProtection="1">
      <alignment horizontal="center" vertical="center"/>
    </xf>
    <xf numFmtId="0" fontId="28" fillId="0" borderId="5" xfId="0" applyFont="1" applyBorder="1" applyAlignment="1" applyProtection="1">
      <alignment horizontal="center" vertical="center"/>
    </xf>
    <xf numFmtId="0" fontId="1" fillId="0" borderId="0" xfId="0" applyFont="1" applyAlignment="1">
      <alignment horizontal="center" vertical="center"/>
    </xf>
    <xf numFmtId="0" fontId="1" fillId="0" borderId="0" xfId="0" applyFont="1" applyAlignment="1">
      <alignment horizontal="left" vertical="center"/>
    </xf>
    <xf numFmtId="177" fontId="1" fillId="0" borderId="0" xfId="0" applyNumberFormat="1" applyFont="1" applyAlignment="1">
      <alignment horizontal="center" vertical="center"/>
    </xf>
    <xf numFmtId="0" fontId="16" fillId="0" borderId="0" xfId="0" applyFont="1" applyAlignment="1">
      <alignment horizontal="left" vertical="distributed" wrapText="1"/>
    </xf>
    <xf numFmtId="0" fontId="3" fillId="0" borderId="0" xfId="0" applyFont="1" applyAlignment="1">
      <alignment horizontal="center" vertical="center"/>
    </xf>
    <xf numFmtId="0" fontId="1" fillId="0" borderId="0" xfId="0" applyFont="1" applyAlignment="1">
      <alignment horizontal="left" vertical="center" indent="1"/>
    </xf>
    <xf numFmtId="0" fontId="1" fillId="3" borderId="7" xfId="0" applyFont="1" applyFill="1" applyBorder="1" applyAlignment="1" applyProtection="1">
      <alignment horizontal="left" vertical="center" wrapText="1" indent="1"/>
      <protection locked="0"/>
    </xf>
    <xf numFmtId="0" fontId="1" fillId="3" borderId="6" xfId="0" applyFont="1" applyFill="1" applyBorder="1" applyAlignment="1" applyProtection="1">
      <alignment horizontal="left" vertical="center" wrapText="1" indent="1"/>
      <protection locked="0"/>
    </xf>
    <xf numFmtId="0" fontId="1" fillId="3" borderId="5" xfId="0" applyFont="1" applyFill="1" applyBorder="1" applyAlignment="1" applyProtection="1">
      <alignment horizontal="left" vertical="center" wrapText="1" indent="1"/>
      <protection locked="0"/>
    </xf>
    <xf numFmtId="0" fontId="1" fillId="3" borderId="4" xfId="0" applyFont="1" applyFill="1" applyBorder="1" applyAlignment="1" applyProtection="1">
      <alignment horizontal="left" vertical="center" wrapText="1" indent="1"/>
      <protection locked="0"/>
    </xf>
    <xf numFmtId="0" fontId="1" fillId="3" borderId="2" xfId="0" applyFont="1" applyFill="1" applyBorder="1" applyAlignment="1" applyProtection="1">
      <alignment horizontal="left" vertical="center" wrapText="1" indent="1"/>
      <protection locked="0"/>
    </xf>
    <xf numFmtId="0" fontId="1" fillId="3" borderId="3" xfId="0" applyFont="1" applyFill="1" applyBorder="1" applyAlignment="1" applyProtection="1">
      <alignment horizontal="left" vertical="center" wrapText="1" indent="1"/>
      <protection locked="0"/>
    </xf>
    <xf numFmtId="0" fontId="1" fillId="0" borderId="6" xfId="0" applyFont="1" applyBorder="1" applyAlignment="1">
      <alignment horizontal="distributed" vertical="center"/>
    </xf>
    <xf numFmtId="0" fontId="1" fillId="0" borderId="0" xfId="0" applyFont="1" applyAlignment="1" applyProtection="1">
      <alignment horizontal="left" vertical="distributed" wrapText="1"/>
    </xf>
    <xf numFmtId="0" fontId="1" fillId="3" borderId="7" xfId="0" applyFont="1" applyFill="1" applyBorder="1" applyAlignment="1" applyProtection="1">
      <alignment horizontal="center" vertical="center" wrapText="1"/>
      <protection locked="0"/>
    </xf>
    <xf numFmtId="0" fontId="1" fillId="3" borderId="6" xfId="0" applyFont="1" applyFill="1" applyBorder="1" applyAlignment="1" applyProtection="1">
      <alignment horizontal="center" vertical="center" wrapText="1"/>
      <protection locked="0"/>
    </xf>
    <xf numFmtId="0" fontId="1" fillId="0" borderId="15"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3" borderId="4" xfId="0" applyFont="1" applyFill="1" applyBorder="1" applyAlignment="1" applyProtection="1">
      <alignment horizontal="center" vertical="center" wrapText="1"/>
      <protection locked="0"/>
    </xf>
    <xf numFmtId="0" fontId="1" fillId="3" borderId="2" xfId="0" applyFont="1" applyFill="1" applyBorder="1" applyAlignment="1" applyProtection="1">
      <alignment horizontal="center" vertical="center" wrapText="1"/>
      <protection locked="0"/>
    </xf>
    <xf numFmtId="0" fontId="1" fillId="3" borderId="7"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3" borderId="5" xfId="0" applyFont="1" applyFill="1" applyBorder="1" applyAlignment="1" applyProtection="1">
      <alignment horizontal="center" vertical="center"/>
    </xf>
    <xf numFmtId="0" fontId="3" fillId="0" borderId="0" xfId="0" applyFont="1" applyAlignment="1" applyProtection="1">
      <alignment horizontal="center" vertical="center"/>
    </xf>
    <xf numFmtId="0" fontId="0" fillId="0" borderId="11" xfId="0" applyBorder="1" applyAlignment="1" applyProtection="1">
      <alignment horizontal="left" vertical="center"/>
      <protection locked="0"/>
    </xf>
    <xf numFmtId="0" fontId="0" fillId="0" borderId="26" xfId="0" applyBorder="1" applyAlignment="1" applyProtection="1">
      <alignment horizontal="left" vertical="center"/>
      <protection locked="0"/>
    </xf>
    <xf numFmtId="0" fontId="0" fillId="0" borderId="12" xfId="0" applyBorder="1" applyAlignment="1" applyProtection="1">
      <alignment horizontal="left" vertical="center"/>
      <protection locked="0"/>
    </xf>
    <xf numFmtId="0" fontId="10" fillId="0" borderId="0" xfId="0" applyFont="1" applyAlignment="1" applyProtection="1">
      <alignment horizontal="center" vertical="center" wrapText="1"/>
    </xf>
    <xf numFmtId="0" fontId="9" fillId="0" borderId="0" xfId="0" applyFont="1" applyAlignment="1" applyProtection="1">
      <alignment horizontal="center" vertical="center"/>
    </xf>
    <xf numFmtId="0" fontId="22" fillId="0" borderId="41" xfId="0" applyFont="1" applyBorder="1" applyAlignment="1" applyProtection="1">
      <alignment horizontal="center" vertical="center"/>
    </xf>
    <xf numFmtId="0" fontId="22" fillId="0" borderId="42" xfId="0" applyFont="1" applyBorder="1" applyAlignment="1" applyProtection="1">
      <alignment horizontal="center" vertical="center"/>
    </xf>
    <xf numFmtId="38" fontId="1" fillId="3" borderId="5" xfId="1" applyFont="1" applyFill="1" applyBorder="1" applyAlignment="1" applyProtection="1">
      <alignment horizontal="center" vertical="center" wrapText="1"/>
      <protection locked="0"/>
    </xf>
    <xf numFmtId="38" fontId="1" fillId="3" borderId="1" xfId="1" applyFont="1" applyFill="1" applyBorder="1" applyAlignment="1" applyProtection="1">
      <alignment horizontal="center" vertical="center" wrapText="1"/>
      <protection locked="0"/>
    </xf>
    <xf numFmtId="0" fontId="10" fillId="0" borderId="10" xfId="0" applyFont="1" applyFill="1" applyBorder="1" applyAlignment="1" applyProtection="1">
      <alignment horizontal="center" vertical="center"/>
    </xf>
    <xf numFmtId="0" fontId="10" fillId="0" borderId="9" xfId="0" applyFont="1" applyFill="1" applyBorder="1" applyAlignment="1" applyProtection="1">
      <alignment horizontal="center" vertical="center"/>
    </xf>
    <xf numFmtId="0" fontId="10" fillId="0" borderId="8" xfId="0" applyFont="1" applyFill="1" applyBorder="1" applyAlignment="1" applyProtection="1">
      <alignment horizontal="center" vertical="center"/>
    </xf>
    <xf numFmtId="0" fontId="1" fillId="0" borderId="9"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xf>
    <xf numFmtId="38" fontId="1" fillId="3" borderId="36" xfId="1" applyFont="1" applyFill="1" applyBorder="1" applyAlignment="1" applyProtection="1">
      <alignment horizontal="center" vertical="center" wrapText="1"/>
      <protection locked="0"/>
    </xf>
    <xf numFmtId="0" fontId="1" fillId="0" borderId="2" xfId="0" applyFont="1" applyBorder="1" applyAlignment="1" applyProtection="1">
      <alignment horizontal="right" vertical="center"/>
    </xf>
    <xf numFmtId="0" fontId="1" fillId="0" borderId="6" xfId="0" applyFont="1" applyBorder="1" applyAlignment="1" applyProtection="1">
      <alignment horizontal="center" vertical="center" wrapText="1"/>
      <protection locked="0"/>
    </xf>
    <xf numFmtId="38" fontId="1" fillId="3" borderId="2" xfId="1" applyFont="1" applyFill="1" applyBorder="1" applyAlignment="1" applyProtection="1">
      <alignment horizontal="center" vertical="center" wrapText="1"/>
      <protection locked="0"/>
    </xf>
    <xf numFmtId="38" fontId="1" fillId="3" borderId="6" xfId="1" applyFont="1" applyFill="1" applyBorder="1" applyAlignment="1" applyProtection="1">
      <alignment horizontal="center" vertical="center" wrapText="1"/>
      <protection locked="0"/>
    </xf>
    <xf numFmtId="38" fontId="1" fillId="0" borderId="6" xfId="1"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0" fillId="0" borderId="0" xfId="0" applyFont="1" applyAlignment="1" applyProtection="1">
      <alignment horizontal="left" vertical="center"/>
    </xf>
    <xf numFmtId="0" fontId="10" fillId="0" borderId="0" xfId="0" applyFont="1" applyAlignment="1" applyProtection="1">
      <alignment horizontal="right" vertical="center" indent="1"/>
    </xf>
    <xf numFmtId="0" fontId="10" fillId="0" borderId="0" xfId="0" applyFont="1" applyAlignment="1" applyProtection="1">
      <alignment horizontal="center" vertical="center"/>
    </xf>
    <xf numFmtId="0" fontId="10" fillId="0" borderId="0" xfId="0" applyFont="1" applyAlignment="1" applyProtection="1">
      <alignment horizontal="left" vertical="center" wrapText="1"/>
    </xf>
    <xf numFmtId="0" fontId="10" fillId="0" borderId="0" xfId="0" applyFont="1" applyAlignment="1" applyProtection="1">
      <alignment vertical="center"/>
    </xf>
    <xf numFmtId="38" fontId="10" fillId="0" borderId="0" xfId="1" applyFont="1" applyFill="1" applyAlignment="1" applyProtection="1">
      <alignment horizontal="center" vertical="center"/>
    </xf>
    <xf numFmtId="0" fontId="10" fillId="3" borderId="1" xfId="0" applyFont="1" applyFill="1" applyBorder="1" applyAlignment="1" applyProtection="1">
      <alignment horizontal="center" vertical="center"/>
    </xf>
    <xf numFmtId="0" fontId="1" fillId="0" borderId="6" xfId="0" applyFont="1" applyBorder="1" applyAlignment="1" applyProtection="1">
      <alignment horizontal="distributed" vertical="center"/>
    </xf>
    <xf numFmtId="0" fontId="1" fillId="0" borderId="0" xfId="0" applyFont="1" applyAlignment="1" applyProtection="1">
      <alignment horizontal="left" vertical="center" indent="1"/>
    </xf>
    <xf numFmtId="0" fontId="1" fillId="0" borderId="31" xfId="0" applyFont="1" applyBorder="1" applyAlignment="1" applyProtection="1">
      <alignment horizontal="left" vertical="distributed" wrapText="1"/>
    </xf>
    <xf numFmtId="0" fontId="1" fillId="0" borderId="32" xfId="0" applyFont="1" applyBorder="1" applyAlignment="1" applyProtection="1">
      <alignment horizontal="left" vertical="distributed" wrapText="1"/>
    </xf>
    <xf numFmtId="0" fontId="1" fillId="0" borderId="33" xfId="0" applyFont="1" applyBorder="1" applyAlignment="1" applyProtection="1">
      <alignment horizontal="left" vertical="distributed" wrapText="1"/>
    </xf>
    <xf numFmtId="0" fontId="1" fillId="3" borderId="7" xfId="0" applyFont="1" applyFill="1" applyBorder="1" applyAlignment="1" applyProtection="1">
      <alignment horizontal="left" vertical="center" wrapText="1" indent="1"/>
    </xf>
    <xf numFmtId="0" fontId="1" fillId="3" borderId="6" xfId="0" applyFont="1" applyFill="1" applyBorder="1" applyAlignment="1" applyProtection="1">
      <alignment horizontal="left" vertical="center" wrapText="1" indent="1"/>
    </xf>
    <xf numFmtId="0" fontId="1" fillId="3" borderId="5" xfId="0" applyFont="1" applyFill="1" applyBorder="1" applyAlignment="1" applyProtection="1">
      <alignment horizontal="left" vertical="center" wrapText="1" indent="1"/>
    </xf>
    <xf numFmtId="0" fontId="1" fillId="3" borderId="4" xfId="0" applyFont="1" applyFill="1" applyBorder="1" applyAlignment="1" applyProtection="1">
      <alignment horizontal="left" vertical="center" wrapText="1" indent="1"/>
    </xf>
    <xf numFmtId="0" fontId="1" fillId="3" borderId="2" xfId="0" applyFont="1" applyFill="1" applyBorder="1" applyAlignment="1" applyProtection="1">
      <alignment horizontal="left" vertical="center" wrapText="1" indent="1"/>
    </xf>
    <xf numFmtId="0" fontId="1" fillId="3" borderId="3" xfId="0" applyFont="1" applyFill="1" applyBorder="1" applyAlignment="1" applyProtection="1">
      <alignment horizontal="left" vertical="center" wrapText="1" indent="1"/>
    </xf>
    <xf numFmtId="0" fontId="1" fillId="3" borderId="7" xfId="0" applyFont="1" applyFill="1" applyBorder="1" applyAlignment="1" applyProtection="1">
      <alignment horizontal="center" vertical="center" wrapText="1"/>
    </xf>
    <xf numFmtId="0" fontId="1" fillId="3" borderId="6" xfId="0" applyFont="1" applyFill="1" applyBorder="1" applyAlignment="1" applyProtection="1">
      <alignment horizontal="center" vertical="center" wrapText="1"/>
    </xf>
    <xf numFmtId="0" fontId="1" fillId="3" borderId="4" xfId="0" applyFont="1" applyFill="1" applyBorder="1" applyAlignment="1" applyProtection="1">
      <alignment horizontal="left" vertical="center" wrapText="1"/>
    </xf>
    <xf numFmtId="0" fontId="1" fillId="3" borderId="2" xfId="0" applyFont="1" applyFill="1" applyBorder="1" applyAlignment="1" applyProtection="1">
      <alignment horizontal="left" vertical="center" wrapText="1"/>
    </xf>
    <xf numFmtId="0" fontId="1" fillId="3" borderId="7" xfId="0" applyFont="1" applyFill="1" applyBorder="1" applyAlignment="1" applyProtection="1">
      <alignment horizontal="left" vertical="center" wrapText="1"/>
    </xf>
    <xf numFmtId="0" fontId="1" fillId="3" borderId="6" xfId="0" applyFont="1" applyFill="1" applyBorder="1" applyAlignment="1" applyProtection="1">
      <alignment horizontal="left" vertical="center" wrapText="1"/>
    </xf>
    <xf numFmtId="0" fontId="0" fillId="0" borderId="11" xfId="0" applyBorder="1" applyAlignment="1">
      <alignment horizontal="left" vertical="center"/>
    </xf>
    <xf numFmtId="0" fontId="0" fillId="0" borderId="26" xfId="0" applyBorder="1" applyAlignment="1">
      <alignment horizontal="left" vertical="center"/>
    </xf>
    <xf numFmtId="0" fontId="0" fillId="0" borderId="12" xfId="0" applyBorder="1" applyAlignment="1">
      <alignment horizontal="left" vertical="center"/>
    </xf>
    <xf numFmtId="0" fontId="22" fillId="0" borderId="41" xfId="0" applyFont="1" applyBorder="1" applyAlignment="1">
      <alignment horizontal="center" vertical="center"/>
    </xf>
    <xf numFmtId="0" fontId="22" fillId="0" borderId="42" xfId="0" applyFont="1" applyBorder="1" applyAlignment="1">
      <alignment horizontal="center" vertical="center"/>
    </xf>
    <xf numFmtId="0" fontId="9" fillId="0" borderId="0" xfId="0" applyFont="1" applyAlignment="1">
      <alignment horizontal="center" vertical="center"/>
    </xf>
    <xf numFmtId="38" fontId="1" fillId="3" borderId="5" xfId="1" applyFont="1" applyFill="1" applyBorder="1" applyAlignment="1" applyProtection="1">
      <alignment horizontal="center" vertical="center" wrapText="1"/>
    </xf>
    <xf numFmtId="38" fontId="1" fillId="3" borderId="1" xfId="1" applyFont="1" applyFill="1" applyBorder="1" applyAlignment="1" applyProtection="1">
      <alignment horizontal="center" vertical="center" wrapText="1"/>
    </xf>
    <xf numFmtId="0" fontId="10" fillId="0" borderId="0" xfId="0" applyFont="1" applyAlignment="1">
      <alignment horizontal="center" vertical="center" wrapText="1"/>
    </xf>
    <xf numFmtId="0" fontId="10" fillId="0" borderId="10"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8"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6" xfId="0" applyFont="1" applyFill="1" applyBorder="1" applyAlignment="1">
      <alignment horizontal="center" vertical="center"/>
    </xf>
    <xf numFmtId="38" fontId="1" fillId="3" borderId="36" xfId="1" applyFont="1" applyFill="1" applyBorder="1" applyAlignment="1" applyProtection="1">
      <alignment horizontal="center" vertical="center" wrapText="1"/>
    </xf>
    <xf numFmtId="38" fontId="1" fillId="3" borderId="6" xfId="1" applyFont="1" applyFill="1" applyBorder="1" applyAlignment="1">
      <alignment horizontal="center" vertical="center" wrapText="1"/>
    </xf>
    <xf numFmtId="38" fontId="1" fillId="3" borderId="2" xfId="1" applyFont="1" applyFill="1" applyBorder="1" applyAlignment="1" applyProtection="1">
      <alignment horizontal="center" vertical="center" wrapText="1"/>
    </xf>
    <xf numFmtId="38" fontId="1" fillId="3" borderId="2" xfId="1" applyFont="1" applyFill="1" applyBorder="1" applyAlignment="1">
      <alignment horizontal="center" vertical="center" wrapText="1"/>
    </xf>
    <xf numFmtId="0" fontId="1" fillId="0" borderId="6" xfId="0" applyFont="1" applyBorder="1" applyAlignment="1">
      <alignment horizontal="center" vertical="center" wrapText="1"/>
    </xf>
    <xf numFmtId="38" fontId="1" fillId="0" borderId="2" xfId="1" applyFont="1" applyBorder="1" applyAlignment="1">
      <alignment horizontal="center" vertical="center" wrapText="1"/>
    </xf>
    <xf numFmtId="0" fontId="1" fillId="0" borderId="35" xfId="0" applyFont="1" applyBorder="1" applyAlignment="1">
      <alignment horizontal="center" vertical="center" wrapText="1"/>
    </xf>
    <xf numFmtId="0" fontId="1" fillId="0" borderId="2" xfId="0" applyFont="1" applyBorder="1" applyAlignment="1">
      <alignment horizontal="center" vertical="center" wrapText="1"/>
    </xf>
    <xf numFmtId="38" fontId="1" fillId="3" borderId="6" xfId="1" applyFont="1" applyFill="1" applyBorder="1" applyAlignment="1" applyProtection="1">
      <alignment horizontal="center" vertical="center" wrapText="1"/>
    </xf>
    <xf numFmtId="0" fontId="1" fillId="0" borderId="6" xfId="0" applyFont="1" applyBorder="1" applyAlignment="1" applyProtection="1">
      <alignment horizontal="center" vertical="center" wrapText="1"/>
    </xf>
    <xf numFmtId="38" fontId="1" fillId="0" borderId="2" xfId="1" applyFont="1" applyBorder="1" applyAlignment="1" applyProtection="1">
      <alignment horizontal="center" vertical="center" wrapText="1"/>
    </xf>
    <xf numFmtId="0" fontId="1" fillId="0" borderId="35" xfId="0" applyFont="1" applyBorder="1" applyAlignment="1" applyProtection="1">
      <alignment horizontal="center" vertical="center" wrapText="1"/>
    </xf>
    <xf numFmtId="0" fontId="1" fillId="0" borderId="2" xfId="0" applyFont="1" applyBorder="1" applyAlignment="1" applyProtection="1">
      <alignment horizontal="center" vertical="center" wrapText="1"/>
    </xf>
  </cellXfs>
  <cellStyles count="3">
    <cellStyle name="パーセント" xfId="2" builtinId="5"/>
    <cellStyle name="桁区切り" xfId="1" builtinId="6"/>
    <cellStyle name="標準" xfId="0" builtinId="0"/>
  </cellStyles>
  <dxfs count="8">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676275</xdr:colOff>
      <xdr:row>24</xdr:row>
      <xdr:rowOff>38100</xdr:rowOff>
    </xdr:from>
    <xdr:to>
      <xdr:col>6</xdr:col>
      <xdr:colOff>352425</xdr:colOff>
      <xdr:row>26</xdr:row>
      <xdr:rowOff>0</xdr:rowOff>
    </xdr:to>
    <xdr:sp macro="" textlink="">
      <xdr:nvSpPr>
        <xdr:cNvPr id="2" name="大かっこ 1">
          <a:extLst>
            <a:ext uri="{FF2B5EF4-FFF2-40B4-BE49-F238E27FC236}">
              <a16:creationId xmlns:a16="http://schemas.microsoft.com/office/drawing/2014/main" id="{43E15C4F-8E58-0110-87A4-6B724DC072E8}"/>
            </a:ext>
          </a:extLst>
        </xdr:cNvPr>
        <xdr:cNvSpPr/>
      </xdr:nvSpPr>
      <xdr:spPr>
        <a:xfrm>
          <a:off x="1362075" y="5505450"/>
          <a:ext cx="3324225" cy="419100"/>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676275</xdr:colOff>
      <xdr:row>24</xdr:row>
      <xdr:rowOff>38100</xdr:rowOff>
    </xdr:from>
    <xdr:to>
      <xdr:col>6</xdr:col>
      <xdr:colOff>352425</xdr:colOff>
      <xdr:row>26</xdr:row>
      <xdr:rowOff>0</xdr:rowOff>
    </xdr:to>
    <xdr:sp macro="" textlink="">
      <xdr:nvSpPr>
        <xdr:cNvPr id="2" name="大かっこ 1">
          <a:extLst>
            <a:ext uri="{FF2B5EF4-FFF2-40B4-BE49-F238E27FC236}">
              <a16:creationId xmlns:a16="http://schemas.microsoft.com/office/drawing/2014/main" id="{0FE7CA0E-29E3-41FC-8EF3-7050D6D9B33C}"/>
            </a:ext>
          </a:extLst>
        </xdr:cNvPr>
        <xdr:cNvSpPr/>
      </xdr:nvSpPr>
      <xdr:spPr>
        <a:xfrm>
          <a:off x="1362075" y="5505450"/>
          <a:ext cx="3324225" cy="419100"/>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235323</xdr:colOff>
      <xdr:row>4</xdr:row>
      <xdr:rowOff>89647</xdr:rowOff>
    </xdr:from>
    <xdr:to>
      <xdr:col>4</xdr:col>
      <xdr:colOff>761999</xdr:colOff>
      <xdr:row>8</xdr:row>
      <xdr:rowOff>2</xdr:rowOff>
    </xdr:to>
    <xdr:sp macro="" textlink="">
      <xdr:nvSpPr>
        <xdr:cNvPr id="4" name="吹き出し: 四角形 3">
          <a:extLst>
            <a:ext uri="{FF2B5EF4-FFF2-40B4-BE49-F238E27FC236}">
              <a16:creationId xmlns:a16="http://schemas.microsoft.com/office/drawing/2014/main" id="{8BFEC473-E465-440A-8C64-5B97EB549A13}"/>
            </a:ext>
          </a:extLst>
        </xdr:cNvPr>
        <xdr:cNvSpPr/>
      </xdr:nvSpPr>
      <xdr:spPr>
        <a:xfrm>
          <a:off x="918882" y="986118"/>
          <a:ext cx="2577352" cy="806825"/>
        </a:xfrm>
        <a:prstGeom prst="wedgeRectCallout">
          <a:avLst>
            <a:gd name="adj1" fmla="val 81414"/>
            <a:gd name="adj2" fmla="val -15000"/>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文書管理に番号を使用していない法人は空欄で結構です</a:t>
          </a:r>
        </a:p>
      </xdr:txBody>
    </xdr:sp>
    <xdr:clientData/>
  </xdr:twoCellAnchor>
  <xdr:twoCellAnchor>
    <xdr:from>
      <xdr:col>0</xdr:col>
      <xdr:colOff>0</xdr:colOff>
      <xdr:row>15</xdr:row>
      <xdr:rowOff>134470</xdr:rowOff>
    </xdr:from>
    <xdr:to>
      <xdr:col>7</xdr:col>
      <xdr:colOff>481853</xdr:colOff>
      <xdr:row>16</xdr:row>
      <xdr:rowOff>201706</xdr:rowOff>
    </xdr:to>
    <xdr:sp macro="" textlink="">
      <xdr:nvSpPr>
        <xdr:cNvPr id="5" name="吹き出し: 四角形 4">
          <a:extLst>
            <a:ext uri="{FF2B5EF4-FFF2-40B4-BE49-F238E27FC236}">
              <a16:creationId xmlns:a16="http://schemas.microsoft.com/office/drawing/2014/main" id="{449F9C39-D537-4DB8-A7F6-89A8D5D0FF42}"/>
            </a:ext>
          </a:extLst>
        </xdr:cNvPr>
        <xdr:cNvSpPr/>
      </xdr:nvSpPr>
      <xdr:spPr>
        <a:xfrm>
          <a:off x="0" y="3496235"/>
          <a:ext cx="5390029" cy="291353"/>
        </a:xfrm>
        <a:prstGeom prst="wedgeRectCallout">
          <a:avLst>
            <a:gd name="adj1" fmla="val 4937"/>
            <a:gd name="adj2" fmla="val -72407"/>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他シートに転記されるので</a:t>
          </a:r>
          <a:r>
            <a:rPr kumimoji="1" lang="en-US" altLang="ja-JP" sz="1100">
              <a:solidFill>
                <a:sysClr val="windowText" lastClr="000000"/>
              </a:solidFill>
            </a:rPr>
            <a:t>E</a:t>
          </a:r>
          <a:r>
            <a:rPr kumimoji="1" lang="ja-JP" altLang="en-US" sz="1100">
              <a:solidFill>
                <a:sysClr val="windowText" lastClr="000000"/>
              </a:solidFill>
            </a:rPr>
            <a:t>列に記載すること（結合不可、押印不要）</a:t>
          </a:r>
        </a:p>
      </xdr:txBody>
    </xdr:sp>
    <xdr:clientData/>
  </xdr:twoCellAnchor>
  <xdr:twoCellAnchor>
    <xdr:from>
      <xdr:col>0</xdr:col>
      <xdr:colOff>280147</xdr:colOff>
      <xdr:row>19</xdr:row>
      <xdr:rowOff>156882</xdr:rowOff>
    </xdr:from>
    <xdr:to>
      <xdr:col>6</xdr:col>
      <xdr:colOff>537884</xdr:colOff>
      <xdr:row>22</xdr:row>
      <xdr:rowOff>156882</xdr:rowOff>
    </xdr:to>
    <xdr:sp macro="" textlink="">
      <xdr:nvSpPr>
        <xdr:cNvPr id="6" name="吹き出し: 四角形 5">
          <a:extLst>
            <a:ext uri="{FF2B5EF4-FFF2-40B4-BE49-F238E27FC236}">
              <a16:creationId xmlns:a16="http://schemas.microsoft.com/office/drawing/2014/main" id="{9CB72C4B-5879-4C72-BB3B-391A00FC143C}"/>
            </a:ext>
          </a:extLst>
        </xdr:cNvPr>
        <xdr:cNvSpPr/>
      </xdr:nvSpPr>
      <xdr:spPr>
        <a:xfrm>
          <a:off x="280147" y="4415117"/>
          <a:ext cx="4583208" cy="672353"/>
        </a:xfrm>
        <a:prstGeom prst="wedgeRectCallout">
          <a:avLst>
            <a:gd name="adj1" fmla="val 4772"/>
            <a:gd name="adj2" fmla="val 72037"/>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申請額算出内訳（別紙１ー１、１ー２）の補助申請額が自動入力されます。</a:t>
          </a:r>
          <a:r>
            <a:rPr kumimoji="1" lang="ja-JP" altLang="en-US" sz="1100" b="1">
              <a:solidFill>
                <a:sysClr val="windowText" lastClr="000000"/>
              </a:solidFill>
            </a:rPr>
            <a:t>（注）</a:t>
          </a:r>
          <a:r>
            <a:rPr kumimoji="1" lang="en-US" altLang="ja-JP" sz="1100" b="1">
              <a:solidFill>
                <a:sysClr val="windowText" lastClr="000000"/>
              </a:solidFill>
            </a:rPr>
            <a:t>1000</a:t>
          </a:r>
          <a:r>
            <a:rPr kumimoji="1" lang="ja-JP" altLang="en-US" sz="1100" b="1">
              <a:solidFill>
                <a:sysClr val="windowText" lastClr="000000"/>
              </a:solidFill>
            </a:rPr>
            <a:t>円未満切り捨て（要綱別表２）</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788417</xdr:colOff>
      <xdr:row>1</xdr:row>
      <xdr:rowOff>40823</xdr:rowOff>
    </xdr:from>
    <xdr:to>
      <xdr:col>6</xdr:col>
      <xdr:colOff>842845</xdr:colOff>
      <xdr:row>4</xdr:row>
      <xdr:rowOff>121665</xdr:rowOff>
    </xdr:to>
    <xdr:sp macro="" textlink="">
      <xdr:nvSpPr>
        <xdr:cNvPr id="3" name="吹き出し: 四角形 2">
          <a:extLst>
            <a:ext uri="{FF2B5EF4-FFF2-40B4-BE49-F238E27FC236}">
              <a16:creationId xmlns:a16="http://schemas.microsoft.com/office/drawing/2014/main" id="{E34DF5B3-4E4A-4C4A-B344-3284F347DC6E}"/>
            </a:ext>
          </a:extLst>
        </xdr:cNvPr>
        <xdr:cNvSpPr/>
      </xdr:nvSpPr>
      <xdr:spPr>
        <a:xfrm>
          <a:off x="6054381" y="353787"/>
          <a:ext cx="2449285" cy="638735"/>
        </a:xfrm>
        <a:prstGeom prst="wedgeRectCallout">
          <a:avLst>
            <a:gd name="adj1" fmla="val -49638"/>
            <a:gd name="adj2" fmla="val 157030"/>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白セル（赤字）箇所のみ入力可能。グレーセルは入力不可。</a:t>
          </a:r>
        </a:p>
      </xdr:txBody>
    </xdr:sp>
    <xdr:clientData/>
  </xdr:twoCellAnchor>
  <xdr:twoCellAnchor>
    <xdr:from>
      <xdr:col>3</xdr:col>
      <xdr:colOff>309764</xdr:colOff>
      <xdr:row>25</xdr:row>
      <xdr:rowOff>73639</xdr:rowOff>
    </xdr:from>
    <xdr:to>
      <xdr:col>5</xdr:col>
      <xdr:colOff>557893</xdr:colOff>
      <xdr:row>28</xdr:row>
      <xdr:rowOff>299357</xdr:rowOff>
    </xdr:to>
    <xdr:sp macro="" textlink="">
      <xdr:nvSpPr>
        <xdr:cNvPr id="6" name="吹き出し: 四角形 5">
          <a:extLst>
            <a:ext uri="{FF2B5EF4-FFF2-40B4-BE49-F238E27FC236}">
              <a16:creationId xmlns:a16="http://schemas.microsoft.com/office/drawing/2014/main" id="{ED85BEA5-AF26-4CBC-A297-3B6FD8D94E2C}"/>
            </a:ext>
          </a:extLst>
        </xdr:cNvPr>
        <xdr:cNvSpPr/>
      </xdr:nvSpPr>
      <xdr:spPr>
        <a:xfrm>
          <a:off x="4378300" y="8455639"/>
          <a:ext cx="2642986" cy="851647"/>
        </a:xfrm>
        <a:prstGeom prst="wedgeRectCallout">
          <a:avLst>
            <a:gd name="adj1" fmla="val -130194"/>
            <a:gd name="adj2" fmla="val 38848"/>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様式１に自動反映される際、</a:t>
          </a:r>
          <a:endParaRPr kumimoji="1" lang="en-US" altLang="ja-JP" sz="1200">
            <a:solidFill>
              <a:sysClr val="windowText" lastClr="000000"/>
            </a:solidFill>
          </a:endParaRPr>
        </a:p>
        <a:p>
          <a:pPr algn="l"/>
          <a:r>
            <a:rPr kumimoji="1" lang="en-US" altLang="ja-JP" sz="1200">
              <a:solidFill>
                <a:sysClr val="windowText" lastClr="000000"/>
              </a:solidFill>
            </a:rPr>
            <a:t>1000</a:t>
          </a:r>
          <a:r>
            <a:rPr kumimoji="1" lang="ja-JP" altLang="en-US" sz="1200">
              <a:solidFill>
                <a:sysClr val="windowText" lastClr="000000"/>
              </a:solidFill>
            </a:rPr>
            <a:t>円未満が切り捨てられます</a:t>
          </a:r>
          <a:endParaRPr kumimoji="1" lang="en-US" altLang="ja-JP" sz="1200">
            <a:solidFill>
              <a:sysClr val="windowText" lastClr="000000"/>
            </a:solidFill>
          </a:endParaRPr>
        </a:p>
      </xdr:txBody>
    </xdr:sp>
    <xdr:clientData/>
  </xdr:twoCellAnchor>
  <xdr:twoCellAnchor>
    <xdr:from>
      <xdr:col>4</xdr:col>
      <xdr:colOff>639536</xdr:colOff>
      <xdr:row>17</xdr:row>
      <xdr:rowOff>340179</xdr:rowOff>
    </xdr:from>
    <xdr:to>
      <xdr:col>6</xdr:col>
      <xdr:colOff>893990</xdr:colOff>
      <xdr:row>34</xdr:row>
      <xdr:rowOff>8163</xdr:rowOff>
    </xdr:to>
    <xdr:cxnSp macro="">
      <xdr:nvCxnSpPr>
        <xdr:cNvPr id="7" name="直線矢印コネクタ 6">
          <a:extLst>
            <a:ext uri="{FF2B5EF4-FFF2-40B4-BE49-F238E27FC236}">
              <a16:creationId xmlns:a16="http://schemas.microsoft.com/office/drawing/2014/main" id="{0344093A-CF81-4013-813A-44E3A41F6D39}"/>
            </a:ext>
          </a:extLst>
        </xdr:cNvPr>
        <xdr:cNvCxnSpPr/>
      </xdr:nvCxnSpPr>
      <xdr:spPr>
        <a:xfrm flipH="1" flipV="1">
          <a:off x="5905500" y="5606143"/>
          <a:ext cx="2649311" cy="4620984"/>
        </a:xfrm>
        <a:prstGeom prst="straightConnector1">
          <a:avLst/>
        </a:prstGeom>
        <a:ln w="3810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408213</xdr:colOff>
      <xdr:row>34</xdr:row>
      <xdr:rowOff>14966</xdr:rowOff>
    </xdr:from>
    <xdr:to>
      <xdr:col>8</xdr:col>
      <xdr:colOff>721177</xdr:colOff>
      <xdr:row>52</xdr:row>
      <xdr:rowOff>40821</xdr:rowOff>
    </xdr:to>
    <xdr:sp macro="" textlink="">
      <xdr:nvSpPr>
        <xdr:cNvPr id="8" name="吹き出し: 四角形 7">
          <a:extLst>
            <a:ext uri="{FF2B5EF4-FFF2-40B4-BE49-F238E27FC236}">
              <a16:creationId xmlns:a16="http://schemas.microsoft.com/office/drawing/2014/main" id="{09A3BDFD-7192-450E-95A0-4889594C10FA}"/>
            </a:ext>
          </a:extLst>
        </xdr:cNvPr>
        <xdr:cNvSpPr/>
      </xdr:nvSpPr>
      <xdr:spPr>
        <a:xfrm>
          <a:off x="408213" y="10233930"/>
          <a:ext cx="10368643" cy="3209927"/>
        </a:xfrm>
        <a:prstGeom prst="wedgeRectCallout">
          <a:avLst>
            <a:gd name="adj1" fmla="val -30645"/>
            <a:gd name="adj2" fmla="val 48892"/>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ysClr val="windowText" lastClr="000000"/>
            </a:solidFill>
          </a:endParaRPr>
        </a:p>
        <a:p>
          <a:pPr algn="l"/>
          <a:r>
            <a:rPr kumimoji="1" lang="ja-JP" altLang="en-US" sz="1200">
              <a:solidFill>
                <a:sysClr val="windowText" lastClr="000000"/>
              </a:solidFill>
            </a:rPr>
            <a:t>　赤枠内は電気料金の過去使用実績（例：電力会社発行の領収書の写し等）から転記する。</a:t>
          </a:r>
          <a:endParaRPr kumimoji="1" lang="en-US" altLang="ja-JP" sz="1200">
            <a:solidFill>
              <a:sysClr val="windowText" lastClr="000000"/>
            </a:solidFill>
          </a:endParaRPr>
        </a:p>
        <a:p>
          <a:pPr algn="l"/>
          <a:r>
            <a:rPr kumimoji="1" lang="ja-JP" altLang="en-US" sz="1200" b="0">
              <a:solidFill>
                <a:sysClr val="windowText" lastClr="000000"/>
              </a:solidFill>
            </a:rPr>
            <a:t>　</a:t>
          </a:r>
          <a:r>
            <a:rPr kumimoji="1" lang="en-US" altLang="ja-JP" sz="1200" b="0">
              <a:solidFill>
                <a:sysClr val="windowText" lastClr="000000"/>
              </a:solidFill>
            </a:rPr>
            <a:t>【</a:t>
          </a:r>
          <a:r>
            <a:rPr kumimoji="1" lang="ja-JP" altLang="en-US" sz="1200" b="0">
              <a:solidFill>
                <a:sysClr val="windowText" lastClr="000000"/>
              </a:solidFill>
            </a:rPr>
            <a:t>注</a:t>
          </a:r>
          <a:r>
            <a:rPr kumimoji="1" lang="en-US" altLang="ja-JP" sz="1200" b="0">
              <a:solidFill>
                <a:sysClr val="windowText" lastClr="000000"/>
              </a:solidFill>
            </a:rPr>
            <a:t>】</a:t>
          </a:r>
          <a:r>
            <a:rPr kumimoji="1" lang="ja-JP" altLang="en-US" sz="1200" b="0">
              <a:solidFill>
                <a:sysClr val="windowText" lastClr="000000"/>
              </a:solidFill>
            </a:rPr>
            <a:t>消費税は補助対象外です。</a:t>
          </a:r>
          <a:r>
            <a:rPr kumimoji="1" lang="ja-JP" altLang="en-US" sz="1200" b="1" u="sng">
              <a:solidFill>
                <a:sysClr val="windowText" lastClr="000000"/>
              </a:solidFill>
            </a:rPr>
            <a:t>税抜価格を記載</a:t>
          </a:r>
          <a:r>
            <a:rPr kumimoji="1" lang="ja-JP" altLang="en-US" sz="1200" b="0">
              <a:solidFill>
                <a:sysClr val="windowText" lastClr="000000"/>
              </a:solidFill>
            </a:rPr>
            <a:t>してください。</a:t>
          </a:r>
        </a:p>
        <a:p>
          <a:pPr algn="l"/>
          <a:endParaRPr kumimoji="1" lang="en-US" altLang="ja-JP" sz="1200">
            <a:solidFill>
              <a:sysClr val="windowText" lastClr="000000"/>
            </a:solidFill>
          </a:endParaRPr>
        </a:p>
        <a:p>
          <a:pPr algn="l"/>
          <a:r>
            <a:rPr kumimoji="1" lang="ja-JP" altLang="en-US" sz="1200" b="1">
              <a:solidFill>
                <a:sysClr val="windowText" lastClr="000000"/>
              </a:solidFill>
            </a:rPr>
            <a:t>　</a:t>
          </a:r>
          <a:r>
            <a:rPr kumimoji="1" lang="en-US" altLang="ja-JP" sz="1200" b="1">
              <a:solidFill>
                <a:sysClr val="windowText" lastClr="000000"/>
              </a:solidFill>
            </a:rPr>
            <a:t>【</a:t>
          </a:r>
          <a:r>
            <a:rPr kumimoji="1" lang="ja-JP" altLang="en-US" sz="1200" b="1">
              <a:solidFill>
                <a:sysClr val="windowText" lastClr="000000"/>
              </a:solidFill>
            </a:rPr>
            <a:t>注</a:t>
          </a:r>
          <a:r>
            <a:rPr kumimoji="1" lang="en-US" altLang="ja-JP" sz="1200" b="1">
              <a:solidFill>
                <a:sysClr val="windowText" lastClr="000000"/>
              </a:solidFill>
            </a:rPr>
            <a:t>】</a:t>
          </a:r>
          <a:r>
            <a:rPr kumimoji="1" lang="ja-JP" altLang="en-US" sz="1200" b="1">
              <a:solidFill>
                <a:sysClr val="windowText" lastClr="000000"/>
              </a:solidFill>
            </a:rPr>
            <a:t>前年からの変更点</a:t>
          </a:r>
          <a:endParaRPr kumimoji="1" lang="en-US" altLang="ja-JP" sz="1200" b="1">
            <a:solidFill>
              <a:sysClr val="windowText" lastClr="000000"/>
            </a:solidFill>
          </a:endParaRPr>
        </a:p>
        <a:p>
          <a:pPr algn="l"/>
          <a:r>
            <a:rPr kumimoji="1" lang="ja-JP" altLang="en-US" sz="1200">
              <a:solidFill>
                <a:sysClr val="windowText" lastClr="000000"/>
              </a:solidFill>
            </a:rPr>
            <a:t>　　請求書に記載された電気料金の使用期間が</a:t>
          </a:r>
          <a:r>
            <a:rPr kumimoji="1" lang="ja-JP" altLang="en-US" sz="1200" b="1" u="sng">
              <a:solidFill>
                <a:sysClr val="windowText" lastClr="000000"/>
              </a:solidFill>
            </a:rPr>
            <a:t>月をまたぐ請求</a:t>
          </a:r>
          <a:r>
            <a:rPr kumimoji="1" lang="ja-JP" altLang="en-US" sz="1200">
              <a:solidFill>
                <a:sysClr val="windowText" lastClr="000000"/>
              </a:solidFill>
            </a:rPr>
            <a:t>である場合、</a:t>
          </a:r>
          <a:r>
            <a:rPr kumimoji="1" lang="ja-JP" altLang="en-US" sz="1200" b="1" u="sng">
              <a:solidFill>
                <a:sysClr val="windowText" lastClr="000000"/>
              </a:solidFill>
            </a:rPr>
            <a:t>使用日数の多い月を使用月とし、申請</a:t>
          </a:r>
          <a:r>
            <a:rPr kumimoji="1" lang="ja-JP" altLang="en-US" sz="1200">
              <a:solidFill>
                <a:sysClr val="windowText" lastClr="000000"/>
              </a:solidFill>
            </a:rPr>
            <a:t>してください。</a:t>
          </a:r>
        </a:p>
        <a:p>
          <a:pPr algn="l"/>
          <a:r>
            <a:rPr kumimoji="1" lang="ja-JP" altLang="en-US" sz="1200">
              <a:solidFill>
                <a:sysClr val="windowText" lastClr="000000"/>
              </a:solidFill>
            </a:rPr>
            <a:t>　（例）請求期間から、申請書に記載する使用月を判断すること。</a:t>
          </a:r>
        </a:p>
        <a:p>
          <a:pPr algn="l"/>
          <a:r>
            <a:rPr kumimoji="1" lang="ja-JP" altLang="en-US" sz="1200">
              <a:solidFill>
                <a:sysClr val="windowText" lastClr="000000"/>
              </a:solidFill>
            </a:rPr>
            <a:t>　　　　請求期間：</a:t>
          </a:r>
          <a:r>
            <a:rPr kumimoji="1" lang="en-US" altLang="ja-JP" sz="1200">
              <a:solidFill>
                <a:sysClr val="windowText" lastClr="000000"/>
              </a:solidFill>
            </a:rPr>
            <a:t>7/10</a:t>
          </a:r>
          <a:r>
            <a:rPr kumimoji="1" lang="ja-JP" altLang="en-US" sz="1200">
              <a:solidFill>
                <a:sysClr val="windowText" lastClr="000000"/>
              </a:solidFill>
            </a:rPr>
            <a:t>～</a:t>
          </a:r>
          <a:r>
            <a:rPr kumimoji="1" lang="en-US" altLang="ja-JP" sz="1200">
              <a:solidFill>
                <a:sysClr val="windowText" lastClr="000000"/>
              </a:solidFill>
            </a:rPr>
            <a:t>8/9 </a:t>
          </a:r>
          <a:r>
            <a:rPr kumimoji="1" lang="ja-JP" altLang="en-US" sz="1200">
              <a:solidFill>
                <a:sysClr val="windowText" lastClr="000000"/>
              </a:solidFill>
            </a:rPr>
            <a:t>（</a:t>
          </a:r>
          <a:r>
            <a:rPr kumimoji="1" lang="en-US" altLang="ja-JP" sz="1200">
              <a:solidFill>
                <a:sysClr val="windowText" lastClr="000000"/>
              </a:solidFill>
            </a:rPr>
            <a:t>7</a:t>
          </a:r>
          <a:r>
            <a:rPr kumimoji="1" lang="ja-JP" altLang="en-US" sz="1200">
              <a:solidFill>
                <a:sysClr val="windowText" lastClr="000000"/>
              </a:solidFill>
            </a:rPr>
            <a:t>月 </a:t>
          </a:r>
          <a:r>
            <a:rPr kumimoji="1" lang="en-US" altLang="ja-JP" sz="1200">
              <a:solidFill>
                <a:sysClr val="windowText" lastClr="000000"/>
              </a:solidFill>
            </a:rPr>
            <a:t>22</a:t>
          </a:r>
          <a:r>
            <a:rPr kumimoji="1" lang="ja-JP" altLang="en-US" sz="1200">
              <a:solidFill>
                <a:sysClr val="windowText" lastClr="000000"/>
              </a:solidFill>
            </a:rPr>
            <a:t>日間＞</a:t>
          </a:r>
          <a:r>
            <a:rPr kumimoji="1" lang="en-US" altLang="ja-JP" sz="1200">
              <a:solidFill>
                <a:sysClr val="windowText" lastClr="000000"/>
              </a:solidFill>
            </a:rPr>
            <a:t>8</a:t>
          </a:r>
          <a:r>
            <a:rPr kumimoji="1" lang="ja-JP" altLang="en-US" sz="1200">
              <a:solidFill>
                <a:sysClr val="windowText" lastClr="000000"/>
              </a:solidFill>
            </a:rPr>
            <a:t>月  </a:t>
          </a:r>
          <a:r>
            <a:rPr kumimoji="1" lang="en-US" altLang="ja-JP" sz="1200">
              <a:solidFill>
                <a:sysClr val="windowText" lastClr="000000"/>
              </a:solidFill>
            </a:rPr>
            <a:t>9</a:t>
          </a:r>
          <a:r>
            <a:rPr kumimoji="1" lang="ja-JP" altLang="en-US" sz="1200">
              <a:solidFill>
                <a:sysClr val="windowText" lastClr="000000"/>
              </a:solidFill>
            </a:rPr>
            <a:t>日間）⇒ </a:t>
          </a:r>
          <a:r>
            <a:rPr kumimoji="1" lang="en-US" altLang="ja-JP" sz="1200">
              <a:solidFill>
                <a:sysClr val="windowText" lastClr="000000"/>
              </a:solidFill>
            </a:rPr>
            <a:t>7</a:t>
          </a:r>
          <a:r>
            <a:rPr kumimoji="1" lang="ja-JP" altLang="en-US" sz="1200">
              <a:solidFill>
                <a:sysClr val="windowText" lastClr="000000"/>
              </a:solidFill>
            </a:rPr>
            <a:t>月使用分</a:t>
          </a:r>
        </a:p>
        <a:p>
          <a:pPr algn="l"/>
          <a:r>
            <a:rPr kumimoji="1" lang="ja-JP" altLang="en-US" sz="1200">
              <a:solidFill>
                <a:sysClr val="windowText" lastClr="000000"/>
              </a:solidFill>
            </a:rPr>
            <a:t>　　　　　　　　　</a:t>
          </a:r>
          <a:r>
            <a:rPr kumimoji="1" lang="en-US" altLang="ja-JP" sz="1200">
              <a:solidFill>
                <a:sysClr val="windowText" lastClr="000000"/>
              </a:solidFill>
            </a:rPr>
            <a:t>7/15</a:t>
          </a:r>
          <a:r>
            <a:rPr kumimoji="1" lang="ja-JP" altLang="en-US" sz="1200">
              <a:solidFill>
                <a:sysClr val="windowText" lastClr="000000"/>
              </a:solidFill>
            </a:rPr>
            <a:t>～</a:t>
          </a:r>
          <a:r>
            <a:rPr kumimoji="1" lang="en-US" altLang="ja-JP" sz="1200">
              <a:solidFill>
                <a:sysClr val="windowText" lastClr="000000"/>
              </a:solidFill>
            </a:rPr>
            <a:t>8/14</a:t>
          </a:r>
          <a:r>
            <a:rPr kumimoji="1" lang="ja-JP" altLang="en-US" sz="1200">
              <a:solidFill>
                <a:sysClr val="windowText" lastClr="000000"/>
              </a:solidFill>
            </a:rPr>
            <a:t>（</a:t>
          </a:r>
          <a:r>
            <a:rPr kumimoji="1" lang="en-US" altLang="ja-JP" sz="1200">
              <a:solidFill>
                <a:sysClr val="windowText" lastClr="000000"/>
              </a:solidFill>
            </a:rPr>
            <a:t>7</a:t>
          </a:r>
          <a:r>
            <a:rPr kumimoji="1" lang="ja-JP" altLang="en-US" sz="1200">
              <a:solidFill>
                <a:sysClr val="windowText" lastClr="000000"/>
              </a:solidFill>
            </a:rPr>
            <a:t>月 </a:t>
          </a:r>
          <a:r>
            <a:rPr kumimoji="1" lang="en-US" altLang="ja-JP" sz="1200">
              <a:solidFill>
                <a:sysClr val="windowText" lastClr="000000"/>
              </a:solidFill>
            </a:rPr>
            <a:t>17</a:t>
          </a:r>
          <a:r>
            <a:rPr kumimoji="1" lang="ja-JP" altLang="en-US" sz="1200">
              <a:solidFill>
                <a:sysClr val="windowText" lastClr="000000"/>
              </a:solidFill>
            </a:rPr>
            <a:t>日間＞</a:t>
          </a:r>
          <a:r>
            <a:rPr kumimoji="1" lang="en-US" altLang="ja-JP" sz="1200">
              <a:solidFill>
                <a:sysClr val="windowText" lastClr="000000"/>
              </a:solidFill>
            </a:rPr>
            <a:t>8</a:t>
          </a:r>
          <a:r>
            <a:rPr kumimoji="1" lang="ja-JP" altLang="en-US" sz="1200">
              <a:solidFill>
                <a:sysClr val="windowText" lastClr="000000"/>
              </a:solidFill>
            </a:rPr>
            <a:t>月 </a:t>
          </a:r>
          <a:r>
            <a:rPr kumimoji="1" lang="en-US" altLang="ja-JP" sz="1200">
              <a:solidFill>
                <a:sysClr val="windowText" lastClr="000000"/>
              </a:solidFill>
            </a:rPr>
            <a:t>14</a:t>
          </a:r>
          <a:r>
            <a:rPr kumimoji="1" lang="ja-JP" altLang="en-US" sz="1200">
              <a:solidFill>
                <a:sysClr val="windowText" lastClr="000000"/>
              </a:solidFill>
            </a:rPr>
            <a:t>日間）⇒ </a:t>
          </a:r>
          <a:r>
            <a:rPr kumimoji="1" lang="en-US" altLang="ja-JP" sz="1200">
              <a:solidFill>
                <a:sysClr val="windowText" lastClr="000000"/>
              </a:solidFill>
            </a:rPr>
            <a:t>7</a:t>
          </a:r>
          <a:r>
            <a:rPr kumimoji="1" lang="ja-JP" altLang="en-US" sz="1200">
              <a:solidFill>
                <a:sysClr val="windowText" lastClr="000000"/>
              </a:solidFill>
            </a:rPr>
            <a:t>月使用分</a:t>
          </a:r>
        </a:p>
        <a:p>
          <a:pPr algn="l"/>
          <a:r>
            <a:rPr kumimoji="1" lang="ja-JP" altLang="en-US" sz="1200">
              <a:solidFill>
                <a:sysClr val="windowText" lastClr="000000"/>
              </a:solidFill>
            </a:rPr>
            <a:t>　　　　　　　　　</a:t>
          </a:r>
          <a:r>
            <a:rPr kumimoji="1" lang="en-US" altLang="ja-JP" sz="1200">
              <a:solidFill>
                <a:sysClr val="windowText" lastClr="000000"/>
              </a:solidFill>
            </a:rPr>
            <a:t>7/20</a:t>
          </a:r>
          <a:r>
            <a:rPr kumimoji="1" lang="ja-JP" altLang="en-US" sz="1200">
              <a:solidFill>
                <a:sysClr val="windowText" lastClr="000000"/>
              </a:solidFill>
            </a:rPr>
            <a:t>～</a:t>
          </a:r>
          <a:r>
            <a:rPr kumimoji="1" lang="en-US" altLang="ja-JP" sz="1200">
              <a:solidFill>
                <a:sysClr val="windowText" lastClr="000000"/>
              </a:solidFill>
            </a:rPr>
            <a:t>8/19</a:t>
          </a:r>
          <a:r>
            <a:rPr kumimoji="1" lang="ja-JP" altLang="en-US" sz="1200">
              <a:solidFill>
                <a:sysClr val="windowText" lastClr="000000"/>
              </a:solidFill>
            </a:rPr>
            <a:t>（</a:t>
          </a:r>
          <a:r>
            <a:rPr kumimoji="1" lang="en-US" altLang="ja-JP" sz="1200">
              <a:solidFill>
                <a:sysClr val="windowText" lastClr="000000"/>
              </a:solidFill>
            </a:rPr>
            <a:t>7</a:t>
          </a:r>
          <a:r>
            <a:rPr kumimoji="1" lang="ja-JP" altLang="en-US" sz="1200">
              <a:solidFill>
                <a:sysClr val="windowText" lastClr="000000"/>
              </a:solidFill>
            </a:rPr>
            <a:t>月 </a:t>
          </a:r>
          <a:r>
            <a:rPr kumimoji="1" lang="en-US" altLang="ja-JP" sz="1200">
              <a:solidFill>
                <a:sysClr val="windowText" lastClr="000000"/>
              </a:solidFill>
            </a:rPr>
            <a:t>12</a:t>
          </a:r>
          <a:r>
            <a:rPr kumimoji="1" lang="ja-JP" altLang="en-US" sz="1200">
              <a:solidFill>
                <a:sysClr val="windowText" lastClr="000000"/>
              </a:solidFill>
            </a:rPr>
            <a:t>日間＜</a:t>
          </a:r>
          <a:r>
            <a:rPr kumimoji="1" lang="en-US" altLang="ja-JP" sz="1200">
              <a:solidFill>
                <a:sysClr val="windowText" lastClr="000000"/>
              </a:solidFill>
            </a:rPr>
            <a:t>8</a:t>
          </a:r>
          <a:r>
            <a:rPr kumimoji="1" lang="ja-JP" altLang="en-US" sz="1200">
              <a:solidFill>
                <a:sysClr val="windowText" lastClr="000000"/>
              </a:solidFill>
            </a:rPr>
            <a:t>月 </a:t>
          </a:r>
          <a:r>
            <a:rPr kumimoji="1" lang="en-US" altLang="ja-JP" sz="1200">
              <a:solidFill>
                <a:sysClr val="windowText" lastClr="000000"/>
              </a:solidFill>
            </a:rPr>
            <a:t>19</a:t>
          </a:r>
          <a:r>
            <a:rPr kumimoji="1" lang="ja-JP" altLang="en-US" sz="1200">
              <a:solidFill>
                <a:sysClr val="windowText" lastClr="000000"/>
              </a:solidFill>
            </a:rPr>
            <a:t>日間）⇒ </a:t>
          </a:r>
          <a:r>
            <a:rPr kumimoji="1" lang="en-US" altLang="ja-JP" sz="1200">
              <a:solidFill>
                <a:sysClr val="windowText" lastClr="000000"/>
              </a:solidFill>
            </a:rPr>
            <a:t>8</a:t>
          </a:r>
          <a:r>
            <a:rPr kumimoji="1" lang="ja-JP" altLang="en-US" sz="1200">
              <a:solidFill>
                <a:sysClr val="windowText" lastClr="000000"/>
              </a:solidFill>
            </a:rPr>
            <a:t>月使用分</a:t>
          </a:r>
        </a:p>
        <a:p>
          <a:pPr algn="l"/>
          <a:r>
            <a:rPr kumimoji="1" lang="ja-JP" altLang="en-US" sz="1200">
              <a:solidFill>
                <a:sysClr val="windowText" lastClr="000000"/>
              </a:solidFill>
            </a:rPr>
            <a:t>　</a:t>
          </a:r>
          <a:endParaRPr kumimoji="1" lang="en-US" altLang="ja-JP" sz="1200">
            <a:solidFill>
              <a:sysClr val="windowText" lastClr="000000"/>
            </a:solidFill>
          </a:endParaRPr>
        </a:p>
        <a:p>
          <a:pPr algn="l"/>
          <a:endParaRPr kumimoji="1" lang="en-US" altLang="ja-JP" sz="1200">
            <a:solidFill>
              <a:sysClr val="windowText" lastClr="000000"/>
            </a:solidFill>
          </a:endParaRPr>
        </a:p>
      </xdr:txBody>
    </xdr:sp>
    <xdr:clientData/>
  </xdr:twoCellAnchor>
  <xdr:twoCellAnchor>
    <xdr:from>
      <xdr:col>5</xdr:col>
      <xdr:colOff>217714</xdr:colOff>
      <xdr:row>8</xdr:row>
      <xdr:rowOff>326571</xdr:rowOff>
    </xdr:from>
    <xdr:to>
      <xdr:col>6</xdr:col>
      <xdr:colOff>893989</xdr:colOff>
      <xdr:row>33</xdr:row>
      <xdr:rowOff>146957</xdr:rowOff>
    </xdr:to>
    <xdr:cxnSp macro="">
      <xdr:nvCxnSpPr>
        <xdr:cNvPr id="9" name="直線矢印コネクタ 8">
          <a:extLst>
            <a:ext uri="{FF2B5EF4-FFF2-40B4-BE49-F238E27FC236}">
              <a16:creationId xmlns:a16="http://schemas.microsoft.com/office/drawing/2014/main" id="{A333CC54-60D6-4950-B4AF-05CE01DE735C}"/>
            </a:ext>
          </a:extLst>
        </xdr:cNvPr>
        <xdr:cNvCxnSpPr/>
      </xdr:nvCxnSpPr>
      <xdr:spPr>
        <a:xfrm flipH="1" flipV="1">
          <a:off x="6681107" y="2381250"/>
          <a:ext cx="1873703" cy="7807778"/>
        </a:xfrm>
        <a:prstGeom prst="straightConnector1">
          <a:avLst/>
        </a:prstGeom>
        <a:ln w="3810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314325</xdr:colOff>
      <xdr:row>17</xdr:row>
      <xdr:rowOff>190500</xdr:rowOff>
    </xdr:from>
    <xdr:to>
      <xdr:col>7</xdr:col>
      <xdr:colOff>219076</xdr:colOff>
      <xdr:row>39</xdr:row>
      <xdr:rowOff>47624</xdr:rowOff>
    </xdr:to>
    <xdr:cxnSp macro="">
      <xdr:nvCxnSpPr>
        <xdr:cNvPr id="2" name="直線矢印コネクタ 1">
          <a:extLst>
            <a:ext uri="{FF2B5EF4-FFF2-40B4-BE49-F238E27FC236}">
              <a16:creationId xmlns:a16="http://schemas.microsoft.com/office/drawing/2014/main" id="{C4F121BD-8138-45EB-92E1-A8F70E890B00}"/>
            </a:ext>
          </a:extLst>
        </xdr:cNvPr>
        <xdr:cNvCxnSpPr/>
      </xdr:nvCxnSpPr>
      <xdr:spPr>
        <a:xfrm flipH="1" flipV="1">
          <a:off x="6629400" y="5486400"/>
          <a:ext cx="2286001" cy="6543674"/>
        </a:xfrm>
        <a:prstGeom prst="straightConnector1">
          <a:avLst/>
        </a:prstGeom>
        <a:ln w="3810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965309</xdr:colOff>
      <xdr:row>2</xdr:row>
      <xdr:rowOff>0</xdr:rowOff>
    </xdr:from>
    <xdr:to>
      <xdr:col>6</xdr:col>
      <xdr:colOff>1033344</xdr:colOff>
      <xdr:row>4</xdr:row>
      <xdr:rowOff>200585</xdr:rowOff>
    </xdr:to>
    <xdr:sp macro="" textlink="">
      <xdr:nvSpPr>
        <xdr:cNvPr id="3" name="吹き出し: 四角形 2">
          <a:extLst>
            <a:ext uri="{FF2B5EF4-FFF2-40B4-BE49-F238E27FC236}">
              <a16:creationId xmlns:a16="http://schemas.microsoft.com/office/drawing/2014/main" id="{962F3E69-087C-4B52-AD1A-EF2EF35D3A2A}"/>
            </a:ext>
          </a:extLst>
        </xdr:cNvPr>
        <xdr:cNvSpPr/>
      </xdr:nvSpPr>
      <xdr:spPr>
        <a:xfrm>
          <a:off x="6089759" y="438150"/>
          <a:ext cx="2449285" cy="638735"/>
        </a:xfrm>
        <a:prstGeom prst="wedgeRectCallout">
          <a:avLst>
            <a:gd name="adj1" fmla="val -49638"/>
            <a:gd name="adj2" fmla="val 157030"/>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白セル（赤字）箇所のみ入力可能。グレーセルは入力不可。</a:t>
          </a:r>
        </a:p>
      </xdr:txBody>
    </xdr:sp>
    <xdr:clientData/>
  </xdr:twoCellAnchor>
  <xdr:twoCellAnchor>
    <xdr:from>
      <xdr:col>0</xdr:col>
      <xdr:colOff>619126</xdr:colOff>
      <xdr:row>38</xdr:row>
      <xdr:rowOff>180974</xdr:rowOff>
    </xdr:from>
    <xdr:to>
      <xdr:col>8</xdr:col>
      <xdr:colOff>838200</xdr:colOff>
      <xdr:row>55</xdr:row>
      <xdr:rowOff>76200</xdr:rowOff>
    </xdr:to>
    <xdr:sp macro="" textlink="">
      <xdr:nvSpPr>
        <xdr:cNvPr id="4" name="吹き出し: 四角形 3">
          <a:extLst>
            <a:ext uri="{FF2B5EF4-FFF2-40B4-BE49-F238E27FC236}">
              <a16:creationId xmlns:a16="http://schemas.microsoft.com/office/drawing/2014/main" id="{C4D29388-2D35-4860-8FB5-BA214A0B4DDD}"/>
            </a:ext>
          </a:extLst>
        </xdr:cNvPr>
        <xdr:cNvSpPr/>
      </xdr:nvSpPr>
      <xdr:spPr>
        <a:xfrm>
          <a:off x="619126" y="11982449"/>
          <a:ext cx="10106024" cy="2971801"/>
        </a:xfrm>
        <a:prstGeom prst="wedgeRectCallout">
          <a:avLst>
            <a:gd name="adj1" fmla="val -30645"/>
            <a:gd name="adj2" fmla="val 48892"/>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ysClr val="windowText" lastClr="000000"/>
            </a:solidFill>
          </a:endParaRPr>
        </a:p>
        <a:p>
          <a:pPr algn="l"/>
          <a:r>
            <a:rPr kumimoji="1" lang="ja-JP" altLang="en-US" sz="1200">
              <a:solidFill>
                <a:sysClr val="windowText" lastClr="000000"/>
              </a:solidFill>
            </a:rPr>
            <a:t>　赤枠内は電気料金の過去使用実績（例：電力会社発行の領収書の写し等）から転記する。</a:t>
          </a:r>
          <a:endParaRPr kumimoji="1" lang="en-US" altLang="ja-JP" sz="1200">
            <a:solidFill>
              <a:sysClr val="windowText" lastClr="000000"/>
            </a:solidFill>
          </a:endParaRPr>
        </a:p>
        <a:p>
          <a:pPr algn="l"/>
          <a:r>
            <a:rPr kumimoji="1" lang="ja-JP" altLang="en-US" sz="1200" b="0">
              <a:solidFill>
                <a:sysClr val="windowText" lastClr="000000"/>
              </a:solidFill>
            </a:rPr>
            <a:t>　</a:t>
          </a:r>
          <a:r>
            <a:rPr kumimoji="1" lang="en-US" altLang="ja-JP" sz="1200" b="0">
              <a:solidFill>
                <a:sysClr val="windowText" lastClr="000000"/>
              </a:solidFill>
            </a:rPr>
            <a:t>【</a:t>
          </a:r>
          <a:r>
            <a:rPr kumimoji="1" lang="ja-JP" altLang="en-US" sz="1200" b="0">
              <a:solidFill>
                <a:sysClr val="windowText" lastClr="000000"/>
              </a:solidFill>
            </a:rPr>
            <a:t>注</a:t>
          </a:r>
          <a:r>
            <a:rPr kumimoji="1" lang="en-US" altLang="ja-JP" sz="1200" b="0">
              <a:solidFill>
                <a:sysClr val="windowText" lastClr="000000"/>
              </a:solidFill>
            </a:rPr>
            <a:t>】</a:t>
          </a:r>
          <a:r>
            <a:rPr kumimoji="1" lang="ja-JP" altLang="en-US" sz="1200" b="0">
              <a:solidFill>
                <a:sysClr val="windowText" lastClr="000000"/>
              </a:solidFill>
            </a:rPr>
            <a:t>消費税は補助対象外です。</a:t>
          </a:r>
          <a:r>
            <a:rPr kumimoji="1" lang="ja-JP" altLang="en-US" sz="1200" b="1" u="sng">
              <a:solidFill>
                <a:sysClr val="windowText" lastClr="000000"/>
              </a:solidFill>
            </a:rPr>
            <a:t>税抜価格を記載</a:t>
          </a:r>
          <a:r>
            <a:rPr kumimoji="1" lang="ja-JP" altLang="en-US" sz="1200" b="0">
              <a:solidFill>
                <a:sysClr val="windowText" lastClr="000000"/>
              </a:solidFill>
            </a:rPr>
            <a:t>してください。</a:t>
          </a:r>
        </a:p>
        <a:p>
          <a:pPr algn="l"/>
          <a:endParaRPr kumimoji="1" lang="en-US" altLang="ja-JP" sz="1200">
            <a:solidFill>
              <a:sysClr val="windowText" lastClr="000000"/>
            </a:solidFill>
          </a:endParaRPr>
        </a:p>
        <a:p>
          <a:pPr algn="l"/>
          <a:r>
            <a:rPr kumimoji="1" lang="ja-JP" altLang="en-US" sz="1200" b="1">
              <a:solidFill>
                <a:sysClr val="windowText" lastClr="000000"/>
              </a:solidFill>
            </a:rPr>
            <a:t>　</a:t>
          </a:r>
          <a:r>
            <a:rPr kumimoji="1" lang="en-US" altLang="ja-JP" sz="1200" b="1">
              <a:solidFill>
                <a:sysClr val="windowText" lastClr="000000"/>
              </a:solidFill>
            </a:rPr>
            <a:t>【</a:t>
          </a:r>
          <a:r>
            <a:rPr kumimoji="1" lang="ja-JP" altLang="en-US" sz="1200" b="1">
              <a:solidFill>
                <a:sysClr val="windowText" lastClr="000000"/>
              </a:solidFill>
            </a:rPr>
            <a:t>注</a:t>
          </a:r>
          <a:r>
            <a:rPr kumimoji="1" lang="en-US" altLang="ja-JP" sz="1200" b="1">
              <a:solidFill>
                <a:sysClr val="windowText" lastClr="000000"/>
              </a:solidFill>
            </a:rPr>
            <a:t>】</a:t>
          </a:r>
          <a:r>
            <a:rPr kumimoji="1" lang="ja-JP" altLang="en-US" sz="1200" b="1">
              <a:solidFill>
                <a:sysClr val="windowText" lastClr="000000"/>
              </a:solidFill>
            </a:rPr>
            <a:t>前年からの変更点</a:t>
          </a:r>
          <a:endParaRPr kumimoji="1" lang="en-US" altLang="ja-JP" sz="1200" b="1">
            <a:solidFill>
              <a:sysClr val="windowText" lastClr="000000"/>
            </a:solidFill>
          </a:endParaRPr>
        </a:p>
        <a:p>
          <a:pPr algn="l"/>
          <a:r>
            <a:rPr kumimoji="1" lang="ja-JP" altLang="en-US" sz="1200">
              <a:solidFill>
                <a:sysClr val="windowText" lastClr="000000"/>
              </a:solidFill>
            </a:rPr>
            <a:t>　　請求書に記載された電気料金の使用期間が</a:t>
          </a:r>
          <a:r>
            <a:rPr kumimoji="1" lang="ja-JP" altLang="en-US" sz="1200" b="1" u="sng">
              <a:solidFill>
                <a:sysClr val="windowText" lastClr="000000"/>
              </a:solidFill>
            </a:rPr>
            <a:t>月をまたぐ請求</a:t>
          </a:r>
          <a:r>
            <a:rPr kumimoji="1" lang="ja-JP" altLang="en-US" sz="1200">
              <a:solidFill>
                <a:sysClr val="windowText" lastClr="000000"/>
              </a:solidFill>
            </a:rPr>
            <a:t>である場合、</a:t>
          </a:r>
          <a:r>
            <a:rPr kumimoji="1" lang="ja-JP" altLang="en-US" sz="1200" b="1" u="sng">
              <a:solidFill>
                <a:sysClr val="windowText" lastClr="000000"/>
              </a:solidFill>
            </a:rPr>
            <a:t>使用日数の多い月を使用月とし、申請</a:t>
          </a:r>
          <a:r>
            <a:rPr kumimoji="1" lang="ja-JP" altLang="en-US" sz="1200">
              <a:solidFill>
                <a:sysClr val="windowText" lastClr="000000"/>
              </a:solidFill>
            </a:rPr>
            <a:t>してください。</a:t>
          </a:r>
        </a:p>
        <a:p>
          <a:pPr algn="l"/>
          <a:r>
            <a:rPr kumimoji="1" lang="ja-JP" altLang="en-US" sz="1200">
              <a:solidFill>
                <a:sysClr val="windowText" lastClr="000000"/>
              </a:solidFill>
            </a:rPr>
            <a:t>　（例）請求期間から、申請書に記載する使用月を判断すること。</a:t>
          </a:r>
        </a:p>
        <a:p>
          <a:pPr algn="l"/>
          <a:r>
            <a:rPr kumimoji="1" lang="ja-JP" altLang="en-US" sz="1200">
              <a:solidFill>
                <a:sysClr val="windowText" lastClr="000000"/>
              </a:solidFill>
            </a:rPr>
            <a:t>　　　　請求期間：</a:t>
          </a:r>
          <a:r>
            <a:rPr kumimoji="1" lang="en-US" altLang="ja-JP" sz="1200">
              <a:solidFill>
                <a:sysClr val="windowText" lastClr="000000"/>
              </a:solidFill>
            </a:rPr>
            <a:t>7/10</a:t>
          </a:r>
          <a:r>
            <a:rPr kumimoji="1" lang="ja-JP" altLang="en-US" sz="1200">
              <a:solidFill>
                <a:sysClr val="windowText" lastClr="000000"/>
              </a:solidFill>
            </a:rPr>
            <a:t>～</a:t>
          </a:r>
          <a:r>
            <a:rPr kumimoji="1" lang="en-US" altLang="ja-JP" sz="1200">
              <a:solidFill>
                <a:sysClr val="windowText" lastClr="000000"/>
              </a:solidFill>
            </a:rPr>
            <a:t>8/9 </a:t>
          </a:r>
          <a:r>
            <a:rPr kumimoji="1" lang="ja-JP" altLang="en-US" sz="1200">
              <a:solidFill>
                <a:sysClr val="windowText" lastClr="000000"/>
              </a:solidFill>
            </a:rPr>
            <a:t>（</a:t>
          </a:r>
          <a:r>
            <a:rPr kumimoji="1" lang="en-US" altLang="ja-JP" sz="1200">
              <a:solidFill>
                <a:sysClr val="windowText" lastClr="000000"/>
              </a:solidFill>
            </a:rPr>
            <a:t>7</a:t>
          </a:r>
          <a:r>
            <a:rPr kumimoji="1" lang="ja-JP" altLang="en-US" sz="1200">
              <a:solidFill>
                <a:sysClr val="windowText" lastClr="000000"/>
              </a:solidFill>
            </a:rPr>
            <a:t>月 </a:t>
          </a:r>
          <a:r>
            <a:rPr kumimoji="1" lang="en-US" altLang="ja-JP" sz="1200">
              <a:solidFill>
                <a:sysClr val="windowText" lastClr="000000"/>
              </a:solidFill>
            </a:rPr>
            <a:t>22</a:t>
          </a:r>
          <a:r>
            <a:rPr kumimoji="1" lang="ja-JP" altLang="en-US" sz="1200">
              <a:solidFill>
                <a:sysClr val="windowText" lastClr="000000"/>
              </a:solidFill>
            </a:rPr>
            <a:t>日間＞</a:t>
          </a:r>
          <a:r>
            <a:rPr kumimoji="1" lang="en-US" altLang="ja-JP" sz="1200">
              <a:solidFill>
                <a:sysClr val="windowText" lastClr="000000"/>
              </a:solidFill>
            </a:rPr>
            <a:t>8</a:t>
          </a:r>
          <a:r>
            <a:rPr kumimoji="1" lang="ja-JP" altLang="en-US" sz="1200">
              <a:solidFill>
                <a:sysClr val="windowText" lastClr="000000"/>
              </a:solidFill>
            </a:rPr>
            <a:t>月  </a:t>
          </a:r>
          <a:r>
            <a:rPr kumimoji="1" lang="en-US" altLang="ja-JP" sz="1200">
              <a:solidFill>
                <a:sysClr val="windowText" lastClr="000000"/>
              </a:solidFill>
            </a:rPr>
            <a:t>9</a:t>
          </a:r>
          <a:r>
            <a:rPr kumimoji="1" lang="ja-JP" altLang="en-US" sz="1200">
              <a:solidFill>
                <a:sysClr val="windowText" lastClr="000000"/>
              </a:solidFill>
            </a:rPr>
            <a:t>日間）⇒ </a:t>
          </a:r>
          <a:r>
            <a:rPr kumimoji="1" lang="en-US" altLang="ja-JP" sz="1200">
              <a:solidFill>
                <a:sysClr val="windowText" lastClr="000000"/>
              </a:solidFill>
            </a:rPr>
            <a:t>7</a:t>
          </a:r>
          <a:r>
            <a:rPr kumimoji="1" lang="ja-JP" altLang="en-US" sz="1200">
              <a:solidFill>
                <a:sysClr val="windowText" lastClr="000000"/>
              </a:solidFill>
            </a:rPr>
            <a:t>月使用分</a:t>
          </a:r>
        </a:p>
        <a:p>
          <a:pPr algn="l"/>
          <a:r>
            <a:rPr kumimoji="1" lang="ja-JP" altLang="en-US" sz="1200">
              <a:solidFill>
                <a:sysClr val="windowText" lastClr="000000"/>
              </a:solidFill>
            </a:rPr>
            <a:t>　　　　　　　　　</a:t>
          </a:r>
          <a:r>
            <a:rPr kumimoji="1" lang="en-US" altLang="ja-JP" sz="1200">
              <a:solidFill>
                <a:sysClr val="windowText" lastClr="000000"/>
              </a:solidFill>
            </a:rPr>
            <a:t>7/15</a:t>
          </a:r>
          <a:r>
            <a:rPr kumimoji="1" lang="ja-JP" altLang="en-US" sz="1200">
              <a:solidFill>
                <a:sysClr val="windowText" lastClr="000000"/>
              </a:solidFill>
            </a:rPr>
            <a:t>～</a:t>
          </a:r>
          <a:r>
            <a:rPr kumimoji="1" lang="en-US" altLang="ja-JP" sz="1200">
              <a:solidFill>
                <a:sysClr val="windowText" lastClr="000000"/>
              </a:solidFill>
            </a:rPr>
            <a:t>8/14</a:t>
          </a:r>
          <a:r>
            <a:rPr kumimoji="1" lang="ja-JP" altLang="en-US" sz="1200">
              <a:solidFill>
                <a:sysClr val="windowText" lastClr="000000"/>
              </a:solidFill>
            </a:rPr>
            <a:t>（</a:t>
          </a:r>
          <a:r>
            <a:rPr kumimoji="1" lang="en-US" altLang="ja-JP" sz="1200">
              <a:solidFill>
                <a:sysClr val="windowText" lastClr="000000"/>
              </a:solidFill>
            </a:rPr>
            <a:t>7</a:t>
          </a:r>
          <a:r>
            <a:rPr kumimoji="1" lang="ja-JP" altLang="en-US" sz="1200">
              <a:solidFill>
                <a:sysClr val="windowText" lastClr="000000"/>
              </a:solidFill>
            </a:rPr>
            <a:t>月 </a:t>
          </a:r>
          <a:r>
            <a:rPr kumimoji="1" lang="en-US" altLang="ja-JP" sz="1200">
              <a:solidFill>
                <a:sysClr val="windowText" lastClr="000000"/>
              </a:solidFill>
            </a:rPr>
            <a:t>17</a:t>
          </a:r>
          <a:r>
            <a:rPr kumimoji="1" lang="ja-JP" altLang="en-US" sz="1200">
              <a:solidFill>
                <a:sysClr val="windowText" lastClr="000000"/>
              </a:solidFill>
            </a:rPr>
            <a:t>日間＞</a:t>
          </a:r>
          <a:r>
            <a:rPr kumimoji="1" lang="en-US" altLang="ja-JP" sz="1200">
              <a:solidFill>
                <a:sysClr val="windowText" lastClr="000000"/>
              </a:solidFill>
            </a:rPr>
            <a:t>8</a:t>
          </a:r>
          <a:r>
            <a:rPr kumimoji="1" lang="ja-JP" altLang="en-US" sz="1200">
              <a:solidFill>
                <a:sysClr val="windowText" lastClr="000000"/>
              </a:solidFill>
            </a:rPr>
            <a:t>月 </a:t>
          </a:r>
          <a:r>
            <a:rPr kumimoji="1" lang="en-US" altLang="ja-JP" sz="1200">
              <a:solidFill>
                <a:sysClr val="windowText" lastClr="000000"/>
              </a:solidFill>
            </a:rPr>
            <a:t>14</a:t>
          </a:r>
          <a:r>
            <a:rPr kumimoji="1" lang="ja-JP" altLang="en-US" sz="1200">
              <a:solidFill>
                <a:sysClr val="windowText" lastClr="000000"/>
              </a:solidFill>
            </a:rPr>
            <a:t>日間）⇒ </a:t>
          </a:r>
          <a:r>
            <a:rPr kumimoji="1" lang="en-US" altLang="ja-JP" sz="1200">
              <a:solidFill>
                <a:sysClr val="windowText" lastClr="000000"/>
              </a:solidFill>
            </a:rPr>
            <a:t>7</a:t>
          </a:r>
          <a:r>
            <a:rPr kumimoji="1" lang="ja-JP" altLang="en-US" sz="1200">
              <a:solidFill>
                <a:sysClr val="windowText" lastClr="000000"/>
              </a:solidFill>
            </a:rPr>
            <a:t>月使用分</a:t>
          </a:r>
        </a:p>
        <a:p>
          <a:pPr algn="l"/>
          <a:r>
            <a:rPr kumimoji="1" lang="ja-JP" altLang="en-US" sz="1200">
              <a:solidFill>
                <a:sysClr val="windowText" lastClr="000000"/>
              </a:solidFill>
            </a:rPr>
            <a:t>　　　　　　　　　</a:t>
          </a:r>
          <a:r>
            <a:rPr kumimoji="1" lang="en-US" altLang="ja-JP" sz="1200">
              <a:solidFill>
                <a:sysClr val="windowText" lastClr="000000"/>
              </a:solidFill>
            </a:rPr>
            <a:t>7/20</a:t>
          </a:r>
          <a:r>
            <a:rPr kumimoji="1" lang="ja-JP" altLang="en-US" sz="1200">
              <a:solidFill>
                <a:sysClr val="windowText" lastClr="000000"/>
              </a:solidFill>
            </a:rPr>
            <a:t>～</a:t>
          </a:r>
          <a:r>
            <a:rPr kumimoji="1" lang="en-US" altLang="ja-JP" sz="1200">
              <a:solidFill>
                <a:sysClr val="windowText" lastClr="000000"/>
              </a:solidFill>
            </a:rPr>
            <a:t>8/19</a:t>
          </a:r>
          <a:r>
            <a:rPr kumimoji="1" lang="ja-JP" altLang="en-US" sz="1200">
              <a:solidFill>
                <a:sysClr val="windowText" lastClr="000000"/>
              </a:solidFill>
            </a:rPr>
            <a:t>（</a:t>
          </a:r>
          <a:r>
            <a:rPr kumimoji="1" lang="en-US" altLang="ja-JP" sz="1200">
              <a:solidFill>
                <a:sysClr val="windowText" lastClr="000000"/>
              </a:solidFill>
            </a:rPr>
            <a:t>7</a:t>
          </a:r>
          <a:r>
            <a:rPr kumimoji="1" lang="ja-JP" altLang="en-US" sz="1200">
              <a:solidFill>
                <a:sysClr val="windowText" lastClr="000000"/>
              </a:solidFill>
            </a:rPr>
            <a:t>月 </a:t>
          </a:r>
          <a:r>
            <a:rPr kumimoji="1" lang="en-US" altLang="ja-JP" sz="1200">
              <a:solidFill>
                <a:sysClr val="windowText" lastClr="000000"/>
              </a:solidFill>
            </a:rPr>
            <a:t>12</a:t>
          </a:r>
          <a:r>
            <a:rPr kumimoji="1" lang="ja-JP" altLang="en-US" sz="1200">
              <a:solidFill>
                <a:sysClr val="windowText" lastClr="000000"/>
              </a:solidFill>
            </a:rPr>
            <a:t>日間＜</a:t>
          </a:r>
          <a:r>
            <a:rPr kumimoji="1" lang="en-US" altLang="ja-JP" sz="1200">
              <a:solidFill>
                <a:sysClr val="windowText" lastClr="000000"/>
              </a:solidFill>
            </a:rPr>
            <a:t>8</a:t>
          </a:r>
          <a:r>
            <a:rPr kumimoji="1" lang="ja-JP" altLang="en-US" sz="1200">
              <a:solidFill>
                <a:sysClr val="windowText" lastClr="000000"/>
              </a:solidFill>
            </a:rPr>
            <a:t>月 </a:t>
          </a:r>
          <a:r>
            <a:rPr kumimoji="1" lang="en-US" altLang="ja-JP" sz="1200">
              <a:solidFill>
                <a:sysClr val="windowText" lastClr="000000"/>
              </a:solidFill>
            </a:rPr>
            <a:t>19</a:t>
          </a:r>
          <a:r>
            <a:rPr kumimoji="1" lang="ja-JP" altLang="en-US" sz="1200">
              <a:solidFill>
                <a:sysClr val="windowText" lastClr="000000"/>
              </a:solidFill>
            </a:rPr>
            <a:t>日間）⇒ </a:t>
          </a:r>
          <a:r>
            <a:rPr kumimoji="1" lang="en-US" altLang="ja-JP" sz="1200">
              <a:solidFill>
                <a:sysClr val="windowText" lastClr="000000"/>
              </a:solidFill>
            </a:rPr>
            <a:t>8</a:t>
          </a:r>
          <a:r>
            <a:rPr kumimoji="1" lang="ja-JP" altLang="en-US" sz="1200">
              <a:solidFill>
                <a:sysClr val="windowText" lastClr="000000"/>
              </a:solidFill>
            </a:rPr>
            <a:t>月使用分</a:t>
          </a:r>
        </a:p>
        <a:p>
          <a:pPr algn="l"/>
          <a:r>
            <a:rPr kumimoji="1" lang="ja-JP" altLang="en-US" sz="1200">
              <a:solidFill>
                <a:sysClr val="windowText" lastClr="000000"/>
              </a:solidFill>
            </a:rPr>
            <a:t>　</a:t>
          </a:r>
          <a:endParaRPr kumimoji="1" lang="en-US" altLang="ja-JP" sz="1200">
            <a:solidFill>
              <a:sysClr val="windowText" lastClr="000000"/>
            </a:solidFill>
          </a:endParaRPr>
        </a:p>
        <a:p>
          <a:pPr algn="l"/>
          <a:endParaRPr kumimoji="1" lang="en-US" altLang="ja-JP" sz="1200">
            <a:solidFill>
              <a:sysClr val="windowText" lastClr="000000"/>
            </a:solidFill>
          </a:endParaRPr>
        </a:p>
      </xdr:txBody>
    </xdr:sp>
    <xdr:clientData/>
  </xdr:twoCellAnchor>
  <xdr:twoCellAnchor>
    <xdr:from>
      <xdr:col>3</xdr:col>
      <xdr:colOff>375078</xdr:colOff>
      <xdr:row>31</xdr:row>
      <xdr:rowOff>34177</xdr:rowOff>
    </xdr:from>
    <xdr:to>
      <xdr:col>5</xdr:col>
      <xdr:colOff>636814</xdr:colOff>
      <xdr:row>34</xdr:row>
      <xdr:rowOff>9524</xdr:rowOff>
    </xdr:to>
    <xdr:sp macro="" textlink="">
      <xdr:nvSpPr>
        <xdr:cNvPr id="6" name="吹き出し: 四角形 5">
          <a:extLst>
            <a:ext uri="{FF2B5EF4-FFF2-40B4-BE49-F238E27FC236}">
              <a16:creationId xmlns:a16="http://schemas.microsoft.com/office/drawing/2014/main" id="{BDB619A4-9549-4BAC-B4CA-5CE1EDC58E02}"/>
            </a:ext>
          </a:extLst>
        </xdr:cNvPr>
        <xdr:cNvSpPr/>
      </xdr:nvSpPr>
      <xdr:spPr>
        <a:xfrm>
          <a:off x="4308903" y="10349752"/>
          <a:ext cx="2642986" cy="851647"/>
        </a:xfrm>
        <a:prstGeom prst="wedgeRectCallout">
          <a:avLst>
            <a:gd name="adj1" fmla="val -138123"/>
            <a:gd name="adj2" fmla="val 25427"/>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様式１に自動反映される際、</a:t>
          </a:r>
          <a:endParaRPr kumimoji="1" lang="en-US" altLang="ja-JP" sz="1200">
            <a:solidFill>
              <a:sysClr val="windowText" lastClr="000000"/>
            </a:solidFill>
          </a:endParaRPr>
        </a:p>
        <a:p>
          <a:pPr algn="l"/>
          <a:r>
            <a:rPr kumimoji="1" lang="en-US" altLang="ja-JP" sz="1200">
              <a:solidFill>
                <a:sysClr val="windowText" lastClr="000000"/>
              </a:solidFill>
            </a:rPr>
            <a:t>1000</a:t>
          </a:r>
          <a:r>
            <a:rPr kumimoji="1" lang="ja-JP" altLang="en-US" sz="1200">
              <a:solidFill>
                <a:sysClr val="windowText" lastClr="000000"/>
              </a:solidFill>
            </a:rPr>
            <a:t>円未満が切り捨てられます</a:t>
          </a:r>
          <a:endParaRPr kumimoji="1" lang="en-US" altLang="ja-JP" sz="1200">
            <a:solidFill>
              <a:sysClr val="windowText" lastClr="000000"/>
            </a:solidFill>
          </a:endParaRPr>
        </a:p>
      </xdr:txBody>
    </xdr:sp>
    <xdr:clientData/>
  </xdr:twoCellAnchor>
  <xdr:twoCellAnchor>
    <xdr:from>
      <xdr:col>5</xdr:col>
      <xdr:colOff>476250</xdr:colOff>
      <xdr:row>8</xdr:row>
      <xdr:rowOff>266700</xdr:rowOff>
    </xdr:from>
    <xdr:to>
      <xdr:col>7</xdr:col>
      <xdr:colOff>219075</xdr:colOff>
      <xdr:row>39</xdr:row>
      <xdr:rowOff>9525</xdr:rowOff>
    </xdr:to>
    <xdr:cxnSp macro="">
      <xdr:nvCxnSpPr>
        <xdr:cNvPr id="23" name="直線矢印コネクタ 22">
          <a:extLst>
            <a:ext uri="{FF2B5EF4-FFF2-40B4-BE49-F238E27FC236}">
              <a16:creationId xmlns:a16="http://schemas.microsoft.com/office/drawing/2014/main" id="{706CF560-ED80-49C2-A970-2246084A1434}"/>
            </a:ext>
          </a:extLst>
        </xdr:cNvPr>
        <xdr:cNvCxnSpPr/>
      </xdr:nvCxnSpPr>
      <xdr:spPr>
        <a:xfrm flipH="1" flipV="1">
          <a:off x="6791325" y="2333625"/>
          <a:ext cx="2124075" cy="9658350"/>
        </a:xfrm>
        <a:prstGeom prst="straightConnector1">
          <a:avLst/>
        </a:prstGeom>
        <a:ln w="3810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174623</xdr:colOff>
      <xdr:row>11</xdr:row>
      <xdr:rowOff>47625</xdr:rowOff>
    </xdr:from>
    <xdr:to>
      <xdr:col>12</xdr:col>
      <xdr:colOff>1701799</xdr:colOff>
      <xdr:row>11</xdr:row>
      <xdr:rowOff>338978</xdr:rowOff>
    </xdr:to>
    <xdr:sp macro="" textlink="">
      <xdr:nvSpPr>
        <xdr:cNvPr id="2" name="吹き出し: 四角形 1">
          <a:extLst>
            <a:ext uri="{FF2B5EF4-FFF2-40B4-BE49-F238E27FC236}">
              <a16:creationId xmlns:a16="http://schemas.microsoft.com/office/drawing/2014/main" id="{B4D5A642-52E6-4F2D-869A-2083C0DCB765}"/>
            </a:ext>
          </a:extLst>
        </xdr:cNvPr>
        <xdr:cNvSpPr/>
      </xdr:nvSpPr>
      <xdr:spPr>
        <a:xfrm>
          <a:off x="3870323" y="3762375"/>
          <a:ext cx="2241551" cy="291353"/>
        </a:xfrm>
        <a:prstGeom prst="wedgeRectCallout">
          <a:avLst>
            <a:gd name="adj1" fmla="val 4937"/>
            <a:gd name="adj2" fmla="val -72407"/>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様式１から転記（入力不可）</a:t>
          </a:r>
        </a:p>
      </xdr:txBody>
    </xdr:sp>
    <xdr:clientData/>
  </xdr:twoCellAnchor>
  <xdr:twoCellAnchor>
    <xdr:from>
      <xdr:col>4</xdr:col>
      <xdr:colOff>104775</xdr:colOff>
      <xdr:row>20</xdr:row>
      <xdr:rowOff>209549</xdr:rowOff>
    </xdr:from>
    <xdr:to>
      <xdr:col>12</xdr:col>
      <xdr:colOff>1822451</xdr:colOff>
      <xdr:row>21</xdr:row>
      <xdr:rowOff>542924</xdr:rowOff>
    </xdr:to>
    <xdr:sp macro="" textlink="">
      <xdr:nvSpPr>
        <xdr:cNvPr id="4" name="吹き出し: 四角形 3">
          <a:extLst>
            <a:ext uri="{FF2B5EF4-FFF2-40B4-BE49-F238E27FC236}">
              <a16:creationId xmlns:a16="http://schemas.microsoft.com/office/drawing/2014/main" id="{5F8E3B04-4FA7-4C9A-9496-84C9B3B6AC33}"/>
            </a:ext>
          </a:extLst>
        </xdr:cNvPr>
        <xdr:cNvSpPr/>
      </xdr:nvSpPr>
      <xdr:spPr>
        <a:xfrm>
          <a:off x="1457325" y="7391399"/>
          <a:ext cx="4775201" cy="942975"/>
        </a:xfrm>
        <a:prstGeom prst="wedgeRectCallout">
          <a:avLst>
            <a:gd name="adj1" fmla="val -49273"/>
            <a:gd name="adj2" fmla="val 69922"/>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b="1">
              <a:solidFill>
                <a:sysClr val="windowText" lastClr="000000"/>
              </a:solidFill>
            </a:rPr>
            <a:t>【</a:t>
          </a:r>
          <a:r>
            <a:rPr kumimoji="1" lang="ja-JP" altLang="en-US" sz="1100" b="1">
              <a:solidFill>
                <a:sysClr val="windowText" lastClr="000000"/>
              </a:solidFill>
            </a:rPr>
            <a:t>注意！添付漏れが多いポイント</a:t>
          </a:r>
          <a:r>
            <a:rPr kumimoji="1" lang="en-US" altLang="ja-JP" sz="1100" b="1">
              <a:solidFill>
                <a:sysClr val="windowText" lastClr="000000"/>
              </a:solidFill>
            </a:rPr>
            <a:t>】</a:t>
          </a:r>
        </a:p>
        <a:p>
          <a:pPr algn="l"/>
          <a:r>
            <a:rPr kumimoji="1" lang="ja-JP" altLang="en-US" sz="1100">
              <a:solidFill>
                <a:sysClr val="windowText" lastClr="000000"/>
              </a:solidFill>
            </a:rPr>
            <a:t>金融機関コードや口座名義人のカナを確認する必要があるため、</a:t>
          </a:r>
          <a:endParaRPr kumimoji="1" lang="en-US" altLang="ja-JP" sz="1100">
            <a:solidFill>
              <a:sysClr val="windowText" lastClr="000000"/>
            </a:solidFill>
          </a:endParaRPr>
        </a:p>
        <a:p>
          <a:pPr algn="l"/>
          <a:r>
            <a:rPr kumimoji="1" lang="ja-JP" altLang="en-US" sz="1100" b="1" u="sng">
              <a:solidFill>
                <a:sysClr val="windowText" lastClr="000000"/>
              </a:solidFill>
            </a:rPr>
            <a:t>通帳の表紙および表紙をめくったページの写し</a:t>
          </a:r>
          <a:r>
            <a:rPr kumimoji="1" lang="ja-JP" altLang="en-US" sz="1100">
              <a:solidFill>
                <a:sysClr val="windowText" lastClr="000000"/>
              </a:solidFill>
            </a:rPr>
            <a:t>を添付してください。</a:t>
          </a:r>
          <a:endParaRPr kumimoji="1" lang="en-US" altLang="ja-JP" sz="11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38100</xdr:colOff>
      <xdr:row>20</xdr:row>
      <xdr:rowOff>200025</xdr:rowOff>
    </xdr:from>
    <xdr:to>
      <xdr:col>12</xdr:col>
      <xdr:colOff>1070722</xdr:colOff>
      <xdr:row>23</xdr:row>
      <xdr:rowOff>1121</xdr:rowOff>
    </xdr:to>
    <xdr:sp macro="" textlink="">
      <xdr:nvSpPr>
        <xdr:cNvPr id="2" name="吹き出し: 四角形 1">
          <a:extLst>
            <a:ext uri="{FF2B5EF4-FFF2-40B4-BE49-F238E27FC236}">
              <a16:creationId xmlns:a16="http://schemas.microsoft.com/office/drawing/2014/main" id="{BD29AC94-712B-4F48-BFC1-3969BE4F9D1D}"/>
            </a:ext>
          </a:extLst>
        </xdr:cNvPr>
        <xdr:cNvSpPr/>
      </xdr:nvSpPr>
      <xdr:spPr>
        <a:xfrm>
          <a:off x="171450" y="6448425"/>
          <a:ext cx="5309347" cy="1144121"/>
        </a:xfrm>
        <a:prstGeom prst="wedgeRectCallout">
          <a:avLst>
            <a:gd name="adj1" fmla="val -4551"/>
            <a:gd name="adj2" fmla="val -56766"/>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一般的な節電取組（例）</a:t>
          </a:r>
          <a:endParaRPr kumimoji="1" lang="en-US" altLang="ja-JP" sz="1100">
            <a:solidFill>
              <a:sysClr val="windowText" lastClr="000000"/>
            </a:solidFill>
          </a:endParaRPr>
        </a:p>
        <a:p>
          <a:pPr algn="l"/>
          <a:r>
            <a:rPr kumimoji="1" lang="ja-JP" altLang="en-US" sz="1100">
              <a:solidFill>
                <a:sysClr val="windowText" lastClr="000000"/>
              </a:solidFill>
            </a:rPr>
            <a:t>実際に取り組んでいる事項や今後取り組む事項について、５つ以上の内容（同じ項目から５つでも可）に取り組んでください。</a:t>
          </a:r>
          <a:endParaRPr kumimoji="1" lang="en-US" altLang="ja-JP" sz="1100">
            <a:solidFill>
              <a:sysClr val="windowText" lastClr="000000"/>
            </a:solidFill>
          </a:endParaRPr>
        </a:p>
        <a:p>
          <a:pPr algn="l"/>
          <a:r>
            <a:rPr kumimoji="1" lang="ja-JP" altLang="en-US" sz="1100">
              <a:solidFill>
                <a:sysClr val="windowText" lastClr="000000"/>
              </a:solidFill>
            </a:rPr>
            <a:t>現地実態調査において、取組状況を確認する場合があります。</a:t>
          </a:r>
          <a:endParaRPr kumimoji="1" lang="en-US" altLang="ja-JP" sz="1100">
            <a:solidFill>
              <a:sysClr val="windowText" lastClr="000000"/>
            </a:solidFill>
          </a:endParaRPr>
        </a:p>
      </xdr:txBody>
    </xdr:sp>
    <xdr:clientData/>
  </xdr:twoCellAnchor>
  <xdr:twoCellAnchor>
    <xdr:from>
      <xdr:col>6</xdr:col>
      <xdr:colOff>180975</xdr:colOff>
      <xdr:row>8</xdr:row>
      <xdr:rowOff>95250</xdr:rowOff>
    </xdr:from>
    <xdr:to>
      <xdr:col>12</xdr:col>
      <xdr:colOff>603251</xdr:colOff>
      <xdr:row>9</xdr:row>
      <xdr:rowOff>138953</xdr:rowOff>
    </xdr:to>
    <xdr:sp macro="" textlink="">
      <xdr:nvSpPr>
        <xdr:cNvPr id="3" name="吹き出し: 四角形 2">
          <a:extLst>
            <a:ext uri="{FF2B5EF4-FFF2-40B4-BE49-F238E27FC236}">
              <a16:creationId xmlns:a16="http://schemas.microsoft.com/office/drawing/2014/main" id="{562AB382-85E0-420C-A707-89998F108E3E}"/>
            </a:ext>
          </a:extLst>
        </xdr:cNvPr>
        <xdr:cNvSpPr/>
      </xdr:nvSpPr>
      <xdr:spPr>
        <a:xfrm>
          <a:off x="2771775" y="2295525"/>
          <a:ext cx="2241551" cy="291353"/>
        </a:xfrm>
        <a:prstGeom prst="wedgeRectCallout">
          <a:avLst>
            <a:gd name="adj1" fmla="val 4937"/>
            <a:gd name="adj2" fmla="val -72407"/>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様式１から転記（入力不可）</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296151</xdr:colOff>
      <xdr:row>34</xdr:row>
      <xdr:rowOff>139274</xdr:rowOff>
    </xdr:from>
    <xdr:to>
      <xdr:col>15</xdr:col>
      <xdr:colOff>1288671</xdr:colOff>
      <xdr:row>35</xdr:row>
      <xdr:rowOff>352187</xdr:rowOff>
    </xdr:to>
    <xdr:sp macro="" textlink="">
      <xdr:nvSpPr>
        <xdr:cNvPr id="2" name="吹き出し: 四角形 1">
          <a:extLst>
            <a:ext uri="{FF2B5EF4-FFF2-40B4-BE49-F238E27FC236}">
              <a16:creationId xmlns:a16="http://schemas.microsoft.com/office/drawing/2014/main" id="{66C8E647-63F7-4866-9C75-707A2CA85CE5}"/>
            </a:ext>
          </a:extLst>
        </xdr:cNvPr>
        <xdr:cNvSpPr/>
      </xdr:nvSpPr>
      <xdr:spPr>
        <a:xfrm>
          <a:off x="7008475" y="10740039"/>
          <a:ext cx="2449284" cy="593913"/>
        </a:xfrm>
        <a:prstGeom prst="wedgeRectCallout">
          <a:avLst>
            <a:gd name="adj1" fmla="val 68369"/>
            <a:gd name="adj2" fmla="val -156505"/>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交付申請額と一致する場合に○</a:t>
          </a:r>
          <a:endParaRPr kumimoji="1" lang="en-US" altLang="ja-JP" sz="1200">
            <a:solidFill>
              <a:sysClr val="windowText" lastClr="000000"/>
            </a:solidFill>
          </a:endParaRPr>
        </a:p>
      </xdr:txBody>
    </xdr:sp>
    <xdr:clientData/>
  </xdr:twoCellAnchor>
  <xdr:twoCellAnchor>
    <xdr:from>
      <xdr:col>15</xdr:col>
      <xdr:colOff>949298</xdr:colOff>
      <xdr:row>28</xdr:row>
      <xdr:rowOff>83245</xdr:rowOff>
    </xdr:from>
    <xdr:to>
      <xdr:col>18</xdr:col>
      <xdr:colOff>572298</xdr:colOff>
      <xdr:row>30</xdr:row>
      <xdr:rowOff>160886</xdr:rowOff>
    </xdr:to>
    <xdr:sp macro="" textlink="">
      <xdr:nvSpPr>
        <xdr:cNvPr id="3" name="吹き出し: 四角形 2">
          <a:extLst>
            <a:ext uri="{FF2B5EF4-FFF2-40B4-BE49-F238E27FC236}">
              <a16:creationId xmlns:a16="http://schemas.microsoft.com/office/drawing/2014/main" id="{1857ABBB-8DEE-4123-91EA-B583081F4CB2}"/>
            </a:ext>
          </a:extLst>
        </xdr:cNvPr>
        <xdr:cNvSpPr/>
      </xdr:nvSpPr>
      <xdr:spPr>
        <a:xfrm>
          <a:off x="9118386" y="8398010"/>
          <a:ext cx="2446883" cy="839641"/>
        </a:xfrm>
        <a:prstGeom prst="wedgeRectCallout">
          <a:avLst>
            <a:gd name="adj1" fmla="val -46363"/>
            <a:gd name="adj2" fmla="val 97581"/>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交付申請額（高圧分）の交付申請額が自動入力</a:t>
          </a:r>
          <a:endParaRPr kumimoji="1" lang="en-US" altLang="ja-JP" sz="1200">
            <a:solidFill>
              <a:sysClr val="windowText" lastClr="000000"/>
            </a:solidFill>
          </a:endParaRPr>
        </a:p>
      </xdr:txBody>
    </xdr:sp>
    <xdr:clientData/>
  </xdr:twoCellAnchor>
  <xdr:twoCellAnchor>
    <xdr:from>
      <xdr:col>2</xdr:col>
      <xdr:colOff>258856</xdr:colOff>
      <xdr:row>26</xdr:row>
      <xdr:rowOff>17369</xdr:rowOff>
    </xdr:from>
    <xdr:to>
      <xdr:col>13</xdr:col>
      <xdr:colOff>1266825</xdr:colOff>
      <xdr:row>32</xdr:row>
      <xdr:rowOff>9525</xdr:rowOff>
    </xdr:to>
    <xdr:sp macro="" textlink="">
      <xdr:nvSpPr>
        <xdr:cNvPr id="4" name="吹き出し: 四角形 3">
          <a:extLst>
            <a:ext uri="{FF2B5EF4-FFF2-40B4-BE49-F238E27FC236}">
              <a16:creationId xmlns:a16="http://schemas.microsoft.com/office/drawing/2014/main" id="{CD59613C-B674-4A36-AD07-7F59D1CDF2CC}"/>
            </a:ext>
          </a:extLst>
        </xdr:cNvPr>
        <xdr:cNvSpPr/>
      </xdr:nvSpPr>
      <xdr:spPr>
        <a:xfrm>
          <a:off x="620806" y="7580219"/>
          <a:ext cx="6084794" cy="2278156"/>
        </a:xfrm>
        <a:prstGeom prst="wedgeRectCallout">
          <a:avLst>
            <a:gd name="adj1" fmla="val 45443"/>
            <a:gd name="adj2" fmla="val -73536"/>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各事業者の電気料金（６か月計）から負担割合を算出し、還付計画を作成・実施。</a:t>
          </a:r>
          <a:endParaRPr kumimoji="1" lang="en-US" altLang="ja-JP" sz="1200">
            <a:solidFill>
              <a:sysClr val="windowText" lastClr="000000"/>
            </a:solidFill>
          </a:endParaRPr>
        </a:p>
        <a:p>
          <a:pPr algn="l"/>
          <a:endParaRPr kumimoji="1" lang="en-US" altLang="ja-JP" sz="1200">
            <a:solidFill>
              <a:sysClr val="windowText" lastClr="000000"/>
            </a:solidFill>
          </a:endParaRPr>
        </a:p>
        <a:p>
          <a:pPr algn="l"/>
          <a:r>
            <a:rPr kumimoji="1" lang="en-US" altLang="ja-JP" sz="1200">
              <a:solidFill>
                <a:sysClr val="windowText" lastClr="000000"/>
              </a:solidFill>
            </a:rPr>
            <a:t>【</a:t>
          </a:r>
          <a:r>
            <a:rPr kumimoji="1" lang="ja-JP" altLang="en-US" sz="1200">
              <a:solidFill>
                <a:sysClr val="windowText" lastClr="000000"/>
              </a:solidFill>
            </a:rPr>
            <a:t>前回事業からの変更点</a:t>
          </a:r>
          <a:r>
            <a:rPr kumimoji="1" lang="en-US" altLang="ja-JP" sz="1200">
              <a:solidFill>
                <a:sysClr val="windowText" lastClr="000000"/>
              </a:solidFill>
            </a:rPr>
            <a:t>】</a:t>
          </a:r>
        </a:p>
        <a:p>
          <a:pPr algn="l"/>
          <a:r>
            <a:rPr kumimoji="1" lang="ja-JP" altLang="en-US" sz="1200">
              <a:solidFill>
                <a:sysClr val="windowText" lastClr="000000"/>
              </a:solidFill>
            </a:rPr>
            <a:t>★令和３年から令和６年度の間に事業者の変更があった場合でも</a:t>
          </a:r>
          <a:endParaRPr kumimoji="1" lang="en-US" altLang="ja-JP" sz="1200">
            <a:solidFill>
              <a:sysClr val="windowText" lastClr="000000"/>
            </a:solidFill>
          </a:endParaRPr>
        </a:p>
        <a:p>
          <a:pPr algn="l"/>
          <a:r>
            <a:rPr kumimoji="1" lang="ja-JP" altLang="en-US" sz="1200">
              <a:solidFill>
                <a:sysClr val="windowText" lastClr="000000"/>
              </a:solidFill>
            </a:rPr>
            <a:t>　現在影響の受けている事業者に対し、還付を実施してください。</a:t>
          </a:r>
          <a:endParaRPr kumimoji="1" lang="en-US" altLang="ja-JP" sz="1200">
            <a:solidFill>
              <a:sysClr val="windowText" lastClr="000000"/>
            </a:solidFill>
          </a:endParaRPr>
        </a:p>
        <a:p>
          <a:pPr algn="l"/>
          <a:r>
            <a:rPr kumimoji="1" lang="ja-JP" altLang="en-US" sz="1200">
              <a:solidFill>
                <a:sysClr val="windowText" lastClr="000000"/>
              </a:solidFill>
            </a:rPr>
            <a:t>★特段の事情がある場合には、別途、ご相談ください。</a:t>
          </a:r>
          <a:endParaRPr kumimoji="1" lang="en-US" altLang="ja-JP" sz="1200">
            <a:solidFill>
              <a:sysClr val="windowText" lastClr="00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199780</xdr:colOff>
      <xdr:row>34</xdr:row>
      <xdr:rowOff>155522</xdr:rowOff>
    </xdr:from>
    <xdr:to>
      <xdr:col>15</xdr:col>
      <xdr:colOff>1192861</xdr:colOff>
      <xdr:row>35</xdr:row>
      <xdr:rowOff>368435</xdr:rowOff>
    </xdr:to>
    <xdr:sp macro="" textlink="">
      <xdr:nvSpPr>
        <xdr:cNvPr id="2" name="吹き出し: 四角形 1">
          <a:extLst>
            <a:ext uri="{FF2B5EF4-FFF2-40B4-BE49-F238E27FC236}">
              <a16:creationId xmlns:a16="http://schemas.microsoft.com/office/drawing/2014/main" id="{F1C2AC83-4FDD-4BF3-9779-B68FC599FB6E}"/>
            </a:ext>
          </a:extLst>
        </xdr:cNvPr>
        <xdr:cNvSpPr/>
      </xdr:nvSpPr>
      <xdr:spPr>
        <a:xfrm>
          <a:off x="6912104" y="10756287"/>
          <a:ext cx="2449845" cy="593913"/>
        </a:xfrm>
        <a:prstGeom prst="wedgeRectCallout">
          <a:avLst>
            <a:gd name="adj1" fmla="val 68369"/>
            <a:gd name="adj2" fmla="val -156505"/>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交付申請額と一致する場合に○</a:t>
          </a:r>
          <a:endParaRPr kumimoji="1" lang="en-US" altLang="ja-JP" sz="1200">
            <a:solidFill>
              <a:sysClr val="windowText" lastClr="000000"/>
            </a:solidFill>
          </a:endParaRPr>
        </a:p>
      </xdr:txBody>
    </xdr:sp>
    <xdr:clientData/>
  </xdr:twoCellAnchor>
  <xdr:twoCellAnchor>
    <xdr:from>
      <xdr:col>15</xdr:col>
      <xdr:colOff>853488</xdr:colOff>
      <xdr:row>28</xdr:row>
      <xdr:rowOff>99493</xdr:rowOff>
    </xdr:from>
    <xdr:to>
      <xdr:col>18</xdr:col>
      <xdr:colOff>481530</xdr:colOff>
      <xdr:row>30</xdr:row>
      <xdr:rowOff>177134</xdr:rowOff>
    </xdr:to>
    <xdr:sp macro="" textlink="">
      <xdr:nvSpPr>
        <xdr:cNvPr id="3" name="吹き出し: 四角形 2">
          <a:extLst>
            <a:ext uri="{FF2B5EF4-FFF2-40B4-BE49-F238E27FC236}">
              <a16:creationId xmlns:a16="http://schemas.microsoft.com/office/drawing/2014/main" id="{78EA4812-C4E2-4467-9F43-FBCA77487F0D}"/>
            </a:ext>
          </a:extLst>
        </xdr:cNvPr>
        <xdr:cNvSpPr/>
      </xdr:nvSpPr>
      <xdr:spPr>
        <a:xfrm>
          <a:off x="9022576" y="8414258"/>
          <a:ext cx="2451925" cy="839641"/>
        </a:xfrm>
        <a:prstGeom prst="wedgeRectCallout">
          <a:avLst>
            <a:gd name="adj1" fmla="val -46363"/>
            <a:gd name="adj2" fmla="val 97581"/>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交付申請額（高圧分）の交付申請額が自動入力</a:t>
          </a:r>
          <a:endParaRPr kumimoji="1" lang="en-US" altLang="ja-JP" sz="1200">
            <a:solidFill>
              <a:sysClr val="windowText" lastClr="000000"/>
            </a:solidFill>
          </a:endParaRPr>
        </a:p>
      </xdr:txBody>
    </xdr:sp>
    <xdr:clientData/>
  </xdr:twoCellAnchor>
  <xdr:twoCellAnchor>
    <xdr:from>
      <xdr:col>2</xdr:col>
      <xdr:colOff>134471</xdr:colOff>
      <xdr:row>26</xdr:row>
      <xdr:rowOff>33617</xdr:rowOff>
    </xdr:from>
    <xdr:to>
      <xdr:col>13</xdr:col>
      <xdr:colOff>1165412</xdr:colOff>
      <xdr:row>31</xdr:row>
      <xdr:rowOff>302559</xdr:rowOff>
    </xdr:to>
    <xdr:sp macro="" textlink="">
      <xdr:nvSpPr>
        <xdr:cNvPr id="4" name="吹き出し: 四角形 3">
          <a:extLst>
            <a:ext uri="{FF2B5EF4-FFF2-40B4-BE49-F238E27FC236}">
              <a16:creationId xmlns:a16="http://schemas.microsoft.com/office/drawing/2014/main" id="{8A7AF04E-2EEB-4F6B-A35F-E650BA835F0A}"/>
            </a:ext>
          </a:extLst>
        </xdr:cNvPr>
        <xdr:cNvSpPr/>
      </xdr:nvSpPr>
      <xdr:spPr>
        <a:xfrm>
          <a:off x="493059" y="7586382"/>
          <a:ext cx="6084794" cy="2173942"/>
        </a:xfrm>
        <a:prstGeom prst="wedgeRectCallout">
          <a:avLst>
            <a:gd name="adj1" fmla="val 45443"/>
            <a:gd name="adj2" fmla="val -73536"/>
          </a:avLst>
        </a:prstGeom>
        <a:solidFill>
          <a:schemeClr val="accent4">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各事業者の電気料金（６か月計）から負担割合を算出し、還付計画を作成・実施。</a:t>
          </a:r>
          <a:endParaRPr kumimoji="1" lang="en-US" altLang="ja-JP" sz="1200">
            <a:solidFill>
              <a:sysClr val="windowText" lastClr="000000"/>
            </a:solidFill>
          </a:endParaRPr>
        </a:p>
        <a:p>
          <a:pPr algn="l"/>
          <a:endParaRPr kumimoji="1" lang="en-US" altLang="ja-JP" sz="1200">
            <a:solidFill>
              <a:sysClr val="windowText" lastClr="000000"/>
            </a:solidFill>
          </a:endParaRPr>
        </a:p>
        <a:p>
          <a:pPr algn="l"/>
          <a:r>
            <a:rPr kumimoji="1" lang="en-US" altLang="ja-JP" sz="1200">
              <a:solidFill>
                <a:sysClr val="windowText" lastClr="000000"/>
              </a:solidFill>
            </a:rPr>
            <a:t>【</a:t>
          </a:r>
          <a:r>
            <a:rPr kumimoji="1" lang="ja-JP" altLang="en-US" sz="1200">
              <a:solidFill>
                <a:sysClr val="windowText" lastClr="000000"/>
              </a:solidFill>
            </a:rPr>
            <a:t>前回事業からの変更点</a:t>
          </a:r>
          <a:r>
            <a:rPr kumimoji="1" lang="en-US" altLang="ja-JP" sz="1200">
              <a:solidFill>
                <a:sysClr val="windowText" lastClr="000000"/>
              </a:solidFill>
            </a:rPr>
            <a:t>】</a:t>
          </a:r>
        </a:p>
        <a:p>
          <a:pPr algn="l"/>
          <a:r>
            <a:rPr kumimoji="1" lang="ja-JP" altLang="en-US" sz="1200">
              <a:solidFill>
                <a:sysClr val="windowText" lastClr="000000"/>
              </a:solidFill>
            </a:rPr>
            <a:t>★令和３年から令和６年度の間に事業者の変更があった場合でも</a:t>
          </a:r>
          <a:endParaRPr kumimoji="1" lang="en-US" altLang="ja-JP" sz="1200">
            <a:solidFill>
              <a:sysClr val="windowText" lastClr="000000"/>
            </a:solidFill>
          </a:endParaRPr>
        </a:p>
        <a:p>
          <a:pPr algn="l"/>
          <a:r>
            <a:rPr kumimoji="1" lang="ja-JP" altLang="en-US" sz="1200">
              <a:solidFill>
                <a:sysClr val="windowText" lastClr="000000"/>
              </a:solidFill>
            </a:rPr>
            <a:t>　現在影響の受けている事業者に対し、還付を実施してください。</a:t>
          </a:r>
          <a:endParaRPr kumimoji="1" lang="en-US" altLang="ja-JP" sz="1200">
            <a:solidFill>
              <a:sysClr val="windowText" lastClr="000000"/>
            </a:solidFill>
          </a:endParaRPr>
        </a:p>
        <a:p>
          <a:pPr algn="l"/>
          <a:r>
            <a:rPr kumimoji="1" lang="ja-JP" altLang="en-US" sz="1200">
              <a:solidFill>
                <a:sysClr val="windowText" lastClr="000000"/>
              </a:solidFill>
            </a:rPr>
            <a:t>★特段の事情がある場合には、別途、ご相談ください。</a:t>
          </a:r>
          <a:endParaRPr kumimoji="1" lang="en-US" altLang="ja-JP" sz="12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2.xml"/><Relationship Id="rId1" Type="http://schemas.openxmlformats.org/officeDocument/2006/relationships/printerSettings" Target="../printerSettings/printerSettings10.bin"/><Relationship Id="rId4"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13.bin"/><Relationship Id="rId4" Type="http://schemas.openxmlformats.org/officeDocument/2006/relationships/comments" Target="../comments9.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10.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7.xml"/><Relationship Id="rId1" Type="http://schemas.openxmlformats.org/officeDocument/2006/relationships/printerSettings" Target="../printerSettings/printerSettings16.bin"/><Relationship Id="rId4" Type="http://schemas.openxmlformats.org/officeDocument/2006/relationships/comments" Target="../comments11.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17.bin"/><Relationship Id="rId4" Type="http://schemas.openxmlformats.org/officeDocument/2006/relationships/comments" Target="../comments1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3B14C-8766-4444-A0E5-BD022188645D}">
  <sheetPr>
    <tabColor theme="8" tint="0.59999389629810485"/>
  </sheetPr>
  <dimension ref="A1:L45"/>
  <sheetViews>
    <sheetView view="pageBreakPreview" zoomScaleNormal="100" zoomScaleSheetLayoutView="100" workbookViewId="0">
      <selection activeCell="J15" sqref="J15"/>
    </sheetView>
  </sheetViews>
  <sheetFormatPr defaultColWidth="9" defaultRowHeight="13"/>
  <cols>
    <col min="1" max="4" width="9" style="14"/>
    <col min="5" max="5" width="11.90625" style="14" customWidth="1"/>
    <col min="6" max="6" width="9" style="14" customWidth="1"/>
    <col min="7" max="7" width="7.6328125" style="14" customWidth="1"/>
    <col min="8" max="8" width="6.6328125" style="14" customWidth="1"/>
    <col min="9" max="16384" width="9" style="14"/>
  </cols>
  <sheetData>
    <row r="1" spans="1:10" ht="17.25" customHeight="1">
      <c r="A1" s="261" t="s">
        <v>93</v>
      </c>
      <c r="B1" s="261"/>
      <c r="C1" s="261"/>
      <c r="D1" s="261"/>
      <c r="E1" s="261"/>
      <c r="F1" s="261"/>
      <c r="G1" s="261"/>
      <c r="H1" s="261"/>
      <c r="I1" s="14" t="s">
        <v>39</v>
      </c>
      <c r="J1" s="14" t="s">
        <v>37</v>
      </c>
    </row>
    <row r="2" spans="1:10" ht="17.25" customHeight="1">
      <c r="A2" s="262"/>
      <c r="B2" s="262"/>
      <c r="C2" s="262"/>
      <c r="D2" s="262"/>
      <c r="E2" s="262"/>
      <c r="F2" s="262"/>
      <c r="G2" s="262"/>
      <c r="H2" s="262"/>
    </row>
    <row r="3" spans="1:10" ht="18" customHeight="1">
      <c r="A3" s="262" t="s">
        <v>40</v>
      </c>
      <c r="B3" s="262"/>
      <c r="C3" s="262"/>
      <c r="D3" s="262"/>
      <c r="E3" s="262"/>
      <c r="F3" s="262"/>
      <c r="G3" s="262"/>
      <c r="H3" s="262"/>
    </row>
    <row r="4" spans="1:10" ht="18" customHeight="1">
      <c r="A4" s="262" t="s">
        <v>0</v>
      </c>
      <c r="B4" s="262"/>
      <c r="C4" s="262"/>
      <c r="D4" s="262"/>
      <c r="E4" s="262"/>
      <c r="F4" s="262"/>
      <c r="G4" s="262"/>
      <c r="H4" s="262"/>
      <c r="J4" s="14" t="s">
        <v>36</v>
      </c>
    </row>
    <row r="5" spans="1:10" ht="18" customHeight="1">
      <c r="A5" s="262"/>
      <c r="B5" s="262"/>
      <c r="C5" s="262"/>
      <c r="D5" s="262"/>
      <c r="E5" s="262"/>
      <c r="F5" s="262"/>
      <c r="G5" s="262"/>
      <c r="H5" s="262"/>
    </row>
    <row r="6" spans="1:10" ht="18" customHeight="1">
      <c r="A6" s="78"/>
      <c r="B6" s="78"/>
      <c r="C6" s="78"/>
      <c r="D6" s="78"/>
      <c r="E6" s="78"/>
      <c r="F6" s="265" t="s">
        <v>141</v>
      </c>
      <c r="G6" s="265"/>
      <c r="H6" s="265"/>
    </row>
    <row r="7" spans="1:10" ht="18" customHeight="1">
      <c r="A7" s="78"/>
      <c r="B7" s="78"/>
      <c r="C7" s="78"/>
      <c r="D7" s="78"/>
      <c r="E7" s="78"/>
      <c r="F7" s="264" t="s">
        <v>151</v>
      </c>
      <c r="G7" s="264"/>
      <c r="H7" s="264"/>
    </row>
    <row r="8" spans="1:10" ht="18" customHeight="1">
      <c r="A8" s="262"/>
      <c r="B8" s="262"/>
      <c r="C8" s="262"/>
      <c r="D8" s="262"/>
      <c r="E8" s="262"/>
      <c r="F8" s="262"/>
      <c r="G8" s="262"/>
      <c r="H8" s="262"/>
    </row>
    <row r="9" spans="1:10" ht="18" customHeight="1">
      <c r="A9" s="261" t="s">
        <v>2</v>
      </c>
      <c r="B9" s="261"/>
      <c r="C9" s="261"/>
      <c r="D9" s="261"/>
      <c r="E9" s="261"/>
      <c r="F9" s="261"/>
      <c r="G9" s="261"/>
      <c r="H9" s="261"/>
    </row>
    <row r="10" spans="1:10" ht="18" customHeight="1">
      <c r="A10" s="261" t="s">
        <v>49</v>
      </c>
      <c r="B10" s="261"/>
      <c r="C10" s="261"/>
      <c r="D10" s="261"/>
      <c r="E10" s="261"/>
      <c r="F10" s="261"/>
      <c r="G10" s="261"/>
      <c r="H10" s="261"/>
    </row>
    <row r="11" spans="1:10" ht="18" customHeight="1">
      <c r="A11" s="262"/>
      <c r="B11" s="262"/>
      <c r="C11" s="262"/>
      <c r="D11" s="262"/>
      <c r="E11" s="262"/>
      <c r="F11" s="262"/>
      <c r="G11" s="262"/>
      <c r="H11" s="262"/>
    </row>
    <row r="12" spans="1:10" ht="18" customHeight="1">
      <c r="A12" s="46"/>
      <c r="B12" s="78"/>
      <c r="C12" s="261" t="s">
        <v>38</v>
      </c>
      <c r="D12" s="261"/>
      <c r="E12" s="263"/>
      <c r="F12" s="263"/>
      <c r="G12" s="263"/>
      <c r="H12" s="263"/>
      <c r="J12" s="16"/>
    </row>
    <row r="13" spans="1:10" ht="18" customHeight="1">
      <c r="A13" s="46"/>
      <c r="B13" s="78"/>
      <c r="C13" s="260" t="s">
        <v>3</v>
      </c>
      <c r="D13" s="260"/>
      <c r="E13" s="123"/>
      <c r="F13" s="121"/>
      <c r="G13" s="121"/>
      <c r="H13" s="121"/>
    </row>
    <row r="14" spans="1:10" ht="18" customHeight="1">
      <c r="A14" s="46"/>
      <c r="B14" s="78"/>
      <c r="C14" s="260" t="s">
        <v>4</v>
      </c>
      <c r="D14" s="260"/>
      <c r="E14" s="123"/>
      <c r="F14" s="121"/>
      <c r="G14" s="121"/>
      <c r="H14" s="121"/>
    </row>
    <row r="15" spans="1:10" ht="18" customHeight="1">
      <c r="A15" s="46"/>
      <c r="B15" s="78"/>
      <c r="C15" s="260" t="s">
        <v>5</v>
      </c>
      <c r="D15" s="260"/>
      <c r="E15" s="123"/>
      <c r="F15" s="121"/>
      <c r="G15" s="121"/>
      <c r="H15" s="121"/>
    </row>
    <row r="16" spans="1:10" ht="18" customHeight="1">
      <c r="A16" s="262"/>
      <c r="B16" s="262"/>
      <c r="C16" s="262"/>
      <c r="D16" s="262"/>
      <c r="E16" s="262"/>
      <c r="F16" s="262"/>
      <c r="G16" s="262"/>
      <c r="H16" s="262"/>
    </row>
    <row r="17" spans="1:12" ht="18" customHeight="1">
      <c r="A17" s="262"/>
      <c r="B17" s="262"/>
      <c r="C17" s="262"/>
      <c r="D17" s="262"/>
      <c r="E17" s="262"/>
      <c r="F17" s="262"/>
      <c r="G17" s="262"/>
      <c r="H17" s="262"/>
    </row>
    <row r="18" spans="1:12" ht="18" customHeight="1">
      <c r="A18" s="271" t="s">
        <v>42</v>
      </c>
      <c r="B18" s="271"/>
      <c r="C18" s="271"/>
      <c r="D18" s="271"/>
      <c r="E18" s="271"/>
      <c r="F18" s="271"/>
      <c r="G18" s="271"/>
      <c r="H18" s="271"/>
    </row>
    <row r="19" spans="1:12" ht="18" customHeight="1">
      <c r="A19" s="271"/>
      <c r="B19" s="271"/>
      <c r="C19" s="271"/>
      <c r="D19" s="271"/>
      <c r="E19" s="271"/>
      <c r="F19" s="271"/>
      <c r="G19" s="271"/>
      <c r="H19" s="271"/>
    </row>
    <row r="20" spans="1:12" ht="18" customHeight="1">
      <c r="A20" s="271"/>
      <c r="B20" s="271"/>
      <c r="C20" s="271"/>
      <c r="D20" s="271"/>
      <c r="E20" s="271"/>
      <c r="F20" s="271"/>
      <c r="G20" s="271"/>
      <c r="H20" s="271"/>
    </row>
    <row r="21" spans="1:12" ht="18" customHeight="1">
      <c r="A21" s="261"/>
      <c r="B21" s="261"/>
      <c r="C21" s="261"/>
      <c r="D21" s="261"/>
      <c r="E21" s="261"/>
      <c r="F21" s="261"/>
      <c r="G21" s="261"/>
      <c r="H21" s="261"/>
    </row>
    <row r="22" spans="1:12" ht="18" customHeight="1">
      <c r="A22" s="262" t="s">
        <v>6</v>
      </c>
      <c r="B22" s="262"/>
      <c r="C22" s="262"/>
      <c r="D22" s="262"/>
      <c r="E22" s="262"/>
      <c r="F22" s="262"/>
      <c r="G22" s="262"/>
      <c r="H22" s="262"/>
      <c r="L22" s="17"/>
    </row>
    <row r="23" spans="1:12" ht="18" customHeight="1">
      <c r="A23" s="262"/>
      <c r="B23" s="262"/>
      <c r="C23" s="262"/>
      <c r="D23" s="262"/>
      <c r="E23" s="262"/>
      <c r="F23" s="262"/>
      <c r="G23" s="262"/>
      <c r="H23" s="262"/>
    </row>
    <row r="24" spans="1:12" ht="18" customHeight="1">
      <c r="A24" s="261" t="s">
        <v>7</v>
      </c>
      <c r="B24" s="261"/>
      <c r="C24" s="261"/>
      <c r="D24" s="209" t="s">
        <v>8</v>
      </c>
      <c r="E24" s="267">
        <f>SUM(E25:F26)</f>
        <v>0</v>
      </c>
      <c r="F24" s="267"/>
      <c r="G24" s="209" t="s">
        <v>9</v>
      </c>
      <c r="H24" s="209"/>
    </row>
    <row r="25" spans="1:12" ht="18" customHeight="1">
      <c r="A25" s="208"/>
      <c r="B25" s="208"/>
      <c r="C25" s="208"/>
      <c r="D25" s="47" t="s">
        <v>119</v>
      </c>
      <c r="E25" s="267">
        <f>ROUNDDOWN(IFERROR('申請額算出内訳（別紙１－１） 高圧'!A29,0),-3)</f>
        <v>0</v>
      </c>
      <c r="F25" s="267"/>
      <c r="G25" s="209" t="s">
        <v>9</v>
      </c>
      <c r="H25" s="209"/>
    </row>
    <row r="26" spans="1:12" ht="18" customHeight="1">
      <c r="A26" s="208"/>
      <c r="B26" s="208"/>
      <c r="C26" s="208"/>
      <c r="D26" s="47" t="s">
        <v>124</v>
      </c>
      <c r="E26" s="267">
        <f>ROUNDDOWN(IFERROR('申請額算出内訳（別紙１－２）低圧'!A40,0),-3)</f>
        <v>0</v>
      </c>
      <c r="F26" s="267"/>
      <c r="G26" s="209" t="s">
        <v>9</v>
      </c>
      <c r="H26" s="209"/>
    </row>
    <row r="27" spans="1:12" ht="18" customHeight="1">
      <c r="A27" s="262"/>
      <c r="B27" s="262"/>
      <c r="C27" s="262"/>
      <c r="D27" s="262"/>
      <c r="E27" s="262"/>
      <c r="F27" s="262"/>
      <c r="G27" s="262"/>
      <c r="H27" s="262"/>
    </row>
    <row r="28" spans="1:12" ht="18" customHeight="1">
      <c r="A28" s="261" t="s">
        <v>10</v>
      </c>
      <c r="B28" s="261"/>
      <c r="C28" s="261"/>
      <c r="D28" s="261" t="s">
        <v>149</v>
      </c>
      <c r="E28" s="261"/>
      <c r="F28" s="261"/>
      <c r="G28" s="261"/>
      <c r="H28" s="261"/>
    </row>
    <row r="29" spans="1:12" ht="18" customHeight="1">
      <c r="A29" s="208"/>
      <c r="B29" s="208"/>
      <c r="C29" s="208"/>
      <c r="D29" s="261" t="s">
        <v>150</v>
      </c>
      <c r="E29" s="261"/>
      <c r="F29" s="261"/>
      <c r="G29" s="261"/>
      <c r="H29" s="261"/>
    </row>
    <row r="30" spans="1:12" ht="18" customHeight="1">
      <c r="A30" s="262"/>
      <c r="B30" s="262"/>
      <c r="C30" s="262"/>
      <c r="D30" s="262"/>
      <c r="E30" s="262"/>
      <c r="F30" s="262"/>
      <c r="G30" s="262"/>
      <c r="H30" s="262"/>
    </row>
    <row r="31" spans="1:12" ht="18" customHeight="1">
      <c r="A31" s="261" t="s">
        <v>11</v>
      </c>
      <c r="B31" s="261"/>
      <c r="C31" s="261"/>
      <c r="D31" s="261" t="s">
        <v>12</v>
      </c>
      <c r="E31" s="261"/>
      <c r="F31" s="261"/>
      <c r="G31" s="261"/>
      <c r="H31" s="261"/>
    </row>
    <row r="32" spans="1:12" ht="18" customHeight="1">
      <c r="A32" s="262"/>
      <c r="B32" s="262"/>
      <c r="C32" s="262"/>
      <c r="D32" s="262"/>
      <c r="E32" s="262"/>
      <c r="F32" s="262"/>
      <c r="G32" s="262"/>
      <c r="H32" s="262"/>
    </row>
    <row r="33" spans="1:8" ht="18" customHeight="1">
      <c r="A33" s="261" t="s">
        <v>56</v>
      </c>
      <c r="B33" s="261"/>
      <c r="C33" s="261"/>
      <c r="D33" s="261" t="s">
        <v>50</v>
      </c>
      <c r="E33" s="261"/>
      <c r="F33" s="261"/>
      <c r="G33" s="261"/>
      <c r="H33" s="261"/>
    </row>
    <row r="34" spans="1:8" ht="18" customHeight="1">
      <c r="A34" s="77"/>
      <c r="B34" s="77"/>
      <c r="C34" s="77"/>
      <c r="D34" s="77"/>
      <c r="E34" s="77"/>
      <c r="F34" s="77"/>
      <c r="G34" s="77"/>
      <c r="H34" s="77"/>
    </row>
    <row r="35" spans="1:8" ht="18" customHeight="1">
      <c r="A35" s="78"/>
      <c r="B35" s="78"/>
      <c r="C35" s="78"/>
      <c r="D35" s="78"/>
      <c r="E35" s="78" t="s">
        <v>17</v>
      </c>
      <c r="F35" s="78"/>
      <c r="G35" s="78"/>
      <c r="H35" s="78"/>
    </row>
    <row r="36" spans="1:8" ht="18" customHeight="1">
      <c r="A36" s="78"/>
      <c r="B36" s="78"/>
      <c r="C36" s="78"/>
      <c r="D36" s="78"/>
      <c r="E36" s="48" t="s">
        <v>13</v>
      </c>
      <c r="F36" s="266"/>
      <c r="G36" s="266"/>
      <c r="H36" s="266"/>
    </row>
    <row r="37" spans="1:8" ht="18" customHeight="1">
      <c r="A37" s="78"/>
      <c r="B37" s="78"/>
      <c r="C37" s="78"/>
      <c r="D37" s="78"/>
      <c r="E37" s="48" t="s">
        <v>14</v>
      </c>
      <c r="F37" s="266"/>
      <c r="G37" s="266"/>
      <c r="H37" s="266"/>
    </row>
    <row r="38" spans="1:8" ht="18" customHeight="1">
      <c r="A38" s="78"/>
      <c r="B38" s="78"/>
      <c r="C38" s="78"/>
      <c r="D38" s="78"/>
      <c r="E38" s="48" t="s">
        <v>15</v>
      </c>
      <c r="F38" s="268"/>
      <c r="G38" s="269"/>
      <c r="H38" s="270"/>
    </row>
    <row r="39" spans="1:8" ht="18" customHeight="1">
      <c r="A39" s="78"/>
      <c r="B39" s="78"/>
      <c r="C39" s="78"/>
      <c r="D39" s="78"/>
      <c r="E39" s="48" t="s">
        <v>16</v>
      </c>
      <c r="F39" s="266"/>
      <c r="G39" s="266"/>
      <c r="H39" s="266"/>
    </row>
    <row r="40" spans="1:8" ht="16.5" customHeight="1">
      <c r="A40" s="15"/>
      <c r="B40" s="15"/>
      <c r="C40" s="15"/>
      <c r="D40" s="15"/>
      <c r="E40" s="15"/>
      <c r="F40" s="15"/>
      <c r="G40" s="15"/>
      <c r="H40" s="15"/>
    </row>
    <row r="41" spans="1:8" ht="16.5" customHeight="1">
      <c r="A41" s="15"/>
      <c r="B41" s="15"/>
      <c r="C41" s="15"/>
      <c r="D41" s="15"/>
      <c r="E41" s="15"/>
      <c r="F41" s="15"/>
      <c r="G41" s="15"/>
      <c r="H41" s="15"/>
    </row>
    <row r="42" spans="1:8" ht="16.5" customHeight="1">
      <c r="A42" s="15"/>
      <c r="B42" s="15"/>
      <c r="C42" s="15"/>
      <c r="D42" s="15"/>
      <c r="E42" s="15"/>
      <c r="F42" s="15"/>
      <c r="G42" s="15"/>
      <c r="H42" s="15"/>
    </row>
    <row r="43" spans="1:8" ht="16.5" customHeight="1">
      <c r="A43" s="15"/>
      <c r="B43" s="15"/>
      <c r="C43" s="15"/>
      <c r="D43" s="15"/>
      <c r="E43" s="15"/>
      <c r="F43" s="15"/>
      <c r="G43" s="15"/>
      <c r="H43" s="15"/>
    </row>
    <row r="44" spans="1:8" ht="16.5" customHeight="1">
      <c r="A44" s="15"/>
      <c r="B44" s="15"/>
      <c r="C44" s="15"/>
      <c r="D44" s="15"/>
      <c r="E44" s="15"/>
      <c r="F44" s="15"/>
      <c r="G44" s="15"/>
      <c r="H44" s="15"/>
    </row>
    <row r="45" spans="1:8" ht="16.5" customHeight="1"/>
  </sheetData>
  <sheetProtection algorithmName="SHA-512" hashValue="ezLo5rj0Up0HW9junkeucz00he4bGdpQGLjzxHOzChvcaNBh6kKCtHZo4I/1Eji1uLWWnaF/WIMUQSLZmIRJaw==" saltValue="4M4S5cE8ejDcFRdQOkMENA==" spinCount="100000" sheet="1" objects="1" scenarios="1"/>
  <mergeCells count="40">
    <mergeCell ref="A16:H16"/>
    <mergeCell ref="A17:H17"/>
    <mergeCell ref="F36:H36"/>
    <mergeCell ref="F37:H37"/>
    <mergeCell ref="A21:H21"/>
    <mergeCell ref="A22:H22"/>
    <mergeCell ref="A23:H23"/>
    <mergeCell ref="A18:H20"/>
    <mergeCell ref="E24:F24"/>
    <mergeCell ref="E26:F26"/>
    <mergeCell ref="D29:H29"/>
    <mergeCell ref="A24:C24"/>
    <mergeCell ref="F39:H39"/>
    <mergeCell ref="E25:F25"/>
    <mergeCell ref="A32:H32"/>
    <mergeCell ref="A31:C31"/>
    <mergeCell ref="D31:H31"/>
    <mergeCell ref="A28:C28"/>
    <mergeCell ref="D28:H28"/>
    <mergeCell ref="A27:H27"/>
    <mergeCell ref="A30:H30"/>
    <mergeCell ref="A33:C33"/>
    <mergeCell ref="D33:H33"/>
    <mergeCell ref="F38:H38"/>
    <mergeCell ref="C14:D14"/>
    <mergeCell ref="C15:D15"/>
    <mergeCell ref="C12:D12"/>
    <mergeCell ref="A1:H1"/>
    <mergeCell ref="A5:H5"/>
    <mergeCell ref="A2:H2"/>
    <mergeCell ref="E12:H12"/>
    <mergeCell ref="C13:D13"/>
    <mergeCell ref="A8:H8"/>
    <mergeCell ref="A9:H9"/>
    <mergeCell ref="A10:H10"/>
    <mergeCell ref="A11:H11"/>
    <mergeCell ref="A3:H3"/>
    <mergeCell ref="A4:H4"/>
    <mergeCell ref="F7:H7"/>
    <mergeCell ref="F6:H6"/>
  </mergeCells>
  <phoneticPr fontId="2"/>
  <printOptions horizontalCentered="1"/>
  <pageMargins left="0.82677165354330717" right="0.82677165354330717" top="0.74803149606299213" bottom="0.74803149606299213" header="0.31496062992125984" footer="0.31496062992125984"/>
  <pageSetup paperSize="9" scale="109"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D0666C-3421-485C-9360-698B94A83226}">
  <sheetPr>
    <tabColor theme="1"/>
  </sheetPr>
  <dimension ref="A1:L45"/>
  <sheetViews>
    <sheetView view="pageBreakPreview" zoomScale="85" zoomScaleNormal="100" zoomScaleSheetLayoutView="85" workbookViewId="0">
      <selection activeCell="E26" sqref="E26:F26"/>
    </sheetView>
  </sheetViews>
  <sheetFormatPr defaultColWidth="9" defaultRowHeight="13"/>
  <cols>
    <col min="1" max="4" width="9" style="240"/>
    <col min="5" max="5" width="11.90625" style="240" customWidth="1"/>
    <col min="6" max="6" width="9" style="240" customWidth="1"/>
    <col min="7" max="7" width="7.6328125" style="240" customWidth="1"/>
    <col min="8" max="8" width="6.6328125" style="240" customWidth="1"/>
    <col min="9" max="16384" width="9" style="240"/>
  </cols>
  <sheetData>
    <row r="1" spans="1:10" ht="17.25" customHeight="1">
      <c r="A1" s="364" t="s">
        <v>93</v>
      </c>
      <c r="B1" s="364"/>
      <c r="C1" s="364"/>
      <c r="D1" s="364"/>
      <c r="E1" s="364"/>
      <c r="F1" s="364"/>
      <c r="G1" s="364"/>
      <c r="H1" s="364"/>
      <c r="I1" s="240" t="s">
        <v>37</v>
      </c>
      <c r="J1" s="240" t="s">
        <v>37</v>
      </c>
    </row>
    <row r="2" spans="1:10" ht="17.25" customHeight="1">
      <c r="A2" s="366"/>
      <c r="B2" s="366"/>
      <c r="C2" s="366"/>
      <c r="D2" s="366"/>
      <c r="E2" s="366"/>
      <c r="F2" s="366"/>
      <c r="G2" s="366"/>
      <c r="H2" s="366"/>
    </row>
    <row r="3" spans="1:10" ht="18" customHeight="1">
      <c r="A3" s="366" t="s">
        <v>40</v>
      </c>
      <c r="B3" s="366"/>
      <c r="C3" s="366"/>
      <c r="D3" s="366"/>
      <c r="E3" s="366"/>
      <c r="F3" s="366"/>
      <c r="G3" s="366"/>
      <c r="H3" s="366"/>
    </row>
    <row r="4" spans="1:10" ht="18" customHeight="1">
      <c r="A4" s="366" t="s">
        <v>0</v>
      </c>
      <c r="B4" s="366"/>
      <c r="C4" s="366"/>
      <c r="D4" s="366"/>
      <c r="E4" s="366"/>
      <c r="F4" s="366"/>
      <c r="G4" s="366"/>
      <c r="H4" s="366"/>
      <c r="J4" s="240" t="s">
        <v>36</v>
      </c>
    </row>
    <row r="5" spans="1:10" ht="18" customHeight="1">
      <c r="A5" s="366"/>
      <c r="B5" s="366"/>
      <c r="C5" s="366"/>
      <c r="D5" s="366"/>
      <c r="E5" s="366"/>
      <c r="F5" s="366"/>
      <c r="G5" s="366"/>
      <c r="H5" s="366"/>
    </row>
    <row r="6" spans="1:10" ht="18" customHeight="1">
      <c r="A6" s="365" t="s">
        <v>41</v>
      </c>
      <c r="B6" s="365"/>
      <c r="C6" s="365"/>
      <c r="D6" s="365"/>
      <c r="E6" s="365"/>
      <c r="F6" s="365"/>
      <c r="G6" s="365"/>
      <c r="H6" s="365"/>
    </row>
    <row r="7" spans="1:10" ht="18" customHeight="1">
      <c r="A7" s="365" t="s">
        <v>1</v>
      </c>
      <c r="B7" s="365"/>
      <c r="C7" s="365"/>
      <c r="D7" s="365"/>
      <c r="E7" s="365"/>
      <c r="F7" s="365"/>
      <c r="G7" s="365"/>
      <c r="H7" s="365"/>
    </row>
    <row r="8" spans="1:10" ht="18" customHeight="1">
      <c r="A8" s="366"/>
      <c r="B8" s="366"/>
      <c r="C8" s="366"/>
      <c r="D8" s="366"/>
      <c r="E8" s="366"/>
      <c r="F8" s="366"/>
      <c r="G8" s="366"/>
      <c r="H8" s="366"/>
    </row>
    <row r="9" spans="1:10" ht="18" customHeight="1">
      <c r="A9" s="364" t="s">
        <v>2</v>
      </c>
      <c r="B9" s="364"/>
      <c r="C9" s="364"/>
      <c r="D9" s="364"/>
      <c r="E9" s="364"/>
      <c r="F9" s="364"/>
      <c r="G9" s="364"/>
      <c r="H9" s="364"/>
    </row>
    <row r="10" spans="1:10" ht="18" customHeight="1">
      <c r="A10" s="364" t="s">
        <v>49</v>
      </c>
      <c r="B10" s="364"/>
      <c r="C10" s="364"/>
      <c r="D10" s="364"/>
      <c r="E10" s="364"/>
      <c r="F10" s="364"/>
      <c r="G10" s="364"/>
      <c r="H10" s="364"/>
    </row>
    <row r="11" spans="1:10" ht="18" customHeight="1">
      <c r="A11" s="366"/>
      <c r="B11" s="366"/>
      <c r="C11" s="366"/>
      <c r="D11" s="366"/>
      <c r="E11" s="366"/>
      <c r="F11" s="366"/>
      <c r="G11" s="366"/>
      <c r="H11" s="366"/>
    </row>
    <row r="12" spans="1:10" ht="18" customHeight="1">
      <c r="B12" s="241"/>
      <c r="C12" s="364" t="s">
        <v>38</v>
      </c>
      <c r="D12" s="364"/>
      <c r="E12" s="368"/>
      <c r="F12" s="368"/>
      <c r="G12" s="368"/>
      <c r="H12" s="368"/>
      <c r="J12" s="242"/>
    </row>
    <row r="13" spans="1:10" ht="18" customHeight="1">
      <c r="B13" s="241"/>
      <c r="C13" s="365" t="s">
        <v>3</v>
      </c>
      <c r="D13" s="365"/>
      <c r="E13" s="243" t="s">
        <v>142</v>
      </c>
      <c r="F13" s="244"/>
      <c r="G13" s="244"/>
      <c r="H13" s="244"/>
    </row>
    <row r="14" spans="1:10" ht="18" customHeight="1">
      <c r="B14" s="241"/>
      <c r="C14" s="365" t="s">
        <v>4</v>
      </c>
      <c r="D14" s="365"/>
      <c r="E14" s="243" t="s">
        <v>144</v>
      </c>
      <c r="F14" s="244"/>
      <c r="G14" s="244"/>
      <c r="H14" s="244"/>
    </row>
    <row r="15" spans="1:10" ht="18" customHeight="1">
      <c r="B15" s="241"/>
      <c r="C15" s="365" t="s">
        <v>5</v>
      </c>
      <c r="D15" s="365"/>
      <c r="E15" s="243" t="s">
        <v>143</v>
      </c>
      <c r="F15" s="244"/>
      <c r="G15" s="244"/>
      <c r="H15" s="244"/>
    </row>
    <row r="16" spans="1:10" ht="18" customHeight="1">
      <c r="A16" s="366"/>
      <c r="B16" s="366"/>
      <c r="C16" s="366"/>
      <c r="D16" s="366"/>
      <c r="E16" s="366"/>
      <c r="F16" s="366"/>
      <c r="G16" s="366"/>
      <c r="H16" s="366"/>
    </row>
    <row r="17" spans="1:12" ht="18" customHeight="1">
      <c r="A17" s="366"/>
      <c r="B17" s="366"/>
      <c r="C17" s="366"/>
      <c r="D17" s="366"/>
      <c r="E17" s="366"/>
      <c r="F17" s="366"/>
      <c r="G17" s="366"/>
      <c r="H17" s="366"/>
    </row>
    <row r="18" spans="1:12" ht="18" customHeight="1">
      <c r="A18" s="367" t="s">
        <v>42</v>
      </c>
      <c r="B18" s="367"/>
      <c r="C18" s="367"/>
      <c r="D18" s="367"/>
      <c r="E18" s="367"/>
      <c r="F18" s="367"/>
      <c r="G18" s="367"/>
      <c r="H18" s="367"/>
    </row>
    <row r="19" spans="1:12" ht="18" customHeight="1">
      <c r="A19" s="367"/>
      <c r="B19" s="367"/>
      <c r="C19" s="367"/>
      <c r="D19" s="367"/>
      <c r="E19" s="367"/>
      <c r="F19" s="367"/>
      <c r="G19" s="367"/>
      <c r="H19" s="367"/>
    </row>
    <row r="20" spans="1:12" ht="18" customHeight="1">
      <c r="A20" s="367"/>
      <c r="B20" s="367"/>
      <c r="C20" s="367"/>
      <c r="D20" s="367"/>
      <c r="E20" s="367"/>
      <c r="F20" s="367"/>
      <c r="G20" s="367"/>
      <c r="H20" s="367"/>
    </row>
    <row r="21" spans="1:12" ht="18" customHeight="1">
      <c r="A21" s="364"/>
      <c r="B21" s="364"/>
      <c r="C21" s="364"/>
      <c r="D21" s="364"/>
      <c r="E21" s="364"/>
      <c r="F21" s="364"/>
      <c r="G21" s="364"/>
      <c r="H21" s="364"/>
    </row>
    <row r="22" spans="1:12" ht="18" customHeight="1">
      <c r="A22" s="366" t="s">
        <v>6</v>
      </c>
      <c r="B22" s="366"/>
      <c r="C22" s="366"/>
      <c r="D22" s="366"/>
      <c r="E22" s="366"/>
      <c r="F22" s="366"/>
      <c r="G22" s="366"/>
      <c r="H22" s="366"/>
      <c r="L22" s="212"/>
    </row>
    <row r="23" spans="1:12" ht="18" customHeight="1">
      <c r="A23" s="366"/>
      <c r="B23" s="366"/>
      <c r="C23" s="366"/>
      <c r="D23" s="366"/>
      <c r="E23" s="366"/>
      <c r="F23" s="366"/>
      <c r="G23" s="366"/>
      <c r="H23" s="366"/>
    </row>
    <row r="24" spans="1:12" ht="18" customHeight="1">
      <c r="A24" s="364" t="s">
        <v>7</v>
      </c>
      <c r="B24" s="364"/>
      <c r="C24" s="364"/>
      <c r="D24" s="241" t="s">
        <v>8</v>
      </c>
      <c r="E24" s="369">
        <f>SUM(E25:F26)</f>
        <v>5000</v>
      </c>
      <c r="F24" s="369"/>
      <c r="G24" s="241" t="s">
        <v>9</v>
      </c>
      <c r="H24" s="241"/>
    </row>
    <row r="25" spans="1:12" ht="18" customHeight="1">
      <c r="A25" s="212"/>
      <c r="B25" s="212"/>
      <c r="C25" s="212"/>
      <c r="D25" s="242" t="s">
        <v>119</v>
      </c>
      <c r="E25" s="369">
        <f>ROUNDDOWN(IFERROR('【見本】申請額算出内訳（別紙１－１）高圧'!A29,0),-3)</f>
        <v>4000</v>
      </c>
      <c r="F25" s="369"/>
      <c r="G25" s="241" t="s">
        <v>9</v>
      </c>
      <c r="H25" s="241"/>
    </row>
    <row r="26" spans="1:12" ht="18" customHeight="1">
      <c r="A26" s="212"/>
      <c r="B26" s="212"/>
      <c r="C26" s="212"/>
      <c r="D26" s="242" t="s">
        <v>124</v>
      </c>
      <c r="E26" s="369">
        <f>ROUNDDOWN(IFERROR('【見本】申請額算出内訳（別紙１－２）低圧'!A34,0),-3)</f>
        <v>1000</v>
      </c>
      <c r="F26" s="369"/>
      <c r="G26" s="241" t="s">
        <v>9</v>
      </c>
      <c r="H26" s="241"/>
    </row>
    <row r="27" spans="1:12" ht="18" customHeight="1">
      <c r="A27" s="366"/>
      <c r="B27" s="366"/>
      <c r="C27" s="366"/>
      <c r="D27" s="366"/>
      <c r="E27" s="366"/>
      <c r="F27" s="366"/>
      <c r="G27" s="366"/>
      <c r="H27" s="366"/>
    </row>
    <row r="28" spans="1:12" ht="18" customHeight="1">
      <c r="A28" s="364" t="s">
        <v>10</v>
      </c>
      <c r="B28" s="364"/>
      <c r="C28" s="364"/>
      <c r="D28" s="364" t="s">
        <v>149</v>
      </c>
      <c r="E28" s="364"/>
      <c r="F28" s="364"/>
      <c r="G28" s="364"/>
      <c r="H28" s="364"/>
    </row>
    <row r="29" spans="1:12" ht="18" customHeight="1">
      <c r="A29" s="212"/>
      <c r="B29" s="212"/>
      <c r="C29" s="212"/>
      <c r="D29" s="364" t="s">
        <v>150</v>
      </c>
      <c r="E29" s="364"/>
      <c r="F29" s="364"/>
      <c r="G29" s="364"/>
      <c r="H29" s="364"/>
    </row>
    <row r="30" spans="1:12" ht="18" customHeight="1">
      <c r="A30" s="366"/>
      <c r="B30" s="366"/>
      <c r="C30" s="366"/>
      <c r="D30" s="366"/>
      <c r="E30" s="366"/>
      <c r="F30" s="366"/>
      <c r="G30" s="366"/>
      <c r="H30" s="366"/>
    </row>
    <row r="31" spans="1:12" ht="18" customHeight="1">
      <c r="A31" s="364" t="s">
        <v>11</v>
      </c>
      <c r="B31" s="364"/>
      <c r="C31" s="364"/>
      <c r="D31" s="364" t="s">
        <v>12</v>
      </c>
      <c r="E31" s="364"/>
      <c r="F31" s="364"/>
      <c r="G31" s="364"/>
      <c r="H31" s="364"/>
    </row>
    <row r="32" spans="1:12" ht="18" customHeight="1">
      <c r="A32" s="366"/>
      <c r="B32" s="366"/>
      <c r="C32" s="366"/>
      <c r="D32" s="366"/>
      <c r="E32" s="366"/>
      <c r="F32" s="366"/>
      <c r="G32" s="366"/>
      <c r="H32" s="366"/>
    </row>
    <row r="33" spans="1:8" ht="18" customHeight="1">
      <c r="A33" s="364" t="s">
        <v>56</v>
      </c>
      <c r="B33" s="364"/>
      <c r="C33" s="364"/>
      <c r="D33" s="364" t="s">
        <v>50</v>
      </c>
      <c r="E33" s="364"/>
      <c r="F33" s="364"/>
      <c r="G33" s="364"/>
      <c r="H33" s="364"/>
    </row>
    <row r="34" spans="1:8" ht="15" customHeight="1">
      <c r="A34" s="366"/>
      <c r="B34" s="366"/>
      <c r="C34" s="366"/>
      <c r="D34" s="366"/>
      <c r="E34" s="366"/>
      <c r="F34" s="366"/>
      <c r="G34" s="366"/>
      <c r="H34" s="366"/>
    </row>
    <row r="35" spans="1:8" ht="18" customHeight="1">
      <c r="A35" s="241"/>
      <c r="B35" s="241"/>
      <c r="C35" s="241"/>
      <c r="D35" s="241"/>
      <c r="E35" s="241" t="s">
        <v>17</v>
      </c>
      <c r="F35" s="241"/>
      <c r="G35" s="241"/>
      <c r="H35" s="241"/>
    </row>
    <row r="36" spans="1:8" ht="18" customHeight="1">
      <c r="A36" s="241"/>
      <c r="B36" s="241"/>
      <c r="C36" s="241"/>
      <c r="D36" s="241"/>
      <c r="E36" s="245" t="s">
        <v>13</v>
      </c>
      <c r="F36" s="370"/>
      <c r="G36" s="370"/>
      <c r="H36" s="370"/>
    </row>
    <row r="37" spans="1:8" ht="18" customHeight="1">
      <c r="A37" s="241"/>
      <c r="B37" s="241"/>
      <c r="C37" s="241"/>
      <c r="D37" s="241"/>
      <c r="E37" s="245" t="s">
        <v>14</v>
      </c>
      <c r="F37" s="370"/>
      <c r="G37" s="370"/>
      <c r="H37" s="370"/>
    </row>
    <row r="38" spans="1:8" ht="18" customHeight="1">
      <c r="A38" s="241"/>
      <c r="B38" s="241"/>
      <c r="C38" s="241"/>
      <c r="D38" s="241"/>
      <c r="E38" s="245" t="s">
        <v>15</v>
      </c>
      <c r="F38" s="370"/>
      <c r="G38" s="370"/>
      <c r="H38" s="370"/>
    </row>
    <row r="39" spans="1:8" ht="18" customHeight="1">
      <c r="A39" s="241"/>
      <c r="B39" s="241"/>
      <c r="C39" s="241"/>
      <c r="D39" s="241"/>
      <c r="E39" s="245" t="s">
        <v>16</v>
      </c>
      <c r="F39" s="370"/>
      <c r="G39" s="370"/>
      <c r="H39" s="370"/>
    </row>
    <row r="40" spans="1:8" ht="16.5" customHeight="1">
      <c r="A40" s="241"/>
      <c r="B40" s="241"/>
      <c r="C40" s="241"/>
      <c r="D40" s="241"/>
      <c r="E40" s="241"/>
      <c r="F40" s="241"/>
      <c r="G40" s="241"/>
      <c r="H40" s="241"/>
    </row>
    <row r="41" spans="1:8" ht="16.5" customHeight="1">
      <c r="A41" s="241"/>
      <c r="B41" s="241"/>
      <c r="C41" s="241"/>
      <c r="D41" s="241"/>
      <c r="E41" s="241"/>
      <c r="F41" s="241"/>
      <c r="G41" s="241"/>
      <c r="H41" s="241"/>
    </row>
    <row r="42" spans="1:8" ht="16.5" customHeight="1">
      <c r="A42" s="241"/>
      <c r="B42" s="241"/>
      <c r="C42" s="241"/>
      <c r="D42" s="241"/>
      <c r="E42" s="241"/>
      <c r="F42" s="241"/>
      <c r="G42" s="241"/>
      <c r="H42" s="241"/>
    </row>
    <row r="43" spans="1:8" ht="16.5" customHeight="1">
      <c r="A43" s="241"/>
      <c r="B43" s="241"/>
      <c r="C43" s="241"/>
      <c r="D43" s="241"/>
      <c r="E43" s="241"/>
      <c r="F43" s="241"/>
      <c r="G43" s="241"/>
      <c r="H43" s="241"/>
    </row>
    <row r="44" spans="1:8" ht="16.5" customHeight="1">
      <c r="A44" s="241"/>
      <c r="B44" s="241"/>
      <c r="C44" s="241"/>
      <c r="D44" s="241"/>
      <c r="E44" s="241"/>
      <c r="F44" s="241"/>
      <c r="G44" s="241"/>
      <c r="H44" s="241"/>
    </row>
    <row r="45" spans="1:8" ht="16.5" customHeight="1"/>
  </sheetData>
  <sheetProtection algorithmName="SHA-512" hashValue="oAQtTAEULFkb7zxTfnXq85wNt4kbCaEiMT3cjqmgJuMa55S4ajdijWWI5DGm/ts6XhFWw0USmWApWrp0I09FDw==" saltValue="869QPXdu4INt9vKTCo1lnA==" spinCount="100000" sheet="1" objects="1" scenarios="1"/>
  <mergeCells count="41">
    <mergeCell ref="F36:H36"/>
    <mergeCell ref="F37:H37"/>
    <mergeCell ref="F38:H38"/>
    <mergeCell ref="F39:H39"/>
    <mergeCell ref="A31:C31"/>
    <mergeCell ref="D31:H31"/>
    <mergeCell ref="A32:H32"/>
    <mergeCell ref="A33:C33"/>
    <mergeCell ref="D33:H33"/>
    <mergeCell ref="A34:H34"/>
    <mergeCell ref="A30:H30"/>
    <mergeCell ref="A21:H21"/>
    <mergeCell ref="A22:H22"/>
    <mergeCell ref="A23:H23"/>
    <mergeCell ref="A24:C24"/>
    <mergeCell ref="E24:F24"/>
    <mergeCell ref="E25:F25"/>
    <mergeCell ref="E26:F26"/>
    <mergeCell ref="A27:H27"/>
    <mergeCell ref="A28:C28"/>
    <mergeCell ref="D28:H28"/>
    <mergeCell ref="D29:H29"/>
    <mergeCell ref="A18:H20"/>
    <mergeCell ref="A7:H7"/>
    <mergeCell ref="A8:H8"/>
    <mergeCell ref="A9:H9"/>
    <mergeCell ref="A10:H10"/>
    <mergeCell ref="A11:H11"/>
    <mergeCell ref="C12:D12"/>
    <mergeCell ref="E12:H12"/>
    <mergeCell ref="C13:D13"/>
    <mergeCell ref="C14:D14"/>
    <mergeCell ref="C15:D15"/>
    <mergeCell ref="A16:H16"/>
    <mergeCell ref="A17:H17"/>
    <mergeCell ref="A6:H6"/>
    <mergeCell ref="A1:H1"/>
    <mergeCell ref="A2:H2"/>
    <mergeCell ref="A3:H3"/>
    <mergeCell ref="A4:H4"/>
    <mergeCell ref="A5:H5"/>
  </mergeCells>
  <phoneticPr fontId="2"/>
  <printOptions horizontalCentered="1"/>
  <pageMargins left="0.82677165354330717" right="0.82677165354330717" top="0.74803149606299213" bottom="0.74803149606299213" header="0.31496062992125984" footer="0.31496062992125984"/>
  <pageSetup paperSize="9" scale="113" orientation="portrait" r:id="rId1"/>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C0F86A-E46B-4912-97B8-D62057473EAD}">
  <sheetPr>
    <tabColor theme="1"/>
  </sheetPr>
  <dimension ref="A1:I31"/>
  <sheetViews>
    <sheetView view="pageBreakPreview" topLeftCell="A22" zoomScale="85" zoomScaleNormal="70" zoomScaleSheetLayoutView="85" workbookViewId="0">
      <selection activeCell="A4" sqref="A4"/>
    </sheetView>
  </sheetViews>
  <sheetFormatPr defaultColWidth="8.7265625" defaultRowHeight="14"/>
  <cols>
    <col min="1" max="1" width="22" style="35" customWidth="1"/>
    <col min="2" max="8" width="15.6328125" style="35" customWidth="1"/>
    <col min="9" max="9" width="15.7265625" style="35" customWidth="1"/>
    <col min="10" max="16384" width="8.7265625" style="35"/>
  </cols>
  <sheetData>
    <row r="1" spans="1:9" ht="25" customHeight="1" thickTop="1">
      <c r="A1" s="67" t="s">
        <v>146</v>
      </c>
      <c r="H1" s="282" t="s">
        <v>136</v>
      </c>
      <c r="I1" s="297"/>
    </row>
    <row r="2" spans="1:9" ht="10" customHeight="1">
      <c r="H2" s="298"/>
      <c r="I2" s="299"/>
    </row>
    <row r="3" spans="1:9" ht="25" customHeight="1" thickBot="1">
      <c r="A3" s="36"/>
      <c r="H3" s="300"/>
      <c r="I3" s="301"/>
    </row>
    <row r="4" spans="1:9" ht="10" customHeight="1" thickTop="1"/>
    <row r="5" spans="1:9" ht="20.149999999999999" customHeight="1">
      <c r="A5" s="217" t="s">
        <v>168</v>
      </c>
      <c r="B5" s="217"/>
      <c r="C5" s="217"/>
      <c r="D5" s="217"/>
      <c r="E5" s="217"/>
      <c r="F5" s="217"/>
      <c r="G5" s="217"/>
      <c r="H5" s="217"/>
      <c r="I5" s="217"/>
    </row>
    <row r="6" spans="1:9" ht="20.149999999999999" customHeight="1">
      <c r="A6" s="306" t="s">
        <v>43</v>
      </c>
      <c r="B6" s="312" t="s">
        <v>45</v>
      </c>
      <c r="C6" s="313"/>
      <c r="D6" s="313"/>
      <c r="E6" s="313"/>
      <c r="F6" s="313"/>
      <c r="G6" s="219" t="s">
        <v>162</v>
      </c>
      <c r="H6" s="308" t="s">
        <v>46</v>
      </c>
      <c r="I6" s="310" t="s">
        <v>62</v>
      </c>
    </row>
    <row r="7" spans="1:9" ht="20.149999999999999" customHeight="1" thickBot="1">
      <c r="A7" s="307"/>
      <c r="B7" s="221" t="s">
        <v>158</v>
      </c>
      <c r="C7" s="221" t="s">
        <v>159</v>
      </c>
      <c r="D7" s="221" t="s">
        <v>160</v>
      </c>
      <c r="E7" s="221" t="s">
        <v>122</v>
      </c>
      <c r="F7" s="221" t="s">
        <v>123</v>
      </c>
      <c r="G7" s="221" t="s">
        <v>161</v>
      </c>
      <c r="H7" s="309"/>
      <c r="I7" s="311"/>
    </row>
    <row r="8" spans="1:9" ht="35.25" customHeight="1" thickTop="1" thickBot="1">
      <c r="A8" s="246" t="s">
        <v>35</v>
      </c>
      <c r="B8" s="247">
        <f t="shared" ref="B8:G8" si="0">SUM(B9:B12)</f>
        <v>1000</v>
      </c>
      <c r="C8" s="247">
        <f t="shared" si="0"/>
        <v>1000</v>
      </c>
      <c r="D8" s="247">
        <f t="shared" si="0"/>
        <v>1000</v>
      </c>
      <c r="E8" s="247">
        <f t="shared" si="0"/>
        <v>1000</v>
      </c>
      <c r="F8" s="247">
        <f t="shared" si="0"/>
        <v>1000</v>
      </c>
      <c r="G8" s="247">
        <f t="shared" si="0"/>
        <v>1000</v>
      </c>
      <c r="H8" s="223">
        <f>SUM(H9:H12)</f>
        <v>6000</v>
      </c>
      <c r="I8" s="223">
        <f>H8/6</f>
        <v>1000</v>
      </c>
    </row>
    <row r="9" spans="1:9" ht="46.5" customHeight="1" thickTop="1" thickBot="1">
      <c r="A9" s="248" t="s">
        <v>154</v>
      </c>
      <c r="B9" s="249">
        <v>1000</v>
      </c>
      <c r="C9" s="249">
        <v>1000</v>
      </c>
      <c r="D9" s="249">
        <v>1000</v>
      </c>
      <c r="E9" s="249">
        <v>1000</v>
      </c>
      <c r="F9" s="249">
        <v>1000</v>
      </c>
      <c r="G9" s="250">
        <v>1000</v>
      </c>
      <c r="H9" s="251">
        <f>SUM(B9:G9)</f>
        <v>6000</v>
      </c>
      <c r="I9" s="227"/>
    </row>
    <row r="10" spans="1:9" ht="35.15" customHeight="1" thickTop="1">
      <c r="A10" s="252"/>
      <c r="B10" s="253"/>
      <c r="C10" s="253"/>
      <c r="D10" s="253"/>
      <c r="E10" s="253"/>
      <c r="F10" s="253"/>
      <c r="G10" s="254"/>
      <c r="H10" s="232">
        <f>SUM(B10:G10)</f>
        <v>0</v>
      </c>
      <c r="I10" s="227"/>
    </row>
    <row r="11" spans="1:9" ht="35.15" customHeight="1">
      <c r="A11" s="255"/>
      <c r="B11" s="256"/>
      <c r="C11" s="256"/>
      <c r="D11" s="256"/>
      <c r="E11" s="256"/>
      <c r="F11" s="256"/>
      <c r="G11" s="257"/>
      <c r="H11" s="232">
        <f>SUM(B11:G11)</f>
        <v>0</v>
      </c>
      <c r="I11" s="227"/>
    </row>
    <row r="12" spans="1:9" ht="35.15" customHeight="1">
      <c r="A12" s="255"/>
      <c r="B12" s="256"/>
      <c r="C12" s="256"/>
      <c r="D12" s="256"/>
      <c r="E12" s="256"/>
      <c r="F12" s="256"/>
      <c r="G12" s="257"/>
      <c r="H12" s="232">
        <f>SUM(B12:G12)</f>
        <v>0</v>
      </c>
      <c r="I12" s="227"/>
    </row>
    <row r="13" spans="1:9" ht="14.15" customHeight="1">
      <c r="A13" s="217"/>
      <c r="B13" s="217"/>
      <c r="C13" s="217"/>
      <c r="D13" s="217"/>
      <c r="E13" s="217"/>
      <c r="F13" s="217"/>
      <c r="G13" s="217"/>
      <c r="H13" s="217"/>
      <c r="I13" s="217"/>
    </row>
    <row r="14" spans="1:9" ht="20.149999999999999" customHeight="1">
      <c r="A14" s="217" t="s">
        <v>169</v>
      </c>
      <c r="B14" s="217"/>
      <c r="C14" s="217"/>
      <c r="D14" s="217"/>
      <c r="E14" s="217"/>
      <c r="F14" s="217"/>
      <c r="G14" s="217"/>
      <c r="H14" s="217"/>
      <c r="I14" s="217"/>
    </row>
    <row r="15" spans="1:9" ht="20.149999999999999" customHeight="1">
      <c r="A15" s="306" t="s">
        <v>43</v>
      </c>
      <c r="B15" s="312" t="s">
        <v>125</v>
      </c>
      <c r="C15" s="313"/>
      <c r="D15" s="313"/>
      <c r="E15" s="313"/>
      <c r="F15" s="313"/>
      <c r="G15" s="314"/>
      <c r="H15" s="308" t="s">
        <v>46</v>
      </c>
      <c r="I15" s="310" t="s">
        <v>63</v>
      </c>
    </row>
    <row r="16" spans="1:9" ht="20.149999999999999" customHeight="1" thickBot="1">
      <c r="A16" s="307"/>
      <c r="B16" s="221" t="s">
        <v>114</v>
      </c>
      <c r="C16" s="221" t="s">
        <v>115</v>
      </c>
      <c r="D16" s="221" t="s">
        <v>116</v>
      </c>
      <c r="E16" s="221" t="s">
        <v>117</v>
      </c>
      <c r="F16" s="221" t="s">
        <v>122</v>
      </c>
      <c r="G16" s="221" t="s">
        <v>123</v>
      </c>
      <c r="H16" s="309"/>
      <c r="I16" s="311"/>
    </row>
    <row r="17" spans="1:9" ht="44.25" customHeight="1" thickTop="1" thickBot="1">
      <c r="A17" s="246" t="s">
        <v>35</v>
      </c>
      <c r="B17" s="247">
        <f t="shared" ref="B17:G17" si="1">SUM(B18:B21)</f>
        <v>1000</v>
      </c>
      <c r="C17" s="247">
        <f t="shared" si="1"/>
        <v>1000</v>
      </c>
      <c r="D17" s="247">
        <f>SUM(D18:D21)</f>
        <v>2000</v>
      </c>
      <c r="E17" s="247">
        <f t="shared" si="1"/>
        <v>1000</v>
      </c>
      <c r="F17" s="247">
        <f t="shared" si="1"/>
        <v>7000</v>
      </c>
      <c r="G17" s="247">
        <f t="shared" si="1"/>
        <v>2000</v>
      </c>
      <c r="H17" s="223">
        <f>SUM(H18:H21)</f>
        <v>14000</v>
      </c>
      <c r="I17" s="223">
        <f>H17/6</f>
        <v>2333.3333333333335</v>
      </c>
    </row>
    <row r="18" spans="1:9" ht="42.75" customHeight="1" thickTop="1" thickBot="1">
      <c r="A18" s="248" t="s">
        <v>155</v>
      </c>
      <c r="B18" s="249">
        <v>1000</v>
      </c>
      <c r="C18" s="249">
        <v>1000</v>
      </c>
      <c r="D18" s="249">
        <v>2000</v>
      </c>
      <c r="E18" s="249">
        <v>1000</v>
      </c>
      <c r="F18" s="249">
        <v>7000</v>
      </c>
      <c r="G18" s="250">
        <v>2000</v>
      </c>
      <c r="H18" s="251">
        <f>SUM(B18:G18)</f>
        <v>14000</v>
      </c>
      <c r="I18" s="217"/>
    </row>
    <row r="19" spans="1:9" ht="35.15" customHeight="1" thickTop="1">
      <c r="A19" s="252"/>
      <c r="B19" s="253"/>
      <c r="C19" s="253"/>
      <c r="D19" s="253"/>
      <c r="E19" s="253"/>
      <c r="F19" s="253"/>
      <c r="G19" s="254"/>
      <c r="H19" s="232">
        <f>SUM(B19:G19)</f>
        <v>0</v>
      </c>
      <c r="I19" s="217"/>
    </row>
    <row r="20" spans="1:9" ht="35.15" customHeight="1">
      <c r="A20" s="255"/>
      <c r="B20" s="256"/>
      <c r="C20" s="256"/>
      <c r="D20" s="256"/>
      <c r="E20" s="256"/>
      <c r="F20" s="256"/>
      <c r="G20" s="257"/>
      <c r="H20" s="232">
        <f>SUM(B20:G20)</f>
        <v>0</v>
      </c>
      <c r="I20" s="217"/>
    </row>
    <row r="21" spans="1:9" ht="35.15" customHeight="1">
      <c r="A21" s="255"/>
      <c r="B21" s="256"/>
      <c r="C21" s="256"/>
      <c r="D21" s="256"/>
      <c r="E21" s="256"/>
      <c r="F21" s="256"/>
      <c r="G21" s="257"/>
      <c r="H21" s="232">
        <f>SUM(B21:G21)</f>
        <v>0</v>
      </c>
      <c r="I21" s="217"/>
    </row>
    <row r="22" spans="1:9">
      <c r="A22" s="39"/>
      <c r="B22" s="40"/>
      <c r="C22" s="40"/>
      <c r="D22" s="41"/>
    </row>
    <row r="23" spans="1:9" ht="20.149999999999999" customHeight="1" thickBot="1">
      <c r="A23" s="217" t="s">
        <v>170</v>
      </c>
    </row>
    <row r="24" spans="1:9" ht="36" customHeight="1" thickBot="1">
      <c r="A24" s="272" t="s">
        <v>64</v>
      </c>
      <c r="B24" s="273"/>
      <c r="C24" s="42" t="s">
        <v>44</v>
      </c>
      <c r="H24" s="274" t="s">
        <v>113</v>
      </c>
      <c r="I24" s="275"/>
    </row>
    <row r="25" spans="1:9" ht="39" customHeight="1" thickTop="1">
      <c r="A25" s="280">
        <f>(I17/I8)-1</f>
        <v>1.3333333333333335</v>
      </c>
      <c r="B25" s="281"/>
      <c r="C25" s="84" t="str">
        <f>IF(A25&lt;=0,"対象外","対象")</f>
        <v>対象</v>
      </c>
      <c r="D25" s="43" t="s">
        <v>47</v>
      </c>
      <c r="H25" s="276"/>
      <c r="I25" s="277"/>
    </row>
    <row r="26" spans="1:9" ht="15" customHeight="1" thickBot="1">
      <c r="A26" s="36"/>
      <c r="H26" s="278"/>
      <c r="I26" s="279"/>
    </row>
    <row r="27" spans="1:9" ht="15" customHeight="1"/>
    <row r="28" spans="1:9" ht="20.149999999999999" customHeight="1" thickBot="1">
      <c r="A28" s="217" t="s">
        <v>173</v>
      </c>
    </row>
    <row r="29" spans="1:9" s="44" customFormat="1" ht="35.15" customHeight="1" thickTop="1" thickBot="1">
      <c r="A29" s="120">
        <f>IF(I8*A25*3&gt;=0,I8*A25*3,0)</f>
        <v>4000.0000000000005</v>
      </c>
      <c r="B29" s="44" t="s">
        <v>9</v>
      </c>
      <c r="C29" s="43"/>
    </row>
    <row r="30" spans="1:9" ht="5.25" customHeight="1" thickTop="1"/>
    <row r="31" spans="1:9">
      <c r="A31" s="217" t="s">
        <v>126</v>
      </c>
    </row>
  </sheetData>
  <sheetProtection algorithmName="SHA-512" hashValue="/vgDzCo8V3uShrLNHeQkdcfAjVfIu07bBhCSFqFAuR+ZLOy53AgNpFtnZ6qnOwM6UXKOAhUarhoLDUEfBztUPQ==" saltValue="8yUr3B+xhlf/628fK7lSGg==" spinCount="100000" sheet="1" objects="1" scenarios="1"/>
  <mergeCells count="12">
    <mergeCell ref="H1:I3"/>
    <mergeCell ref="B15:G15"/>
    <mergeCell ref="I15:I16"/>
    <mergeCell ref="H24:I26"/>
    <mergeCell ref="I6:I7"/>
    <mergeCell ref="A24:B24"/>
    <mergeCell ref="A25:B25"/>
    <mergeCell ref="A15:A16"/>
    <mergeCell ref="A6:A7"/>
    <mergeCell ref="H6:H7"/>
    <mergeCell ref="H15:H16"/>
    <mergeCell ref="B6:F6"/>
  </mergeCells>
  <phoneticPr fontId="2"/>
  <conditionalFormatting sqref="A25:B25">
    <cfRule type="cellIs" dxfId="3" priority="2" operator="lessThan">
      <formula>0</formula>
    </cfRule>
  </conditionalFormatting>
  <conditionalFormatting sqref="C25">
    <cfRule type="containsText" dxfId="2" priority="1" operator="containsText" text="対象外">
      <formula>NOT(ISERROR(SEARCH("対象外",C25)))</formula>
    </cfRule>
  </conditionalFormatting>
  <pageMargins left="0.7" right="0.7" top="0.75" bottom="0.75" header="0.3" footer="0.3"/>
  <pageSetup paperSize="9" scale="5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50F0E-605E-455E-A6EC-1190619E8D32}">
  <sheetPr>
    <tabColor theme="1"/>
  </sheetPr>
  <dimension ref="A1:I36"/>
  <sheetViews>
    <sheetView view="pageBreakPreview" topLeftCell="A19" zoomScale="70" zoomScaleNormal="70" zoomScaleSheetLayoutView="70" workbookViewId="0">
      <selection activeCell="A4" sqref="A4"/>
    </sheetView>
  </sheetViews>
  <sheetFormatPr defaultColWidth="8.7265625" defaultRowHeight="14"/>
  <cols>
    <col min="1" max="1" width="20.36328125" style="35" customWidth="1"/>
    <col min="2" max="8" width="15.6328125" style="35" customWidth="1"/>
    <col min="9" max="9" width="15.7265625" style="35" customWidth="1"/>
    <col min="10" max="16384" width="8.7265625" style="35"/>
  </cols>
  <sheetData>
    <row r="1" spans="1:9" ht="25" customHeight="1" thickTop="1">
      <c r="A1" s="206" t="s">
        <v>147</v>
      </c>
      <c r="H1" s="282" t="s">
        <v>145</v>
      </c>
      <c r="I1" s="297"/>
    </row>
    <row r="2" spans="1:9" ht="10" customHeight="1">
      <c r="H2" s="298"/>
      <c r="I2" s="299"/>
    </row>
    <row r="3" spans="1:9" ht="25" customHeight="1" thickBot="1">
      <c r="A3" s="36"/>
      <c r="H3" s="300"/>
      <c r="I3" s="301"/>
    </row>
    <row r="4" spans="1:9" ht="10" customHeight="1" thickTop="1"/>
    <row r="5" spans="1:9" ht="20.149999999999999" customHeight="1">
      <c r="A5" s="217" t="s">
        <v>168</v>
      </c>
      <c r="B5" s="217"/>
      <c r="C5" s="217"/>
      <c r="D5" s="217"/>
      <c r="E5" s="217"/>
      <c r="F5" s="217"/>
      <c r="G5" s="217"/>
      <c r="H5" s="217"/>
      <c r="I5" s="217"/>
    </row>
    <row r="6" spans="1:9" ht="20.149999999999999" customHeight="1">
      <c r="A6" s="306" t="s">
        <v>43</v>
      </c>
      <c r="B6" s="312" t="s">
        <v>45</v>
      </c>
      <c r="C6" s="313"/>
      <c r="D6" s="313"/>
      <c r="E6" s="313"/>
      <c r="F6" s="313"/>
      <c r="G6" s="219" t="s">
        <v>162</v>
      </c>
      <c r="H6" s="308" t="s">
        <v>46</v>
      </c>
      <c r="I6" s="310" t="s">
        <v>62</v>
      </c>
    </row>
    <row r="7" spans="1:9" ht="20.149999999999999" customHeight="1" thickBot="1">
      <c r="A7" s="307"/>
      <c r="B7" s="221" t="s">
        <v>158</v>
      </c>
      <c r="C7" s="221" t="s">
        <v>159</v>
      </c>
      <c r="D7" s="221" t="s">
        <v>160</v>
      </c>
      <c r="E7" s="221" t="s">
        <v>122</v>
      </c>
      <c r="F7" s="221" t="s">
        <v>123</v>
      </c>
      <c r="G7" s="221" t="s">
        <v>161</v>
      </c>
      <c r="H7" s="309"/>
      <c r="I7" s="311"/>
    </row>
    <row r="8" spans="1:9" ht="35.25" customHeight="1" thickTop="1" thickBot="1">
      <c r="A8" s="246" t="s">
        <v>35</v>
      </c>
      <c r="B8" s="247">
        <f t="shared" ref="B8:H8" si="0">SUM(B9:B12)</f>
        <v>1200</v>
      </c>
      <c r="C8" s="247">
        <f t="shared" si="0"/>
        <v>12000</v>
      </c>
      <c r="D8" s="247">
        <f t="shared" si="0"/>
        <v>1000</v>
      </c>
      <c r="E8" s="247">
        <f t="shared" si="0"/>
        <v>1000</v>
      </c>
      <c r="F8" s="247">
        <f t="shared" si="0"/>
        <v>6700</v>
      </c>
      <c r="G8" s="247">
        <f t="shared" si="0"/>
        <v>5000</v>
      </c>
      <c r="H8" s="223">
        <f t="shared" si="0"/>
        <v>26900</v>
      </c>
      <c r="I8" s="223">
        <f>H8/6</f>
        <v>4483.333333333333</v>
      </c>
    </row>
    <row r="9" spans="1:9" ht="35.15" customHeight="1" thickTop="1" thickBot="1">
      <c r="A9" s="248" t="s">
        <v>156</v>
      </c>
      <c r="B9" s="249">
        <v>1200</v>
      </c>
      <c r="C9" s="249">
        <v>12000</v>
      </c>
      <c r="D9" s="249">
        <v>1000</v>
      </c>
      <c r="E9" s="249">
        <v>1000</v>
      </c>
      <c r="F9" s="249">
        <v>6700</v>
      </c>
      <c r="G9" s="250">
        <v>5000</v>
      </c>
      <c r="H9" s="251">
        <f>SUM(B9:G9)</f>
        <v>26900</v>
      </c>
      <c r="I9" s="227"/>
    </row>
    <row r="10" spans="1:9" ht="35.15" customHeight="1" thickTop="1">
      <c r="A10" s="252"/>
      <c r="B10" s="253"/>
      <c r="C10" s="253"/>
      <c r="D10" s="253"/>
      <c r="E10" s="253"/>
      <c r="F10" s="253"/>
      <c r="G10" s="254"/>
      <c r="H10" s="232">
        <f>SUM(B10:G10)</f>
        <v>0</v>
      </c>
      <c r="I10" s="227"/>
    </row>
    <row r="11" spans="1:9" ht="35.15" customHeight="1">
      <c r="A11" s="255"/>
      <c r="B11" s="256"/>
      <c r="C11" s="256"/>
      <c r="D11" s="256"/>
      <c r="E11" s="256"/>
      <c r="F11" s="256"/>
      <c r="G11" s="257"/>
      <c r="H11" s="232">
        <f>SUM(B11:G11)</f>
        <v>0</v>
      </c>
      <c r="I11" s="227"/>
    </row>
    <row r="12" spans="1:9" ht="35.15" customHeight="1">
      <c r="A12" s="255"/>
      <c r="B12" s="256"/>
      <c r="C12" s="256"/>
      <c r="D12" s="256"/>
      <c r="E12" s="256"/>
      <c r="F12" s="256"/>
      <c r="G12" s="257"/>
      <c r="H12" s="232">
        <f>SUM(B12:G12)</f>
        <v>0</v>
      </c>
      <c r="I12" s="227"/>
    </row>
    <row r="13" spans="1:9" ht="14.15" customHeight="1">
      <c r="A13" s="217"/>
      <c r="B13" s="217"/>
      <c r="C13" s="217"/>
      <c r="D13" s="217"/>
      <c r="E13" s="217"/>
      <c r="F13" s="217"/>
      <c r="G13" s="217"/>
      <c r="H13" s="217"/>
      <c r="I13" s="217"/>
    </row>
    <row r="14" spans="1:9" ht="20.149999999999999" customHeight="1">
      <c r="A14" s="217" t="s">
        <v>169</v>
      </c>
      <c r="B14" s="217"/>
      <c r="C14" s="217"/>
      <c r="D14" s="217"/>
      <c r="E14" s="217"/>
      <c r="F14" s="217"/>
      <c r="G14" s="217"/>
      <c r="H14" s="217"/>
      <c r="I14" s="217"/>
    </row>
    <row r="15" spans="1:9" ht="20.149999999999999" customHeight="1">
      <c r="A15" s="306" t="s">
        <v>43</v>
      </c>
      <c r="B15" s="312" t="s">
        <v>125</v>
      </c>
      <c r="C15" s="313"/>
      <c r="D15" s="313"/>
      <c r="E15" s="313"/>
      <c r="F15" s="313"/>
      <c r="G15" s="314"/>
      <c r="H15" s="308" t="s">
        <v>46</v>
      </c>
      <c r="I15" s="310" t="s">
        <v>63</v>
      </c>
    </row>
    <row r="16" spans="1:9" ht="20.149999999999999" customHeight="1" thickBot="1">
      <c r="A16" s="307"/>
      <c r="B16" s="221" t="s">
        <v>114</v>
      </c>
      <c r="C16" s="221" t="s">
        <v>115</v>
      </c>
      <c r="D16" s="221" t="s">
        <v>116</v>
      </c>
      <c r="E16" s="221" t="s">
        <v>117</v>
      </c>
      <c r="F16" s="221" t="s">
        <v>122</v>
      </c>
      <c r="G16" s="221" t="s">
        <v>123</v>
      </c>
      <c r="H16" s="309"/>
      <c r="I16" s="311"/>
    </row>
    <row r="17" spans="1:9" ht="44.25" customHeight="1" thickTop="1" thickBot="1">
      <c r="A17" s="246" t="s">
        <v>35</v>
      </c>
      <c r="B17" s="247">
        <f t="shared" ref="B17:H17" si="1">SUM(B18:B21)</f>
        <v>1200</v>
      </c>
      <c r="C17" s="247">
        <f t="shared" si="1"/>
        <v>30000</v>
      </c>
      <c r="D17" s="247">
        <f>SUM(D18:D21)</f>
        <v>1200</v>
      </c>
      <c r="E17" s="247">
        <f t="shared" si="1"/>
        <v>4000</v>
      </c>
      <c r="F17" s="247">
        <f t="shared" si="1"/>
        <v>5000</v>
      </c>
      <c r="G17" s="247">
        <f t="shared" si="1"/>
        <v>4500</v>
      </c>
      <c r="H17" s="223">
        <f t="shared" si="1"/>
        <v>45900</v>
      </c>
      <c r="I17" s="223">
        <f>H17/6</f>
        <v>7650</v>
      </c>
    </row>
    <row r="18" spans="1:9" ht="35.15" customHeight="1" thickTop="1" thickBot="1">
      <c r="A18" s="248" t="s">
        <v>157</v>
      </c>
      <c r="B18" s="249">
        <v>1200</v>
      </c>
      <c r="C18" s="249">
        <v>30000</v>
      </c>
      <c r="D18" s="249">
        <v>1200</v>
      </c>
      <c r="E18" s="249">
        <v>4000</v>
      </c>
      <c r="F18" s="249">
        <v>5000</v>
      </c>
      <c r="G18" s="250">
        <v>4500</v>
      </c>
      <c r="H18" s="251">
        <f>SUM(B18:G18)</f>
        <v>45900</v>
      </c>
      <c r="I18" s="217"/>
    </row>
    <row r="19" spans="1:9" ht="35.15" customHeight="1" thickTop="1">
      <c r="A19" s="252"/>
      <c r="B19" s="253"/>
      <c r="C19" s="253"/>
      <c r="D19" s="253"/>
      <c r="E19" s="253"/>
      <c r="F19" s="253"/>
      <c r="G19" s="254"/>
      <c r="H19" s="232">
        <f>SUM(B19:G19)</f>
        <v>0</v>
      </c>
      <c r="I19" s="217"/>
    </row>
    <row r="20" spans="1:9" ht="35.15" customHeight="1">
      <c r="A20" s="255"/>
      <c r="B20" s="256"/>
      <c r="C20" s="256"/>
      <c r="D20" s="256"/>
      <c r="E20" s="256"/>
      <c r="F20" s="256"/>
      <c r="G20" s="257"/>
      <c r="H20" s="232">
        <f>SUM(B20:G20)</f>
        <v>0</v>
      </c>
      <c r="I20" s="217"/>
    </row>
    <row r="21" spans="1:9" ht="35.15" customHeight="1">
      <c r="A21" s="255"/>
      <c r="B21" s="256"/>
      <c r="C21" s="256"/>
      <c r="D21" s="256"/>
      <c r="E21" s="256"/>
      <c r="F21" s="256"/>
      <c r="G21" s="257"/>
      <c r="H21" s="232">
        <f>SUM(B21:G21)</f>
        <v>0</v>
      </c>
      <c r="I21" s="217"/>
    </row>
    <row r="22" spans="1:9">
      <c r="A22" s="233"/>
      <c r="B22" s="234"/>
      <c r="C22" s="234"/>
      <c r="D22" s="235"/>
      <c r="E22" s="217"/>
      <c r="F22" s="217"/>
      <c r="G22" s="217"/>
      <c r="H22" s="217"/>
      <c r="I22" s="217"/>
    </row>
    <row r="23" spans="1:9" ht="20.149999999999999" customHeight="1" thickBot="1">
      <c r="A23" s="217" t="s">
        <v>170</v>
      </c>
      <c r="B23" s="217"/>
      <c r="C23" s="217"/>
      <c r="D23" s="217"/>
      <c r="E23" s="217"/>
      <c r="F23" s="217"/>
      <c r="G23" s="217"/>
      <c r="H23" s="217"/>
      <c r="I23" s="217"/>
    </row>
    <row r="24" spans="1:9" ht="36" customHeight="1" thickBot="1">
      <c r="A24" s="272" t="s">
        <v>64</v>
      </c>
      <c r="B24" s="273"/>
      <c r="C24" s="42" t="s">
        <v>44</v>
      </c>
      <c r="H24" s="274" t="s">
        <v>113</v>
      </c>
      <c r="I24" s="275"/>
    </row>
    <row r="25" spans="1:9" ht="39" customHeight="1" thickTop="1">
      <c r="A25" s="280">
        <f>(I17/I8)-1</f>
        <v>0.70631970260223054</v>
      </c>
      <c r="B25" s="281"/>
      <c r="C25" s="84" t="str">
        <f>IF(A25&lt;=0,"対象外","対象")</f>
        <v>対象</v>
      </c>
      <c r="D25" s="43" t="s">
        <v>47</v>
      </c>
      <c r="H25" s="276"/>
      <c r="I25" s="277"/>
    </row>
    <row r="26" spans="1:9" ht="15" customHeight="1" thickBot="1">
      <c r="A26" s="36"/>
      <c r="H26" s="278"/>
      <c r="I26" s="279"/>
    </row>
    <row r="27" spans="1:9" ht="15" customHeight="1">
      <c r="A27" s="217" t="s">
        <v>127</v>
      </c>
      <c r="B27" s="69"/>
      <c r="C27" s="69"/>
      <c r="D27" s="69"/>
      <c r="H27" s="68"/>
      <c r="I27" s="68"/>
    </row>
    <row r="28" spans="1:9" ht="27" customHeight="1" thickBot="1">
      <c r="A28" s="43" t="s">
        <v>130</v>
      </c>
      <c r="B28" s="69"/>
      <c r="C28" s="69"/>
      <c r="D28" s="69"/>
      <c r="H28" s="68"/>
      <c r="I28" s="68"/>
    </row>
    <row r="29" spans="1:9" ht="38.25" customHeight="1" thickBot="1">
      <c r="A29" s="236" t="s">
        <v>129</v>
      </c>
      <c r="B29" s="302" t="s">
        <v>128</v>
      </c>
      <c r="C29" s="303"/>
      <c r="G29" s="68"/>
      <c r="H29" s="68"/>
    </row>
    <row r="30" spans="1:9" ht="38.25" customHeight="1" thickTop="1" thickBot="1">
      <c r="A30" s="258">
        <v>0.13800000000000001</v>
      </c>
      <c r="B30" s="304">
        <f>IF(A25&lt;A30,A25,A30)</f>
        <v>0.13800000000000001</v>
      </c>
      <c r="C30" s="305"/>
      <c r="G30" s="68"/>
      <c r="H30" s="68"/>
    </row>
    <row r="31" spans="1:9" ht="15" customHeight="1">
      <c r="A31" s="217"/>
      <c r="B31" s="217"/>
      <c r="C31" s="217"/>
      <c r="H31" s="68"/>
      <c r="I31" s="68"/>
    </row>
    <row r="32" spans="1:9" ht="15" customHeight="1">
      <c r="A32" s="217"/>
      <c r="B32" s="217"/>
      <c r="C32" s="217"/>
    </row>
    <row r="33" spans="1:3" ht="20.149999999999999" customHeight="1" thickBot="1">
      <c r="A33" s="217" t="s">
        <v>174</v>
      </c>
      <c r="B33" s="217"/>
      <c r="C33" s="217"/>
    </row>
    <row r="34" spans="1:3" s="44" customFormat="1" ht="35.15" customHeight="1" thickTop="1" thickBot="1">
      <c r="A34" s="239">
        <f>IF(I8*B30*3&gt;=0,I8*B30*3,0)</f>
        <v>1856.1000000000001</v>
      </c>
      <c r="B34" s="206" t="s">
        <v>9</v>
      </c>
      <c r="C34" s="206"/>
    </row>
    <row r="35" spans="1:3" ht="5.25" customHeight="1" thickTop="1">
      <c r="A35" s="217"/>
      <c r="B35" s="217"/>
      <c r="C35" s="217"/>
    </row>
    <row r="36" spans="1:3">
      <c r="A36" s="217" t="s">
        <v>126</v>
      </c>
      <c r="B36" s="217"/>
      <c r="C36" s="217"/>
    </row>
  </sheetData>
  <sheetProtection algorithmName="SHA-512" hashValue="NyWCd3gqpR5MU6VfDjcq53BPgMte/Js0aSD8XaeU84KtCrYhLe49BTkFKCErrzdBFKEbYYDlXZmX+lTNWtAidQ==" saltValue="aXeDmLVkdgJ5s8CgPI7A1A==" spinCount="100000" sheet="1" objects="1" scenarios="1"/>
  <mergeCells count="14">
    <mergeCell ref="A24:B24"/>
    <mergeCell ref="H24:I26"/>
    <mergeCell ref="A25:B25"/>
    <mergeCell ref="B29:C29"/>
    <mergeCell ref="B30:C30"/>
    <mergeCell ref="A15:A16"/>
    <mergeCell ref="B15:G15"/>
    <mergeCell ref="H15:H16"/>
    <mergeCell ref="I15:I16"/>
    <mergeCell ref="H1:I3"/>
    <mergeCell ref="A6:A7"/>
    <mergeCell ref="H6:H7"/>
    <mergeCell ref="I6:I7"/>
    <mergeCell ref="B6:F6"/>
  </mergeCells>
  <phoneticPr fontId="2"/>
  <conditionalFormatting sqref="A25:B25">
    <cfRule type="cellIs" dxfId="1" priority="2" operator="lessThan">
      <formula>0</formula>
    </cfRule>
  </conditionalFormatting>
  <conditionalFormatting sqref="C25">
    <cfRule type="containsText" dxfId="0" priority="1" operator="containsText" text="対象外">
      <formula>NOT(ISERROR(SEARCH("対象外",C25)))</formula>
    </cfRule>
  </conditionalFormatting>
  <pageMargins left="0.7" right="0.7" top="0.75" bottom="0.75" header="0.3" footer="0.3"/>
  <pageSetup paperSize="9" scale="60" orientation="portrait"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DBE4F-FE70-49B4-BA23-4E9DCFB96103}">
  <sheetPr>
    <tabColor theme="1"/>
  </sheetPr>
  <dimension ref="A1:M25"/>
  <sheetViews>
    <sheetView view="pageBreakPreview" zoomScaleNormal="100" zoomScaleSheetLayoutView="100" workbookViewId="0">
      <selection activeCell="O19" sqref="O19"/>
    </sheetView>
  </sheetViews>
  <sheetFormatPr defaultColWidth="9" defaultRowHeight="13"/>
  <cols>
    <col min="1" max="2" width="0.90625" style="46" customWidth="1"/>
    <col min="3" max="3" width="15.08984375" style="46" customWidth="1"/>
    <col min="4" max="4" width="0.90625" style="46" customWidth="1"/>
    <col min="5" max="6" width="8.08984375" style="46" customWidth="1"/>
    <col min="7" max="7" width="6.6328125" style="46" customWidth="1"/>
    <col min="8" max="8" width="0.90625" style="46" customWidth="1"/>
    <col min="9" max="9" width="7" style="46" customWidth="1"/>
    <col min="10" max="11" width="4.26953125" style="46" customWidth="1"/>
    <col min="12" max="12" width="0.90625" style="46" customWidth="1"/>
    <col min="13" max="13" width="27.36328125" style="46" customWidth="1"/>
    <col min="14" max="16384" width="9" style="46"/>
  </cols>
  <sheetData>
    <row r="1" spans="1:13" ht="21" customHeight="1">
      <c r="A1" s="261" t="s">
        <v>34</v>
      </c>
      <c r="B1" s="261"/>
      <c r="C1" s="261"/>
      <c r="D1" s="261"/>
      <c r="E1" s="261"/>
      <c r="F1" s="261"/>
      <c r="G1" s="261"/>
      <c r="H1" s="261"/>
      <c r="I1" s="261"/>
      <c r="J1" s="261"/>
      <c r="K1" s="261"/>
      <c r="L1" s="261"/>
      <c r="M1" s="261"/>
    </row>
    <row r="2" spans="1:13" ht="30" customHeight="1">
      <c r="A2" s="262"/>
      <c r="B2" s="262"/>
      <c r="C2" s="262"/>
      <c r="D2" s="262"/>
      <c r="E2" s="262"/>
      <c r="F2" s="262"/>
      <c r="G2" s="262"/>
      <c r="H2" s="262"/>
      <c r="I2" s="262"/>
      <c r="J2" s="262"/>
      <c r="K2" s="262"/>
      <c r="L2" s="262"/>
      <c r="M2" s="262"/>
    </row>
    <row r="3" spans="1:13" ht="24" customHeight="1">
      <c r="A3" s="339" t="s">
        <v>48</v>
      </c>
      <c r="B3" s="339"/>
      <c r="C3" s="339"/>
      <c r="D3" s="339"/>
      <c r="E3" s="339"/>
      <c r="F3" s="339"/>
      <c r="G3" s="339"/>
      <c r="H3" s="339"/>
      <c r="I3" s="339"/>
      <c r="J3" s="339"/>
      <c r="K3" s="339"/>
      <c r="L3" s="339"/>
      <c r="M3" s="339"/>
    </row>
    <row r="4" spans="1:13" ht="24" customHeight="1">
      <c r="A4" s="339" t="s">
        <v>33</v>
      </c>
      <c r="B4" s="339"/>
      <c r="C4" s="339"/>
      <c r="D4" s="339"/>
      <c r="E4" s="339"/>
      <c r="F4" s="339"/>
      <c r="G4" s="339"/>
      <c r="H4" s="339"/>
      <c r="I4" s="339"/>
      <c r="J4" s="339"/>
      <c r="K4" s="339"/>
      <c r="L4" s="339"/>
      <c r="M4" s="339"/>
    </row>
    <row r="5" spans="1:13" ht="36" customHeight="1">
      <c r="A5" s="262"/>
      <c r="B5" s="262"/>
      <c r="C5" s="262"/>
      <c r="D5" s="262"/>
      <c r="E5" s="262"/>
      <c r="F5" s="262"/>
      <c r="G5" s="262"/>
      <c r="H5" s="262"/>
      <c r="I5" s="262"/>
      <c r="J5" s="262"/>
      <c r="K5" s="262"/>
      <c r="L5" s="262"/>
      <c r="M5" s="262"/>
    </row>
    <row r="6" spans="1:13" ht="16.5" customHeight="1">
      <c r="A6" s="261" t="s">
        <v>32</v>
      </c>
      <c r="B6" s="261"/>
      <c r="C6" s="261"/>
      <c r="D6" s="261"/>
      <c r="E6" s="261"/>
      <c r="F6" s="261"/>
      <c r="G6" s="261"/>
      <c r="H6" s="261"/>
      <c r="I6" s="261"/>
      <c r="J6" s="261"/>
      <c r="K6" s="261"/>
      <c r="L6" s="261"/>
      <c r="M6" s="261"/>
    </row>
    <row r="7" spans="1:13" ht="24" customHeight="1">
      <c r="A7" s="372" t="s">
        <v>31</v>
      </c>
      <c r="B7" s="372"/>
      <c r="C7" s="372"/>
      <c r="D7" s="372"/>
      <c r="E7" s="372"/>
      <c r="F7" s="372"/>
      <c r="G7" s="372"/>
      <c r="H7" s="372"/>
      <c r="I7" s="372"/>
      <c r="J7" s="372"/>
      <c r="K7" s="372"/>
      <c r="L7" s="372"/>
      <c r="M7" s="372"/>
    </row>
    <row r="8" spans="1:13" ht="36" customHeight="1">
      <c r="A8" s="262"/>
      <c r="B8" s="262"/>
      <c r="C8" s="262"/>
      <c r="D8" s="262"/>
      <c r="E8" s="262"/>
      <c r="F8" s="262"/>
      <c r="G8" s="262"/>
      <c r="H8" s="262"/>
      <c r="I8" s="262"/>
      <c r="J8" s="262"/>
      <c r="K8" s="262"/>
      <c r="L8" s="262"/>
      <c r="M8" s="262"/>
    </row>
    <row r="9" spans="1:13" ht="27" customHeight="1">
      <c r="A9" s="262"/>
      <c r="B9" s="262"/>
      <c r="C9" s="262"/>
      <c r="D9" s="262"/>
      <c r="E9" s="262"/>
      <c r="F9" s="78" t="s">
        <v>30</v>
      </c>
      <c r="H9" s="78"/>
      <c r="I9" s="184">
        <f>'交付申請書（様式第１号）'!E13</f>
        <v>0</v>
      </c>
      <c r="J9" s="184"/>
      <c r="K9" s="184"/>
      <c r="L9" s="184"/>
      <c r="M9" s="184"/>
    </row>
    <row r="10" spans="1:13" ht="27" customHeight="1">
      <c r="A10" s="262"/>
      <c r="B10" s="262"/>
      <c r="C10" s="262"/>
      <c r="D10" s="262"/>
      <c r="E10" s="262"/>
      <c r="F10" s="78" t="s">
        <v>29</v>
      </c>
      <c r="H10" s="78"/>
      <c r="I10" s="184">
        <f>'交付申請書（様式第１号）'!E14</f>
        <v>0</v>
      </c>
      <c r="J10" s="184"/>
      <c r="K10" s="184"/>
      <c r="L10" s="184"/>
      <c r="M10" s="184"/>
    </row>
    <row r="11" spans="1:13" ht="27" customHeight="1">
      <c r="A11" s="262"/>
      <c r="B11" s="262"/>
      <c r="C11" s="262"/>
      <c r="D11" s="262"/>
      <c r="E11" s="262"/>
      <c r="F11" s="78" t="s">
        <v>28</v>
      </c>
      <c r="H11" s="78"/>
      <c r="I11" s="184">
        <f>'交付申請書（様式第１号）'!E15</f>
        <v>0</v>
      </c>
      <c r="J11" s="184"/>
      <c r="K11" s="184"/>
      <c r="L11" s="184"/>
      <c r="M11" s="184"/>
    </row>
    <row r="12" spans="1:13" ht="36" customHeight="1">
      <c r="A12" s="262"/>
      <c r="B12" s="262"/>
      <c r="C12" s="262"/>
      <c r="D12" s="262"/>
      <c r="E12" s="262"/>
      <c r="F12" s="262"/>
      <c r="G12" s="262"/>
      <c r="H12" s="262"/>
      <c r="I12" s="262"/>
      <c r="J12" s="262"/>
      <c r="K12" s="262"/>
      <c r="L12" s="262"/>
      <c r="M12" s="262"/>
    </row>
    <row r="13" spans="1:13" ht="21" customHeight="1">
      <c r="A13" s="372" t="s">
        <v>27</v>
      </c>
      <c r="B13" s="372"/>
      <c r="C13" s="372"/>
      <c r="D13" s="372"/>
      <c r="E13" s="372"/>
      <c r="F13" s="372"/>
      <c r="G13" s="372"/>
      <c r="H13" s="372"/>
      <c r="I13" s="372"/>
      <c r="J13" s="372"/>
      <c r="K13" s="372"/>
      <c r="L13" s="372"/>
      <c r="M13" s="372"/>
    </row>
    <row r="14" spans="1:13" ht="21" customHeight="1">
      <c r="A14" s="261" t="s">
        <v>26</v>
      </c>
      <c r="B14" s="261"/>
      <c r="C14" s="261"/>
      <c r="D14" s="261"/>
      <c r="E14" s="261"/>
      <c r="F14" s="261"/>
      <c r="G14" s="261"/>
      <c r="H14" s="261"/>
      <c r="I14" s="261"/>
      <c r="J14" s="261"/>
      <c r="K14" s="261"/>
      <c r="L14" s="261"/>
      <c r="M14" s="261"/>
    </row>
    <row r="15" spans="1:13" ht="36" customHeight="1">
      <c r="A15" s="262"/>
      <c r="B15" s="262"/>
      <c r="C15" s="262"/>
      <c r="D15" s="262"/>
      <c r="E15" s="262"/>
      <c r="F15" s="262"/>
      <c r="G15" s="262"/>
      <c r="H15" s="262"/>
      <c r="I15" s="262"/>
      <c r="J15" s="262"/>
      <c r="K15" s="262"/>
      <c r="L15" s="262"/>
      <c r="M15" s="262"/>
    </row>
    <row r="16" spans="1:13" ht="24" customHeight="1">
      <c r="A16" s="262" t="s">
        <v>6</v>
      </c>
      <c r="B16" s="262"/>
      <c r="C16" s="262"/>
      <c r="D16" s="262"/>
      <c r="E16" s="262"/>
      <c r="F16" s="262"/>
      <c r="G16" s="262"/>
      <c r="H16" s="262"/>
      <c r="I16" s="262"/>
      <c r="J16" s="262"/>
      <c r="K16" s="262"/>
      <c r="L16" s="262"/>
      <c r="M16" s="262"/>
    </row>
    <row r="17" spans="1:13" ht="36" customHeight="1">
      <c r="A17" s="262"/>
      <c r="B17" s="262"/>
      <c r="C17" s="262"/>
      <c r="D17" s="262"/>
      <c r="E17" s="262"/>
      <c r="F17" s="262"/>
      <c r="G17" s="262"/>
      <c r="H17" s="262"/>
      <c r="I17" s="262"/>
      <c r="J17" s="262"/>
      <c r="K17" s="262"/>
      <c r="L17" s="262"/>
      <c r="M17" s="262"/>
    </row>
    <row r="18" spans="1:13" ht="33" customHeight="1">
      <c r="B18" s="185"/>
      <c r="C18" s="186" t="s">
        <v>25</v>
      </c>
      <c r="D18" s="186"/>
      <c r="E18" s="336"/>
      <c r="F18" s="337"/>
      <c r="G18" s="338"/>
      <c r="H18" s="187"/>
      <c r="I18" s="371" t="s">
        <v>24</v>
      </c>
      <c r="J18" s="371"/>
      <c r="K18" s="371"/>
      <c r="L18" s="188"/>
      <c r="M18" s="189"/>
    </row>
    <row r="19" spans="1:13" ht="33" customHeight="1">
      <c r="B19" s="187"/>
      <c r="C19" s="55" t="s">
        <v>23</v>
      </c>
      <c r="D19" s="55"/>
      <c r="E19" s="336"/>
      <c r="F19" s="337"/>
      <c r="G19" s="338"/>
      <c r="H19" s="187"/>
      <c r="I19" s="371" t="s">
        <v>22</v>
      </c>
      <c r="J19" s="371"/>
      <c r="K19" s="371"/>
      <c r="L19" s="190"/>
      <c r="M19" s="189"/>
    </row>
    <row r="20" spans="1:13" ht="33" customHeight="1">
      <c r="B20" s="187"/>
      <c r="C20" s="55" t="s">
        <v>21</v>
      </c>
      <c r="D20" s="55"/>
      <c r="E20" s="336"/>
      <c r="F20" s="337"/>
      <c r="G20" s="338"/>
      <c r="H20" s="187"/>
      <c r="I20" s="371" t="s">
        <v>20</v>
      </c>
      <c r="J20" s="371"/>
      <c r="K20" s="371"/>
      <c r="L20" s="191"/>
      <c r="M20" s="192"/>
    </row>
    <row r="21" spans="1:13" ht="48" customHeight="1">
      <c r="B21" s="187"/>
      <c r="C21" s="193" t="s">
        <v>19</v>
      </c>
      <c r="D21" s="59"/>
      <c r="E21" s="376"/>
      <c r="F21" s="377"/>
      <c r="G21" s="377"/>
      <c r="H21" s="377"/>
      <c r="I21" s="377"/>
      <c r="J21" s="377"/>
      <c r="K21" s="377"/>
      <c r="L21" s="377"/>
      <c r="M21" s="378"/>
    </row>
    <row r="22" spans="1:13" ht="48" customHeight="1">
      <c r="B22" s="194"/>
      <c r="C22" s="195" t="s">
        <v>18</v>
      </c>
      <c r="D22" s="62"/>
      <c r="E22" s="379"/>
      <c r="F22" s="380"/>
      <c r="G22" s="380"/>
      <c r="H22" s="380"/>
      <c r="I22" s="380"/>
      <c r="J22" s="380"/>
      <c r="K22" s="380"/>
      <c r="L22" s="380"/>
      <c r="M22" s="381"/>
    </row>
    <row r="23" spans="1:13" ht="24" customHeight="1" thickBot="1">
      <c r="A23" s="262"/>
      <c r="B23" s="262"/>
      <c r="C23" s="262"/>
      <c r="D23" s="262"/>
      <c r="E23" s="262"/>
      <c r="F23" s="262"/>
      <c r="G23" s="262"/>
      <c r="H23" s="262"/>
      <c r="I23" s="262"/>
      <c r="J23" s="262"/>
      <c r="K23" s="262"/>
      <c r="L23" s="262"/>
      <c r="M23" s="262"/>
    </row>
    <row r="24" spans="1:13" ht="30.75" customHeight="1" thickTop="1" thickBot="1">
      <c r="A24" s="373" t="s">
        <v>120</v>
      </c>
      <c r="B24" s="374"/>
      <c r="C24" s="374"/>
      <c r="D24" s="374"/>
      <c r="E24" s="374"/>
      <c r="F24" s="374"/>
      <c r="G24" s="374"/>
      <c r="H24" s="374"/>
      <c r="I24" s="374"/>
      <c r="J24" s="374"/>
      <c r="K24" s="374"/>
      <c r="L24" s="374"/>
      <c r="M24" s="375"/>
    </row>
    <row r="25" spans="1:13" ht="13.5" thickTop="1"/>
  </sheetData>
  <sheetProtection algorithmName="SHA-512" hashValue="4Zj+bOJ1IEzO3O6XXXEZdwAoGH+85HZpz4wmPcCnwjyJIey0esXakJCtdTqa7ISjty7cHwuGnK24s/rfbjRTXA==" saltValue="tkQ0BonHpb2hb76i4b+aZg==" spinCount="100000" sheet="1" objects="1" scenarios="1"/>
  <mergeCells count="27">
    <mergeCell ref="A23:M23"/>
    <mergeCell ref="A24:M24"/>
    <mergeCell ref="E19:G19"/>
    <mergeCell ref="I19:K19"/>
    <mergeCell ref="E20:G20"/>
    <mergeCell ref="I20:K20"/>
    <mergeCell ref="E21:M21"/>
    <mergeCell ref="E22:M22"/>
    <mergeCell ref="E18:G18"/>
    <mergeCell ref="I18:K18"/>
    <mergeCell ref="A7:M7"/>
    <mergeCell ref="A8:M8"/>
    <mergeCell ref="A9:E9"/>
    <mergeCell ref="A10:E10"/>
    <mergeCell ref="A11:E11"/>
    <mergeCell ref="A12:M12"/>
    <mergeCell ref="A13:M13"/>
    <mergeCell ref="A14:M14"/>
    <mergeCell ref="A15:M15"/>
    <mergeCell ref="A16:M16"/>
    <mergeCell ref="A17:M17"/>
    <mergeCell ref="A6:M6"/>
    <mergeCell ref="A1:M1"/>
    <mergeCell ref="A2:M2"/>
    <mergeCell ref="A3:M3"/>
    <mergeCell ref="A4:M4"/>
    <mergeCell ref="A5:M5"/>
  </mergeCells>
  <phoneticPr fontId="2"/>
  <pageMargins left="0.9055118110236221" right="0.9055118110236221" top="0.74803149606299213" bottom="0.74803149606299213" header="0.31496062992125984" footer="0.31496062992125984"/>
  <pageSetup paperSize="9" scale="98" orientation="portrait"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9DDC3-06FE-47AC-AC89-1581AED9315A}">
  <sheetPr>
    <tabColor theme="1"/>
  </sheetPr>
  <dimension ref="A1:M24"/>
  <sheetViews>
    <sheetView view="pageBreakPreview" zoomScaleNormal="100" zoomScaleSheetLayoutView="100" workbookViewId="0">
      <selection activeCell="O19" sqref="O19"/>
    </sheetView>
  </sheetViews>
  <sheetFormatPr defaultColWidth="9" defaultRowHeight="13"/>
  <cols>
    <col min="1" max="2" width="0.90625" style="46" customWidth="1"/>
    <col min="3" max="3" width="15.08984375" style="46" customWidth="1"/>
    <col min="4" max="4" width="0.90625" style="46" customWidth="1"/>
    <col min="5" max="6" width="8.08984375" style="46" customWidth="1"/>
    <col min="7" max="7" width="6.6328125" style="46" customWidth="1"/>
    <col min="8" max="8" width="0.90625" style="46" customWidth="1"/>
    <col min="9" max="9" width="7" style="46" customWidth="1"/>
    <col min="10" max="11" width="4.26953125" style="46" customWidth="1"/>
    <col min="12" max="12" width="0.90625" style="46" customWidth="1"/>
    <col min="13" max="13" width="17.08984375" style="46" customWidth="1"/>
    <col min="14" max="16384" width="9" style="46"/>
  </cols>
  <sheetData>
    <row r="1" spans="1:13" ht="21" customHeight="1">
      <c r="A1" s="261" t="s">
        <v>51</v>
      </c>
      <c r="B1" s="261"/>
      <c r="C1" s="261"/>
      <c r="D1" s="261"/>
      <c r="E1" s="261"/>
      <c r="F1" s="261"/>
      <c r="G1" s="261"/>
      <c r="H1" s="261"/>
      <c r="I1" s="261"/>
      <c r="J1" s="261"/>
      <c r="K1" s="261"/>
      <c r="L1" s="261"/>
      <c r="M1" s="261"/>
    </row>
    <row r="2" spans="1:13" ht="23.25" customHeight="1">
      <c r="A2" s="262"/>
      <c r="B2" s="262"/>
      <c r="C2" s="262"/>
      <c r="D2" s="262"/>
      <c r="E2" s="262"/>
      <c r="F2" s="262"/>
      <c r="G2" s="262"/>
      <c r="H2" s="262"/>
      <c r="I2" s="262"/>
      <c r="J2" s="262"/>
      <c r="K2" s="262"/>
      <c r="L2" s="262"/>
      <c r="M2" s="262"/>
    </row>
    <row r="3" spans="1:13" ht="24" customHeight="1">
      <c r="A3" s="339" t="s">
        <v>48</v>
      </c>
      <c r="B3" s="339"/>
      <c r="C3" s="339"/>
      <c r="D3" s="339"/>
      <c r="E3" s="339"/>
      <c r="F3" s="339"/>
      <c r="G3" s="339"/>
      <c r="H3" s="339"/>
      <c r="I3" s="339"/>
      <c r="J3" s="339"/>
      <c r="K3" s="339"/>
      <c r="L3" s="339"/>
      <c r="M3" s="339"/>
    </row>
    <row r="4" spans="1:13" ht="24" customHeight="1">
      <c r="A4" s="339" t="s">
        <v>55</v>
      </c>
      <c r="B4" s="339"/>
      <c r="C4" s="339"/>
      <c r="D4" s="339"/>
      <c r="E4" s="339"/>
      <c r="F4" s="339"/>
      <c r="G4" s="339"/>
      <c r="H4" s="339"/>
      <c r="I4" s="339"/>
      <c r="J4" s="339"/>
      <c r="K4" s="339"/>
      <c r="L4" s="339"/>
      <c r="M4" s="339"/>
    </row>
    <row r="5" spans="1:13">
      <c r="A5" s="262"/>
      <c r="B5" s="262"/>
      <c r="C5" s="262"/>
      <c r="D5" s="262"/>
      <c r="E5" s="262"/>
      <c r="F5" s="262"/>
      <c r="G5" s="262"/>
      <c r="H5" s="262"/>
      <c r="I5" s="262"/>
      <c r="J5" s="262"/>
      <c r="K5" s="262"/>
      <c r="L5" s="262"/>
      <c r="M5" s="262"/>
    </row>
    <row r="6" spans="1:13">
      <c r="A6" s="261"/>
      <c r="B6" s="261"/>
      <c r="C6" s="261"/>
      <c r="D6" s="261"/>
      <c r="E6" s="261"/>
      <c r="F6" s="261"/>
      <c r="G6" s="261"/>
      <c r="H6" s="261"/>
      <c r="I6" s="261"/>
      <c r="J6" s="261"/>
      <c r="K6" s="261"/>
      <c r="L6" s="261"/>
      <c r="M6" s="261"/>
    </row>
    <row r="7" spans="1:13" ht="27" customHeight="1">
      <c r="A7" s="262"/>
      <c r="B7" s="262"/>
      <c r="C7" s="262"/>
      <c r="D7" s="262"/>
      <c r="E7" s="262"/>
      <c r="F7" s="78" t="s">
        <v>29</v>
      </c>
      <c r="H7" s="78"/>
      <c r="I7" s="78">
        <f>'交付申請書（様式第１号）'!E14</f>
        <v>0</v>
      </c>
      <c r="J7" s="78"/>
      <c r="K7" s="78"/>
      <c r="L7" s="78"/>
      <c r="M7" s="78"/>
    </row>
    <row r="8" spans="1:13" ht="27" customHeight="1">
      <c r="A8" s="262"/>
      <c r="B8" s="262"/>
      <c r="C8" s="262"/>
      <c r="D8" s="262"/>
      <c r="E8" s="262"/>
      <c r="F8" s="78" t="s">
        <v>28</v>
      </c>
      <c r="H8" s="78"/>
      <c r="I8" s="78">
        <f>'交付申請書（様式第１号）'!E15</f>
        <v>0</v>
      </c>
      <c r="J8" s="78"/>
      <c r="K8" s="78"/>
      <c r="L8" s="78"/>
      <c r="M8" s="78"/>
    </row>
    <row r="9" spans="1:13" ht="19.5" customHeight="1">
      <c r="A9" s="262"/>
      <c r="B9" s="262"/>
      <c r="C9" s="262"/>
      <c r="D9" s="262"/>
      <c r="E9" s="262"/>
      <c r="F9" s="262"/>
      <c r="G9" s="262"/>
      <c r="H9" s="262"/>
      <c r="I9" s="262"/>
      <c r="J9" s="262"/>
      <c r="K9" s="262"/>
      <c r="L9" s="262"/>
      <c r="M9" s="262"/>
    </row>
    <row r="10" spans="1:13" ht="21" customHeight="1">
      <c r="A10" s="271" t="s">
        <v>65</v>
      </c>
      <c r="B10" s="271"/>
      <c r="C10" s="271"/>
      <c r="D10" s="271"/>
      <c r="E10" s="271"/>
      <c r="F10" s="271"/>
      <c r="G10" s="271"/>
      <c r="H10" s="271"/>
      <c r="I10" s="271"/>
      <c r="J10" s="271"/>
      <c r="K10" s="271"/>
      <c r="L10" s="271"/>
      <c r="M10" s="271"/>
    </row>
    <row r="11" spans="1:13" ht="21" customHeight="1">
      <c r="A11" s="271"/>
      <c r="B11" s="271"/>
      <c r="C11" s="271"/>
      <c r="D11" s="271"/>
      <c r="E11" s="271"/>
      <c r="F11" s="271"/>
      <c r="G11" s="271"/>
      <c r="H11" s="271"/>
      <c r="I11" s="271"/>
      <c r="J11" s="271"/>
      <c r="K11" s="271"/>
      <c r="L11" s="271"/>
      <c r="M11" s="271"/>
    </row>
    <row r="12" spans="1:13">
      <c r="A12" s="271"/>
      <c r="B12" s="271"/>
      <c r="C12" s="271"/>
      <c r="D12" s="271"/>
      <c r="E12" s="271"/>
      <c r="F12" s="271"/>
      <c r="G12" s="271"/>
      <c r="H12" s="271"/>
      <c r="I12" s="271"/>
      <c r="J12" s="271"/>
      <c r="K12" s="271"/>
      <c r="L12" s="271"/>
      <c r="M12" s="271"/>
    </row>
    <row r="13" spans="1:13" ht="23.25" customHeight="1">
      <c r="A13" s="262" t="s">
        <v>6</v>
      </c>
      <c r="B13" s="262"/>
      <c r="C13" s="262"/>
      <c r="D13" s="262"/>
      <c r="E13" s="262"/>
      <c r="F13" s="262"/>
      <c r="G13" s="262"/>
      <c r="H13" s="262"/>
      <c r="I13" s="262"/>
      <c r="J13" s="262"/>
      <c r="K13" s="262"/>
      <c r="L13" s="262"/>
      <c r="M13" s="262"/>
    </row>
    <row r="14" spans="1:13" ht="33" customHeight="1" thickBot="1">
      <c r="B14" s="125"/>
      <c r="C14" s="126" t="s">
        <v>53</v>
      </c>
      <c r="D14" s="126"/>
      <c r="E14" s="331" t="s">
        <v>54</v>
      </c>
      <c r="F14" s="332"/>
      <c r="G14" s="332"/>
      <c r="H14" s="332"/>
      <c r="I14" s="332"/>
      <c r="J14" s="332"/>
      <c r="K14" s="332"/>
      <c r="L14" s="333"/>
      <c r="M14" s="127" t="s">
        <v>52</v>
      </c>
    </row>
    <row r="15" spans="1:13" ht="35.25" customHeight="1" thickTop="1">
      <c r="B15" s="128"/>
      <c r="C15" s="196" t="s">
        <v>57</v>
      </c>
      <c r="D15" s="196"/>
      <c r="E15" s="384" t="s">
        <v>68</v>
      </c>
      <c r="F15" s="385"/>
      <c r="G15" s="385"/>
      <c r="H15" s="385"/>
      <c r="I15" s="385"/>
      <c r="J15" s="385"/>
      <c r="K15" s="385"/>
      <c r="L15" s="385"/>
      <c r="M15" s="197" t="s">
        <v>131</v>
      </c>
    </row>
    <row r="16" spans="1:13" ht="35.25" customHeight="1">
      <c r="B16" s="129"/>
      <c r="C16" s="196" t="s">
        <v>57</v>
      </c>
      <c r="D16" s="198"/>
      <c r="E16" s="386" t="s">
        <v>69</v>
      </c>
      <c r="F16" s="387"/>
      <c r="G16" s="387"/>
      <c r="H16" s="387"/>
      <c r="I16" s="387"/>
      <c r="J16" s="387"/>
      <c r="K16" s="387"/>
      <c r="L16" s="387"/>
      <c r="M16" s="199" t="s">
        <v>132</v>
      </c>
    </row>
    <row r="17" spans="1:13" ht="35.25" customHeight="1">
      <c r="B17" s="129"/>
      <c r="C17" s="196" t="s">
        <v>57</v>
      </c>
      <c r="D17" s="198"/>
      <c r="E17" s="386" t="s">
        <v>70</v>
      </c>
      <c r="F17" s="387"/>
      <c r="G17" s="387"/>
      <c r="H17" s="387"/>
      <c r="I17" s="387"/>
      <c r="J17" s="387"/>
      <c r="K17" s="387"/>
      <c r="L17" s="387"/>
      <c r="M17" s="199" t="s">
        <v>133</v>
      </c>
    </row>
    <row r="18" spans="1:13" ht="35.25" customHeight="1">
      <c r="B18" s="129"/>
      <c r="C18" s="198" t="s">
        <v>59</v>
      </c>
      <c r="D18" s="198"/>
      <c r="E18" s="386" t="s">
        <v>66</v>
      </c>
      <c r="F18" s="387"/>
      <c r="G18" s="387"/>
      <c r="H18" s="387"/>
      <c r="I18" s="387"/>
      <c r="J18" s="387"/>
      <c r="K18" s="387"/>
      <c r="L18" s="387"/>
      <c r="M18" s="199" t="s">
        <v>134</v>
      </c>
    </row>
    <row r="19" spans="1:13" ht="35.25" customHeight="1">
      <c r="B19" s="129"/>
      <c r="C19" s="200" t="s">
        <v>60</v>
      </c>
      <c r="D19" s="200"/>
      <c r="E19" s="386" t="s">
        <v>67</v>
      </c>
      <c r="F19" s="387"/>
      <c r="G19" s="387"/>
      <c r="H19" s="387"/>
      <c r="I19" s="387"/>
      <c r="J19" s="387"/>
      <c r="K19" s="387"/>
      <c r="L19" s="387"/>
      <c r="M19" s="199" t="s">
        <v>135</v>
      </c>
    </row>
    <row r="20" spans="1:13" ht="11.25" customHeight="1">
      <c r="B20" s="336" t="s">
        <v>61</v>
      </c>
      <c r="C20" s="337"/>
      <c r="D20" s="337"/>
      <c r="E20" s="337"/>
      <c r="F20" s="337"/>
      <c r="G20" s="337"/>
      <c r="H20" s="337"/>
      <c r="I20" s="337"/>
      <c r="J20" s="337"/>
      <c r="K20" s="337"/>
      <c r="L20" s="337"/>
      <c r="M20" s="338"/>
    </row>
    <row r="21" spans="1:13" ht="35.25" customHeight="1">
      <c r="B21" s="128"/>
      <c r="C21" s="132"/>
      <c r="D21" s="133"/>
      <c r="E21" s="382"/>
      <c r="F21" s="383"/>
      <c r="G21" s="383"/>
      <c r="H21" s="383"/>
      <c r="I21" s="383"/>
      <c r="J21" s="383"/>
      <c r="K21" s="383"/>
      <c r="L21" s="383"/>
      <c r="M21" s="116"/>
    </row>
    <row r="22" spans="1:13" ht="35.25" customHeight="1">
      <c r="B22" s="129"/>
      <c r="C22" s="130"/>
      <c r="D22" s="131"/>
      <c r="E22" s="382"/>
      <c r="F22" s="383"/>
      <c r="G22" s="383"/>
      <c r="H22" s="383"/>
      <c r="I22" s="383"/>
      <c r="J22" s="383"/>
      <c r="K22" s="383"/>
      <c r="L22" s="383"/>
      <c r="M22" s="116"/>
    </row>
    <row r="23" spans="1:13" ht="35.25" customHeight="1">
      <c r="B23" s="128"/>
      <c r="C23" s="132"/>
      <c r="D23" s="133"/>
      <c r="E23" s="382"/>
      <c r="F23" s="383"/>
      <c r="G23" s="383"/>
      <c r="H23" s="383"/>
      <c r="I23" s="383"/>
      <c r="J23" s="383"/>
      <c r="K23" s="383"/>
      <c r="L23" s="383"/>
      <c r="M23" s="116"/>
    </row>
    <row r="24" spans="1:13" ht="16.5" customHeight="1">
      <c r="A24" s="328" t="s">
        <v>58</v>
      </c>
      <c r="B24" s="328"/>
      <c r="C24" s="328"/>
      <c r="D24" s="328"/>
      <c r="E24" s="328"/>
      <c r="F24" s="328"/>
      <c r="G24" s="328"/>
      <c r="H24" s="328"/>
      <c r="I24" s="328"/>
      <c r="J24" s="328"/>
      <c r="K24" s="328"/>
      <c r="L24" s="328"/>
      <c r="M24" s="328"/>
    </row>
  </sheetData>
  <sheetProtection algorithmName="SHA-512" hashValue="srQsXIkkXvn6OxZDjr6Q9dY24bdUWEM6yP0aY+U7Et1aG4MWbUD3U7imKGdxXipkrKsNMHc7E1HhRnHGi7ptnw==" saltValue="X5TP2mmnwcpMuCX1guFPig==" spinCount="100000" sheet="1" objects="1" scenarios="1"/>
  <mergeCells count="22">
    <mergeCell ref="E21:L21"/>
    <mergeCell ref="E22:L22"/>
    <mergeCell ref="E23:L23"/>
    <mergeCell ref="A24:M24"/>
    <mergeCell ref="E15:L15"/>
    <mergeCell ref="E16:L16"/>
    <mergeCell ref="E17:L17"/>
    <mergeCell ref="E18:L18"/>
    <mergeCell ref="E19:L19"/>
    <mergeCell ref="B20:M20"/>
    <mergeCell ref="E14:L14"/>
    <mergeCell ref="A1:M1"/>
    <mergeCell ref="A2:M2"/>
    <mergeCell ref="A3:M3"/>
    <mergeCell ref="A4:M4"/>
    <mergeCell ref="A5:M5"/>
    <mergeCell ref="A6:M6"/>
    <mergeCell ref="A7:E7"/>
    <mergeCell ref="A8:E8"/>
    <mergeCell ref="A9:M9"/>
    <mergeCell ref="A10:M12"/>
    <mergeCell ref="A13:M13"/>
  </mergeCells>
  <phoneticPr fontId="2"/>
  <pageMargins left="0.9055118110236221" right="0.9055118110236221" top="0.74803149606299213" bottom="0.74803149606299213" header="0.31496062992125984" footer="0.31496062992125984"/>
  <pageSetup paperSize="9" scale="110" orientation="portrait" r:id="rId1"/>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8ACB6-D592-4CB4-AA61-5574E4D4EA6A}">
  <sheetPr>
    <tabColor theme="1"/>
  </sheetPr>
  <dimension ref="A1:B20"/>
  <sheetViews>
    <sheetView view="pageBreakPreview" zoomScale="145" zoomScaleNormal="100" zoomScaleSheetLayoutView="145" workbookViewId="0">
      <selection activeCell="O19" sqref="O19"/>
    </sheetView>
  </sheetViews>
  <sheetFormatPr defaultRowHeight="13"/>
  <cols>
    <col min="1" max="1" width="14" customWidth="1"/>
    <col min="2" max="2" width="56.26953125" customWidth="1"/>
    <col min="3" max="3" width="1.08984375" customWidth="1"/>
  </cols>
  <sheetData>
    <row r="1" spans="1:2">
      <c r="A1" t="s">
        <v>71</v>
      </c>
    </row>
    <row r="2" spans="1:2">
      <c r="A2" t="s">
        <v>81</v>
      </c>
    </row>
    <row r="4" spans="1:2">
      <c r="A4" s="19" t="s">
        <v>53</v>
      </c>
      <c r="B4" s="19" t="s">
        <v>72</v>
      </c>
    </row>
    <row r="5" spans="1:2">
      <c r="A5" s="388" t="s">
        <v>57</v>
      </c>
      <c r="B5" s="19" t="s">
        <v>73</v>
      </c>
    </row>
    <row r="6" spans="1:2">
      <c r="A6" s="389"/>
      <c r="B6" s="19" t="s">
        <v>74</v>
      </c>
    </row>
    <row r="7" spans="1:2">
      <c r="A7" s="389"/>
      <c r="B7" s="19" t="s">
        <v>75</v>
      </c>
    </row>
    <row r="8" spans="1:2">
      <c r="A8" s="389"/>
      <c r="B8" s="19" t="s">
        <v>76</v>
      </c>
    </row>
    <row r="9" spans="1:2">
      <c r="A9" s="390"/>
      <c r="B9" s="19" t="s">
        <v>77</v>
      </c>
    </row>
    <row r="10" spans="1:2">
      <c r="A10" s="388" t="s">
        <v>79</v>
      </c>
      <c r="B10" s="19" t="s">
        <v>78</v>
      </c>
    </row>
    <row r="11" spans="1:2">
      <c r="A11" s="390"/>
      <c r="B11" s="19" t="s">
        <v>80</v>
      </c>
    </row>
    <row r="12" spans="1:2">
      <c r="A12" s="388" t="s">
        <v>59</v>
      </c>
      <c r="B12" s="19" t="s">
        <v>82</v>
      </c>
    </row>
    <row r="13" spans="1:2">
      <c r="A13" s="389"/>
      <c r="B13" s="19" t="s">
        <v>83</v>
      </c>
    </row>
    <row r="14" spans="1:2">
      <c r="A14" s="389"/>
      <c r="B14" s="19" t="s">
        <v>84</v>
      </c>
    </row>
    <row r="15" spans="1:2">
      <c r="A15" s="390"/>
      <c r="B15" s="19" t="s">
        <v>85</v>
      </c>
    </row>
    <row r="16" spans="1:2">
      <c r="A16" s="388" t="s">
        <v>86</v>
      </c>
      <c r="B16" s="19" t="s">
        <v>87</v>
      </c>
    </row>
    <row r="17" spans="1:2">
      <c r="A17" s="389"/>
      <c r="B17" s="19" t="s">
        <v>88</v>
      </c>
    </row>
    <row r="18" spans="1:2">
      <c r="A18" s="390"/>
      <c r="B18" s="19" t="s">
        <v>89</v>
      </c>
    </row>
    <row r="19" spans="1:2">
      <c r="A19" s="388" t="s">
        <v>90</v>
      </c>
      <c r="B19" s="19" t="s">
        <v>91</v>
      </c>
    </row>
    <row r="20" spans="1:2">
      <c r="A20" s="390"/>
      <c r="B20" s="19" t="s">
        <v>92</v>
      </c>
    </row>
  </sheetData>
  <sheetProtection algorithmName="SHA-512" hashValue="6KDJlE638y8fqvA098ZrCwnv0zMcCT2iPSm2GNTcFVfBdBmiGpZcgWj/l2A+5cWhlF/yT5ESe8e+ZisqHTbTxw==" saltValue="KDhpekaZdLDQE+771VuOdQ==" spinCount="100000" sheet="1" objects="1" scenarios="1"/>
  <mergeCells count="5">
    <mergeCell ref="A5:A9"/>
    <mergeCell ref="A10:A11"/>
    <mergeCell ref="A12:A15"/>
    <mergeCell ref="A16:A18"/>
    <mergeCell ref="A19:A20"/>
  </mergeCells>
  <phoneticPr fontId="2"/>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B5E18-6E7B-4A4A-A374-3018688394DA}">
  <sheetPr>
    <tabColor theme="1"/>
  </sheetPr>
  <dimension ref="A1:Q48"/>
  <sheetViews>
    <sheetView view="pageBreakPreview" zoomScaleNormal="100" zoomScaleSheetLayoutView="100" workbookViewId="0">
      <selection activeCell="O19" sqref="O19"/>
    </sheetView>
  </sheetViews>
  <sheetFormatPr defaultColWidth="9" defaultRowHeight="13"/>
  <cols>
    <col min="1" max="1" width="0.90625" style="1" customWidth="1"/>
    <col min="2" max="2" width="3.90625" style="72" customWidth="1"/>
    <col min="3" max="3" width="15.90625" style="1" customWidth="1"/>
    <col min="4" max="4" width="0.453125" style="1" customWidth="1"/>
    <col min="5" max="5" width="20.453125" style="1" customWidth="1"/>
    <col min="6" max="6" width="0.90625" style="1" customWidth="1"/>
    <col min="7" max="7" width="8.08984375" style="1" customWidth="1"/>
    <col min="8" max="8" width="6.6328125" style="1" customWidth="1"/>
    <col min="9" max="9" width="0.453125" style="1" customWidth="1"/>
    <col min="10" max="10" width="13.08984375" style="1" customWidth="1"/>
    <col min="11" max="11" width="3.453125" style="1" hidden="1" customWidth="1"/>
    <col min="12" max="12" width="4.26953125" style="1" hidden="1" customWidth="1"/>
    <col min="13" max="13" width="0.453125" style="1" customWidth="1"/>
    <col min="14" max="14" width="17.08984375" style="1" customWidth="1"/>
    <col min="15" max="16" width="19.08984375" style="1" customWidth="1"/>
    <col min="17" max="16384" width="9" style="1"/>
  </cols>
  <sheetData>
    <row r="1" spans="1:16" ht="21" customHeight="1" thickTop="1">
      <c r="A1" s="316" t="s">
        <v>148</v>
      </c>
      <c r="B1" s="316"/>
      <c r="C1" s="316"/>
      <c r="D1" s="316"/>
      <c r="E1" s="316"/>
      <c r="F1" s="316"/>
      <c r="G1" s="316"/>
      <c r="H1" s="316"/>
      <c r="I1" s="316"/>
      <c r="J1" s="316"/>
      <c r="K1" s="316"/>
      <c r="L1" s="316"/>
      <c r="M1" s="316"/>
      <c r="N1" s="316"/>
      <c r="O1" s="391" t="s">
        <v>137</v>
      </c>
    </row>
    <row r="2" spans="1:16" ht="23.25" customHeight="1" thickBot="1">
      <c r="A2" s="315"/>
      <c r="B2" s="315"/>
      <c r="C2" s="315"/>
      <c r="D2" s="315"/>
      <c r="E2" s="315"/>
      <c r="F2" s="315"/>
      <c r="G2" s="315"/>
      <c r="H2" s="315"/>
      <c r="I2" s="315"/>
      <c r="J2" s="315"/>
      <c r="K2" s="315"/>
      <c r="L2" s="315"/>
      <c r="M2" s="315"/>
      <c r="N2" s="315"/>
      <c r="O2" s="392"/>
    </row>
    <row r="3" spans="1:16" ht="24" customHeight="1" thickTop="1">
      <c r="A3" s="319" t="s">
        <v>48</v>
      </c>
      <c r="B3" s="319"/>
      <c r="C3" s="319"/>
      <c r="D3" s="319"/>
      <c r="E3" s="319"/>
      <c r="F3" s="319"/>
      <c r="G3" s="319"/>
      <c r="H3" s="319"/>
      <c r="I3" s="319"/>
      <c r="J3" s="319"/>
      <c r="K3" s="319"/>
      <c r="L3" s="319"/>
      <c r="M3" s="319"/>
      <c r="N3" s="319"/>
      <c r="O3" s="319"/>
      <c r="P3" s="71"/>
    </row>
    <row r="4" spans="1:16" ht="24" customHeight="1">
      <c r="A4" s="393" t="s">
        <v>97</v>
      </c>
      <c r="B4" s="393"/>
      <c r="C4" s="393"/>
      <c r="D4" s="393"/>
      <c r="E4" s="393"/>
      <c r="F4" s="393"/>
      <c r="G4" s="393"/>
      <c r="H4" s="393"/>
      <c r="I4" s="393"/>
      <c r="J4" s="393"/>
      <c r="K4" s="393"/>
      <c r="L4" s="393"/>
      <c r="M4" s="393"/>
      <c r="N4" s="393"/>
      <c r="O4" s="393"/>
      <c r="P4" s="76"/>
    </row>
    <row r="5" spans="1:16">
      <c r="A5" s="315"/>
      <c r="B5" s="315"/>
      <c r="C5" s="315"/>
      <c r="D5" s="315"/>
      <c r="E5" s="315"/>
      <c r="F5" s="315"/>
      <c r="G5" s="315"/>
      <c r="H5" s="315"/>
      <c r="I5" s="315"/>
      <c r="J5" s="315"/>
      <c r="K5" s="315"/>
      <c r="L5" s="315"/>
      <c r="M5" s="315"/>
      <c r="N5" s="315"/>
    </row>
    <row r="6" spans="1:16">
      <c r="A6" s="316"/>
      <c r="B6" s="316"/>
      <c r="C6" s="316"/>
      <c r="D6" s="316"/>
      <c r="E6" s="316"/>
      <c r="F6" s="316"/>
      <c r="G6" s="316"/>
      <c r="H6" s="316"/>
      <c r="I6" s="316"/>
      <c r="J6" s="316"/>
      <c r="K6" s="316"/>
      <c r="L6" s="316"/>
      <c r="M6" s="316"/>
      <c r="N6" s="316"/>
    </row>
    <row r="7" spans="1:16" ht="27" customHeight="1">
      <c r="A7" s="315"/>
      <c r="B7" s="315"/>
      <c r="C7" s="315"/>
      <c r="D7" s="315"/>
      <c r="E7" s="315"/>
      <c r="F7" s="72"/>
      <c r="G7" s="2"/>
      <c r="I7" s="2"/>
      <c r="J7" s="2" t="s">
        <v>110</v>
      </c>
      <c r="K7" s="2"/>
      <c r="L7" s="2"/>
      <c r="M7" s="2"/>
      <c r="N7" s="2">
        <f>'交付申請書（様式第１号）'!E14</f>
        <v>0</v>
      </c>
      <c r="O7" s="2"/>
      <c r="P7" s="72"/>
    </row>
    <row r="8" spans="1:16" ht="27" customHeight="1">
      <c r="A8" s="315"/>
      <c r="B8" s="315"/>
      <c r="C8" s="315"/>
      <c r="D8" s="315"/>
      <c r="E8" s="315"/>
      <c r="F8" s="72"/>
      <c r="G8" s="2"/>
      <c r="I8" s="2"/>
      <c r="J8" s="2" t="s">
        <v>5</v>
      </c>
      <c r="K8" s="2"/>
      <c r="L8" s="2"/>
      <c r="M8" s="2"/>
      <c r="N8" s="2">
        <f>'交付申請書（様式第１号）'!E15</f>
        <v>0</v>
      </c>
      <c r="O8" s="2"/>
      <c r="P8" s="72"/>
    </row>
    <row r="9" spans="1:16" ht="19.5" customHeight="1">
      <c r="A9" s="315"/>
      <c r="B9" s="315"/>
      <c r="C9" s="315"/>
      <c r="D9" s="315"/>
      <c r="E9" s="315"/>
      <c r="F9" s="315"/>
      <c r="G9" s="315"/>
      <c r="H9" s="315"/>
      <c r="I9" s="315"/>
      <c r="J9" s="315"/>
      <c r="K9" s="315"/>
      <c r="L9" s="315"/>
      <c r="M9" s="315"/>
      <c r="N9" s="315"/>
    </row>
    <row r="10" spans="1:16" ht="21" customHeight="1">
      <c r="A10" s="396" t="s">
        <v>112</v>
      </c>
      <c r="B10" s="396"/>
      <c r="C10" s="396"/>
      <c r="D10" s="396"/>
      <c r="E10" s="396"/>
      <c r="F10" s="396"/>
      <c r="G10" s="396"/>
      <c r="H10" s="396"/>
      <c r="I10" s="396"/>
      <c r="J10" s="396"/>
      <c r="K10" s="396"/>
      <c r="L10" s="396"/>
      <c r="M10" s="396"/>
      <c r="N10" s="396"/>
      <c r="O10" s="396"/>
      <c r="P10" s="75"/>
    </row>
    <row r="11" spans="1:16" ht="21" customHeight="1">
      <c r="A11" s="396"/>
      <c r="B11" s="396"/>
      <c r="C11" s="396"/>
      <c r="D11" s="396"/>
      <c r="E11" s="396"/>
      <c r="F11" s="396"/>
      <c r="G11" s="396"/>
      <c r="H11" s="396"/>
      <c r="I11" s="396"/>
      <c r="J11" s="396"/>
      <c r="K11" s="396"/>
      <c r="L11" s="396"/>
      <c r="M11" s="396"/>
      <c r="N11" s="396"/>
      <c r="O11" s="396"/>
      <c r="P11" s="75"/>
    </row>
    <row r="12" spans="1:16">
      <c r="A12" s="396"/>
      <c r="B12" s="396"/>
      <c r="C12" s="396"/>
      <c r="D12" s="396"/>
      <c r="E12" s="396"/>
      <c r="F12" s="396"/>
      <c r="G12" s="396"/>
      <c r="H12" s="396"/>
      <c r="I12" s="396"/>
      <c r="J12" s="396"/>
      <c r="K12" s="396"/>
      <c r="L12" s="396"/>
      <c r="M12" s="396"/>
      <c r="N12" s="396"/>
      <c r="O12" s="396"/>
      <c r="P12" s="75"/>
    </row>
    <row r="13" spans="1:16" ht="23.25" customHeight="1">
      <c r="A13" s="315" t="s">
        <v>6</v>
      </c>
      <c r="B13" s="315"/>
      <c r="C13" s="315"/>
      <c r="D13" s="315"/>
      <c r="E13" s="315"/>
      <c r="F13" s="315"/>
      <c r="G13" s="315"/>
      <c r="H13" s="315"/>
      <c r="I13" s="315"/>
      <c r="J13" s="315"/>
      <c r="K13" s="315"/>
      <c r="L13" s="315"/>
      <c r="M13" s="315"/>
      <c r="N13" s="315"/>
      <c r="O13" s="315"/>
    </row>
    <row r="14" spans="1:16" s="14" customFormat="1" ht="12" customHeight="1">
      <c r="A14" s="207"/>
      <c r="B14" s="207"/>
      <c r="C14" s="207"/>
      <c r="D14" s="207"/>
      <c r="E14" s="207"/>
      <c r="F14" s="207"/>
      <c r="G14" s="207"/>
      <c r="H14" s="207"/>
      <c r="I14" s="207"/>
      <c r="J14" s="207"/>
      <c r="K14" s="207"/>
      <c r="L14" s="207"/>
      <c r="M14" s="207"/>
      <c r="N14" s="207"/>
      <c r="O14" s="207"/>
    </row>
    <row r="15" spans="1:16" s="14" customFormat="1" ht="23.25" customHeight="1">
      <c r="A15" s="207"/>
      <c r="B15" s="358" t="s">
        <v>152</v>
      </c>
      <c r="C15" s="358"/>
      <c r="D15" s="358"/>
      <c r="E15" s="358"/>
      <c r="F15" s="358"/>
      <c r="G15" s="358"/>
      <c r="H15" s="358"/>
      <c r="I15" s="358"/>
      <c r="J15" s="358"/>
      <c r="K15" s="358"/>
      <c r="L15" s="358"/>
      <c r="M15" s="358"/>
      <c r="N15" s="358"/>
      <c r="O15" s="358"/>
    </row>
    <row r="16" spans="1:16" ht="33" customHeight="1">
      <c r="B16" s="93"/>
      <c r="C16" s="397" t="s">
        <v>98</v>
      </c>
      <c r="D16" s="398"/>
      <c r="E16" s="399"/>
      <c r="F16" s="94"/>
      <c r="G16" s="400" t="s">
        <v>121</v>
      </c>
      <c r="H16" s="400"/>
      <c r="I16" s="400"/>
      <c r="J16" s="400"/>
      <c r="K16" s="400"/>
      <c r="L16" s="400"/>
      <c r="M16" s="94"/>
      <c r="N16" s="402" t="s">
        <v>94</v>
      </c>
      <c r="O16" s="402" t="s">
        <v>107</v>
      </c>
      <c r="P16" s="29"/>
    </row>
    <row r="17" spans="2:17" ht="21" customHeight="1" thickBot="1">
      <c r="B17" s="95"/>
      <c r="C17" s="96" t="s">
        <v>102</v>
      </c>
      <c r="D17" s="97"/>
      <c r="E17" s="98" t="s">
        <v>101</v>
      </c>
      <c r="F17" s="99"/>
      <c r="G17" s="401"/>
      <c r="H17" s="401"/>
      <c r="I17" s="401"/>
      <c r="J17" s="401"/>
      <c r="K17" s="401"/>
      <c r="L17" s="401"/>
      <c r="M17" s="99"/>
      <c r="N17" s="403"/>
      <c r="O17" s="404"/>
      <c r="P17" s="30"/>
    </row>
    <row r="18" spans="2:17" ht="30" customHeight="1" thickTop="1">
      <c r="B18" s="24">
        <v>1</v>
      </c>
      <c r="C18" s="108" t="s">
        <v>95</v>
      </c>
      <c r="D18" s="109"/>
      <c r="E18" s="110" t="s">
        <v>104</v>
      </c>
      <c r="F18" s="111"/>
      <c r="G18" s="405">
        <v>1212265</v>
      </c>
      <c r="H18" s="405"/>
      <c r="I18" s="405"/>
      <c r="J18" s="405"/>
      <c r="K18" s="405"/>
      <c r="L18" s="405"/>
      <c r="M18" s="111"/>
      <c r="N18" s="112">
        <v>0.1</v>
      </c>
      <c r="O18" s="113">
        <f>$P$33*N18</f>
        <v>400</v>
      </c>
      <c r="P18" s="31"/>
    </row>
    <row r="19" spans="2:17" ht="30" customHeight="1">
      <c r="B19" s="74">
        <v>2</v>
      </c>
      <c r="C19" s="114" t="s">
        <v>96</v>
      </c>
      <c r="D19" s="115"/>
      <c r="E19" s="116" t="s">
        <v>105</v>
      </c>
      <c r="F19" s="117"/>
      <c r="G19" s="394">
        <v>6061324</v>
      </c>
      <c r="H19" s="395"/>
      <c r="I19" s="395"/>
      <c r="J19" s="395"/>
      <c r="K19" s="395"/>
      <c r="L19" s="395"/>
      <c r="M19" s="117"/>
      <c r="N19" s="118">
        <v>0.5</v>
      </c>
      <c r="O19" s="113">
        <f t="shared" ref="O19:O25" si="0">$P$33*N19</f>
        <v>2000</v>
      </c>
      <c r="P19" s="31"/>
    </row>
    <row r="20" spans="2:17" ht="30" customHeight="1">
      <c r="B20" s="74">
        <v>3</v>
      </c>
      <c r="C20" s="114" t="s">
        <v>100</v>
      </c>
      <c r="D20" s="115"/>
      <c r="E20" s="116" t="s">
        <v>106</v>
      </c>
      <c r="F20" s="117"/>
      <c r="G20" s="394">
        <v>1212265</v>
      </c>
      <c r="H20" s="395"/>
      <c r="I20" s="395"/>
      <c r="J20" s="395"/>
      <c r="K20" s="395"/>
      <c r="L20" s="395"/>
      <c r="M20" s="117"/>
      <c r="N20" s="118">
        <v>0.1</v>
      </c>
      <c r="O20" s="113">
        <f t="shared" si="0"/>
        <v>400</v>
      </c>
      <c r="P20" s="31"/>
    </row>
    <row r="21" spans="2:17" ht="30" customHeight="1">
      <c r="B21" s="74">
        <v>4</v>
      </c>
      <c r="C21" s="114" t="s">
        <v>100</v>
      </c>
      <c r="D21" s="115"/>
      <c r="E21" s="116" t="s">
        <v>106</v>
      </c>
      <c r="F21" s="117"/>
      <c r="G21" s="394">
        <v>1212265</v>
      </c>
      <c r="H21" s="395"/>
      <c r="I21" s="395"/>
      <c r="J21" s="395"/>
      <c r="K21" s="395"/>
      <c r="L21" s="395"/>
      <c r="M21" s="117"/>
      <c r="N21" s="118">
        <v>0.1</v>
      </c>
      <c r="O21" s="113">
        <f t="shared" si="0"/>
        <v>400</v>
      </c>
      <c r="P21" s="31"/>
    </row>
    <row r="22" spans="2:17" ht="30" customHeight="1">
      <c r="B22" s="74">
        <v>5</v>
      </c>
      <c r="C22" s="114" t="s">
        <v>100</v>
      </c>
      <c r="D22" s="115"/>
      <c r="E22" s="116" t="s">
        <v>106</v>
      </c>
      <c r="F22" s="117"/>
      <c r="G22" s="394">
        <v>1212265</v>
      </c>
      <c r="H22" s="395"/>
      <c r="I22" s="395"/>
      <c r="J22" s="395"/>
      <c r="K22" s="395"/>
      <c r="L22" s="395"/>
      <c r="M22" s="117"/>
      <c r="N22" s="118">
        <v>0.1</v>
      </c>
      <c r="O22" s="113">
        <f t="shared" si="0"/>
        <v>400</v>
      </c>
      <c r="P22" s="31"/>
    </row>
    <row r="23" spans="2:17" ht="30" customHeight="1">
      <c r="B23" s="74">
        <v>6</v>
      </c>
      <c r="C23" s="114" t="s">
        <v>99</v>
      </c>
      <c r="D23" s="115"/>
      <c r="E23" s="116" t="s">
        <v>106</v>
      </c>
      <c r="F23" s="117"/>
      <c r="G23" s="394">
        <v>606132</v>
      </c>
      <c r="H23" s="395"/>
      <c r="I23" s="395"/>
      <c r="J23" s="395"/>
      <c r="K23" s="395"/>
      <c r="L23" s="395"/>
      <c r="M23" s="117"/>
      <c r="N23" s="118">
        <v>0.05</v>
      </c>
      <c r="O23" s="113">
        <f t="shared" si="0"/>
        <v>200</v>
      </c>
      <c r="P23" s="31"/>
    </row>
    <row r="24" spans="2:17" ht="30" customHeight="1">
      <c r="B24" s="74">
        <v>7</v>
      </c>
      <c r="C24" s="114" t="s">
        <v>99</v>
      </c>
      <c r="D24" s="115"/>
      <c r="E24" s="116" t="s">
        <v>106</v>
      </c>
      <c r="F24" s="117"/>
      <c r="G24" s="394">
        <v>363679</v>
      </c>
      <c r="H24" s="395"/>
      <c r="I24" s="395"/>
      <c r="J24" s="395"/>
      <c r="K24" s="395"/>
      <c r="L24" s="395"/>
      <c r="M24" s="117"/>
      <c r="N24" s="118">
        <v>0.03</v>
      </c>
      <c r="O24" s="113">
        <f t="shared" si="0"/>
        <v>120</v>
      </c>
      <c r="P24" s="31"/>
    </row>
    <row r="25" spans="2:17" ht="30" customHeight="1">
      <c r="B25" s="74">
        <v>8</v>
      </c>
      <c r="C25" s="114" t="s">
        <v>99</v>
      </c>
      <c r="D25" s="115"/>
      <c r="E25" s="116" t="s">
        <v>106</v>
      </c>
      <c r="F25" s="117"/>
      <c r="G25" s="407">
        <v>242453</v>
      </c>
      <c r="H25" s="407"/>
      <c r="I25" s="407"/>
      <c r="J25" s="407"/>
      <c r="K25" s="407"/>
      <c r="L25" s="407"/>
      <c r="M25" s="117"/>
      <c r="N25" s="118">
        <v>0.02</v>
      </c>
      <c r="O25" s="113">
        <f t="shared" si="0"/>
        <v>80</v>
      </c>
      <c r="P25" s="31"/>
    </row>
    <row r="26" spans="2:17" ht="30" customHeight="1">
      <c r="B26" s="74">
        <v>9</v>
      </c>
      <c r="C26" s="103"/>
      <c r="D26" s="90"/>
      <c r="E26" s="91"/>
      <c r="F26" s="104"/>
      <c r="G26" s="406"/>
      <c r="H26" s="406"/>
      <c r="I26" s="406"/>
      <c r="J26" s="406"/>
      <c r="K26" s="406"/>
      <c r="L26" s="406"/>
      <c r="M26" s="104"/>
      <c r="N26" s="105"/>
      <c r="O26" s="106"/>
      <c r="P26" s="31"/>
    </row>
    <row r="27" spans="2:17" ht="30" customHeight="1">
      <c r="B27" s="74">
        <v>10</v>
      </c>
      <c r="C27" s="107"/>
      <c r="D27" s="92"/>
      <c r="E27" s="91"/>
      <c r="F27" s="104"/>
      <c r="G27" s="406"/>
      <c r="H27" s="406"/>
      <c r="I27" s="406"/>
      <c r="J27" s="406"/>
      <c r="K27" s="406"/>
      <c r="L27" s="406"/>
      <c r="M27" s="104"/>
      <c r="N27" s="105"/>
      <c r="O27" s="106"/>
      <c r="P27" s="31"/>
    </row>
    <row r="28" spans="2:17" ht="30" customHeight="1">
      <c r="B28" s="24">
        <v>11</v>
      </c>
      <c r="C28" s="100"/>
      <c r="D28" s="88"/>
      <c r="E28" s="89"/>
      <c r="F28" s="101"/>
      <c r="G28" s="408"/>
      <c r="H28" s="408"/>
      <c r="I28" s="408"/>
      <c r="J28" s="408"/>
      <c r="K28" s="408"/>
      <c r="L28" s="408"/>
      <c r="M28" s="101"/>
      <c r="N28" s="102"/>
      <c r="O28" s="106"/>
      <c r="P28" s="31"/>
    </row>
    <row r="29" spans="2:17" ht="30" customHeight="1">
      <c r="B29" s="74">
        <v>12</v>
      </c>
      <c r="C29" s="103"/>
      <c r="D29" s="90"/>
      <c r="E29" s="91"/>
      <c r="F29" s="104"/>
      <c r="G29" s="406"/>
      <c r="H29" s="406"/>
      <c r="I29" s="406"/>
      <c r="J29" s="406"/>
      <c r="K29" s="406"/>
      <c r="L29" s="406"/>
      <c r="M29" s="104"/>
      <c r="N29" s="105"/>
      <c r="O29" s="106"/>
      <c r="P29" s="31"/>
    </row>
    <row r="30" spans="2:17" ht="30" customHeight="1">
      <c r="B30" s="74">
        <v>13</v>
      </c>
      <c r="C30" s="103"/>
      <c r="D30" s="90"/>
      <c r="E30" s="91"/>
      <c r="F30" s="104"/>
      <c r="G30" s="406"/>
      <c r="H30" s="406"/>
      <c r="I30" s="406"/>
      <c r="J30" s="406"/>
      <c r="K30" s="406"/>
      <c r="L30" s="406"/>
      <c r="M30" s="104"/>
      <c r="N30" s="105"/>
      <c r="O30" s="106"/>
      <c r="P30" s="31"/>
    </row>
    <row r="31" spans="2:17" ht="30" customHeight="1">
      <c r="B31" s="74">
        <v>14</v>
      </c>
      <c r="C31" s="103"/>
      <c r="D31" s="90"/>
      <c r="E31" s="91"/>
      <c r="F31" s="104"/>
      <c r="G31" s="406"/>
      <c r="H31" s="406"/>
      <c r="I31" s="406"/>
      <c r="J31" s="406"/>
      <c r="K31" s="406"/>
      <c r="L31" s="406"/>
      <c r="M31" s="104"/>
      <c r="N31" s="105"/>
      <c r="O31" s="106"/>
      <c r="P31" s="31"/>
    </row>
    <row r="32" spans="2:17" ht="30" customHeight="1">
      <c r="B32" s="74">
        <v>15</v>
      </c>
      <c r="C32" s="107"/>
      <c r="D32" s="92"/>
      <c r="E32" s="91"/>
      <c r="F32" s="104"/>
      <c r="G32" s="406"/>
      <c r="H32" s="406"/>
      <c r="I32" s="406"/>
      <c r="J32" s="406"/>
      <c r="K32" s="406"/>
      <c r="L32" s="406"/>
      <c r="M32" s="104"/>
      <c r="N32" s="105"/>
      <c r="O32" s="106"/>
      <c r="P32" s="34" t="s">
        <v>108</v>
      </c>
      <c r="Q32" s="1" t="s">
        <v>109</v>
      </c>
    </row>
    <row r="33" spans="2:17" ht="30" customHeight="1" thickBot="1">
      <c r="B33" s="24"/>
      <c r="C33" s="23"/>
      <c r="D33" s="3"/>
      <c r="E33" s="26" t="s">
        <v>103</v>
      </c>
      <c r="F33" s="20"/>
      <c r="G33" s="410">
        <f>SUM(G18:L32)</f>
        <v>12122648</v>
      </c>
      <c r="H33" s="410"/>
      <c r="I33" s="410"/>
      <c r="J33" s="410"/>
      <c r="K33" s="410"/>
      <c r="L33" s="410"/>
      <c r="M33" s="20"/>
      <c r="N33" s="27">
        <f>SUM(N18:N32)</f>
        <v>1</v>
      </c>
      <c r="O33" s="28">
        <f>SUM(O18:O32)</f>
        <v>4000</v>
      </c>
      <c r="P33" s="32">
        <f>ROUNDDOWN('【見本】申請額算出内訳（別紙１－１）高圧'!A29,-3)</f>
        <v>4000</v>
      </c>
      <c r="Q33" s="72" t="str">
        <f>IF(P33=O33,"○","×")</f>
        <v>○</v>
      </c>
    </row>
    <row r="34" spans="2:17" ht="30" customHeight="1" thickTop="1">
      <c r="B34" s="74">
        <v>16</v>
      </c>
      <c r="C34" s="23"/>
      <c r="D34" s="3"/>
      <c r="E34" s="18"/>
      <c r="F34" s="21"/>
      <c r="G34" s="411"/>
      <c r="H34" s="411"/>
      <c r="I34" s="411"/>
      <c r="J34" s="411"/>
      <c r="K34" s="411"/>
      <c r="L34" s="411"/>
      <c r="M34" s="21"/>
      <c r="N34" s="18"/>
      <c r="O34" s="25"/>
      <c r="P34" s="33"/>
    </row>
    <row r="35" spans="2:17" ht="30" customHeight="1">
      <c r="B35" s="24">
        <v>17</v>
      </c>
      <c r="C35" s="22"/>
      <c r="D35" s="6"/>
      <c r="E35" s="18"/>
      <c r="F35" s="21"/>
      <c r="G35" s="409"/>
      <c r="H35" s="409"/>
      <c r="I35" s="409"/>
      <c r="J35" s="409"/>
      <c r="K35" s="409"/>
      <c r="L35" s="409"/>
      <c r="M35" s="21"/>
      <c r="N35" s="18"/>
      <c r="O35" s="25"/>
      <c r="P35" s="33"/>
    </row>
    <row r="36" spans="2:17" ht="30" customHeight="1">
      <c r="B36" s="74">
        <v>18</v>
      </c>
      <c r="C36" s="23"/>
      <c r="D36" s="3"/>
      <c r="E36" s="18"/>
      <c r="F36" s="21"/>
      <c r="G36" s="409"/>
      <c r="H36" s="409"/>
      <c r="I36" s="409"/>
      <c r="J36" s="409"/>
      <c r="K36" s="409"/>
      <c r="L36" s="409"/>
      <c r="M36" s="21"/>
      <c r="N36" s="18"/>
      <c r="O36" s="25"/>
      <c r="P36" s="33"/>
    </row>
    <row r="37" spans="2:17" ht="30" customHeight="1">
      <c r="B37" s="74">
        <v>19</v>
      </c>
      <c r="C37" s="23"/>
      <c r="D37" s="3"/>
      <c r="E37" s="18"/>
      <c r="F37" s="21"/>
      <c r="G37" s="409"/>
      <c r="H37" s="409"/>
      <c r="I37" s="409"/>
      <c r="J37" s="409"/>
      <c r="K37" s="409"/>
      <c r="L37" s="409"/>
      <c r="M37" s="21"/>
      <c r="N37" s="18"/>
      <c r="O37" s="25"/>
      <c r="P37" s="33"/>
    </row>
    <row r="38" spans="2:17" ht="30" customHeight="1">
      <c r="B38" s="74">
        <v>20</v>
      </c>
      <c r="C38" s="22"/>
      <c r="D38" s="6"/>
      <c r="E38" s="18"/>
      <c r="F38" s="21"/>
      <c r="G38" s="409"/>
      <c r="H38" s="409"/>
      <c r="I38" s="409"/>
      <c r="J38" s="409"/>
      <c r="K38" s="409"/>
      <c r="L38" s="409"/>
      <c r="M38" s="21"/>
      <c r="N38" s="18"/>
      <c r="O38" s="25"/>
      <c r="P38" s="33"/>
    </row>
    <row r="39" spans="2:17" ht="30" customHeight="1">
      <c r="B39" s="74">
        <v>21</v>
      </c>
      <c r="C39" s="23"/>
      <c r="D39" s="3"/>
      <c r="E39" s="18"/>
      <c r="F39" s="21"/>
      <c r="G39" s="412"/>
      <c r="H39" s="412"/>
      <c r="I39" s="412"/>
      <c r="J39" s="412"/>
      <c r="K39" s="412"/>
      <c r="L39" s="412"/>
      <c r="M39" s="21"/>
      <c r="N39" s="18"/>
      <c r="O39" s="25"/>
      <c r="P39" s="33"/>
    </row>
    <row r="40" spans="2:17" ht="30" customHeight="1">
      <c r="B40" s="74">
        <v>22</v>
      </c>
      <c r="C40" s="23"/>
      <c r="D40" s="3"/>
      <c r="E40" s="18"/>
      <c r="F40" s="21"/>
      <c r="G40" s="409"/>
      <c r="H40" s="409"/>
      <c r="I40" s="409"/>
      <c r="J40" s="409"/>
      <c r="K40" s="409"/>
      <c r="L40" s="409"/>
      <c r="M40" s="21"/>
      <c r="N40" s="18"/>
      <c r="O40" s="25"/>
      <c r="P40" s="33"/>
    </row>
    <row r="41" spans="2:17" ht="30" customHeight="1">
      <c r="B41" s="24">
        <v>23</v>
      </c>
      <c r="C41" s="22"/>
      <c r="D41" s="6"/>
      <c r="E41" s="18"/>
      <c r="F41" s="21"/>
      <c r="G41" s="409"/>
      <c r="H41" s="409"/>
      <c r="I41" s="409"/>
      <c r="J41" s="409"/>
      <c r="K41" s="409"/>
      <c r="L41" s="409"/>
      <c r="M41" s="21"/>
      <c r="N41" s="18"/>
      <c r="O41" s="25"/>
      <c r="P41" s="33"/>
    </row>
    <row r="42" spans="2:17" ht="30" customHeight="1">
      <c r="B42" s="74">
        <v>24</v>
      </c>
      <c r="C42" s="23"/>
      <c r="D42" s="3"/>
      <c r="E42" s="18"/>
      <c r="F42" s="21"/>
      <c r="G42" s="409"/>
      <c r="H42" s="409"/>
      <c r="I42" s="409"/>
      <c r="J42" s="409"/>
      <c r="K42" s="409"/>
      <c r="L42" s="409"/>
      <c r="M42" s="21"/>
      <c r="N42" s="18"/>
      <c r="O42" s="25"/>
      <c r="P42" s="33"/>
    </row>
    <row r="43" spans="2:17" ht="30" customHeight="1">
      <c r="B43" s="74">
        <v>25</v>
      </c>
      <c r="C43" s="23"/>
      <c r="D43" s="3"/>
      <c r="E43" s="18"/>
      <c r="F43" s="21"/>
      <c r="G43" s="409"/>
      <c r="H43" s="409"/>
      <c r="I43" s="409"/>
      <c r="J43" s="409"/>
      <c r="K43" s="409"/>
      <c r="L43" s="409"/>
      <c r="M43" s="21"/>
      <c r="N43" s="18"/>
      <c r="O43" s="25"/>
      <c r="P43" s="33"/>
    </row>
    <row r="44" spans="2:17" ht="30" customHeight="1">
      <c r="B44" s="74">
        <v>26</v>
      </c>
      <c r="C44" s="22"/>
      <c r="D44" s="6"/>
      <c r="E44" s="18"/>
      <c r="F44" s="21"/>
      <c r="G44" s="412"/>
      <c r="H44" s="412"/>
      <c r="I44" s="412"/>
      <c r="J44" s="412"/>
      <c r="K44" s="412"/>
      <c r="L44" s="412"/>
      <c r="M44" s="21"/>
      <c r="N44" s="18"/>
      <c r="O44" s="25"/>
      <c r="P44" s="33"/>
    </row>
    <row r="45" spans="2:17" ht="30" customHeight="1">
      <c r="B45" s="74">
        <v>27</v>
      </c>
      <c r="C45" s="23"/>
      <c r="D45" s="3"/>
      <c r="E45" s="18"/>
      <c r="F45" s="21"/>
      <c r="G45" s="409"/>
      <c r="H45" s="409"/>
      <c r="I45" s="409"/>
      <c r="J45" s="409"/>
      <c r="K45" s="409"/>
      <c r="L45" s="409"/>
      <c r="M45" s="21"/>
      <c r="N45" s="18"/>
      <c r="O45" s="25"/>
      <c r="P45" s="33"/>
    </row>
    <row r="46" spans="2:17" ht="30" customHeight="1">
      <c r="B46" s="74">
        <v>28</v>
      </c>
      <c r="C46" s="23"/>
      <c r="D46" s="3"/>
      <c r="E46" s="18"/>
      <c r="F46" s="21"/>
      <c r="G46" s="409"/>
      <c r="H46" s="409"/>
      <c r="I46" s="409"/>
      <c r="J46" s="409"/>
      <c r="K46" s="409"/>
      <c r="L46" s="409"/>
      <c r="M46" s="21"/>
      <c r="N46" s="18"/>
      <c r="O46" s="25"/>
      <c r="P46" s="33"/>
    </row>
    <row r="47" spans="2:17" ht="30" customHeight="1">
      <c r="B47" s="24">
        <v>29</v>
      </c>
      <c r="C47" s="22"/>
      <c r="D47" s="6"/>
      <c r="E47" s="18"/>
      <c r="F47" s="21"/>
      <c r="G47" s="409"/>
      <c r="H47" s="409"/>
      <c r="I47" s="409"/>
      <c r="J47" s="409"/>
      <c r="K47" s="409"/>
      <c r="L47" s="409"/>
      <c r="M47" s="21"/>
      <c r="N47" s="18"/>
      <c r="O47" s="25"/>
      <c r="P47" s="33"/>
    </row>
    <row r="48" spans="2:17" ht="30" customHeight="1">
      <c r="B48" s="74">
        <v>30</v>
      </c>
      <c r="C48" s="23"/>
      <c r="D48" s="3"/>
      <c r="E48" s="18"/>
      <c r="F48" s="21"/>
      <c r="G48" s="409"/>
      <c r="H48" s="409"/>
      <c r="I48" s="409"/>
      <c r="J48" s="409"/>
      <c r="K48" s="409"/>
      <c r="L48" s="409"/>
      <c r="M48" s="21"/>
      <c r="N48" s="18"/>
      <c r="O48" s="25"/>
      <c r="P48" s="33"/>
    </row>
  </sheetData>
  <sheetProtection algorithmName="SHA-512" hashValue="Bdo2Eo49UvZ5n6GGYBuUoHeTUIG8qMGzDPUQKkYcgMiBkV6jX90nNmSUZqqAnkcJK5O0SYl7VCXCzgv4vB3wGg==" saltValue="p6HL4qi8A179c+FrP2fKpA==" spinCount="100000" sheet="1" objects="1" scenarios="1"/>
  <mergeCells count="48">
    <mergeCell ref="G44:L44"/>
    <mergeCell ref="G45:L45"/>
    <mergeCell ref="G46:L46"/>
    <mergeCell ref="G47:L47"/>
    <mergeCell ref="G48:L48"/>
    <mergeCell ref="G43:L43"/>
    <mergeCell ref="G32:L32"/>
    <mergeCell ref="G33:L33"/>
    <mergeCell ref="G34:L34"/>
    <mergeCell ref="G35:L35"/>
    <mergeCell ref="G36:L36"/>
    <mergeCell ref="G37:L37"/>
    <mergeCell ref="G38:L38"/>
    <mergeCell ref="G39:L39"/>
    <mergeCell ref="G40:L40"/>
    <mergeCell ref="G41:L41"/>
    <mergeCell ref="G42:L42"/>
    <mergeCell ref="G31:L31"/>
    <mergeCell ref="G20:L20"/>
    <mergeCell ref="G21:L21"/>
    <mergeCell ref="G22:L22"/>
    <mergeCell ref="G23:L23"/>
    <mergeCell ref="G24:L24"/>
    <mergeCell ref="G25:L25"/>
    <mergeCell ref="G26:L26"/>
    <mergeCell ref="G27:L27"/>
    <mergeCell ref="G28:L28"/>
    <mergeCell ref="G29:L29"/>
    <mergeCell ref="G30:L30"/>
    <mergeCell ref="G19:L19"/>
    <mergeCell ref="A6:N6"/>
    <mergeCell ref="A7:E7"/>
    <mergeCell ref="A8:E8"/>
    <mergeCell ref="A9:N9"/>
    <mergeCell ref="A10:O12"/>
    <mergeCell ref="A13:O13"/>
    <mergeCell ref="C16:E16"/>
    <mergeCell ref="G16:L17"/>
    <mergeCell ref="N16:N17"/>
    <mergeCell ref="O16:O17"/>
    <mergeCell ref="G18:L18"/>
    <mergeCell ref="B15:O15"/>
    <mergeCell ref="A5:N5"/>
    <mergeCell ref="A1:N1"/>
    <mergeCell ref="O1:O2"/>
    <mergeCell ref="A2:N2"/>
    <mergeCell ref="A3:O3"/>
    <mergeCell ref="A4:O4"/>
  </mergeCells>
  <phoneticPr fontId="2"/>
  <pageMargins left="0.9055118110236221" right="0.9055118110236221" top="0.74803149606299213" bottom="0.74803149606299213" header="0.31496062992125984" footer="0.31496062992125984"/>
  <pageSetup paperSize="9" scale="76"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40731AD1-E14F-4C0D-BAFB-C4EBE6A4EED0}">
          <x14:formula1>
            <xm:f>【入力不可】リスト【削除禁止】!$B$2:$B$6</xm:f>
          </x14:formula1>
          <xm:sqref>C18:C48</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C74DB-046F-4967-B115-C871B0F3A1DB}">
  <sheetPr>
    <tabColor theme="1"/>
  </sheetPr>
  <dimension ref="A1:Q48"/>
  <sheetViews>
    <sheetView tabSelected="1" view="pageBreakPreview" topLeftCell="A2" zoomScale="85" zoomScaleNormal="100" zoomScaleSheetLayoutView="85" workbookViewId="0">
      <selection activeCell="O19" sqref="O19"/>
    </sheetView>
  </sheetViews>
  <sheetFormatPr defaultColWidth="9" defaultRowHeight="13"/>
  <cols>
    <col min="1" max="1" width="0.90625" style="46" customWidth="1"/>
    <col min="2" max="2" width="3.90625" style="79" customWidth="1"/>
    <col min="3" max="3" width="15.90625" style="46" customWidth="1"/>
    <col min="4" max="4" width="0.453125" style="46" customWidth="1"/>
    <col min="5" max="5" width="20.453125" style="46" customWidth="1"/>
    <col min="6" max="6" width="0.90625" style="46" customWidth="1"/>
    <col min="7" max="7" width="8.08984375" style="46" customWidth="1"/>
    <col min="8" max="8" width="6.6328125" style="46" customWidth="1"/>
    <col min="9" max="9" width="0.453125" style="46" customWidth="1"/>
    <col min="10" max="10" width="13.08984375" style="46" customWidth="1"/>
    <col min="11" max="11" width="3.453125" style="46" hidden="1" customWidth="1"/>
    <col min="12" max="12" width="4.26953125" style="46" hidden="1" customWidth="1"/>
    <col min="13" max="13" width="0.453125" style="46" customWidth="1"/>
    <col min="14" max="14" width="17.08984375" style="46" customWidth="1"/>
    <col min="15" max="16" width="19.08984375" style="46" customWidth="1"/>
    <col min="17" max="16384" width="9" style="46"/>
  </cols>
  <sheetData>
    <row r="1" spans="1:16" ht="21" customHeight="1" thickTop="1">
      <c r="A1" s="364" t="s">
        <v>118</v>
      </c>
      <c r="B1" s="364"/>
      <c r="C1" s="364"/>
      <c r="D1" s="364"/>
      <c r="E1" s="364"/>
      <c r="F1" s="364"/>
      <c r="G1" s="364"/>
      <c r="H1" s="364"/>
      <c r="I1" s="364"/>
      <c r="J1" s="364"/>
      <c r="K1" s="364"/>
      <c r="L1" s="364"/>
      <c r="M1" s="364"/>
      <c r="N1" s="364"/>
      <c r="O1" s="345" t="s">
        <v>138</v>
      </c>
    </row>
    <row r="2" spans="1:16" ht="23.25" customHeight="1" thickBot="1">
      <c r="A2" s="262"/>
      <c r="B2" s="262"/>
      <c r="C2" s="262"/>
      <c r="D2" s="262"/>
      <c r="E2" s="262"/>
      <c r="F2" s="262"/>
      <c r="G2" s="262"/>
      <c r="H2" s="262"/>
      <c r="I2" s="262"/>
      <c r="J2" s="262"/>
      <c r="K2" s="262"/>
      <c r="L2" s="262"/>
      <c r="M2" s="262"/>
      <c r="N2" s="262"/>
      <c r="O2" s="346"/>
    </row>
    <row r="3" spans="1:16" ht="24" customHeight="1" thickTop="1">
      <c r="A3" s="339" t="s">
        <v>48</v>
      </c>
      <c r="B3" s="339"/>
      <c r="C3" s="339"/>
      <c r="D3" s="339"/>
      <c r="E3" s="339"/>
      <c r="F3" s="339"/>
      <c r="G3" s="339"/>
      <c r="H3" s="339"/>
      <c r="I3" s="339"/>
      <c r="J3" s="339"/>
      <c r="K3" s="339"/>
      <c r="L3" s="339"/>
      <c r="M3" s="339"/>
      <c r="N3" s="339"/>
      <c r="O3" s="339"/>
      <c r="P3" s="81"/>
    </row>
    <row r="4" spans="1:16" ht="24" customHeight="1">
      <c r="A4" s="344" t="s">
        <v>97</v>
      </c>
      <c r="B4" s="344"/>
      <c r="C4" s="344"/>
      <c r="D4" s="344"/>
      <c r="E4" s="344"/>
      <c r="F4" s="344"/>
      <c r="G4" s="344"/>
      <c r="H4" s="344"/>
      <c r="I4" s="344"/>
      <c r="J4" s="344"/>
      <c r="K4" s="344"/>
      <c r="L4" s="344"/>
      <c r="M4" s="344"/>
      <c r="N4" s="344"/>
      <c r="O4" s="344"/>
      <c r="P4" s="82"/>
    </row>
    <row r="5" spans="1:16">
      <c r="A5" s="262"/>
      <c r="B5" s="262"/>
      <c r="C5" s="262"/>
      <c r="D5" s="262"/>
      <c r="E5" s="262"/>
      <c r="F5" s="262"/>
      <c r="G5" s="262"/>
      <c r="H5" s="262"/>
      <c r="I5" s="262"/>
      <c r="J5" s="262"/>
      <c r="K5" s="262"/>
      <c r="L5" s="262"/>
      <c r="M5" s="262"/>
      <c r="N5" s="262"/>
    </row>
    <row r="6" spans="1:16">
      <c r="A6" s="261"/>
      <c r="B6" s="261"/>
      <c r="C6" s="261"/>
      <c r="D6" s="261"/>
      <c r="E6" s="261"/>
      <c r="F6" s="261"/>
      <c r="G6" s="261"/>
      <c r="H6" s="261"/>
      <c r="I6" s="261"/>
      <c r="J6" s="261"/>
      <c r="K6" s="261"/>
      <c r="L6" s="261"/>
      <c r="M6" s="261"/>
      <c r="N6" s="261"/>
    </row>
    <row r="7" spans="1:16" ht="27" customHeight="1">
      <c r="A7" s="262"/>
      <c r="B7" s="262"/>
      <c r="C7" s="262"/>
      <c r="D7" s="262"/>
      <c r="E7" s="262"/>
      <c r="F7" s="79"/>
      <c r="G7" s="78"/>
      <c r="I7" s="78"/>
      <c r="J7" s="78" t="s">
        <v>110</v>
      </c>
      <c r="K7" s="78"/>
      <c r="L7" s="78"/>
      <c r="M7" s="78"/>
      <c r="N7" s="261">
        <f>'交付申請書（様式第１号）'!E14</f>
        <v>0</v>
      </c>
      <c r="O7" s="261"/>
      <c r="P7" s="79"/>
    </row>
    <row r="8" spans="1:16" ht="27" customHeight="1">
      <c r="A8" s="262"/>
      <c r="B8" s="262"/>
      <c r="C8" s="262"/>
      <c r="D8" s="262"/>
      <c r="E8" s="262"/>
      <c r="F8" s="79"/>
      <c r="G8" s="78"/>
      <c r="I8" s="78"/>
      <c r="J8" s="78" t="s">
        <v>5</v>
      </c>
      <c r="K8" s="78"/>
      <c r="L8" s="78"/>
      <c r="M8" s="78"/>
      <c r="N8" s="261">
        <f>'交付申請書（様式第１号）'!E15</f>
        <v>0</v>
      </c>
      <c r="O8" s="261"/>
      <c r="P8" s="79"/>
    </row>
    <row r="9" spans="1:16" ht="19.5" customHeight="1">
      <c r="A9" s="262"/>
      <c r="B9" s="262"/>
      <c r="C9" s="262"/>
      <c r="D9" s="262"/>
      <c r="E9" s="262"/>
      <c r="F9" s="262"/>
      <c r="G9" s="262"/>
      <c r="H9" s="262"/>
      <c r="I9" s="262"/>
      <c r="J9" s="262"/>
      <c r="K9" s="262"/>
      <c r="L9" s="262"/>
      <c r="M9" s="262"/>
      <c r="N9" s="262"/>
    </row>
    <row r="10" spans="1:16" ht="21" customHeight="1">
      <c r="A10" s="343" t="s">
        <v>112</v>
      </c>
      <c r="B10" s="343"/>
      <c r="C10" s="343"/>
      <c r="D10" s="343"/>
      <c r="E10" s="343"/>
      <c r="F10" s="343"/>
      <c r="G10" s="343"/>
      <c r="H10" s="343"/>
      <c r="I10" s="343"/>
      <c r="J10" s="343"/>
      <c r="K10" s="343"/>
      <c r="L10" s="343"/>
      <c r="M10" s="343"/>
      <c r="N10" s="343"/>
      <c r="O10" s="343"/>
      <c r="P10" s="80"/>
    </row>
    <row r="11" spans="1:16" ht="21" customHeight="1">
      <c r="A11" s="343"/>
      <c r="B11" s="343"/>
      <c r="C11" s="343"/>
      <c r="D11" s="343"/>
      <c r="E11" s="343"/>
      <c r="F11" s="343"/>
      <c r="G11" s="343"/>
      <c r="H11" s="343"/>
      <c r="I11" s="343"/>
      <c r="J11" s="343"/>
      <c r="K11" s="343"/>
      <c r="L11" s="343"/>
      <c r="M11" s="343"/>
      <c r="N11" s="343"/>
      <c r="O11" s="343"/>
      <c r="P11" s="80"/>
    </row>
    <row r="12" spans="1:16">
      <c r="A12" s="343"/>
      <c r="B12" s="343"/>
      <c r="C12" s="343"/>
      <c r="D12" s="343"/>
      <c r="E12" s="343"/>
      <c r="F12" s="343"/>
      <c r="G12" s="343"/>
      <c r="H12" s="343"/>
      <c r="I12" s="343"/>
      <c r="J12" s="343"/>
      <c r="K12" s="343"/>
      <c r="L12" s="343"/>
      <c r="M12" s="343"/>
      <c r="N12" s="343"/>
      <c r="O12" s="343"/>
      <c r="P12" s="80"/>
    </row>
    <row r="13" spans="1:16" ht="23.25" customHeight="1">
      <c r="A13" s="262" t="s">
        <v>6</v>
      </c>
      <c r="B13" s="262"/>
      <c r="C13" s="262"/>
      <c r="D13" s="262"/>
      <c r="E13" s="262"/>
      <c r="F13" s="262"/>
      <c r="G13" s="262"/>
      <c r="H13" s="262"/>
      <c r="I13" s="262"/>
      <c r="J13" s="262"/>
      <c r="K13" s="262"/>
      <c r="L13" s="262"/>
      <c r="M13" s="262"/>
      <c r="N13" s="262"/>
      <c r="O13" s="262"/>
    </row>
    <row r="14" spans="1:16" s="14" customFormat="1" ht="12" customHeight="1">
      <c r="A14" s="207"/>
      <c r="B14" s="207"/>
      <c r="C14" s="207"/>
      <c r="D14" s="207"/>
      <c r="E14" s="207"/>
      <c r="F14" s="207"/>
      <c r="G14" s="207"/>
      <c r="H14" s="207"/>
      <c r="I14" s="207"/>
      <c r="J14" s="207"/>
      <c r="K14" s="207"/>
      <c r="L14" s="207"/>
      <c r="M14" s="207"/>
      <c r="N14" s="207"/>
      <c r="O14" s="207"/>
    </row>
    <row r="15" spans="1:16" s="14" customFormat="1" ht="23.25" customHeight="1">
      <c r="A15" s="207"/>
      <c r="B15" s="358" t="s">
        <v>152</v>
      </c>
      <c r="C15" s="358"/>
      <c r="D15" s="358"/>
      <c r="E15" s="358"/>
      <c r="F15" s="358"/>
      <c r="G15" s="358"/>
      <c r="H15" s="358"/>
      <c r="I15" s="358"/>
      <c r="J15" s="358"/>
      <c r="K15" s="358"/>
      <c r="L15" s="358"/>
      <c r="M15" s="358"/>
      <c r="N15" s="358"/>
      <c r="O15" s="358"/>
    </row>
    <row r="16" spans="1:16" ht="33" customHeight="1">
      <c r="B16" s="177"/>
      <c r="C16" s="349" t="s">
        <v>98</v>
      </c>
      <c r="D16" s="350"/>
      <c r="E16" s="351"/>
      <c r="F16" s="178"/>
      <c r="G16" s="352" t="s">
        <v>121</v>
      </c>
      <c r="H16" s="352"/>
      <c r="I16" s="352"/>
      <c r="J16" s="352"/>
      <c r="K16" s="352"/>
      <c r="L16" s="352"/>
      <c r="M16" s="178"/>
      <c r="N16" s="354" t="s">
        <v>94</v>
      </c>
      <c r="O16" s="354" t="s">
        <v>107</v>
      </c>
      <c r="P16" s="201"/>
    </row>
    <row r="17" spans="2:17" ht="21" customHeight="1" thickBot="1">
      <c r="B17" s="179"/>
      <c r="C17" s="180" t="s">
        <v>102</v>
      </c>
      <c r="D17" s="181"/>
      <c r="E17" s="182" t="s">
        <v>101</v>
      </c>
      <c r="F17" s="183"/>
      <c r="G17" s="353"/>
      <c r="H17" s="353"/>
      <c r="I17" s="353"/>
      <c r="J17" s="353"/>
      <c r="K17" s="353"/>
      <c r="L17" s="353"/>
      <c r="M17" s="183"/>
      <c r="N17" s="355"/>
      <c r="O17" s="356"/>
      <c r="P17" s="202"/>
    </row>
    <row r="18" spans="2:17" ht="30" customHeight="1" thickTop="1">
      <c r="B18" s="50">
        <v>1</v>
      </c>
      <c r="C18" s="108" t="s">
        <v>95</v>
      </c>
      <c r="D18" s="109"/>
      <c r="E18" s="110" t="s">
        <v>104</v>
      </c>
      <c r="F18" s="111"/>
      <c r="G18" s="405">
        <v>1212265</v>
      </c>
      <c r="H18" s="405"/>
      <c r="I18" s="405"/>
      <c r="J18" s="405"/>
      <c r="K18" s="405"/>
      <c r="L18" s="405"/>
      <c r="M18" s="111"/>
      <c r="N18" s="112">
        <v>0.1</v>
      </c>
      <c r="O18" s="113">
        <f>$P$33*N18</f>
        <v>100</v>
      </c>
      <c r="P18" s="53"/>
    </row>
    <row r="19" spans="2:17" ht="30" customHeight="1">
      <c r="B19" s="54">
        <v>2</v>
      </c>
      <c r="C19" s="114" t="s">
        <v>96</v>
      </c>
      <c r="D19" s="115"/>
      <c r="E19" s="116" t="s">
        <v>105</v>
      </c>
      <c r="F19" s="117"/>
      <c r="G19" s="394">
        <v>6061324</v>
      </c>
      <c r="H19" s="395"/>
      <c r="I19" s="395"/>
      <c r="J19" s="395"/>
      <c r="K19" s="395"/>
      <c r="L19" s="395"/>
      <c r="M19" s="117"/>
      <c r="N19" s="118">
        <v>0.5</v>
      </c>
      <c r="O19" s="113">
        <f t="shared" ref="O19:O25" si="0">$P$33*N19</f>
        <v>500</v>
      </c>
      <c r="P19" s="53"/>
    </row>
    <row r="20" spans="2:17" ht="30" customHeight="1">
      <c r="B20" s="54">
        <v>3</v>
      </c>
      <c r="C20" s="114" t="s">
        <v>100</v>
      </c>
      <c r="D20" s="115"/>
      <c r="E20" s="116" t="s">
        <v>106</v>
      </c>
      <c r="F20" s="117"/>
      <c r="G20" s="394">
        <v>1212265</v>
      </c>
      <c r="H20" s="395"/>
      <c r="I20" s="395"/>
      <c r="J20" s="395"/>
      <c r="K20" s="395"/>
      <c r="L20" s="395"/>
      <c r="M20" s="117"/>
      <c r="N20" s="118">
        <v>0.1</v>
      </c>
      <c r="O20" s="113">
        <f t="shared" si="0"/>
        <v>100</v>
      </c>
      <c r="P20" s="53"/>
    </row>
    <row r="21" spans="2:17" ht="30" customHeight="1">
      <c r="B21" s="54">
        <v>4</v>
      </c>
      <c r="C21" s="114" t="s">
        <v>100</v>
      </c>
      <c r="D21" s="115"/>
      <c r="E21" s="116" t="s">
        <v>106</v>
      </c>
      <c r="F21" s="117"/>
      <c r="G21" s="394">
        <v>1212265</v>
      </c>
      <c r="H21" s="395"/>
      <c r="I21" s="395"/>
      <c r="J21" s="395"/>
      <c r="K21" s="395"/>
      <c r="L21" s="395"/>
      <c r="M21" s="117"/>
      <c r="N21" s="118">
        <v>0.1</v>
      </c>
      <c r="O21" s="113">
        <f t="shared" si="0"/>
        <v>100</v>
      </c>
      <c r="P21" s="53"/>
    </row>
    <row r="22" spans="2:17" ht="30" customHeight="1">
      <c r="B22" s="54">
        <v>5</v>
      </c>
      <c r="C22" s="114" t="s">
        <v>100</v>
      </c>
      <c r="D22" s="115"/>
      <c r="E22" s="116" t="s">
        <v>106</v>
      </c>
      <c r="F22" s="117"/>
      <c r="G22" s="394">
        <v>1212265</v>
      </c>
      <c r="H22" s="395"/>
      <c r="I22" s="395"/>
      <c r="J22" s="395"/>
      <c r="K22" s="395"/>
      <c r="L22" s="395"/>
      <c r="M22" s="117"/>
      <c r="N22" s="118">
        <v>0.1</v>
      </c>
      <c r="O22" s="113">
        <f t="shared" si="0"/>
        <v>100</v>
      </c>
      <c r="P22" s="53"/>
    </row>
    <row r="23" spans="2:17" ht="30" customHeight="1">
      <c r="B23" s="54">
        <v>6</v>
      </c>
      <c r="C23" s="114" t="s">
        <v>99</v>
      </c>
      <c r="D23" s="115"/>
      <c r="E23" s="116" t="s">
        <v>106</v>
      </c>
      <c r="F23" s="117"/>
      <c r="G23" s="394">
        <v>606132</v>
      </c>
      <c r="H23" s="395"/>
      <c r="I23" s="395"/>
      <c r="J23" s="395"/>
      <c r="K23" s="395"/>
      <c r="L23" s="395"/>
      <c r="M23" s="117"/>
      <c r="N23" s="118">
        <v>0.05</v>
      </c>
      <c r="O23" s="113">
        <f t="shared" si="0"/>
        <v>50</v>
      </c>
      <c r="P23" s="53"/>
    </row>
    <row r="24" spans="2:17" ht="30" customHeight="1">
      <c r="B24" s="54">
        <v>7</v>
      </c>
      <c r="C24" s="114" t="s">
        <v>99</v>
      </c>
      <c r="D24" s="115"/>
      <c r="E24" s="116" t="s">
        <v>106</v>
      </c>
      <c r="F24" s="117"/>
      <c r="G24" s="394">
        <v>363679</v>
      </c>
      <c r="H24" s="395"/>
      <c r="I24" s="395"/>
      <c r="J24" s="395"/>
      <c r="K24" s="395"/>
      <c r="L24" s="395"/>
      <c r="M24" s="117"/>
      <c r="N24" s="118">
        <v>0.03</v>
      </c>
      <c r="O24" s="113">
        <f t="shared" si="0"/>
        <v>30</v>
      </c>
      <c r="P24" s="53"/>
    </row>
    <row r="25" spans="2:17" ht="30" customHeight="1">
      <c r="B25" s="54">
        <v>8</v>
      </c>
      <c r="C25" s="114" t="s">
        <v>99</v>
      </c>
      <c r="D25" s="115"/>
      <c r="E25" s="116" t="s">
        <v>106</v>
      </c>
      <c r="F25" s="117"/>
      <c r="G25" s="407">
        <v>242453</v>
      </c>
      <c r="H25" s="407"/>
      <c r="I25" s="407"/>
      <c r="J25" s="407"/>
      <c r="K25" s="407"/>
      <c r="L25" s="407"/>
      <c r="M25" s="117"/>
      <c r="N25" s="118">
        <v>0.02</v>
      </c>
      <c r="O25" s="113">
        <f t="shared" si="0"/>
        <v>20</v>
      </c>
      <c r="P25" s="53"/>
    </row>
    <row r="26" spans="2:17" ht="30" customHeight="1">
      <c r="B26" s="54">
        <v>9</v>
      </c>
      <c r="C26" s="114"/>
      <c r="D26" s="115"/>
      <c r="E26" s="116"/>
      <c r="F26" s="117"/>
      <c r="G26" s="413"/>
      <c r="H26" s="413"/>
      <c r="I26" s="413"/>
      <c r="J26" s="413"/>
      <c r="K26" s="413"/>
      <c r="L26" s="413"/>
      <c r="M26" s="117"/>
      <c r="N26" s="118"/>
      <c r="O26" s="203"/>
      <c r="P26" s="53"/>
    </row>
    <row r="27" spans="2:17" ht="30" customHeight="1">
      <c r="B27" s="54">
        <v>10</v>
      </c>
      <c r="C27" s="204"/>
      <c r="D27" s="131"/>
      <c r="E27" s="116"/>
      <c r="F27" s="117"/>
      <c r="G27" s="413"/>
      <c r="H27" s="413"/>
      <c r="I27" s="413"/>
      <c r="J27" s="413"/>
      <c r="K27" s="413"/>
      <c r="L27" s="413"/>
      <c r="M27" s="117"/>
      <c r="N27" s="118"/>
      <c r="O27" s="203"/>
      <c r="P27" s="53"/>
    </row>
    <row r="28" spans="2:17" ht="30" customHeight="1">
      <c r="B28" s="50">
        <v>11</v>
      </c>
      <c r="C28" s="108"/>
      <c r="D28" s="109"/>
      <c r="E28" s="110"/>
      <c r="F28" s="111"/>
      <c r="G28" s="407"/>
      <c r="H28" s="407"/>
      <c r="I28" s="407"/>
      <c r="J28" s="407"/>
      <c r="K28" s="407"/>
      <c r="L28" s="407"/>
      <c r="M28" s="111"/>
      <c r="N28" s="112"/>
      <c r="O28" s="203"/>
      <c r="P28" s="53"/>
    </row>
    <row r="29" spans="2:17" ht="30" customHeight="1">
      <c r="B29" s="54">
        <v>12</v>
      </c>
      <c r="C29" s="114"/>
      <c r="D29" s="115"/>
      <c r="E29" s="116"/>
      <c r="F29" s="117"/>
      <c r="G29" s="413"/>
      <c r="H29" s="413"/>
      <c r="I29" s="413"/>
      <c r="J29" s="413"/>
      <c r="K29" s="413"/>
      <c r="L29" s="413"/>
      <c r="M29" s="117"/>
      <c r="N29" s="118"/>
      <c r="O29" s="203"/>
      <c r="P29" s="53"/>
    </row>
    <row r="30" spans="2:17" ht="30" customHeight="1">
      <c r="B30" s="54">
        <v>13</v>
      </c>
      <c r="C30" s="114"/>
      <c r="D30" s="115"/>
      <c r="E30" s="116"/>
      <c r="F30" s="117"/>
      <c r="G30" s="413"/>
      <c r="H30" s="413"/>
      <c r="I30" s="413"/>
      <c r="J30" s="413"/>
      <c r="K30" s="413"/>
      <c r="L30" s="413"/>
      <c r="M30" s="117"/>
      <c r="N30" s="118"/>
      <c r="O30" s="203"/>
      <c r="P30" s="53"/>
    </row>
    <row r="31" spans="2:17" ht="30" customHeight="1">
      <c r="B31" s="54">
        <v>14</v>
      </c>
      <c r="C31" s="114"/>
      <c r="D31" s="115"/>
      <c r="E31" s="116"/>
      <c r="F31" s="117"/>
      <c r="G31" s="413"/>
      <c r="H31" s="413"/>
      <c r="I31" s="413"/>
      <c r="J31" s="413"/>
      <c r="K31" s="413"/>
      <c r="L31" s="413"/>
      <c r="M31" s="117"/>
      <c r="N31" s="118"/>
      <c r="O31" s="203"/>
      <c r="P31" s="53"/>
    </row>
    <row r="32" spans="2:17" ht="30" customHeight="1">
      <c r="B32" s="54">
        <v>15</v>
      </c>
      <c r="C32" s="204"/>
      <c r="D32" s="131"/>
      <c r="E32" s="116"/>
      <c r="F32" s="117"/>
      <c r="G32" s="413"/>
      <c r="H32" s="413"/>
      <c r="I32" s="413"/>
      <c r="J32" s="413"/>
      <c r="K32" s="413"/>
      <c r="L32" s="413"/>
      <c r="M32" s="117"/>
      <c r="N32" s="118"/>
      <c r="O32" s="203"/>
      <c r="P32" s="60" t="s">
        <v>108</v>
      </c>
      <c r="Q32" s="46" t="s">
        <v>109</v>
      </c>
    </row>
    <row r="33" spans="2:17" ht="30" customHeight="1" thickBot="1">
      <c r="B33" s="50"/>
      <c r="C33" s="61"/>
      <c r="D33" s="62"/>
      <c r="E33" s="63" t="s">
        <v>103</v>
      </c>
      <c r="F33" s="51"/>
      <c r="G33" s="415">
        <f>SUM(G18:L32)</f>
        <v>12122648</v>
      </c>
      <c r="H33" s="415"/>
      <c r="I33" s="415"/>
      <c r="J33" s="415"/>
      <c r="K33" s="415"/>
      <c r="L33" s="415"/>
      <c r="M33" s="51"/>
      <c r="N33" s="52">
        <f>SUM(N18:N32)</f>
        <v>1</v>
      </c>
      <c r="O33" s="64">
        <f>SUM(O18:O32)</f>
        <v>1000</v>
      </c>
      <c r="P33" s="205">
        <f>ROUNDDOWN('【見本】申請額算出内訳（別紙１－２）低圧'!A34,-3)</f>
        <v>1000</v>
      </c>
      <c r="Q33" s="79" t="str">
        <f>IF(P33=O33,"○","×")</f>
        <v>○</v>
      </c>
    </row>
    <row r="34" spans="2:17" ht="30" customHeight="1" thickTop="1">
      <c r="B34" s="54">
        <v>16</v>
      </c>
      <c r="C34" s="61"/>
      <c r="D34" s="62"/>
      <c r="E34" s="56"/>
      <c r="F34" s="57"/>
      <c r="G34" s="416"/>
      <c r="H34" s="416"/>
      <c r="I34" s="416"/>
      <c r="J34" s="416"/>
      <c r="K34" s="416"/>
      <c r="L34" s="416"/>
      <c r="M34" s="57"/>
      <c r="N34" s="56"/>
      <c r="O34" s="65"/>
      <c r="P34" s="66"/>
    </row>
    <row r="35" spans="2:17" ht="30" customHeight="1">
      <c r="B35" s="50">
        <v>17</v>
      </c>
      <c r="C35" s="58"/>
      <c r="D35" s="59"/>
      <c r="E35" s="56"/>
      <c r="F35" s="57"/>
      <c r="G35" s="414"/>
      <c r="H35" s="414"/>
      <c r="I35" s="414"/>
      <c r="J35" s="414"/>
      <c r="K35" s="414"/>
      <c r="L35" s="414"/>
      <c r="M35" s="57"/>
      <c r="N35" s="56"/>
      <c r="O35" s="65"/>
      <c r="P35" s="66"/>
    </row>
    <row r="36" spans="2:17" ht="30" customHeight="1">
      <c r="B36" s="54">
        <v>18</v>
      </c>
      <c r="C36" s="61"/>
      <c r="D36" s="62"/>
      <c r="E36" s="56"/>
      <c r="F36" s="57"/>
      <c r="G36" s="414"/>
      <c r="H36" s="414"/>
      <c r="I36" s="414"/>
      <c r="J36" s="414"/>
      <c r="K36" s="414"/>
      <c r="L36" s="414"/>
      <c r="M36" s="57"/>
      <c r="N36" s="56"/>
      <c r="O36" s="65"/>
      <c r="P36" s="66"/>
    </row>
    <row r="37" spans="2:17" ht="30" customHeight="1">
      <c r="B37" s="54">
        <v>19</v>
      </c>
      <c r="C37" s="61"/>
      <c r="D37" s="62"/>
      <c r="E37" s="56"/>
      <c r="F37" s="57"/>
      <c r="G37" s="414"/>
      <c r="H37" s="414"/>
      <c r="I37" s="414"/>
      <c r="J37" s="414"/>
      <c r="K37" s="414"/>
      <c r="L37" s="414"/>
      <c r="M37" s="57"/>
      <c r="N37" s="56"/>
      <c r="O37" s="65"/>
      <c r="P37" s="66"/>
    </row>
    <row r="38" spans="2:17" ht="30" customHeight="1">
      <c r="B38" s="54">
        <v>20</v>
      </c>
      <c r="C38" s="58"/>
      <c r="D38" s="59"/>
      <c r="E38" s="56"/>
      <c r="F38" s="57"/>
      <c r="G38" s="414"/>
      <c r="H38" s="414"/>
      <c r="I38" s="414"/>
      <c r="J38" s="414"/>
      <c r="K38" s="414"/>
      <c r="L38" s="414"/>
      <c r="M38" s="57"/>
      <c r="N38" s="56"/>
      <c r="O38" s="65"/>
      <c r="P38" s="66"/>
    </row>
    <row r="39" spans="2:17" ht="30" customHeight="1">
      <c r="B39" s="54">
        <v>21</v>
      </c>
      <c r="C39" s="61"/>
      <c r="D39" s="62"/>
      <c r="E39" s="56"/>
      <c r="F39" s="57"/>
      <c r="G39" s="417"/>
      <c r="H39" s="417"/>
      <c r="I39" s="417"/>
      <c r="J39" s="417"/>
      <c r="K39" s="417"/>
      <c r="L39" s="417"/>
      <c r="M39" s="57"/>
      <c r="N39" s="56"/>
      <c r="O39" s="65"/>
      <c r="P39" s="66"/>
    </row>
    <row r="40" spans="2:17" ht="30" customHeight="1">
      <c r="B40" s="54">
        <v>22</v>
      </c>
      <c r="C40" s="61"/>
      <c r="D40" s="62"/>
      <c r="E40" s="56"/>
      <c r="F40" s="57"/>
      <c r="G40" s="414"/>
      <c r="H40" s="414"/>
      <c r="I40" s="414"/>
      <c r="J40" s="414"/>
      <c r="K40" s="414"/>
      <c r="L40" s="414"/>
      <c r="M40" s="57"/>
      <c r="N40" s="56"/>
      <c r="O40" s="65"/>
      <c r="P40" s="66"/>
    </row>
    <row r="41" spans="2:17" ht="30" customHeight="1">
      <c r="B41" s="50">
        <v>23</v>
      </c>
      <c r="C41" s="58"/>
      <c r="D41" s="59"/>
      <c r="E41" s="56"/>
      <c r="F41" s="57"/>
      <c r="G41" s="414"/>
      <c r="H41" s="414"/>
      <c r="I41" s="414"/>
      <c r="J41" s="414"/>
      <c r="K41" s="414"/>
      <c r="L41" s="414"/>
      <c r="M41" s="57"/>
      <c r="N41" s="56"/>
      <c r="O41" s="65"/>
      <c r="P41" s="66"/>
    </row>
    <row r="42" spans="2:17" ht="30" customHeight="1">
      <c r="B42" s="54">
        <v>24</v>
      </c>
      <c r="C42" s="61"/>
      <c r="D42" s="62"/>
      <c r="E42" s="56"/>
      <c r="F42" s="57"/>
      <c r="G42" s="414"/>
      <c r="H42" s="414"/>
      <c r="I42" s="414"/>
      <c r="J42" s="414"/>
      <c r="K42" s="414"/>
      <c r="L42" s="414"/>
      <c r="M42" s="57"/>
      <c r="N42" s="56"/>
      <c r="O42" s="65"/>
      <c r="P42" s="66"/>
    </row>
    <row r="43" spans="2:17" ht="30" customHeight="1">
      <c r="B43" s="54">
        <v>25</v>
      </c>
      <c r="C43" s="61"/>
      <c r="D43" s="62"/>
      <c r="E43" s="56"/>
      <c r="F43" s="57"/>
      <c r="G43" s="414"/>
      <c r="H43" s="414"/>
      <c r="I43" s="414"/>
      <c r="J43" s="414"/>
      <c r="K43" s="414"/>
      <c r="L43" s="414"/>
      <c r="M43" s="57"/>
      <c r="N43" s="56"/>
      <c r="O43" s="65"/>
      <c r="P43" s="66"/>
    </row>
    <row r="44" spans="2:17" ht="30" customHeight="1">
      <c r="B44" s="54">
        <v>26</v>
      </c>
      <c r="C44" s="58"/>
      <c r="D44" s="59"/>
      <c r="E44" s="56"/>
      <c r="F44" s="57"/>
      <c r="G44" s="417"/>
      <c r="H44" s="417"/>
      <c r="I44" s="417"/>
      <c r="J44" s="417"/>
      <c r="K44" s="417"/>
      <c r="L44" s="417"/>
      <c r="M44" s="57"/>
      <c r="N44" s="56"/>
      <c r="O44" s="65"/>
      <c r="P44" s="66"/>
    </row>
    <row r="45" spans="2:17" ht="30" customHeight="1">
      <c r="B45" s="54">
        <v>27</v>
      </c>
      <c r="C45" s="61"/>
      <c r="D45" s="62"/>
      <c r="E45" s="56"/>
      <c r="F45" s="57"/>
      <c r="G45" s="414"/>
      <c r="H45" s="414"/>
      <c r="I45" s="414"/>
      <c r="J45" s="414"/>
      <c r="K45" s="414"/>
      <c r="L45" s="414"/>
      <c r="M45" s="57"/>
      <c r="N45" s="56"/>
      <c r="O45" s="65"/>
      <c r="P45" s="66"/>
    </row>
    <row r="46" spans="2:17" ht="30" customHeight="1">
      <c r="B46" s="54">
        <v>28</v>
      </c>
      <c r="C46" s="61"/>
      <c r="D46" s="62"/>
      <c r="E46" s="56"/>
      <c r="F46" s="57"/>
      <c r="G46" s="414"/>
      <c r="H46" s="414"/>
      <c r="I46" s="414"/>
      <c r="J46" s="414"/>
      <c r="K46" s="414"/>
      <c r="L46" s="414"/>
      <c r="M46" s="57"/>
      <c r="N46" s="56"/>
      <c r="O46" s="65"/>
      <c r="P46" s="66"/>
    </row>
    <row r="47" spans="2:17" ht="30" customHeight="1">
      <c r="B47" s="50">
        <v>29</v>
      </c>
      <c r="C47" s="58"/>
      <c r="D47" s="59"/>
      <c r="E47" s="56"/>
      <c r="F47" s="57"/>
      <c r="G47" s="414"/>
      <c r="H47" s="414"/>
      <c r="I47" s="414"/>
      <c r="J47" s="414"/>
      <c r="K47" s="414"/>
      <c r="L47" s="414"/>
      <c r="M47" s="57"/>
      <c r="N47" s="56"/>
      <c r="O47" s="65"/>
      <c r="P47" s="66"/>
    </row>
    <row r="48" spans="2:17" ht="30" customHeight="1">
      <c r="B48" s="54">
        <v>30</v>
      </c>
      <c r="C48" s="61"/>
      <c r="D48" s="62"/>
      <c r="E48" s="56"/>
      <c r="F48" s="57"/>
      <c r="G48" s="414"/>
      <c r="H48" s="414"/>
      <c r="I48" s="414"/>
      <c r="J48" s="414"/>
      <c r="K48" s="414"/>
      <c r="L48" s="414"/>
      <c r="M48" s="57"/>
      <c r="N48" s="56"/>
      <c r="O48" s="65"/>
      <c r="P48" s="66"/>
    </row>
  </sheetData>
  <sheetProtection algorithmName="SHA-512" hashValue="tVi0vMxn/yGmGQVWLpTaBKMcWz0Hoob5naasoX79DfvTFDP9Rj7wrqZnvERVimAqjLlmQo/u7Z9rpVa0yZ5N3g==" saltValue="+rhnqaCRYopaCJHMLomEXA==" spinCount="100000" sheet="1" objects="1" scenarios="1"/>
  <mergeCells count="50">
    <mergeCell ref="G48:L48"/>
    <mergeCell ref="G42:L42"/>
    <mergeCell ref="G43:L43"/>
    <mergeCell ref="G44:L44"/>
    <mergeCell ref="G45:L45"/>
    <mergeCell ref="G46:L46"/>
    <mergeCell ref="G47:L47"/>
    <mergeCell ref="G41:L41"/>
    <mergeCell ref="G30:L30"/>
    <mergeCell ref="G31:L31"/>
    <mergeCell ref="G32:L32"/>
    <mergeCell ref="G33:L33"/>
    <mergeCell ref="G34:L34"/>
    <mergeCell ref="G35:L35"/>
    <mergeCell ref="G36:L36"/>
    <mergeCell ref="G37:L37"/>
    <mergeCell ref="G38:L38"/>
    <mergeCell ref="G39:L39"/>
    <mergeCell ref="G40:L40"/>
    <mergeCell ref="G29:L29"/>
    <mergeCell ref="G18:L18"/>
    <mergeCell ref="G19:L19"/>
    <mergeCell ref="G20:L20"/>
    <mergeCell ref="G21:L21"/>
    <mergeCell ref="G22:L22"/>
    <mergeCell ref="G23:L23"/>
    <mergeCell ref="G24:L24"/>
    <mergeCell ref="G25:L25"/>
    <mergeCell ref="G26:L26"/>
    <mergeCell ref="G27:L27"/>
    <mergeCell ref="G28:L28"/>
    <mergeCell ref="A10:O12"/>
    <mergeCell ref="A13:O13"/>
    <mergeCell ref="C16:E16"/>
    <mergeCell ref="G16:L17"/>
    <mergeCell ref="N16:N17"/>
    <mergeCell ref="O16:O17"/>
    <mergeCell ref="B15:O15"/>
    <mergeCell ref="A9:N9"/>
    <mergeCell ref="A1:N1"/>
    <mergeCell ref="O1:O2"/>
    <mergeCell ref="A2:N2"/>
    <mergeCell ref="A3:O3"/>
    <mergeCell ref="A4:O4"/>
    <mergeCell ref="A5:N5"/>
    <mergeCell ref="A6:N6"/>
    <mergeCell ref="A7:E7"/>
    <mergeCell ref="N7:O7"/>
    <mergeCell ref="A8:E8"/>
    <mergeCell ref="N8:O8"/>
  </mergeCells>
  <phoneticPr fontId="2"/>
  <pageMargins left="0.9055118110236221" right="0.9055118110236221" top="0.74803149606299213" bottom="0.74803149606299213" header="0.31496062992125984" footer="0.31496062992125984"/>
  <pageSetup paperSize="9" scale="76"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AC7B608D-C55B-49E5-AF47-502B73BBD8FD}">
          <x14:formula1>
            <xm:f>【入力不可】リスト【削除禁止】!$B$2:$B$6</xm:f>
          </x14:formula1>
          <xm:sqref>C18:C48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CA175C-5907-4C5E-9AC4-5B9F3B7737BB}">
  <sheetPr>
    <tabColor theme="8" tint="0.79998168889431442"/>
  </sheetPr>
  <dimension ref="A1:I31"/>
  <sheetViews>
    <sheetView view="pageBreakPreview" zoomScale="70" zoomScaleNormal="70" zoomScaleSheetLayoutView="70" workbookViewId="0">
      <selection activeCell="A4" sqref="A4"/>
    </sheetView>
  </sheetViews>
  <sheetFormatPr defaultColWidth="8.7265625" defaultRowHeight="14"/>
  <cols>
    <col min="1" max="1" width="22" style="35" customWidth="1"/>
    <col min="2" max="8" width="15.6328125" style="35" customWidth="1"/>
    <col min="9" max="9" width="15.7265625" style="35" customWidth="1"/>
    <col min="10" max="16384" width="8.7265625" style="35"/>
  </cols>
  <sheetData>
    <row r="1" spans="1:9" ht="25" customHeight="1" thickTop="1">
      <c r="A1" s="44" t="s">
        <v>167</v>
      </c>
      <c r="H1" s="282" t="s">
        <v>136</v>
      </c>
      <c r="I1" s="283"/>
    </row>
    <row r="2" spans="1:9" ht="10" customHeight="1">
      <c r="H2" s="284"/>
      <c r="I2" s="285"/>
    </row>
    <row r="3" spans="1:9" ht="25" customHeight="1" thickBot="1">
      <c r="A3" s="36"/>
      <c r="H3" s="286"/>
      <c r="I3" s="287"/>
    </row>
    <row r="4" spans="1:9" ht="10" customHeight="1" thickTop="1"/>
    <row r="5" spans="1:9" ht="20.149999999999999" customHeight="1">
      <c r="A5" s="35" t="s">
        <v>163</v>
      </c>
    </row>
    <row r="6" spans="1:9" ht="20.149999999999999" customHeight="1">
      <c r="A6" s="288" t="s">
        <v>43</v>
      </c>
      <c r="B6" s="294" t="s">
        <v>45</v>
      </c>
      <c r="C6" s="295"/>
      <c r="D6" s="295"/>
      <c r="E6" s="295"/>
      <c r="F6" s="295"/>
      <c r="G6" s="210" t="s">
        <v>162</v>
      </c>
      <c r="H6" s="290" t="s">
        <v>46</v>
      </c>
      <c r="I6" s="292" t="s">
        <v>62</v>
      </c>
    </row>
    <row r="7" spans="1:9" ht="20.149999999999999" customHeight="1" thickBot="1">
      <c r="A7" s="289"/>
      <c r="B7" s="211" t="s">
        <v>158</v>
      </c>
      <c r="C7" s="211" t="s">
        <v>159</v>
      </c>
      <c r="D7" s="211" t="s">
        <v>160</v>
      </c>
      <c r="E7" s="211" t="s">
        <v>122</v>
      </c>
      <c r="F7" s="211" t="s">
        <v>123</v>
      </c>
      <c r="G7" s="211" t="s">
        <v>161</v>
      </c>
      <c r="H7" s="291"/>
      <c r="I7" s="293"/>
    </row>
    <row r="8" spans="1:9" ht="35.25" customHeight="1" thickTop="1" thickBot="1">
      <c r="A8" s="119" t="s">
        <v>35</v>
      </c>
      <c r="B8" s="49">
        <f t="shared" ref="B8:H8" si="0">SUM(B9:B12)</f>
        <v>0</v>
      </c>
      <c r="C8" s="49">
        <f t="shared" si="0"/>
        <v>0</v>
      </c>
      <c r="D8" s="49">
        <f t="shared" si="0"/>
        <v>0</v>
      </c>
      <c r="E8" s="49">
        <f t="shared" si="0"/>
        <v>0</v>
      </c>
      <c r="F8" s="49">
        <f t="shared" si="0"/>
        <v>0</v>
      </c>
      <c r="G8" s="49">
        <f t="shared" si="0"/>
        <v>0</v>
      </c>
      <c r="H8" s="49">
        <f t="shared" si="0"/>
        <v>0</v>
      </c>
      <c r="I8" s="49">
        <f>H8/6</f>
        <v>0</v>
      </c>
    </row>
    <row r="9" spans="1:9" ht="35.15" customHeight="1" thickTop="1">
      <c r="A9" s="213"/>
      <c r="B9" s="214"/>
      <c r="C9" s="214"/>
      <c r="D9" s="214"/>
      <c r="E9" s="214"/>
      <c r="F9" s="214"/>
      <c r="G9" s="214"/>
      <c r="H9" s="45">
        <f>SUM(B9:G9)</f>
        <v>0</v>
      </c>
      <c r="I9" s="37"/>
    </row>
    <row r="10" spans="1:9" ht="35.15" customHeight="1">
      <c r="A10" s="213"/>
      <c r="B10" s="214"/>
      <c r="C10" s="214"/>
      <c r="D10" s="214"/>
      <c r="E10" s="214"/>
      <c r="F10" s="214"/>
      <c r="G10" s="215"/>
      <c r="H10" s="38">
        <f>SUM(B10:G10)</f>
        <v>0</v>
      </c>
      <c r="I10" s="37"/>
    </row>
    <row r="11" spans="1:9" ht="35.15" customHeight="1">
      <c r="A11" s="85"/>
      <c r="B11" s="86"/>
      <c r="C11" s="86"/>
      <c r="D11" s="86"/>
      <c r="E11" s="86"/>
      <c r="F11" s="86"/>
      <c r="G11" s="87"/>
      <c r="H11" s="38">
        <f>SUM(B11:G11)</f>
        <v>0</v>
      </c>
      <c r="I11" s="37"/>
    </row>
    <row r="12" spans="1:9" ht="35.15" customHeight="1">
      <c r="A12" s="85"/>
      <c r="B12" s="86"/>
      <c r="C12" s="86"/>
      <c r="D12" s="86"/>
      <c r="E12" s="86"/>
      <c r="F12" s="86"/>
      <c r="G12" s="87"/>
      <c r="H12" s="38">
        <f>SUM(B12:G12)</f>
        <v>0</v>
      </c>
      <c r="I12" s="37"/>
    </row>
    <row r="13" spans="1:9" ht="14.15" customHeight="1"/>
    <row r="14" spans="1:9" ht="20.149999999999999" customHeight="1">
      <c r="A14" s="35" t="s">
        <v>164</v>
      </c>
    </row>
    <row r="15" spans="1:9" ht="20.149999999999999" customHeight="1">
      <c r="A15" s="288" t="s">
        <v>43</v>
      </c>
      <c r="B15" s="294" t="s">
        <v>125</v>
      </c>
      <c r="C15" s="295"/>
      <c r="D15" s="295"/>
      <c r="E15" s="295"/>
      <c r="F15" s="295"/>
      <c r="G15" s="296"/>
      <c r="H15" s="290" t="s">
        <v>46</v>
      </c>
      <c r="I15" s="292" t="s">
        <v>63</v>
      </c>
    </row>
    <row r="16" spans="1:9" ht="20.149999999999999" customHeight="1" thickBot="1">
      <c r="A16" s="289"/>
      <c r="B16" s="211" t="s">
        <v>114</v>
      </c>
      <c r="C16" s="211" t="s">
        <v>115</v>
      </c>
      <c r="D16" s="211" t="s">
        <v>116</v>
      </c>
      <c r="E16" s="211" t="s">
        <v>117</v>
      </c>
      <c r="F16" s="211" t="s">
        <v>122</v>
      </c>
      <c r="G16" s="211" t="s">
        <v>123</v>
      </c>
      <c r="H16" s="291"/>
      <c r="I16" s="293"/>
    </row>
    <row r="17" spans="1:9" ht="44.25" customHeight="1" thickTop="1" thickBot="1">
      <c r="A17" s="119" t="s">
        <v>35</v>
      </c>
      <c r="B17" s="49">
        <f t="shared" ref="B17:H17" si="1">SUM(B18:B21)</f>
        <v>0</v>
      </c>
      <c r="C17" s="49">
        <f t="shared" si="1"/>
        <v>0</v>
      </c>
      <c r="D17" s="49">
        <f t="shared" si="1"/>
        <v>0</v>
      </c>
      <c r="E17" s="49">
        <f t="shared" si="1"/>
        <v>0</v>
      </c>
      <c r="F17" s="49">
        <f t="shared" si="1"/>
        <v>0</v>
      </c>
      <c r="G17" s="49">
        <f t="shared" si="1"/>
        <v>0</v>
      </c>
      <c r="H17" s="49">
        <f t="shared" si="1"/>
        <v>0</v>
      </c>
      <c r="I17" s="49">
        <f>H17/6</f>
        <v>0</v>
      </c>
    </row>
    <row r="18" spans="1:9" ht="35.15" customHeight="1" thickTop="1">
      <c r="A18" s="213"/>
      <c r="B18" s="214"/>
      <c r="C18" s="214"/>
      <c r="D18" s="214"/>
      <c r="E18" s="214"/>
      <c r="F18" s="214"/>
      <c r="G18" s="214"/>
      <c r="H18" s="45">
        <f>SUM(B18:G18)</f>
        <v>0</v>
      </c>
    </row>
    <row r="19" spans="1:9" ht="35.15" customHeight="1">
      <c r="A19" s="213"/>
      <c r="B19" s="214"/>
      <c r="C19" s="214"/>
      <c r="D19" s="214"/>
      <c r="E19" s="214"/>
      <c r="F19" s="214"/>
      <c r="G19" s="215"/>
      <c r="H19" s="38">
        <f>SUM(B19:G19)</f>
        <v>0</v>
      </c>
    </row>
    <row r="20" spans="1:9" ht="35.15" customHeight="1">
      <c r="A20" s="85"/>
      <c r="B20" s="86"/>
      <c r="C20" s="86"/>
      <c r="D20" s="86"/>
      <c r="E20" s="86"/>
      <c r="F20" s="86"/>
      <c r="G20" s="87"/>
      <c r="H20" s="38">
        <f>SUM(B20:G20)</f>
        <v>0</v>
      </c>
    </row>
    <row r="21" spans="1:9" ht="35.15" customHeight="1">
      <c r="A21" s="85"/>
      <c r="B21" s="86"/>
      <c r="C21" s="86"/>
      <c r="D21" s="86"/>
      <c r="E21" s="86"/>
      <c r="F21" s="86"/>
      <c r="G21" s="87"/>
      <c r="H21" s="38">
        <f>SUM(B21:G21)</f>
        <v>0</v>
      </c>
    </row>
    <row r="22" spans="1:9">
      <c r="A22" s="39"/>
      <c r="B22" s="40"/>
      <c r="C22" s="40"/>
      <c r="D22" s="41"/>
    </row>
    <row r="23" spans="1:9" ht="20.149999999999999" customHeight="1" thickBot="1">
      <c r="A23" s="35" t="s">
        <v>165</v>
      </c>
    </row>
    <row r="24" spans="1:9" ht="36" customHeight="1" thickBot="1">
      <c r="A24" s="272" t="s">
        <v>64</v>
      </c>
      <c r="B24" s="273"/>
      <c r="C24" s="42" t="s">
        <v>44</v>
      </c>
      <c r="H24" s="274" t="s">
        <v>113</v>
      </c>
      <c r="I24" s="275"/>
    </row>
    <row r="25" spans="1:9" ht="39" customHeight="1" thickTop="1">
      <c r="A25" s="280" t="e">
        <f>(I17/I8)-1</f>
        <v>#DIV/0!</v>
      </c>
      <c r="B25" s="281"/>
      <c r="C25" s="84" t="e">
        <f>IF(A25&lt;=0,"対象外","対象")</f>
        <v>#DIV/0!</v>
      </c>
      <c r="D25" s="43" t="s">
        <v>47</v>
      </c>
      <c r="H25" s="276"/>
      <c r="I25" s="277"/>
    </row>
    <row r="26" spans="1:9" ht="15" customHeight="1" thickBot="1">
      <c r="H26" s="278"/>
      <c r="I26" s="279"/>
    </row>
    <row r="27" spans="1:9" ht="15" customHeight="1"/>
    <row r="28" spans="1:9" ht="20.149999999999999" customHeight="1" thickBot="1">
      <c r="A28" s="35" t="s">
        <v>166</v>
      </c>
    </row>
    <row r="29" spans="1:9" s="44" customFormat="1" ht="35.15" customHeight="1" thickTop="1" thickBot="1">
      <c r="A29" s="120" t="e">
        <f>IF(I8*A25*3&gt;=0,I8*A25*3,0)</f>
        <v>#DIV/0!</v>
      </c>
      <c r="B29" s="44" t="s">
        <v>9</v>
      </c>
      <c r="C29" s="216"/>
    </row>
    <row r="30" spans="1:9" ht="5.25" customHeight="1" thickTop="1"/>
    <row r="31" spans="1:9">
      <c r="A31" s="35" t="s">
        <v>126</v>
      </c>
    </row>
  </sheetData>
  <sheetProtection algorithmName="SHA-512" hashValue="/zOKxiy+3DLh+LPAkCPqWqMzq61kxf7m4QCps4s3gtR7JJ3Cw3Ku6X5etri9uL1O+JXjdSM7uQbKTgWpL1V++A==" saltValue="8Ppsme/aDg5j9SakLVyqQg==" spinCount="100000" sheet="1" objects="1" scenarios="1"/>
  <mergeCells count="12">
    <mergeCell ref="A24:B24"/>
    <mergeCell ref="H24:I26"/>
    <mergeCell ref="A25:B25"/>
    <mergeCell ref="H1:I3"/>
    <mergeCell ref="A6:A7"/>
    <mergeCell ref="H6:H7"/>
    <mergeCell ref="I6:I7"/>
    <mergeCell ref="A15:A16"/>
    <mergeCell ref="B15:G15"/>
    <mergeCell ref="H15:H16"/>
    <mergeCell ref="I15:I16"/>
    <mergeCell ref="B6:F6"/>
  </mergeCells>
  <phoneticPr fontId="2"/>
  <conditionalFormatting sqref="A25:B25">
    <cfRule type="cellIs" dxfId="7" priority="2" operator="lessThan">
      <formula>0</formula>
    </cfRule>
  </conditionalFormatting>
  <conditionalFormatting sqref="C25">
    <cfRule type="containsText" dxfId="6" priority="1" operator="containsText" text="対象外">
      <formula>NOT(ISERROR(SEARCH("対象外",C25)))</formula>
    </cfRule>
  </conditionalFormatting>
  <printOptions horizontalCentered="1"/>
  <pageMargins left="0.82677165354330717" right="0.82677165354330717" top="0.74803149606299213" bottom="0.74803149606299213" header="0.31496062992125984" footer="0.31496062992125984"/>
  <pageSetup paperSize="9" scale="57"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31C15-C961-4CC3-8097-69E0E567F3CF}">
  <sheetPr>
    <tabColor theme="8" tint="0.59999389629810485"/>
  </sheetPr>
  <dimension ref="A1:I42"/>
  <sheetViews>
    <sheetView view="pageBreakPreview" zoomScale="70" zoomScaleNormal="70" zoomScaleSheetLayoutView="70" workbookViewId="0">
      <selection activeCell="M14" sqref="M14"/>
    </sheetView>
  </sheetViews>
  <sheetFormatPr defaultColWidth="8.7265625" defaultRowHeight="14"/>
  <cols>
    <col min="1" max="1" width="20.36328125" style="35" customWidth="1"/>
    <col min="2" max="8" width="15.6328125" style="35" customWidth="1"/>
    <col min="9" max="9" width="15.7265625" style="35" customWidth="1"/>
    <col min="10" max="16384" width="8.7265625" style="35"/>
  </cols>
  <sheetData>
    <row r="1" spans="1:9" ht="25" customHeight="1" thickTop="1">
      <c r="A1" s="206" t="s">
        <v>172</v>
      </c>
      <c r="H1" s="282" t="s">
        <v>139</v>
      </c>
      <c r="I1" s="297"/>
    </row>
    <row r="2" spans="1:9" ht="10" customHeight="1">
      <c r="H2" s="298"/>
      <c r="I2" s="299"/>
    </row>
    <row r="3" spans="1:9" ht="25" customHeight="1" thickBot="1">
      <c r="A3" s="36"/>
      <c r="H3" s="300"/>
      <c r="I3" s="301"/>
    </row>
    <row r="4" spans="1:9" ht="10" customHeight="1" thickTop="1"/>
    <row r="5" spans="1:9" ht="20.149999999999999" customHeight="1">
      <c r="A5" s="217" t="s">
        <v>168</v>
      </c>
      <c r="B5" s="217"/>
      <c r="C5" s="217"/>
      <c r="D5" s="217"/>
      <c r="E5" s="217"/>
      <c r="F5" s="217"/>
      <c r="G5" s="217"/>
      <c r="H5" s="217"/>
      <c r="I5" s="217"/>
    </row>
    <row r="6" spans="1:9" ht="20.149999999999999" customHeight="1">
      <c r="A6" s="306" t="s">
        <v>43</v>
      </c>
      <c r="B6" s="312" t="s">
        <v>45</v>
      </c>
      <c r="C6" s="313"/>
      <c r="D6" s="313"/>
      <c r="E6" s="313"/>
      <c r="F6" s="313"/>
      <c r="G6" s="218" t="s">
        <v>162</v>
      </c>
      <c r="H6" s="308" t="s">
        <v>46</v>
      </c>
      <c r="I6" s="310" t="s">
        <v>62</v>
      </c>
    </row>
    <row r="7" spans="1:9" ht="20.149999999999999" customHeight="1" thickBot="1">
      <c r="A7" s="307"/>
      <c r="B7" s="220" t="s">
        <v>158</v>
      </c>
      <c r="C7" s="220" t="s">
        <v>159</v>
      </c>
      <c r="D7" s="220" t="s">
        <v>160</v>
      </c>
      <c r="E7" s="220" t="s">
        <v>122</v>
      </c>
      <c r="F7" s="220" t="s">
        <v>123</v>
      </c>
      <c r="G7" s="220" t="s">
        <v>161</v>
      </c>
      <c r="H7" s="309"/>
      <c r="I7" s="311"/>
    </row>
    <row r="8" spans="1:9" ht="35.25" customHeight="1" thickTop="1" thickBot="1">
      <c r="A8" s="222" t="s">
        <v>35</v>
      </c>
      <c r="B8" s="223">
        <f t="shared" ref="B8:H8" si="0">SUM(B9:B15)</f>
        <v>0</v>
      </c>
      <c r="C8" s="223">
        <f t="shared" si="0"/>
        <v>0</v>
      </c>
      <c r="D8" s="223">
        <f t="shared" si="0"/>
        <v>0</v>
      </c>
      <c r="E8" s="223">
        <f t="shared" si="0"/>
        <v>0</v>
      </c>
      <c r="F8" s="223">
        <f t="shared" si="0"/>
        <v>0</v>
      </c>
      <c r="G8" s="223">
        <f t="shared" si="0"/>
        <v>0</v>
      </c>
      <c r="H8" s="223">
        <f t="shared" si="0"/>
        <v>0</v>
      </c>
      <c r="I8" s="223">
        <f>H8/6</f>
        <v>0</v>
      </c>
    </row>
    <row r="9" spans="1:9" ht="35.15" customHeight="1" thickTop="1">
      <c r="A9" s="224"/>
      <c r="B9" s="225"/>
      <c r="C9" s="225"/>
      <c r="D9" s="225"/>
      <c r="E9" s="225"/>
      <c r="F9" s="225"/>
      <c r="G9" s="225"/>
      <c r="H9" s="226">
        <f t="shared" ref="H9:H15" si="1">SUM(B9:G9)</f>
        <v>0</v>
      </c>
      <c r="I9" s="227"/>
    </row>
    <row r="10" spans="1:9" ht="35.15" customHeight="1">
      <c r="A10" s="224"/>
      <c r="B10" s="225"/>
      <c r="C10" s="225"/>
      <c r="D10" s="225"/>
      <c r="E10" s="225"/>
      <c r="F10" s="225"/>
      <c r="G10" s="228"/>
      <c r="H10" s="226">
        <f t="shared" si="1"/>
        <v>0</v>
      </c>
      <c r="I10" s="227"/>
    </row>
    <row r="11" spans="1:9" ht="35.15" customHeight="1">
      <c r="A11" s="224"/>
      <c r="B11" s="225"/>
      <c r="C11" s="225"/>
      <c r="D11" s="225"/>
      <c r="E11" s="225"/>
      <c r="F11" s="225"/>
      <c r="G11" s="228"/>
      <c r="H11" s="226">
        <f t="shared" si="1"/>
        <v>0</v>
      </c>
      <c r="I11" s="227"/>
    </row>
    <row r="12" spans="1:9" ht="35.15" customHeight="1">
      <c r="A12" s="224"/>
      <c r="B12" s="225"/>
      <c r="C12" s="225"/>
      <c r="D12" s="225"/>
      <c r="E12" s="225"/>
      <c r="F12" s="225"/>
      <c r="G12" s="228"/>
      <c r="H12" s="226">
        <f t="shared" si="1"/>
        <v>0</v>
      </c>
      <c r="I12" s="227"/>
    </row>
    <row r="13" spans="1:9" ht="35.15" customHeight="1">
      <c r="A13" s="229"/>
      <c r="B13" s="230"/>
      <c r="C13" s="230"/>
      <c r="D13" s="230"/>
      <c r="E13" s="230"/>
      <c r="F13" s="230"/>
      <c r="G13" s="231"/>
      <c r="H13" s="232">
        <f t="shared" si="1"/>
        <v>0</v>
      </c>
      <c r="I13" s="227"/>
    </row>
    <row r="14" spans="1:9" ht="35.15" customHeight="1">
      <c r="A14" s="229"/>
      <c r="B14" s="230"/>
      <c r="C14" s="230"/>
      <c r="D14" s="230"/>
      <c r="E14" s="230"/>
      <c r="F14" s="230"/>
      <c r="G14" s="231"/>
      <c r="H14" s="232">
        <f t="shared" si="1"/>
        <v>0</v>
      </c>
      <c r="I14" s="227"/>
    </row>
    <row r="15" spans="1:9" ht="35.15" customHeight="1">
      <c r="A15" s="229"/>
      <c r="B15" s="230"/>
      <c r="C15" s="230"/>
      <c r="D15" s="230"/>
      <c r="E15" s="230"/>
      <c r="F15" s="230"/>
      <c r="G15" s="231"/>
      <c r="H15" s="232">
        <f t="shared" si="1"/>
        <v>0</v>
      </c>
      <c r="I15" s="227"/>
    </row>
    <row r="16" spans="1:9" ht="14.15" customHeight="1">
      <c r="A16" s="217"/>
      <c r="B16" s="217"/>
      <c r="C16" s="217"/>
      <c r="D16" s="217"/>
      <c r="E16" s="217"/>
      <c r="F16" s="217"/>
      <c r="G16" s="217"/>
      <c r="H16" s="217"/>
      <c r="I16" s="217"/>
    </row>
    <row r="17" spans="1:9" ht="20.149999999999999" customHeight="1">
      <c r="A17" s="217" t="s">
        <v>169</v>
      </c>
      <c r="B17" s="217"/>
      <c r="C17" s="217"/>
      <c r="D17" s="217"/>
      <c r="E17" s="217"/>
      <c r="F17" s="217"/>
      <c r="G17" s="217"/>
      <c r="H17" s="217"/>
      <c r="I17" s="217"/>
    </row>
    <row r="18" spans="1:9" ht="20.149999999999999" customHeight="1">
      <c r="A18" s="306" t="s">
        <v>43</v>
      </c>
      <c r="B18" s="312" t="s">
        <v>125</v>
      </c>
      <c r="C18" s="313"/>
      <c r="D18" s="313"/>
      <c r="E18" s="313"/>
      <c r="F18" s="313"/>
      <c r="G18" s="314"/>
      <c r="H18" s="308" t="s">
        <v>46</v>
      </c>
      <c r="I18" s="310" t="s">
        <v>63</v>
      </c>
    </row>
    <row r="19" spans="1:9" ht="20.149999999999999" customHeight="1" thickBot="1">
      <c r="A19" s="307"/>
      <c r="B19" s="220" t="s">
        <v>114</v>
      </c>
      <c r="C19" s="220" t="s">
        <v>115</v>
      </c>
      <c r="D19" s="220" t="s">
        <v>116</v>
      </c>
      <c r="E19" s="220" t="s">
        <v>117</v>
      </c>
      <c r="F19" s="220" t="s">
        <v>122</v>
      </c>
      <c r="G19" s="220" t="s">
        <v>123</v>
      </c>
      <c r="H19" s="309"/>
      <c r="I19" s="311"/>
    </row>
    <row r="20" spans="1:9" ht="44.25" customHeight="1" thickTop="1" thickBot="1">
      <c r="A20" s="222" t="s">
        <v>35</v>
      </c>
      <c r="B20" s="223">
        <f t="shared" ref="B20:H20" si="2">SUM(B21:B27)</f>
        <v>0</v>
      </c>
      <c r="C20" s="223">
        <f t="shared" si="2"/>
        <v>0</v>
      </c>
      <c r="D20" s="223">
        <f t="shared" si="2"/>
        <v>0</v>
      </c>
      <c r="E20" s="223">
        <f t="shared" si="2"/>
        <v>0</v>
      </c>
      <c r="F20" s="223">
        <f t="shared" si="2"/>
        <v>0</v>
      </c>
      <c r="G20" s="223">
        <f t="shared" si="2"/>
        <v>0</v>
      </c>
      <c r="H20" s="223">
        <f t="shared" si="2"/>
        <v>0</v>
      </c>
      <c r="I20" s="223">
        <f>H20/6</f>
        <v>0</v>
      </c>
    </row>
    <row r="21" spans="1:9" ht="35.15" customHeight="1" thickTop="1">
      <c r="A21" s="224"/>
      <c r="B21" s="225"/>
      <c r="C21" s="225"/>
      <c r="D21" s="225"/>
      <c r="E21" s="225"/>
      <c r="F21" s="225"/>
      <c r="G21" s="225"/>
      <c r="H21" s="226">
        <f t="shared" ref="H21:H27" si="3">SUM(B21:G21)</f>
        <v>0</v>
      </c>
      <c r="I21" s="217"/>
    </row>
    <row r="22" spans="1:9" ht="35.15" customHeight="1">
      <c r="A22" s="224"/>
      <c r="B22" s="225"/>
      <c r="C22" s="225"/>
      <c r="D22" s="225"/>
      <c r="E22" s="225"/>
      <c r="F22" s="225"/>
      <c r="G22" s="228"/>
      <c r="H22" s="226">
        <f t="shared" si="3"/>
        <v>0</v>
      </c>
      <c r="I22" s="217"/>
    </row>
    <row r="23" spans="1:9" ht="35.15" customHeight="1">
      <c r="A23" s="224"/>
      <c r="B23" s="225"/>
      <c r="C23" s="225"/>
      <c r="D23" s="225"/>
      <c r="E23" s="225"/>
      <c r="F23" s="225"/>
      <c r="G23" s="228"/>
      <c r="H23" s="226">
        <f t="shared" si="3"/>
        <v>0</v>
      </c>
      <c r="I23" s="217"/>
    </row>
    <row r="24" spans="1:9" ht="35.15" customHeight="1">
      <c r="A24" s="224"/>
      <c r="B24" s="225"/>
      <c r="C24" s="225"/>
      <c r="D24" s="225"/>
      <c r="E24" s="225"/>
      <c r="F24" s="225"/>
      <c r="G24" s="228"/>
      <c r="H24" s="226">
        <f t="shared" si="3"/>
        <v>0</v>
      </c>
      <c r="I24" s="217"/>
    </row>
    <row r="25" spans="1:9" ht="35.15" customHeight="1">
      <c r="A25" s="229"/>
      <c r="B25" s="230"/>
      <c r="C25" s="230"/>
      <c r="D25" s="230"/>
      <c r="E25" s="230"/>
      <c r="F25" s="230"/>
      <c r="G25" s="231"/>
      <c r="H25" s="232">
        <f t="shared" si="3"/>
        <v>0</v>
      </c>
      <c r="I25" s="217"/>
    </row>
    <row r="26" spans="1:9" ht="35.15" customHeight="1">
      <c r="A26" s="229"/>
      <c r="B26" s="230"/>
      <c r="C26" s="230"/>
      <c r="D26" s="230"/>
      <c r="E26" s="230"/>
      <c r="F26" s="230"/>
      <c r="G26" s="231"/>
      <c r="H26" s="232">
        <f t="shared" si="3"/>
        <v>0</v>
      </c>
      <c r="I26" s="217"/>
    </row>
    <row r="27" spans="1:9" ht="35.15" customHeight="1">
      <c r="A27" s="229"/>
      <c r="B27" s="230"/>
      <c r="C27" s="230"/>
      <c r="D27" s="230"/>
      <c r="E27" s="230"/>
      <c r="F27" s="230"/>
      <c r="G27" s="231"/>
      <c r="H27" s="232">
        <f t="shared" si="3"/>
        <v>0</v>
      </c>
      <c r="I27" s="217"/>
    </row>
    <row r="28" spans="1:9">
      <c r="A28" s="233"/>
      <c r="B28" s="234"/>
      <c r="C28" s="234"/>
      <c r="D28" s="235"/>
      <c r="E28" s="217"/>
      <c r="F28" s="217"/>
      <c r="G28" s="217"/>
      <c r="H28" s="217"/>
      <c r="I28" s="217"/>
    </row>
    <row r="29" spans="1:9" ht="20.149999999999999" customHeight="1" thickBot="1">
      <c r="A29" s="217" t="s">
        <v>170</v>
      </c>
      <c r="B29" s="217"/>
      <c r="C29" s="217"/>
      <c r="D29" s="217"/>
      <c r="E29" s="217"/>
      <c r="F29" s="217"/>
      <c r="G29" s="217"/>
      <c r="H29" s="217"/>
      <c r="I29" s="217"/>
    </row>
    <row r="30" spans="1:9" ht="36" customHeight="1" thickBot="1">
      <c r="A30" s="272" t="s">
        <v>64</v>
      </c>
      <c r="B30" s="273"/>
      <c r="C30" s="42" t="s">
        <v>44</v>
      </c>
      <c r="H30" s="274" t="s">
        <v>113</v>
      </c>
      <c r="I30" s="275"/>
    </row>
    <row r="31" spans="1:9" ht="39" customHeight="1" thickTop="1">
      <c r="A31" s="280" t="e">
        <f>(I20/I8)-1</f>
        <v>#DIV/0!</v>
      </c>
      <c r="B31" s="281"/>
      <c r="C31" s="84" t="e">
        <f>IF(A31&lt;=0,"対象外","対象")</f>
        <v>#DIV/0!</v>
      </c>
      <c r="D31" s="43" t="s">
        <v>47</v>
      </c>
      <c r="H31" s="276"/>
      <c r="I31" s="277"/>
    </row>
    <row r="32" spans="1:9" ht="15" customHeight="1" thickBot="1">
      <c r="A32" s="36"/>
      <c r="H32" s="278"/>
      <c r="I32" s="279"/>
    </row>
    <row r="33" spans="1:9" ht="15" customHeight="1">
      <c r="A33" s="217" t="s">
        <v>127</v>
      </c>
      <c r="B33" s="69"/>
      <c r="C33" s="69"/>
      <c r="D33" s="69"/>
      <c r="H33" s="68"/>
      <c r="I33" s="68"/>
    </row>
    <row r="34" spans="1:9" ht="27" customHeight="1" thickBot="1">
      <c r="A34" s="43" t="s">
        <v>130</v>
      </c>
      <c r="B34" s="69"/>
      <c r="C34" s="69"/>
      <c r="D34" s="69"/>
      <c r="H34" s="68"/>
      <c r="I34" s="68"/>
    </row>
    <row r="35" spans="1:9" ht="38.25" customHeight="1" thickBot="1">
      <c r="A35" s="236" t="s">
        <v>129</v>
      </c>
      <c r="B35" s="302" t="s">
        <v>128</v>
      </c>
      <c r="C35" s="303"/>
      <c r="D35" s="237"/>
      <c r="E35" s="237"/>
      <c r="F35" s="237"/>
      <c r="G35" s="238"/>
      <c r="H35" s="238"/>
    </row>
    <row r="36" spans="1:9" ht="38.25" customHeight="1" thickTop="1" thickBot="1">
      <c r="A36" s="259">
        <v>0.13800000000000001</v>
      </c>
      <c r="B36" s="304" t="e">
        <f>IF(A31&lt;A36,A31,A36)</f>
        <v>#DIV/0!</v>
      </c>
      <c r="C36" s="305"/>
      <c r="D36" s="237"/>
      <c r="E36" s="237"/>
      <c r="F36" s="237"/>
      <c r="G36" s="238"/>
      <c r="H36" s="238"/>
    </row>
    <row r="37" spans="1:9" ht="15" customHeight="1">
      <c r="A37" s="237"/>
      <c r="B37" s="237"/>
      <c r="C37" s="237"/>
      <c r="D37" s="237"/>
      <c r="E37" s="237"/>
      <c r="F37" s="237"/>
      <c r="G37" s="237"/>
      <c r="H37" s="238"/>
      <c r="I37" s="68"/>
    </row>
    <row r="38" spans="1:9" ht="15" customHeight="1">
      <c r="A38" s="237"/>
      <c r="B38" s="237"/>
      <c r="C38" s="237"/>
      <c r="D38" s="237"/>
      <c r="E38" s="237"/>
      <c r="F38" s="237"/>
      <c r="G38" s="237"/>
      <c r="H38" s="237"/>
    </row>
    <row r="39" spans="1:9" ht="20.149999999999999" customHeight="1" thickBot="1">
      <c r="A39" s="217" t="s">
        <v>171</v>
      </c>
      <c r="B39" s="237"/>
      <c r="C39" s="237"/>
      <c r="D39" s="237"/>
      <c r="E39" s="237"/>
      <c r="F39" s="237"/>
      <c r="G39" s="237"/>
      <c r="H39" s="237"/>
    </row>
    <row r="40" spans="1:9" s="44" customFormat="1" ht="35.15" customHeight="1" thickTop="1" thickBot="1">
      <c r="A40" s="239" t="e">
        <f>IF(I8*B36*3&gt;=0,I8*B36*3,0)</f>
        <v>#DIV/0!</v>
      </c>
      <c r="B40" s="206" t="s">
        <v>9</v>
      </c>
      <c r="C40" s="206"/>
      <c r="D40" s="206"/>
      <c r="E40" s="206"/>
      <c r="F40" s="206"/>
      <c r="G40" s="206"/>
      <c r="H40" s="206"/>
    </row>
    <row r="41" spans="1:9" ht="5.25" customHeight="1" thickTop="1">
      <c r="A41" s="237"/>
      <c r="B41" s="237"/>
      <c r="C41" s="237"/>
      <c r="D41" s="237"/>
      <c r="E41" s="237"/>
      <c r="F41" s="237"/>
      <c r="G41" s="237"/>
      <c r="H41" s="237"/>
    </row>
    <row r="42" spans="1:9">
      <c r="A42" s="237" t="s">
        <v>126</v>
      </c>
      <c r="B42" s="237"/>
      <c r="C42" s="237"/>
      <c r="D42" s="237"/>
      <c r="E42" s="237"/>
      <c r="F42" s="237"/>
      <c r="G42" s="237"/>
      <c r="H42" s="237"/>
    </row>
  </sheetData>
  <sheetProtection algorithmName="SHA-512" hashValue="471wLwotK2pQbCUGd19a0HgYECdmpKAyOmnFL5Ho2mCOEf2KlJfSJAhAlcFXIuicL0egl3UUdvFxhiBPlsfdLg==" saltValue="bJ4LIAq/ymU/n7R8Ww/3iA==" spinCount="100000" sheet="1" objects="1" scenarios="1"/>
  <mergeCells count="14">
    <mergeCell ref="H1:I3"/>
    <mergeCell ref="B35:C35"/>
    <mergeCell ref="B36:C36"/>
    <mergeCell ref="A6:A7"/>
    <mergeCell ref="H6:H7"/>
    <mergeCell ref="I6:I7"/>
    <mergeCell ref="A18:A19"/>
    <mergeCell ref="B18:G18"/>
    <mergeCell ref="H18:H19"/>
    <mergeCell ref="I18:I19"/>
    <mergeCell ref="A30:B30"/>
    <mergeCell ref="H30:I32"/>
    <mergeCell ref="A31:B31"/>
    <mergeCell ref="B6:F6"/>
  </mergeCells>
  <phoneticPr fontId="2"/>
  <conditionalFormatting sqref="A31:B31">
    <cfRule type="cellIs" dxfId="5" priority="9" operator="lessThan">
      <formula>0</formula>
    </cfRule>
  </conditionalFormatting>
  <conditionalFormatting sqref="C31">
    <cfRule type="containsText" dxfId="4" priority="8" operator="containsText" text="対象外">
      <formula>NOT(ISERROR(SEARCH("対象外",C31)))</formula>
    </cfRule>
  </conditionalFormatting>
  <printOptions horizontalCentered="1"/>
  <pageMargins left="0.82677165354330717" right="0.82677165354330717" top="0.74803149606299213" bottom="0.74803149606299213" header="0.31496062992125984" footer="0.31496062992125984"/>
  <pageSetup paperSize="9" scale="58"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C679A-525D-456E-98E1-9A2EC7F18803}">
  <sheetPr>
    <tabColor theme="8" tint="0.59999389629810485"/>
  </sheetPr>
  <dimension ref="A1:M24"/>
  <sheetViews>
    <sheetView view="pageBreakPreview" topLeftCell="A6" zoomScaleNormal="100" zoomScaleSheetLayoutView="100" workbookViewId="0">
      <selection activeCell="I18" sqref="I18:K18"/>
    </sheetView>
  </sheetViews>
  <sheetFormatPr defaultColWidth="9" defaultRowHeight="13"/>
  <cols>
    <col min="1" max="2" width="0.90625" style="1" customWidth="1"/>
    <col min="3" max="3" width="15.08984375" style="1" customWidth="1"/>
    <col min="4" max="4" width="0.90625" style="1" customWidth="1"/>
    <col min="5" max="6" width="8.08984375" style="1" customWidth="1"/>
    <col min="7" max="7" width="6.6328125" style="1" customWidth="1"/>
    <col min="8" max="8" width="0.90625" style="1" customWidth="1"/>
    <col min="9" max="9" width="7" style="1" customWidth="1"/>
    <col min="10" max="11" width="4.26953125" style="1" customWidth="1"/>
    <col min="12" max="12" width="0.90625" style="1" customWidth="1"/>
    <col min="13" max="13" width="27.36328125" style="1" customWidth="1"/>
    <col min="14" max="16384" width="9" style="1"/>
  </cols>
  <sheetData>
    <row r="1" spans="1:13" ht="21" customHeight="1">
      <c r="A1" s="316" t="s">
        <v>34</v>
      </c>
      <c r="B1" s="316"/>
      <c r="C1" s="316"/>
      <c r="D1" s="316"/>
      <c r="E1" s="316"/>
      <c r="F1" s="316"/>
      <c r="G1" s="316"/>
      <c r="H1" s="316"/>
      <c r="I1" s="316"/>
      <c r="J1" s="316"/>
      <c r="K1" s="316"/>
      <c r="L1" s="316"/>
      <c r="M1" s="316"/>
    </row>
    <row r="2" spans="1:13" ht="30" customHeight="1">
      <c r="A2" s="315"/>
      <c r="B2" s="315"/>
      <c r="C2" s="315"/>
      <c r="D2" s="315"/>
      <c r="E2" s="315"/>
      <c r="F2" s="315"/>
      <c r="G2" s="315"/>
      <c r="H2" s="315"/>
      <c r="I2" s="315"/>
      <c r="J2" s="315"/>
      <c r="K2" s="315"/>
      <c r="L2" s="315"/>
      <c r="M2" s="315"/>
    </row>
    <row r="3" spans="1:13" ht="24" customHeight="1">
      <c r="A3" s="319" t="s">
        <v>48</v>
      </c>
      <c r="B3" s="319"/>
      <c r="C3" s="319"/>
      <c r="D3" s="319"/>
      <c r="E3" s="319"/>
      <c r="F3" s="319"/>
      <c r="G3" s="319"/>
      <c r="H3" s="319"/>
      <c r="I3" s="319"/>
      <c r="J3" s="319"/>
      <c r="K3" s="319"/>
      <c r="L3" s="319"/>
      <c r="M3" s="319"/>
    </row>
    <row r="4" spans="1:13" ht="24" customHeight="1">
      <c r="A4" s="319" t="s">
        <v>33</v>
      </c>
      <c r="B4" s="319"/>
      <c r="C4" s="319"/>
      <c r="D4" s="319"/>
      <c r="E4" s="319"/>
      <c r="F4" s="319"/>
      <c r="G4" s="319"/>
      <c r="H4" s="319"/>
      <c r="I4" s="319"/>
      <c r="J4" s="319"/>
      <c r="K4" s="319"/>
      <c r="L4" s="319"/>
      <c r="M4" s="319"/>
    </row>
    <row r="5" spans="1:13" ht="36" customHeight="1">
      <c r="A5" s="315"/>
      <c r="B5" s="315"/>
      <c r="C5" s="315"/>
      <c r="D5" s="315"/>
      <c r="E5" s="315"/>
      <c r="F5" s="315"/>
      <c r="G5" s="315"/>
      <c r="H5" s="315"/>
      <c r="I5" s="315"/>
      <c r="J5" s="315"/>
      <c r="K5" s="315"/>
      <c r="L5" s="315"/>
      <c r="M5" s="315"/>
    </row>
    <row r="6" spans="1:13" ht="16.5" customHeight="1">
      <c r="A6" s="316" t="s">
        <v>32</v>
      </c>
      <c r="B6" s="316"/>
      <c r="C6" s="316"/>
      <c r="D6" s="316"/>
      <c r="E6" s="316"/>
      <c r="F6" s="316"/>
      <c r="G6" s="316"/>
      <c r="H6" s="316"/>
      <c r="I6" s="316"/>
      <c r="J6" s="316"/>
      <c r="K6" s="316"/>
      <c r="L6" s="316"/>
      <c r="M6" s="316"/>
    </row>
    <row r="7" spans="1:13" ht="24" customHeight="1">
      <c r="A7" s="320" t="s">
        <v>31</v>
      </c>
      <c r="B7" s="320"/>
      <c r="C7" s="320"/>
      <c r="D7" s="320"/>
      <c r="E7" s="320"/>
      <c r="F7" s="320"/>
      <c r="G7" s="320"/>
      <c r="H7" s="320"/>
      <c r="I7" s="320"/>
      <c r="J7" s="320"/>
      <c r="K7" s="320"/>
      <c r="L7" s="320"/>
      <c r="M7" s="320"/>
    </row>
    <row r="8" spans="1:13" ht="36" customHeight="1">
      <c r="A8" s="315"/>
      <c r="B8" s="315"/>
      <c r="C8" s="315"/>
      <c r="D8" s="315"/>
      <c r="E8" s="315"/>
      <c r="F8" s="315"/>
      <c r="G8" s="315"/>
      <c r="H8" s="315"/>
      <c r="I8" s="315"/>
      <c r="J8" s="315"/>
      <c r="K8" s="315"/>
      <c r="L8" s="315"/>
      <c r="M8" s="315"/>
    </row>
    <row r="9" spans="1:13" ht="27" customHeight="1">
      <c r="A9" s="315"/>
      <c r="B9" s="315"/>
      <c r="C9" s="315"/>
      <c r="D9" s="315"/>
      <c r="E9" s="315"/>
      <c r="F9" s="2" t="s">
        <v>30</v>
      </c>
      <c r="H9" s="2"/>
      <c r="I9" s="83">
        <f>'交付申請書（様式第１号）'!E13</f>
        <v>0</v>
      </c>
      <c r="J9" s="83"/>
      <c r="K9" s="83"/>
      <c r="L9" s="83"/>
      <c r="M9" s="83"/>
    </row>
    <row r="10" spans="1:13" ht="27" customHeight="1">
      <c r="A10" s="315"/>
      <c r="B10" s="315"/>
      <c r="C10" s="315"/>
      <c r="D10" s="315"/>
      <c r="E10" s="315"/>
      <c r="F10" s="2" t="s">
        <v>29</v>
      </c>
      <c r="H10" s="2"/>
      <c r="I10" s="83">
        <f>'交付申請書（様式第１号）'!E14</f>
        <v>0</v>
      </c>
      <c r="J10" s="83"/>
      <c r="K10" s="83"/>
      <c r="L10" s="83"/>
      <c r="M10" s="83"/>
    </row>
    <row r="11" spans="1:13" ht="27" customHeight="1">
      <c r="A11" s="315"/>
      <c r="B11" s="315"/>
      <c r="C11" s="315"/>
      <c r="D11" s="315"/>
      <c r="E11" s="315"/>
      <c r="F11" s="2" t="s">
        <v>28</v>
      </c>
      <c r="H11" s="2"/>
      <c r="I11" s="83">
        <f>'交付申請書（様式第１号）'!E15</f>
        <v>0</v>
      </c>
      <c r="J11" s="83"/>
      <c r="K11" s="83"/>
      <c r="L11" s="83"/>
      <c r="M11" s="83"/>
    </row>
    <row r="12" spans="1:13" ht="36" customHeight="1">
      <c r="A12" s="315"/>
      <c r="B12" s="315"/>
      <c r="C12" s="315"/>
      <c r="D12" s="315"/>
      <c r="E12" s="315"/>
      <c r="F12" s="315"/>
      <c r="G12" s="315"/>
      <c r="H12" s="315"/>
      <c r="I12" s="315"/>
      <c r="J12" s="315"/>
      <c r="K12" s="315"/>
      <c r="L12" s="315"/>
      <c r="M12" s="315"/>
    </row>
    <row r="13" spans="1:13" ht="21" customHeight="1">
      <c r="A13" s="2"/>
      <c r="B13" s="2"/>
      <c r="C13" s="317" t="str">
        <f>'交付申請書（様式第１号）'!F7</f>
        <v>yyyy/mm/dd</v>
      </c>
      <c r="D13" s="317"/>
      <c r="E13" s="317"/>
      <c r="F13" s="316" t="s">
        <v>140</v>
      </c>
      <c r="G13" s="316"/>
      <c r="H13" s="316"/>
      <c r="I13" s="316"/>
      <c r="J13" s="316"/>
      <c r="K13" s="316"/>
      <c r="L13" s="316"/>
      <c r="M13" s="316"/>
    </row>
    <row r="14" spans="1:13" ht="21" customHeight="1">
      <c r="A14" s="316" t="s">
        <v>26</v>
      </c>
      <c r="B14" s="316"/>
      <c r="C14" s="316"/>
      <c r="D14" s="316"/>
      <c r="E14" s="316"/>
      <c r="F14" s="316"/>
      <c r="G14" s="316"/>
      <c r="H14" s="316"/>
      <c r="I14" s="316"/>
      <c r="J14" s="316"/>
      <c r="K14" s="316"/>
      <c r="L14" s="316"/>
      <c r="M14" s="316"/>
    </row>
    <row r="15" spans="1:13" ht="36" customHeight="1">
      <c r="A15" s="315"/>
      <c r="B15" s="315"/>
      <c r="C15" s="315"/>
      <c r="D15" s="315"/>
      <c r="E15" s="315"/>
      <c r="F15" s="315"/>
      <c r="G15" s="315"/>
      <c r="H15" s="315"/>
      <c r="I15" s="315"/>
      <c r="J15" s="315"/>
      <c r="K15" s="315"/>
      <c r="L15" s="315"/>
      <c r="M15" s="315"/>
    </row>
    <row r="16" spans="1:13" ht="24" customHeight="1">
      <c r="A16" s="315" t="s">
        <v>6</v>
      </c>
      <c r="B16" s="315"/>
      <c r="C16" s="315"/>
      <c r="D16" s="315"/>
      <c r="E16" s="315"/>
      <c r="F16" s="315"/>
      <c r="G16" s="315"/>
      <c r="H16" s="315"/>
      <c r="I16" s="315"/>
      <c r="J16" s="315"/>
      <c r="K16" s="315"/>
      <c r="L16" s="315"/>
      <c r="M16" s="315"/>
    </row>
    <row r="17" spans="1:13" ht="36" customHeight="1">
      <c r="A17" s="315"/>
      <c r="B17" s="315"/>
      <c r="C17" s="315"/>
      <c r="D17" s="315"/>
      <c r="E17" s="315"/>
      <c r="F17" s="315"/>
      <c r="G17" s="315"/>
      <c r="H17" s="315"/>
      <c r="I17" s="315"/>
      <c r="J17" s="315"/>
      <c r="K17" s="315"/>
      <c r="L17" s="315"/>
      <c r="M17" s="315"/>
    </row>
    <row r="18" spans="1:13" ht="33" customHeight="1">
      <c r="B18" s="13"/>
      <c r="C18" s="12" t="s">
        <v>25</v>
      </c>
      <c r="D18" s="12"/>
      <c r="E18" s="268"/>
      <c r="F18" s="269"/>
      <c r="G18" s="270"/>
      <c r="H18" s="8"/>
      <c r="I18" s="327" t="s">
        <v>24</v>
      </c>
      <c r="J18" s="327"/>
      <c r="K18" s="327"/>
      <c r="L18" s="11"/>
      <c r="M18" s="122"/>
    </row>
    <row r="19" spans="1:13" ht="33" customHeight="1">
      <c r="B19" s="8"/>
      <c r="C19" s="73" t="s">
        <v>23</v>
      </c>
      <c r="D19" s="73"/>
      <c r="E19" s="268"/>
      <c r="F19" s="269"/>
      <c r="G19" s="270"/>
      <c r="H19" s="8"/>
      <c r="I19" s="327" t="s">
        <v>22</v>
      </c>
      <c r="J19" s="327"/>
      <c r="K19" s="327"/>
      <c r="L19" s="10"/>
      <c r="M19" s="122"/>
    </row>
    <row r="20" spans="1:13" ht="33" customHeight="1">
      <c r="B20" s="8"/>
      <c r="C20" s="73" t="s">
        <v>21</v>
      </c>
      <c r="D20" s="73"/>
      <c r="E20" s="268"/>
      <c r="F20" s="269"/>
      <c r="G20" s="270"/>
      <c r="H20" s="8"/>
      <c r="I20" s="327" t="s">
        <v>20</v>
      </c>
      <c r="J20" s="327"/>
      <c r="K20" s="327"/>
      <c r="L20" s="9"/>
      <c r="M20" s="124"/>
    </row>
    <row r="21" spans="1:13" ht="48" customHeight="1">
      <c r="B21" s="8"/>
      <c r="C21" s="7" t="s">
        <v>19</v>
      </c>
      <c r="D21" s="6"/>
      <c r="E21" s="321"/>
      <c r="F21" s="322"/>
      <c r="G21" s="322"/>
      <c r="H21" s="322"/>
      <c r="I21" s="322"/>
      <c r="J21" s="322"/>
      <c r="K21" s="322"/>
      <c r="L21" s="322"/>
      <c r="M21" s="323"/>
    </row>
    <row r="22" spans="1:13" ht="48" customHeight="1">
      <c r="B22" s="5"/>
      <c r="C22" s="4" t="s">
        <v>18</v>
      </c>
      <c r="D22" s="3"/>
      <c r="E22" s="324"/>
      <c r="F22" s="325"/>
      <c r="G22" s="325"/>
      <c r="H22" s="325"/>
      <c r="I22" s="325"/>
      <c r="J22" s="325"/>
      <c r="K22" s="325"/>
      <c r="L22" s="325"/>
      <c r="M22" s="326"/>
    </row>
    <row r="23" spans="1:13" ht="24" customHeight="1">
      <c r="A23" s="315"/>
      <c r="B23" s="315"/>
      <c r="C23" s="315"/>
      <c r="D23" s="315"/>
      <c r="E23" s="315"/>
      <c r="F23" s="315"/>
      <c r="G23" s="315"/>
      <c r="H23" s="315"/>
      <c r="I23" s="315"/>
      <c r="J23" s="315"/>
      <c r="K23" s="315"/>
      <c r="L23" s="315"/>
      <c r="M23" s="315"/>
    </row>
    <row r="24" spans="1:13" ht="30.75" customHeight="1">
      <c r="A24" s="318" t="s">
        <v>120</v>
      </c>
      <c r="B24" s="318"/>
      <c r="C24" s="318"/>
      <c r="D24" s="318"/>
      <c r="E24" s="318"/>
      <c r="F24" s="318"/>
      <c r="G24" s="318"/>
      <c r="H24" s="318"/>
      <c r="I24" s="318"/>
      <c r="J24" s="318"/>
      <c r="K24" s="318"/>
      <c r="L24" s="318"/>
      <c r="M24" s="318"/>
    </row>
  </sheetData>
  <sheetProtection algorithmName="SHA-512" hashValue="A+EZ90l7RshfAMFK07Kjqb1rJbKTZa85AJaJ6NXcpsnasvTknmcoAWNYLjv+/KBmcy19xbFlj5qQljbuS7wz8g==" saltValue="ax2hPKf8jOLwRJrrSqQ8pA==" spinCount="100000" sheet="1" objects="1" scenarios="1"/>
  <mergeCells count="28">
    <mergeCell ref="A24:M24"/>
    <mergeCell ref="A3:M3"/>
    <mergeCell ref="A1:M1"/>
    <mergeCell ref="A4:M4"/>
    <mergeCell ref="A7:M7"/>
    <mergeCell ref="A2:M2"/>
    <mergeCell ref="A5:M5"/>
    <mergeCell ref="A6:M6"/>
    <mergeCell ref="E21:M21"/>
    <mergeCell ref="E22:M22"/>
    <mergeCell ref="A8:M8"/>
    <mergeCell ref="I18:K18"/>
    <mergeCell ref="I19:K19"/>
    <mergeCell ref="I20:K20"/>
    <mergeCell ref="E18:G18"/>
    <mergeCell ref="E19:G19"/>
    <mergeCell ref="A23:M23"/>
    <mergeCell ref="A12:M12"/>
    <mergeCell ref="A9:E9"/>
    <mergeCell ref="A10:E10"/>
    <mergeCell ref="A11:E11"/>
    <mergeCell ref="E20:G20"/>
    <mergeCell ref="A17:M17"/>
    <mergeCell ref="A14:M14"/>
    <mergeCell ref="A16:M16"/>
    <mergeCell ref="A15:M15"/>
    <mergeCell ref="F13:M13"/>
    <mergeCell ref="C13:E13"/>
  </mergeCells>
  <phoneticPr fontId="2"/>
  <printOptions horizontalCentered="1"/>
  <pageMargins left="0.82677165354330717" right="0.82677165354330717" top="0.74803149606299213" bottom="0.74803149606299213" header="0.31496062992125984" footer="0.31496062992125984"/>
  <pageSetup paperSize="9" scale="58"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3683A-D2B1-4991-B404-842D7AB52D5F}">
  <sheetPr>
    <tabColor theme="8" tint="0.59999389629810485"/>
  </sheetPr>
  <dimension ref="A1:M24"/>
  <sheetViews>
    <sheetView view="pageBreakPreview" zoomScaleNormal="100" zoomScaleSheetLayoutView="100" workbookViewId="0">
      <selection activeCell="Q21" sqref="Q21"/>
    </sheetView>
  </sheetViews>
  <sheetFormatPr defaultColWidth="9" defaultRowHeight="13"/>
  <cols>
    <col min="1" max="2" width="0.90625" style="1" customWidth="1"/>
    <col min="3" max="3" width="15.08984375" style="1" customWidth="1"/>
    <col min="4" max="4" width="0.90625" style="1" customWidth="1"/>
    <col min="5" max="6" width="8.08984375" style="1" customWidth="1"/>
    <col min="7" max="7" width="6.6328125" style="1" customWidth="1"/>
    <col min="8" max="8" width="0.90625" style="1" customWidth="1"/>
    <col min="9" max="9" width="7" style="1" customWidth="1"/>
    <col min="10" max="11" width="4.26953125" style="1" customWidth="1"/>
    <col min="12" max="12" width="0.90625" style="1" customWidth="1"/>
    <col min="13" max="13" width="17.08984375" style="1" customWidth="1"/>
    <col min="14" max="16384" width="9" style="1"/>
  </cols>
  <sheetData>
    <row r="1" spans="1:13" ht="21" customHeight="1">
      <c r="A1" s="261" t="s">
        <v>51</v>
      </c>
      <c r="B1" s="261"/>
      <c r="C1" s="261"/>
      <c r="D1" s="261"/>
      <c r="E1" s="261"/>
      <c r="F1" s="261"/>
      <c r="G1" s="261"/>
      <c r="H1" s="261"/>
      <c r="I1" s="261"/>
      <c r="J1" s="261"/>
      <c r="K1" s="261"/>
      <c r="L1" s="261"/>
      <c r="M1" s="261"/>
    </row>
    <row r="2" spans="1:13" ht="23.25" customHeight="1">
      <c r="A2" s="262"/>
      <c r="B2" s="262"/>
      <c r="C2" s="262"/>
      <c r="D2" s="262"/>
      <c r="E2" s="262"/>
      <c r="F2" s="262"/>
      <c r="G2" s="262"/>
      <c r="H2" s="262"/>
      <c r="I2" s="262"/>
      <c r="J2" s="262"/>
      <c r="K2" s="262"/>
      <c r="L2" s="262"/>
      <c r="M2" s="262"/>
    </row>
    <row r="3" spans="1:13" ht="24" customHeight="1">
      <c r="A3" s="339" t="s">
        <v>48</v>
      </c>
      <c r="B3" s="339"/>
      <c r="C3" s="339"/>
      <c r="D3" s="339"/>
      <c r="E3" s="339"/>
      <c r="F3" s="339"/>
      <c r="G3" s="339"/>
      <c r="H3" s="339"/>
      <c r="I3" s="339"/>
      <c r="J3" s="339"/>
      <c r="K3" s="339"/>
      <c r="L3" s="339"/>
      <c r="M3" s="339"/>
    </row>
    <row r="4" spans="1:13" ht="24" customHeight="1">
      <c r="A4" s="339" t="s">
        <v>55</v>
      </c>
      <c r="B4" s="339"/>
      <c r="C4" s="339"/>
      <c r="D4" s="339"/>
      <c r="E4" s="339"/>
      <c r="F4" s="339"/>
      <c r="G4" s="339"/>
      <c r="H4" s="339"/>
      <c r="I4" s="339"/>
      <c r="J4" s="339"/>
      <c r="K4" s="339"/>
      <c r="L4" s="339"/>
      <c r="M4" s="339"/>
    </row>
    <row r="5" spans="1:13">
      <c r="A5" s="262"/>
      <c r="B5" s="262"/>
      <c r="C5" s="262"/>
      <c r="D5" s="262"/>
      <c r="E5" s="262"/>
      <c r="F5" s="262"/>
      <c r="G5" s="262"/>
      <c r="H5" s="262"/>
      <c r="I5" s="262"/>
      <c r="J5" s="262"/>
      <c r="K5" s="262"/>
      <c r="L5" s="262"/>
      <c r="M5" s="262"/>
    </row>
    <row r="6" spans="1:13">
      <c r="A6" s="261"/>
      <c r="B6" s="261"/>
      <c r="C6" s="261"/>
      <c r="D6" s="261"/>
      <c r="E6" s="261"/>
      <c r="F6" s="261"/>
      <c r="G6" s="261"/>
      <c r="H6" s="261"/>
      <c r="I6" s="261"/>
      <c r="J6" s="261"/>
      <c r="K6" s="261"/>
      <c r="L6" s="261"/>
      <c r="M6" s="261"/>
    </row>
    <row r="7" spans="1:13" ht="27" customHeight="1">
      <c r="A7" s="262"/>
      <c r="B7" s="262"/>
      <c r="C7" s="262"/>
      <c r="D7" s="262"/>
      <c r="E7" s="262"/>
      <c r="F7" s="78" t="s">
        <v>29</v>
      </c>
      <c r="G7" s="46"/>
      <c r="H7" s="78"/>
      <c r="I7" s="78">
        <f>'交付申請書（様式第１号）'!E14</f>
        <v>0</v>
      </c>
      <c r="J7" s="78"/>
      <c r="K7" s="78"/>
      <c r="L7" s="78"/>
      <c r="M7" s="78"/>
    </row>
    <row r="8" spans="1:13" ht="27" customHeight="1">
      <c r="A8" s="262"/>
      <c r="B8" s="262"/>
      <c r="C8" s="262"/>
      <c r="D8" s="262"/>
      <c r="E8" s="262"/>
      <c r="F8" s="78" t="s">
        <v>28</v>
      </c>
      <c r="G8" s="46"/>
      <c r="H8" s="78"/>
      <c r="I8" s="78">
        <f>'交付申請書（様式第１号）'!E15</f>
        <v>0</v>
      </c>
      <c r="J8" s="78"/>
      <c r="K8" s="78"/>
      <c r="L8" s="78"/>
      <c r="M8" s="78"/>
    </row>
    <row r="9" spans="1:13" ht="19.5" customHeight="1">
      <c r="A9" s="262"/>
      <c r="B9" s="262"/>
      <c r="C9" s="262"/>
      <c r="D9" s="262"/>
      <c r="E9" s="262"/>
      <c r="F9" s="262"/>
      <c r="G9" s="262"/>
      <c r="H9" s="262"/>
      <c r="I9" s="262"/>
      <c r="J9" s="262"/>
      <c r="K9" s="262"/>
      <c r="L9" s="262"/>
      <c r="M9" s="262"/>
    </row>
    <row r="10" spans="1:13" ht="21" customHeight="1">
      <c r="A10" s="271" t="s">
        <v>65</v>
      </c>
      <c r="B10" s="271"/>
      <c r="C10" s="271"/>
      <c r="D10" s="271"/>
      <c r="E10" s="271"/>
      <c r="F10" s="271"/>
      <c r="G10" s="271"/>
      <c r="H10" s="271"/>
      <c r="I10" s="271"/>
      <c r="J10" s="271"/>
      <c r="K10" s="271"/>
      <c r="L10" s="271"/>
      <c r="M10" s="271"/>
    </row>
    <row r="11" spans="1:13" ht="21" customHeight="1">
      <c r="A11" s="271"/>
      <c r="B11" s="271"/>
      <c r="C11" s="271"/>
      <c r="D11" s="271"/>
      <c r="E11" s="271"/>
      <c r="F11" s="271"/>
      <c r="G11" s="271"/>
      <c r="H11" s="271"/>
      <c r="I11" s="271"/>
      <c r="J11" s="271"/>
      <c r="K11" s="271"/>
      <c r="L11" s="271"/>
      <c r="M11" s="271"/>
    </row>
    <row r="12" spans="1:13">
      <c r="A12" s="271"/>
      <c r="B12" s="271"/>
      <c r="C12" s="271"/>
      <c r="D12" s="271"/>
      <c r="E12" s="271"/>
      <c r="F12" s="271"/>
      <c r="G12" s="271"/>
      <c r="H12" s="271"/>
      <c r="I12" s="271"/>
      <c r="J12" s="271"/>
      <c r="K12" s="271"/>
      <c r="L12" s="271"/>
      <c r="M12" s="271"/>
    </row>
    <row r="13" spans="1:13" ht="23.25" customHeight="1">
      <c r="A13" s="262" t="s">
        <v>6</v>
      </c>
      <c r="B13" s="262"/>
      <c r="C13" s="262"/>
      <c r="D13" s="262"/>
      <c r="E13" s="262"/>
      <c r="F13" s="262"/>
      <c r="G13" s="262"/>
      <c r="H13" s="262"/>
      <c r="I13" s="262"/>
      <c r="J13" s="262"/>
      <c r="K13" s="262"/>
      <c r="L13" s="262"/>
      <c r="M13" s="262"/>
    </row>
    <row r="14" spans="1:13" ht="33" customHeight="1" thickBot="1">
      <c r="A14" s="46"/>
      <c r="B14" s="125"/>
      <c r="C14" s="126" t="s">
        <v>53</v>
      </c>
      <c r="D14" s="126"/>
      <c r="E14" s="331" t="s">
        <v>54</v>
      </c>
      <c r="F14" s="332"/>
      <c r="G14" s="332"/>
      <c r="H14" s="332"/>
      <c r="I14" s="332"/>
      <c r="J14" s="332"/>
      <c r="K14" s="332"/>
      <c r="L14" s="333"/>
      <c r="M14" s="127" t="s">
        <v>52</v>
      </c>
    </row>
    <row r="15" spans="1:13" ht="35.25" customHeight="1" thickTop="1">
      <c r="A15" s="46"/>
      <c r="B15" s="134"/>
      <c r="C15" s="135"/>
      <c r="D15" s="135"/>
      <c r="E15" s="334"/>
      <c r="F15" s="335"/>
      <c r="G15" s="335"/>
      <c r="H15" s="335"/>
      <c r="I15" s="335"/>
      <c r="J15" s="335"/>
      <c r="K15" s="335"/>
      <c r="L15" s="335"/>
      <c r="M15" s="136"/>
    </row>
    <row r="16" spans="1:13" ht="35.25" customHeight="1">
      <c r="A16" s="46"/>
      <c r="B16" s="137"/>
      <c r="C16" s="138"/>
      <c r="D16" s="138"/>
      <c r="E16" s="329"/>
      <c r="F16" s="330"/>
      <c r="G16" s="330"/>
      <c r="H16" s="330"/>
      <c r="I16" s="330"/>
      <c r="J16" s="330"/>
      <c r="K16" s="330"/>
      <c r="L16" s="330"/>
      <c r="M16" s="139"/>
    </row>
    <row r="17" spans="1:13" ht="35.25" customHeight="1">
      <c r="A17" s="46"/>
      <c r="B17" s="137"/>
      <c r="C17" s="138"/>
      <c r="D17" s="138"/>
      <c r="E17" s="329"/>
      <c r="F17" s="330"/>
      <c r="G17" s="330"/>
      <c r="H17" s="330"/>
      <c r="I17" s="330"/>
      <c r="J17" s="330"/>
      <c r="K17" s="330"/>
      <c r="L17" s="330"/>
      <c r="M17" s="139"/>
    </row>
    <row r="18" spans="1:13" ht="35.25" customHeight="1">
      <c r="A18" s="46"/>
      <c r="B18" s="137"/>
      <c r="C18" s="138"/>
      <c r="D18" s="138"/>
      <c r="E18" s="329"/>
      <c r="F18" s="330"/>
      <c r="G18" s="330"/>
      <c r="H18" s="330"/>
      <c r="I18" s="330"/>
      <c r="J18" s="330"/>
      <c r="K18" s="330"/>
      <c r="L18" s="330"/>
      <c r="M18" s="139"/>
    </row>
    <row r="19" spans="1:13" ht="35.25" customHeight="1">
      <c r="A19" s="46"/>
      <c r="B19" s="137"/>
      <c r="C19" s="140"/>
      <c r="D19" s="141"/>
      <c r="E19" s="329"/>
      <c r="F19" s="330"/>
      <c r="G19" s="330"/>
      <c r="H19" s="330"/>
      <c r="I19" s="330"/>
      <c r="J19" s="330"/>
      <c r="K19" s="330"/>
      <c r="L19" s="330"/>
      <c r="M19" s="139"/>
    </row>
    <row r="20" spans="1:13" ht="11.25" customHeight="1">
      <c r="A20" s="46"/>
      <c r="B20" s="336" t="s">
        <v>61</v>
      </c>
      <c r="C20" s="337"/>
      <c r="D20" s="337"/>
      <c r="E20" s="337"/>
      <c r="F20" s="337"/>
      <c r="G20" s="337"/>
      <c r="H20" s="337"/>
      <c r="I20" s="337"/>
      <c r="J20" s="337"/>
      <c r="K20" s="337"/>
      <c r="L20" s="337"/>
      <c r="M20" s="338"/>
    </row>
    <row r="21" spans="1:13" ht="35.25" customHeight="1">
      <c r="A21" s="46"/>
      <c r="B21" s="134"/>
      <c r="C21" s="142"/>
      <c r="D21" s="143"/>
      <c r="E21" s="329"/>
      <c r="F21" s="330"/>
      <c r="G21" s="330"/>
      <c r="H21" s="330"/>
      <c r="I21" s="330"/>
      <c r="J21" s="330"/>
      <c r="K21" s="330"/>
      <c r="L21" s="330"/>
      <c r="M21" s="139"/>
    </row>
    <row r="22" spans="1:13" ht="35.25" customHeight="1">
      <c r="A22" s="46"/>
      <c r="B22" s="137"/>
      <c r="C22" s="140"/>
      <c r="D22" s="141"/>
      <c r="E22" s="329"/>
      <c r="F22" s="330"/>
      <c r="G22" s="330"/>
      <c r="H22" s="330"/>
      <c r="I22" s="330"/>
      <c r="J22" s="330"/>
      <c r="K22" s="330"/>
      <c r="L22" s="330"/>
      <c r="M22" s="139"/>
    </row>
    <row r="23" spans="1:13" ht="35.25" customHeight="1">
      <c r="A23" s="46"/>
      <c r="B23" s="134"/>
      <c r="C23" s="142"/>
      <c r="D23" s="143"/>
      <c r="E23" s="329"/>
      <c r="F23" s="330"/>
      <c r="G23" s="330"/>
      <c r="H23" s="330"/>
      <c r="I23" s="330"/>
      <c r="J23" s="330"/>
      <c r="K23" s="330"/>
      <c r="L23" s="330"/>
      <c r="M23" s="139"/>
    </row>
    <row r="24" spans="1:13" ht="16.5" customHeight="1">
      <c r="A24" s="328" t="s">
        <v>58</v>
      </c>
      <c r="B24" s="328"/>
      <c r="C24" s="328"/>
      <c r="D24" s="328"/>
      <c r="E24" s="328"/>
      <c r="F24" s="328"/>
      <c r="G24" s="328"/>
      <c r="H24" s="328"/>
      <c r="I24" s="328"/>
      <c r="J24" s="328"/>
      <c r="K24" s="328"/>
      <c r="L24" s="328"/>
      <c r="M24" s="328"/>
    </row>
  </sheetData>
  <sheetProtection algorithmName="SHA-512" hashValue="7bQgdwIyV7gE6DHP4UFTgx7C91gYraP9WowGFmJYmXJaKuGRsfn/FDUTZ4nAfN41lEdGnPSugMF1EdA0f65KxA==" saltValue="WmVBuO9F30PjZuBY1iDteA==" spinCount="100000" sheet="1" objects="1" scenarios="1"/>
  <mergeCells count="22">
    <mergeCell ref="A1:M1"/>
    <mergeCell ref="A2:M2"/>
    <mergeCell ref="A3:M3"/>
    <mergeCell ref="A4:M4"/>
    <mergeCell ref="A5:M5"/>
    <mergeCell ref="A8:E8"/>
    <mergeCell ref="A9:M9"/>
    <mergeCell ref="A10:M12"/>
    <mergeCell ref="A7:E7"/>
    <mergeCell ref="A6:M6"/>
    <mergeCell ref="A24:M24"/>
    <mergeCell ref="E17:L17"/>
    <mergeCell ref="E18:L18"/>
    <mergeCell ref="A13:M13"/>
    <mergeCell ref="E14:L14"/>
    <mergeCell ref="E15:L15"/>
    <mergeCell ref="E22:L22"/>
    <mergeCell ref="E23:L23"/>
    <mergeCell ref="E19:L19"/>
    <mergeCell ref="E21:L21"/>
    <mergeCell ref="E16:L16"/>
    <mergeCell ref="B20:M20"/>
  </mergeCells>
  <phoneticPr fontId="2"/>
  <printOptions horizontalCentered="1"/>
  <pageMargins left="0.82677165354330717" right="0.82677165354330717" top="0.74803149606299213" bottom="0.74803149606299213" header="0.31496062992125984" footer="0.31496062992125984"/>
  <pageSetup paperSize="9" scale="58"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0AA7-6781-4894-A65A-F33892087067}">
  <sheetPr>
    <tabColor theme="8" tint="0.79998168889431442"/>
  </sheetPr>
  <dimension ref="A1:C21"/>
  <sheetViews>
    <sheetView view="pageBreakPreview" zoomScale="130" zoomScaleNormal="100" zoomScaleSheetLayoutView="130" workbookViewId="0">
      <selection activeCell="D29" sqref="D29"/>
    </sheetView>
  </sheetViews>
  <sheetFormatPr defaultRowHeight="13"/>
  <cols>
    <col min="1" max="1" width="14" customWidth="1"/>
    <col min="2" max="2" width="56.26953125" customWidth="1"/>
    <col min="3" max="3" width="1.08984375" customWidth="1"/>
  </cols>
  <sheetData>
    <row r="1" spans="1:3">
      <c r="A1" s="144" t="s">
        <v>71</v>
      </c>
      <c r="B1" s="144"/>
      <c r="C1" s="144"/>
    </row>
    <row r="2" spans="1:3">
      <c r="A2" s="144" t="s">
        <v>81</v>
      </c>
      <c r="B2" s="144"/>
      <c r="C2" s="144"/>
    </row>
    <row r="3" spans="1:3">
      <c r="A3" s="144"/>
      <c r="B3" s="144"/>
      <c r="C3" s="144"/>
    </row>
    <row r="4" spans="1:3">
      <c r="A4" s="145" t="s">
        <v>53</v>
      </c>
      <c r="B4" s="145" t="s">
        <v>72</v>
      </c>
      <c r="C4" s="144"/>
    </row>
    <row r="5" spans="1:3">
      <c r="A5" s="340" t="s">
        <v>57</v>
      </c>
      <c r="B5" s="145" t="s">
        <v>73</v>
      </c>
      <c r="C5" s="144"/>
    </row>
    <row r="6" spans="1:3">
      <c r="A6" s="341"/>
      <c r="B6" s="145" t="s">
        <v>74</v>
      </c>
      <c r="C6" s="144"/>
    </row>
    <row r="7" spans="1:3">
      <c r="A7" s="341"/>
      <c r="B7" s="145" t="s">
        <v>75</v>
      </c>
      <c r="C7" s="144"/>
    </row>
    <row r="8" spans="1:3">
      <c r="A8" s="341"/>
      <c r="B8" s="145" t="s">
        <v>76</v>
      </c>
      <c r="C8" s="144"/>
    </row>
    <row r="9" spans="1:3">
      <c r="A9" s="342"/>
      <c r="B9" s="145" t="s">
        <v>77</v>
      </c>
      <c r="C9" s="144"/>
    </row>
    <row r="10" spans="1:3">
      <c r="A10" s="340" t="s">
        <v>79</v>
      </c>
      <c r="B10" s="145" t="s">
        <v>78</v>
      </c>
      <c r="C10" s="144"/>
    </row>
    <row r="11" spans="1:3">
      <c r="A11" s="342"/>
      <c r="B11" s="145" t="s">
        <v>80</v>
      </c>
      <c r="C11" s="144"/>
    </row>
    <row r="12" spans="1:3">
      <c r="A12" s="340" t="s">
        <v>59</v>
      </c>
      <c r="B12" s="145" t="s">
        <v>82</v>
      </c>
      <c r="C12" s="144"/>
    </row>
    <row r="13" spans="1:3">
      <c r="A13" s="341"/>
      <c r="B13" s="145" t="s">
        <v>83</v>
      </c>
      <c r="C13" s="144"/>
    </row>
    <row r="14" spans="1:3">
      <c r="A14" s="341"/>
      <c r="B14" s="145" t="s">
        <v>84</v>
      </c>
      <c r="C14" s="144"/>
    </row>
    <row r="15" spans="1:3">
      <c r="A15" s="342"/>
      <c r="B15" s="145" t="s">
        <v>85</v>
      </c>
      <c r="C15" s="144"/>
    </row>
    <row r="16" spans="1:3">
      <c r="A16" s="340" t="s">
        <v>86</v>
      </c>
      <c r="B16" s="145" t="s">
        <v>87</v>
      </c>
      <c r="C16" s="144"/>
    </row>
    <row r="17" spans="1:3">
      <c r="A17" s="341"/>
      <c r="B17" s="145" t="s">
        <v>88</v>
      </c>
      <c r="C17" s="144"/>
    </row>
    <row r="18" spans="1:3">
      <c r="A18" s="342"/>
      <c r="B18" s="145" t="s">
        <v>89</v>
      </c>
      <c r="C18" s="144"/>
    </row>
    <row r="19" spans="1:3">
      <c r="A19" s="340" t="s">
        <v>90</v>
      </c>
      <c r="B19" s="145" t="s">
        <v>91</v>
      </c>
      <c r="C19" s="144"/>
    </row>
    <row r="20" spans="1:3">
      <c r="A20" s="342"/>
      <c r="B20" s="145" t="s">
        <v>92</v>
      </c>
      <c r="C20" s="144"/>
    </row>
    <row r="21" spans="1:3">
      <c r="A21" s="144"/>
      <c r="B21" s="144"/>
      <c r="C21" s="144"/>
    </row>
  </sheetData>
  <sheetProtection algorithmName="SHA-512" hashValue="R4McIuJVGjwMVBZJ7BWgMQZl6GOSdq9q76LMJREuFbl5q38buWz04abe478WdmdO/xjwu8yeqTY5dVyOB9jmpQ==" saltValue="34hmQrzGELJUbHJnmPgZlw==" spinCount="100000" sheet="1" objects="1" scenarios="1"/>
  <mergeCells count="5">
    <mergeCell ref="A5:A9"/>
    <mergeCell ref="A10:A11"/>
    <mergeCell ref="A12:A15"/>
    <mergeCell ref="A16:A18"/>
    <mergeCell ref="A19:A20"/>
  </mergeCells>
  <phoneticPr fontId="2"/>
  <printOptions horizontalCentered="1"/>
  <pageMargins left="0.82677165354330717" right="0.82677165354330717" top="0.74803149606299213" bottom="0.74803149606299213" header="0.31496062992125984" footer="0.31496062992125984"/>
  <pageSetup paperSize="9" scale="58"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EB6FB-F29A-4787-B98B-2AC2DA40F30C}">
  <sheetPr>
    <tabColor theme="8" tint="0.59999389629810485"/>
  </sheetPr>
  <dimension ref="A1:Q48"/>
  <sheetViews>
    <sheetView view="pageBreakPreview" topLeftCell="A8" zoomScale="85" zoomScaleNormal="100" zoomScaleSheetLayoutView="85" workbookViewId="0">
      <selection activeCell="N18" sqref="N18"/>
    </sheetView>
  </sheetViews>
  <sheetFormatPr defaultColWidth="9" defaultRowHeight="13"/>
  <cols>
    <col min="1" max="1" width="0.90625" style="14" customWidth="1"/>
    <col min="2" max="2" width="3.90625" style="70" customWidth="1"/>
    <col min="3" max="3" width="15.90625" style="14" customWidth="1"/>
    <col min="4" max="4" width="0.453125" style="14" customWidth="1"/>
    <col min="5" max="5" width="20.453125" style="14" customWidth="1"/>
    <col min="6" max="6" width="0.90625" style="14" customWidth="1"/>
    <col min="7" max="7" width="8.08984375" style="14" customWidth="1"/>
    <col min="8" max="8" width="6.6328125" style="14" customWidth="1"/>
    <col min="9" max="9" width="0.453125" style="14" customWidth="1"/>
    <col min="10" max="10" width="13.08984375" style="14" customWidth="1"/>
    <col min="11" max="11" width="3.453125" style="14" hidden="1" customWidth="1"/>
    <col min="12" max="12" width="4.26953125" style="14" hidden="1" customWidth="1"/>
    <col min="13" max="13" width="0.453125" style="14" customWidth="1"/>
    <col min="14" max="14" width="17.08984375" style="14" customWidth="1"/>
    <col min="15" max="16" width="19.08984375" style="14" customWidth="1"/>
    <col min="17" max="16384" width="9" style="14"/>
  </cols>
  <sheetData>
    <row r="1" spans="1:16" ht="21" customHeight="1" thickTop="1">
      <c r="A1" s="261" t="s">
        <v>148</v>
      </c>
      <c r="B1" s="261"/>
      <c r="C1" s="261"/>
      <c r="D1" s="261"/>
      <c r="E1" s="261"/>
      <c r="F1" s="261"/>
      <c r="G1" s="261"/>
      <c r="H1" s="261"/>
      <c r="I1" s="261"/>
      <c r="J1" s="261"/>
      <c r="K1" s="261"/>
      <c r="L1" s="261"/>
      <c r="M1" s="261"/>
      <c r="N1" s="261"/>
      <c r="O1" s="345" t="s">
        <v>137</v>
      </c>
    </row>
    <row r="2" spans="1:16" ht="23.25" customHeight="1" thickBot="1">
      <c r="A2" s="262"/>
      <c r="B2" s="262"/>
      <c r="C2" s="262"/>
      <c r="D2" s="262"/>
      <c r="E2" s="262"/>
      <c r="F2" s="262"/>
      <c r="G2" s="262"/>
      <c r="H2" s="262"/>
      <c r="I2" s="262"/>
      <c r="J2" s="262"/>
      <c r="K2" s="262"/>
      <c r="L2" s="262"/>
      <c r="M2" s="262"/>
      <c r="N2" s="262"/>
      <c r="O2" s="346"/>
    </row>
    <row r="3" spans="1:16" ht="24" customHeight="1" thickTop="1">
      <c r="A3" s="339" t="s">
        <v>48</v>
      </c>
      <c r="B3" s="339"/>
      <c r="C3" s="339"/>
      <c r="D3" s="339"/>
      <c r="E3" s="339"/>
      <c r="F3" s="339"/>
      <c r="G3" s="339"/>
      <c r="H3" s="339"/>
      <c r="I3" s="339"/>
      <c r="J3" s="339"/>
      <c r="K3" s="339"/>
      <c r="L3" s="339"/>
      <c r="M3" s="339"/>
      <c r="N3" s="339"/>
      <c r="O3" s="339"/>
      <c r="P3" s="146"/>
    </row>
    <row r="4" spans="1:16" ht="24" customHeight="1">
      <c r="A4" s="344" t="s">
        <v>97</v>
      </c>
      <c r="B4" s="344"/>
      <c r="C4" s="344"/>
      <c r="D4" s="344"/>
      <c r="E4" s="344"/>
      <c r="F4" s="344"/>
      <c r="G4" s="344"/>
      <c r="H4" s="344"/>
      <c r="I4" s="344"/>
      <c r="J4" s="344"/>
      <c r="K4" s="344"/>
      <c r="L4" s="344"/>
      <c r="M4" s="344"/>
      <c r="N4" s="344"/>
      <c r="O4" s="344"/>
      <c r="P4" s="147"/>
    </row>
    <row r="5" spans="1:16">
      <c r="A5" s="262"/>
      <c r="B5" s="262"/>
      <c r="C5" s="262"/>
      <c r="D5" s="262"/>
      <c r="E5" s="262"/>
      <c r="F5" s="262"/>
      <c r="G5" s="262"/>
      <c r="H5" s="262"/>
      <c r="I5" s="262"/>
      <c r="J5" s="262"/>
      <c r="K5" s="262"/>
      <c r="L5" s="262"/>
      <c r="M5" s="262"/>
      <c r="N5" s="262"/>
      <c r="O5" s="46"/>
    </row>
    <row r="6" spans="1:16">
      <c r="A6" s="261"/>
      <c r="B6" s="261"/>
      <c r="C6" s="261"/>
      <c r="D6" s="261"/>
      <c r="E6" s="261"/>
      <c r="F6" s="261"/>
      <c r="G6" s="261"/>
      <c r="H6" s="261"/>
      <c r="I6" s="261"/>
      <c r="J6" s="261"/>
      <c r="K6" s="261"/>
      <c r="L6" s="261"/>
      <c r="M6" s="261"/>
      <c r="N6" s="261"/>
      <c r="O6" s="46"/>
    </row>
    <row r="7" spans="1:16" ht="27" customHeight="1">
      <c r="A7" s="262"/>
      <c r="B7" s="262"/>
      <c r="C7" s="262"/>
      <c r="D7" s="262"/>
      <c r="E7" s="262"/>
      <c r="F7" s="79"/>
      <c r="G7" s="78"/>
      <c r="H7" s="46"/>
      <c r="I7" s="78"/>
      <c r="J7" s="78" t="s">
        <v>110</v>
      </c>
      <c r="K7" s="78"/>
      <c r="L7" s="78"/>
      <c r="M7" s="78"/>
      <c r="N7" s="78">
        <f>'交付申請書（様式第１号）'!E14</f>
        <v>0</v>
      </c>
      <c r="O7" s="78"/>
      <c r="P7" s="70"/>
    </row>
    <row r="8" spans="1:16" ht="27" customHeight="1">
      <c r="A8" s="262"/>
      <c r="B8" s="262"/>
      <c r="C8" s="262"/>
      <c r="D8" s="262"/>
      <c r="E8" s="262"/>
      <c r="F8" s="79"/>
      <c r="G8" s="78"/>
      <c r="H8" s="46"/>
      <c r="I8" s="78"/>
      <c r="J8" s="78" t="s">
        <v>5</v>
      </c>
      <c r="K8" s="78"/>
      <c r="L8" s="78"/>
      <c r="M8" s="78"/>
      <c r="N8" s="78">
        <f>'交付申請書（様式第１号）'!E15</f>
        <v>0</v>
      </c>
      <c r="O8" s="78"/>
      <c r="P8" s="70"/>
    </row>
    <row r="9" spans="1:16" ht="19.5" customHeight="1">
      <c r="A9" s="262"/>
      <c r="B9" s="262"/>
      <c r="C9" s="262"/>
      <c r="D9" s="262"/>
      <c r="E9" s="262"/>
      <c r="F9" s="262"/>
      <c r="G9" s="262"/>
      <c r="H9" s="262"/>
      <c r="I9" s="262"/>
      <c r="J9" s="262"/>
      <c r="K9" s="262"/>
      <c r="L9" s="262"/>
      <c r="M9" s="262"/>
      <c r="N9" s="262"/>
      <c r="O9" s="46"/>
    </row>
    <row r="10" spans="1:16" ht="21" customHeight="1">
      <c r="A10" s="343" t="s">
        <v>112</v>
      </c>
      <c r="B10" s="343"/>
      <c r="C10" s="343"/>
      <c r="D10" s="343"/>
      <c r="E10" s="343"/>
      <c r="F10" s="343"/>
      <c r="G10" s="343"/>
      <c r="H10" s="343"/>
      <c r="I10" s="343"/>
      <c r="J10" s="343"/>
      <c r="K10" s="343"/>
      <c r="L10" s="343"/>
      <c r="M10" s="343"/>
      <c r="N10" s="343"/>
      <c r="O10" s="343"/>
      <c r="P10" s="148"/>
    </row>
    <row r="11" spans="1:16" ht="21" customHeight="1">
      <c r="A11" s="343"/>
      <c r="B11" s="343"/>
      <c r="C11" s="343"/>
      <c r="D11" s="343"/>
      <c r="E11" s="343"/>
      <c r="F11" s="343"/>
      <c r="G11" s="343"/>
      <c r="H11" s="343"/>
      <c r="I11" s="343"/>
      <c r="J11" s="343"/>
      <c r="K11" s="343"/>
      <c r="L11" s="343"/>
      <c r="M11" s="343"/>
      <c r="N11" s="343"/>
      <c r="O11" s="343"/>
      <c r="P11" s="148"/>
    </row>
    <row r="12" spans="1:16">
      <c r="A12" s="343"/>
      <c r="B12" s="343"/>
      <c r="C12" s="343"/>
      <c r="D12" s="343"/>
      <c r="E12" s="343"/>
      <c r="F12" s="343"/>
      <c r="G12" s="343"/>
      <c r="H12" s="343"/>
      <c r="I12" s="343"/>
      <c r="J12" s="343"/>
      <c r="K12" s="343"/>
      <c r="L12" s="343"/>
      <c r="M12" s="343"/>
      <c r="N12" s="343"/>
      <c r="O12" s="343"/>
      <c r="P12" s="148"/>
    </row>
    <row r="13" spans="1:16" ht="23.25" customHeight="1">
      <c r="A13" s="262" t="s">
        <v>6</v>
      </c>
      <c r="B13" s="262"/>
      <c r="C13" s="262"/>
      <c r="D13" s="262"/>
      <c r="E13" s="262"/>
      <c r="F13" s="262"/>
      <c r="G13" s="262"/>
      <c r="H13" s="262"/>
      <c r="I13" s="262"/>
      <c r="J13" s="262"/>
      <c r="K13" s="262"/>
      <c r="L13" s="262"/>
      <c r="M13" s="262"/>
      <c r="N13" s="262"/>
      <c r="O13" s="262"/>
    </row>
    <row r="14" spans="1:16" ht="12" customHeight="1">
      <c r="A14" s="207"/>
      <c r="B14" s="207"/>
      <c r="C14" s="207"/>
      <c r="D14" s="207"/>
      <c r="E14" s="207"/>
      <c r="F14" s="207"/>
      <c r="G14" s="207"/>
      <c r="H14" s="207"/>
      <c r="I14" s="207"/>
      <c r="J14" s="207"/>
      <c r="K14" s="207"/>
      <c r="L14" s="207"/>
      <c r="M14" s="207"/>
      <c r="N14" s="207"/>
      <c r="O14" s="207"/>
    </row>
    <row r="15" spans="1:16" ht="23.25" customHeight="1">
      <c r="A15" s="207"/>
      <c r="B15" s="358" t="s">
        <v>152</v>
      </c>
      <c r="C15" s="358"/>
      <c r="D15" s="358"/>
      <c r="E15" s="358"/>
      <c r="F15" s="358"/>
      <c r="G15" s="358"/>
      <c r="H15" s="358"/>
      <c r="I15" s="358"/>
      <c r="J15" s="358"/>
      <c r="K15" s="358"/>
      <c r="L15" s="358"/>
      <c r="M15" s="358"/>
      <c r="N15" s="358"/>
      <c r="O15" s="358"/>
    </row>
    <row r="16" spans="1:16" ht="33" customHeight="1">
      <c r="A16" s="46"/>
      <c r="B16" s="177"/>
      <c r="C16" s="349" t="s">
        <v>98</v>
      </c>
      <c r="D16" s="350"/>
      <c r="E16" s="351"/>
      <c r="F16" s="178"/>
      <c r="G16" s="352" t="s">
        <v>121</v>
      </c>
      <c r="H16" s="352"/>
      <c r="I16" s="352"/>
      <c r="J16" s="352"/>
      <c r="K16" s="352"/>
      <c r="L16" s="352"/>
      <c r="M16" s="178"/>
      <c r="N16" s="354" t="s">
        <v>153</v>
      </c>
      <c r="O16" s="354" t="s">
        <v>107</v>
      </c>
      <c r="P16" s="149"/>
    </row>
    <row r="17" spans="1:17" ht="21" customHeight="1" thickBot="1">
      <c r="A17" s="46"/>
      <c r="B17" s="179"/>
      <c r="C17" s="180" t="s">
        <v>102</v>
      </c>
      <c r="D17" s="181"/>
      <c r="E17" s="182" t="s">
        <v>101</v>
      </c>
      <c r="F17" s="183"/>
      <c r="G17" s="353"/>
      <c r="H17" s="353"/>
      <c r="I17" s="353"/>
      <c r="J17" s="353"/>
      <c r="K17" s="353"/>
      <c r="L17" s="353"/>
      <c r="M17" s="183"/>
      <c r="N17" s="355"/>
      <c r="O17" s="356"/>
      <c r="P17" s="150"/>
    </row>
    <row r="18" spans="1:17" ht="30" customHeight="1" thickTop="1">
      <c r="B18" s="151">
        <v>1</v>
      </c>
      <c r="C18" s="152"/>
      <c r="D18" s="135"/>
      <c r="E18" s="136"/>
      <c r="F18" s="153"/>
      <c r="G18" s="357"/>
      <c r="H18" s="357"/>
      <c r="I18" s="357"/>
      <c r="J18" s="357"/>
      <c r="K18" s="357"/>
      <c r="L18" s="357"/>
      <c r="M18" s="153"/>
      <c r="N18" s="154"/>
      <c r="O18" s="155"/>
      <c r="P18" s="156"/>
    </row>
    <row r="19" spans="1:17" ht="30" customHeight="1">
      <c r="B19" s="157">
        <v>2</v>
      </c>
      <c r="C19" s="158"/>
      <c r="D19" s="138"/>
      <c r="E19" s="139"/>
      <c r="F19" s="159"/>
      <c r="G19" s="347"/>
      <c r="H19" s="348"/>
      <c r="I19" s="348"/>
      <c r="J19" s="348"/>
      <c r="K19" s="348"/>
      <c r="L19" s="348"/>
      <c r="M19" s="159"/>
      <c r="N19" s="160"/>
      <c r="O19" s="155"/>
      <c r="P19" s="156"/>
    </row>
    <row r="20" spans="1:17" ht="30" customHeight="1">
      <c r="B20" s="157">
        <v>3</v>
      </c>
      <c r="C20" s="158"/>
      <c r="D20" s="138"/>
      <c r="E20" s="139"/>
      <c r="F20" s="159"/>
      <c r="G20" s="347"/>
      <c r="H20" s="348"/>
      <c r="I20" s="348"/>
      <c r="J20" s="348"/>
      <c r="K20" s="348"/>
      <c r="L20" s="348"/>
      <c r="M20" s="159"/>
      <c r="N20" s="160"/>
      <c r="O20" s="155"/>
      <c r="P20" s="156"/>
    </row>
    <row r="21" spans="1:17" ht="30" customHeight="1">
      <c r="B21" s="157">
        <v>4</v>
      </c>
      <c r="C21" s="158"/>
      <c r="D21" s="138"/>
      <c r="E21" s="139"/>
      <c r="F21" s="159"/>
      <c r="G21" s="347"/>
      <c r="H21" s="348"/>
      <c r="I21" s="348"/>
      <c r="J21" s="348"/>
      <c r="K21" s="348"/>
      <c r="L21" s="348"/>
      <c r="M21" s="159"/>
      <c r="N21" s="160"/>
      <c r="O21" s="155"/>
      <c r="P21" s="156"/>
    </row>
    <row r="22" spans="1:17" ht="30" customHeight="1">
      <c r="B22" s="157">
        <v>5</v>
      </c>
      <c r="C22" s="158"/>
      <c r="D22" s="138"/>
      <c r="E22" s="139"/>
      <c r="F22" s="159"/>
      <c r="G22" s="347"/>
      <c r="H22" s="348"/>
      <c r="I22" s="348"/>
      <c r="J22" s="348"/>
      <c r="K22" s="348"/>
      <c r="L22" s="348"/>
      <c r="M22" s="159"/>
      <c r="N22" s="160"/>
      <c r="O22" s="155"/>
      <c r="P22" s="156"/>
    </row>
    <row r="23" spans="1:17" ht="30" customHeight="1">
      <c r="B23" s="157">
        <v>6</v>
      </c>
      <c r="C23" s="158"/>
      <c r="D23" s="138"/>
      <c r="E23" s="139"/>
      <c r="F23" s="159"/>
      <c r="G23" s="347"/>
      <c r="H23" s="348"/>
      <c r="I23" s="348"/>
      <c r="J23" s="348"/>
      <c r="K23" s="348"/>
      <c r="L23" s="348"/>
      <c r="M23" s="159"/>
      <c r="N23" s="160"/>
      <c r="O23" s="155"/>
      <c r="P23" s="156"/>
    </row>
    <row r="24" spans="1:17" ht="30" customHeight="1">
      <c r="B24" s="157">
        <v>7</v>
      </c>
      <c r="C24" s="158"/>
      <c r="D24" s="138"/>
      <c r="E24" s="139"/>
      <c r="F24" s="159"/>
      <c r="G24" s="347"/>
      <c r="H24" s="348"/>
      <c r="I24" s="348"/>
      <c r="J24" s="348"/>
      <c r="K24" s="348"/>
      <c r="L24" s="348"/>
      <c r="M24" s="159"/>
      <c r="N24" s="160"/>
      <c r="O24" s="155"/>
      <c r="P24" s="156"/>
    </row>
    <row r="25" spans="1:17" ht="30" customHeight="1">
      <c r="B25" s="157">
        <v>8</v>
      </c>
      <c r="C25" s="158"/>
      <c r="D25" s="138"/>
      <c r="E25" s="139"/>
      <c r="F25" s="159"/>
      <c r="G25" s="360"/>
      <c r="H25" s="360"/>
      <c r="I25" s="360"/>
      <c r="J25" s="360"/>
      <c r="K25" s="360"/>
      <c r="L25" s="360"/>
      <c r="M25" s="159"/>
      <c r="N25" s="160"/>
      <c r="O25" s="155"/>
      <c r="P25" s="156"/>
    </row>
    <row r="26" spans="1:17" ht="30" customHeight="1">
      <c r="B26" s="157">
        <v>9</v>
      </c>
      <c r="C26" s="158"/>
      <c r="D26" s="138"/>
      <c r="E26" s="139"/>
      <c r="F26" s="159"/>
      <c r="G26" s="361"/>
      <c r="H26" s="361"/>
      <c r="I26" s="361"/>
      <c r="J26" s="361"/>
      <c r="K26" s="361"/>
      <c r="L26" s="361"/>
      <c r="M26" s="159"/>
      <c r="N26" s="160"/>
      <c r="O26" s="161"/>
      <c r="P26" s="156"/>
    </row>
    <row r="27" spans="1:17" ht="30" customHeight="1">
      <c r="B27" s="157">
        <v>10</v>
      </c>
      <c r="C27" s="162"/>
      <c r="D27" s="141"/>
      <c r="E27" s="139"/>
      <c r="F27" s="159"/>
      <c r="G27" s="361"/>
      <c r="H27" s="361"/>
      <c r="I27" s="361"/>
      <c r="J27" s="361"/>
      <c r="K27" s="361"/>
      <c r="L27" s="361"/>
      <c r="M27" s="159"/>
      <c r="N27" s="160"/>
      <c r="O27" s="161"/>
      <c r="P27" s="156"/>
    </row>
    <row r="28" spans="1:17" ht="30" customHeight="1">
      <c r="B28" s="151">
        <v>11</v>
      </c>
      <c r="C28" s="152"/>
      <c r="D28" s="135"/>
      <c r="E28" s="136"/>
      <c r="F28" s="153"/>
      <c r="G28" s="360"/>
      <c r="H28" s="360"/>
      <c r="I28" s="360"/>
      <c r="J28" s="360"/>
      <c r="K28" s="360"/>
      <c r="L28" s="360"/>
      <c r="M28" s="153"/>
      <c r="N28" s="154"/>
      <c r="O28" s="161"/>
      <c r="P28" s="156"/>
    </row>
    <row r="29" spans="1:17" ht="30" customHeight="1">
      <c r="B29" s="157">
        <v>12</v>
      </c>
      <c r="C29" s="158"/>
      <c r="D29" s="138"/>
      <c r="E29" s="139"/>
      <c r="F29" s="159"/>
      <c r="G29" s="361"/>
      <c r="H29" s="361"/>
      <c r="I29" s="361"/>
      <c r="J29" s="361"/>
      <c r="K29" s="361"/>
      <c r="L29" s="361"/>
      <c r="M29" s="159"/>
      <c r="N29" s="160"/>
      <c r="O29" s="161"/>
      <c r="P29" s="156"/>
    </row>
    <row r="30" spans="1:17" ht="30" customHeight="1">
      <c r="B30" s="157">
        <v>13</v>
      </c>
      <c r="C30" s="158"/>
      <c r="D30" s="138"/>
      <c r="E30" s="139"/>
      <c r="F30" s="159"/>
      <c r="G30" s="361"/>
      <c r="H30" s="361"/>
      <c r="I30" s="361"/>
      <c r="J30" s="361"/>
      <c r="K30" s="361"/>
      <c r="L30" s="361"/>
      <c r="M30" s="159"/>
      <c r="N30" s="160"/>
      <c r="O30" s="161"/>
      <c r="P30" s="156"/>
    </row>
    <row r="31" spans="1:17" ht="30" customHeight="1">
      <c r="B31" s="157">
        <v>14</v>
      </c>
      <c r="C31" s="158"/>
      <c r="D31" s="138"/>
      <c r="E31" s="139"/>
      <c r="F31" s="159"/>
      <c r="G31" s="361"/>
      <c r="H31" s="361"/>
      <c r="I31" s="361"/>
      <c r="J31" s="361"/>
      <c r="K31" s="361"/>
      <c r="L31" s="361"/>
      <c r="M31" s="159"/>
      <c r="N31" s="160"/>
      <c r="O31" s="161"/>
      <c r="P31" s="156"/>
    </row>
    <row r="32" spans="1:17" ht="30" customHeight="1">
      <c r="B32" s="157">
        <v>15</v>
      </c>
      <c r="C32" s="162"/>
      <c r="D32" s="141"/>
      <c r="E32" s="139"/>
      <c r="F32" s="159"/>
      <c r="G32" s="361"/>
      <c r="H32" s="361"/>
      <c r="I32" s="361"/>
      <c r="J32" s="361"/>
      <c r="K32" s="361"/>
      <c r="L32" s="361"/>
      <c r="M32" s="159"/>
      <c r="N32" s="160"/>
      <c r="O32" s="161"/>
      <c r="P32" s="60" t="s">
        <v>108</v>
      </c>
      <c r="Q32" s="46" t="s">
        <v>109</v>
      </c>
    </row>
    <row r="33" spans="2:17" ht="30" customHeight="1">
      <c r="B33" s="157"/>
      <c r="C33" s="163"/>
      <c r="D33" s="164"/>
      <c r="E33" s="165" t="s">
        <v>103</v>
      </c>
      <c r="F33" s="166"/>
      <c r="G33" s="362">
        <f>SUM(G18:L32)</f>
        <v>0</v>
      </c>
      <c r="H33" s="362"/>
      <c r="I33" s="362"/>
      <c r="J33" s="362"/>
      <c r="K33" s="362"/>
      <c r="L33" s="362"/>
      <c r="M33" s="166"/>
      <c r="N33" s="167">
        <f>SUM(N18:N32)</f>
        <v>0</v>
      </c>
      <c r="O33" s="168">
        <f>SUM(O18:O32)</f>
        <v>0</v>
      </c>
      <c r="P33" s="205" t="e">
        <f>ROUNDDOWN('申請額算出内訳（別紙１－１） 高圧'!A29,-3)</f>
        <v>#DIV/0!</v>
      </c>
      <c r="Q33" s="79" t="e">
        <f>IF(P33=O33,"○","×")</f>
        <v>#DIV/0!</v>
      </c>
    </row>
    <row r="34" spans="2:17" ht="30" customHeight="1">
      <c r="B34" s="151">
        <v>16</v>
      </c>
      <c r="C34" s="169"/>
      <c r="D34" s="170"/>
      <c r="E34" s="171"/>
      <c r="F34" s="172"/>
      <c r="G34" s="363"/>
      <c r="H34" s="363"/>
      <c r="I34" s="363"/>
      <c r="J34" s="363"/>
      <c r="K34" s="363"/>
      <c r="L34" s="363"/>
      <c r="M34" s="172"/>
      <c r="N34" s="171"/>
      <c r="O34" s="173"/>
      <c r="P34" s="174"/>
    </row>
    <row r="35" spans="2:17" ht="30" customHeight="1">
      <c r="B35" s="151">
        <v>17</v>
      </c>
      <c r="C35" s="163"/>
      <c r="D35" s="164"/>
      <c r="E35" s="175"/>
      <c r="F35" s="166"/>
      <c r="G35" s="359"/>
      <c r="H35" s="359"/>
      <c r="I35" s="359"/>
      <c r="J35" s="359"/>
      <c r="K35" s="359"/>
      <c r="L35" s="359"/>
      <c r="M35" s="166"/>
      <c r="N35" s="175"/>
      <c r="O35" s="176"/>
      <c r="P35" s="174"/>
    </row>
    <row r="36" spans="2:17" ht="30" customHeight="1">
      <c r="B36" s="157">
        <v>18</v>
      </c>
      <c r="C36" s="169"/>
      <c r="D36" s="170"/>
      <c r="E36" s="175"/>
      <c r="F36" s="166"/>
      <c r="G36" s="359"/>
      <c r="H36" s="359"/>
      <c r="I36" s="359"/>
      <c r="J36" s="359"/>
      <c r="K36" s="359"/>
      <c r="L36" s="359"/>
      <c r="M36" s="166"/>
      <c r="N36" s="175"/>
      <c r="O36" s="176"/>
      <c r="P36" s="174"/>
    </row>
    <row r="37" spans="2:17" ht="30" customHeight="1">
      <c r="B37" s="157">
        <v>19</v>
      </c>
      <c r="C37" s="169"/>
      <c r="D37" s="170"/>
      <c r="E37" s="175"/>
      <c r="F37" s="166"/>
      <c r="G37" s="359"/>
      <c r="H37" s="359"/>
      <c r="I37" s="359"/>
      <c r="J37" s="359"/>
      <c r="K37" s="359"/>
      <c r="L37" s="359"/>
      <c r="M37" s="166"/>
      <c r="N37" s="175"/>
      <c r="O37" s="176"/>
      <c r="P37" s="174"/>
    </row>
    <row r="38" spans="2:17" ht="30" customHeight="1">
      <c r="B38" s="157">
        <v>20</v>
      </c>
      <c r="C38" s="163"/>
      <c r="D38" s="164"/>
      <c r="E38" s="175"/>
      <c r="F38" s="166"/>
      <c r="G38" s="359"/>
      <c r="H38" s="359"/>
      <c r="I38" s="359"/>
      <c r="J38" s="359"/>
      <c r="K38" s="359"/>
      <c r="L38" s="359"/>
      <c r="M38" s="166"/>
      <c r="N38" s="175"/>
      <c r="O38" s="176"/>
      <c r="P38" s="174"/>
    </row>
    <row r="39" spans="2:17" ht="30" customHeight="1">
      <c r="B39" s="157">
        <v>21</v>
      </c>
      <c r="C39" s="169"/>
      <c r="D39" s="170"/>
      <c r="E39" s="175"/>
      <c r="F39" s="166"/>
      <c r="G39" s="363"/>
      <c r="H39" s="363"/>
      <c r="I39" s="363"/>
      <c r="J39" s="363"/>
      <c r="K39" s="363"/>
      <c r="L39" s="363"/>
      <c r="M39" s="166"/>
      <c r="N39" s="175"/>
      <c r="O39" s="176"/>
      <c r="P39" s="174"/>
    </row>
    <row r="40" spans="2:17" ht="30" customHeight="1">
      <c r="B40" s="157">
        <v>22</v>
      </c>
      <c r="C40" s="169"/>
      <c r="D40" s="170"/>
      <c r="E40" s="175"/>
      <c r="F40" s="166"/>
      <c r="G40" s="359"/>
      <c r="H40" s="359"/>
      <c r="I40" s="359"/>
      <c r="J40" s="359"/>
      <c r="K40" s="359"/>
      <c r="L40" s="359"/>
      <c r="M40" s="166"/>
      <c r="N40" s="175"/>
      <c r="O40" s="176"/>
      <c r="P40" s="174"/>
    </row>
    <row r="41" spans="2:17" ht="30" customHeight="1">
      <c r="B41" s="151">
        <v>23</v>
      </c>
      <c r="C41" s="163"/>
      <c r="D41" s="164"/>
      <c r="E41" s="175"/>
      <c r="F41" s="166"/>
      <c r="G41" s="359"/>
      <c r="H41" s="359"/>
      <c r="I41" s="359"/>
      <c r="J41" s="359"/>
      <c r="K41" s="359"/>
      <c r="L41" s="359"/>
      <c r="M41" s="166"/>
      <c r="N41" s="175"/>
      <c r="O41" s="176"/>
      <c r="P41" s="174"/>
    </row>
    <row r="42" spans="2:17" ht="30" customHeight="1">
      <c r="B42" s="157">
        <v>24</v>
      </c>
      <c r="C42" s="169"/>
      <c r="D42" s="170"/>
      <c r="E42" s="175"/>
      <c r="F42" s="166"/>
      <c r="G42" s="359"/>
      <c r="H42" s="359"/>
      <c r="I42" s="359"/>
      <c r="J42" s="359"/>
      <c r="K42" s="359"/>
      <c r="L42" s="359"/>
      <c r="M42" s="166"/>
      <c r="N42" s="175"/>
      <c r="O42" s="176"/>
      <c r="P42" s="174"/>
    </row>
    <row r="43" spans="2:17" ht="30" customHeight="1">
      <c r="B43" s="157">
        <v>25</v>
      </c>
      <c r="C43" s="169"/>
      <c r="D43" s="170"/>
      <c r="E43" s="175"/>
      <c r="F43" s="166"/>
      <c r="G43" s="359"/>
      <c r="H43" s="359"/>
      <c r="I43" s="359"/>
      <c r="J43" s="359"/>
      <c r="K43" s="359"/>
      <c r="L43" s="359"/>
      <c r="M43" s="166"/>
      <c r="N43" s="175"/>
      <c r="O43" s="176"/>
      <c r="P43" s="174"/>
    </row>
    <row r="44" spans="2:17" ht="30" customHeight="1">
      <c r="B44" s="157">
        <v>26</v>
      </c>
      <c r="C44" s="163"/>
      <c r="D44" s="164"/>
      <c r="E44" s="175"/>
      <c r="F44" s="166"/>
      <c r="G44" s="363"/>
      <c r="H44" s="363"/>
      <c r="I44" s="363"/>
      <c r="J44" s="363"/>
      <c r="K44" s="363"/>
      <c r="L44" s="363"/>
      <c r="M44" s="166"/>
      <c r="N44" s="175"/>
      <c r="O44" s="176"/>
      <c r="P44" s="174"/>
    </row>
    <row r="45" spans="2:17" ht="30" customHeight="1">
      <c r="B45" s="157">
        <v>27</v>
      </c>
      <c r="C45" s="169"/>
      <c r="D45" s="170"/>
      <c r="E45" s="175"/>
      <c r="F45" s="166"/>
      <c r="G45" s="359"/>
      <c r="H45" s="359"/>
      <c r="I45" s="359"/>
      <c r="J45" s="359"/>
      <c r="K45" s="359"/>
      <c r="L45" s="359"/>
      <c r="M45" s="166"/>
      <c r="N45" s="175"/>
      <c r="O45" s="176"/>
      <c r="P45" s="174"/>
    </row>
    <row r="46" spans="2:17" ht="30" customHeight="1">
      <c r="B46" s="157">
        <v>28</v>
      </c>
      <c r="C46" s="169"/>
      <c r="D46" s="170"/>
      <c r="E46" s="175"/>
      <c r="F46" s="166"/>
      <c r="G46" s="359"/>
      <c r="H46" s="359"/>
      <c r="I46" s="359"/>
      <c r="J46" s="359"/>
      <c r="K46" s="359"/>
      <c r="L46" s="359"/>
      <c r="M46" s="166"/>
      <c r="N46" s="175"/>
      <c r="O46" s="176"/>
      <c r="P46" s="174"/>
    </row>
    <row r="47" spans="2:17" ht="30" customHeight="1">
      <c r="B47" s="151">
        <v>29</v>
      </c>
      <c r="C47" s="163"/>
      <c r="D47" s="164"/>
      <c r="E47" s="175"/>
      <c r="F47" s="166"/>
      <c r="G47" s="359"/>
      <c r="H47" s="359"/>
      <c r="I47" s="359"/>
      <c r="J47" s="359"/>
      <c r="K47" s="359"/>
      <c r="L47" s="359"/>
      <c r="M47" s="166"/>
      <c r="N47" s="175"/>
      <c r="O47" s="176"/>
      <c r="P47" s="174"/>
    </row>
    <row r="48" spans="2:17" ht="30" customHeight="1">
      <c r="B48" s="157">
        <v>30</v>
      </c>
      <c r="C48" s="169"/>
      <c r="D48" s="170"/>
      <c r="E48" s="175"/>
      <c r="F48" s="166"/>
      <c r="G48" s="359"/>
      <c r="H48" s="359"/>
      <c r="I48" s="359"/>
      <c r="J48" s="359"/>
      <c r="K48" s="359"/>
      <c r="L48" s="359"/>
      <c r="M48" s="166"/>
      <c r="N48" s="175"/>
      <c r="O48" s="176"/>
      <c r="P48" s="174"/>
    </row>
  </sheetData>
  <sheetProtection algorithmName="SHA-512" hashValue="r3WllAAfL3n1mdjyI21eKfEGsRziITWByHsSG4y4AjQpDCqZPwFtBMArZSGy7kQWD2zA5wVHVCcpZNVXEwNMMQ==" saltValue="aQGb4UXwKpoC4cc+g3msIQ==" spinCount="100000" sheet="1" objects="1" scenarios="1"/>
  <mergeCells count="48">
    <mergeCell ref="G48:L48"/>
    <mergeCell ref="G37:L37"/>
    <mergeCell ref="G38:L38"/>
    <mergeCell ref="G39:L39"/>
    <mergeCell ref="G40:L40"/>
    <mergeCell ref="G41:L41"/>
    <mergeCell ref="G42:L42"/>
    <mergeCell ref="G43:L43"/>
    <mergeCell ref="G44:L44"/>
    <mergeCell ref="G45:L45"/>
    <mergeCell ref="G46:L46"/>
    <mergeCell ref="G47:L47"/>
    <mergeCell ref="G36:L36"/>
    <mergeCell ref="G25:L25"/>
    <mergeCell ref="G26:L26"/>
    <mergeCell ref="G27:L27"/>
    <mergeCell ref="G28:L28"/>
    <mergeCell ref="G29:L29"/>
    <mergeCell ref="G30:L30"/>
    <mergeCell ref="G31:L31"/>
    <mergeCell ref="G32:L32"/>
    <mergeCell ref="G33:L33"/>
    <mergeCell ref="G34:L34"/>
    <mergeCell ref="G35:L35"/>
    <mergeCell ref="G24:L24"/>
    <mergeCell ref="A13:O13"/>
    <mergeCell ref="C16:E16"/>
    <mergeCell ref="G16:L17"/>
    <mergeCell ref="N16:N17"/>
    <mergeCell ref="O16:O17"/>
    <mergeCell ref="G18:L18"/>
    <mergeCell ref="G19:L19"/>
    <mergeCell ref="G20:L20"/>
    <mergeCell ref="G21:L21"/>
    <mergeCell ref="G22:L22"/>
    <mergeCell ref="G23:L23"/>
    <mergeCell ref="B15:O15"/>
    <mergeCell ref="A10:O12"/>
    <mergeCell ref="A1:N1"/>
    <mergeCell ref="A2:N2"/>
    <mergeCell ref="A3:O3"/>
    <mergeCell ref="A4:O4"/>
    <mergeCell ref="A5:N5"/>
    <mergeCell ref="A6:N6"/>
    <mergeCell ref="O1:O2"/>
    <mergeCell ref="A7:E7"/>
    <mergeCell ref="A8:E8"/>
    <mergeCell ref="A9:N9"/>
  </mergeCells>
  <phoneticPr fontId="2"/>
  <printOptions horizontalCentered="1"/>
  <pageMargins left="0.82677165354330717" right="0.82677165354330717" top="0.74803149606299213" bottom="0.74803149606299213" header="0.31496062992125984" footer="0.31496062992125984"/>
  <pageSetup paperSize="9" scale="58"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D8BD2CD-0C38-49B4-9269-549DC4309F50}">
          <x14:formula1>
            <xm:f>【入力不可】リスト【削除禁止】!$B$2:$B$6</xm:f>
          </x14:formula1>
          <xm:sqref>C18:C48</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4C465-3C88-4157-AFF6-4C1D5AC71E18}">
  <sheetPr>
    <tabColor theme="8" tint="0.59999389629810485"/>
  </sheetPr>
  <dimension ref="A1:Q48"/>
  <sheetViews>
    <sheetView view="pageBreakPreview" zoomScale="85" zoomScaleNormal="100" zoomScaleSheetLayoutView="85" workbookViewId="0">
      <selection activeCell="S23" sqref="S23"/>
    </sheetView>
  </sheetViews>
  <sheetFormatPr defaultColWidth="9" defaultRowHeight="13"/>
  <cols>
    <col min="1" max="1" width="0.90625" style="14" customWidth="1"/>
    <col min="2" max="2" width="3.90625" style="70" customWidth="1"/>
    <col min="3" max="3" width="15.90625" style="14" customWidth="1"/>
    <col min="4" max="4" width="0.453125" style="14" customWidth="1"/>
    <col min="5" max="5" width="20.453125" style="14" customWidth="1"/>
    <col min="6" max="6" width="0.90625" style="14" customWidth="1"/>
    <col min="7" max="7" width="8.08984375" style="14" customWidth="1"/>
    <col min="8" max="8" width="6.6328125" style="14" customWidth="1"/>
    <col min="9" max="9" width="0.453125" style="14" customWidth="1"/>
    <col min="10" max="10" width="13.08984375" style="14" customWidth="1"/>
    <col min="11" max="11" width="3.453125" style="14" hidden="1" customWidth="1"/>
    <col min="12" max="12" width="4.26953125" style="14" hidden="1" customWidth="1"/>
    <col min="13" max="13" width="0.453125" style="14" customWidth="1"/>
    <col min="14" max="14" width="17.08984375" style="14" customWidth="1"/>
    <col min="15" max="16" width="19.08984375" style="14" customWidth="1"/>
    <col min="17" max="16384" width="9" style="14"/>
  </cols>
  <sheetData>
    <row r="1" spans="1:16" ht="21" customHeight="1" thickTop="1">
      <c r="A1" s="364" t="s">
        <v>118</v>
      </c>
      <c r="B1" s="364"/>
      <c r="C1" s="364"/>
      <c r="D1" s="364"/>
      <c r="E1" s="364"/>
      <c r="F1" s="364"/>
      <c r="G1" s="364"/>
      <c r="H1" s="364"/>
      <c r="I1" s="364"/>
      <c r="J1" s="364"/>
      <c r="K1" s="364"/>
      <c r="L1" s="364"/>
      <c r="M1" s="364"/>
      <c r="N1" s="364"/>
      <c r="O1" s="345" t="s">
        <v>138</v>
      </c>
    </row>
    <row r="2" spans="1:16" ht="23.25" customHeight="1" thickBot="1">
      <c r="A2" s="262"/>
      <c r="B2" s="262"/>
      <c r="C2" s="262"/>
      <c r="D2" s="262"/>
      <c r="E2" s="262"/>
      <c r="F2" s="262"/>
      <c r="G2" s="262"/>
      <c r="H2" s="262"/>
      <c r="I2" s="262"/>
      <c r="J2" s="262"/>
      <c r="K2" s="262"/>
      <c r="L2" s="262"/>
      <c r="M2" s="262"/>
      <c r="N2" s="262"/>
      <c r="O2" s="346"/>
    </row>
    <row r="3" spans="1:16" ht="24" customHeight="1" thickTop="1">
      <c r="A3" s="339" t="s">
        <v>48</v>
      </c>
      <c r="B3" s="339"/>
      <c r="C3" s="339"/>
      <c r="D3" s="339"/>
      <c r="E3" s="339"/>
      <c r="F3" s="339"/>
      <c r="G3" s="339"/>
      <c r="H3" s="339"/>
      <c r="I3" s="339"/>
      <c r="J3" s="339"/>
      <c r="K3" s="339"/>
      <c r="L3" s="339"/>
      <c r="M3" s="339"/>
      <c r="N3" s="339"/>
      <c r="O3" s="339"/>
      <c r="P3" s="146"/>
    </row>
    <row r="4" spans="1:16" ht="24" customHeight="1">
      <c r="A4" s="344" t="s">
        <v>97</v>
      </c>
      <c r="B4" s="344"/>
      <c r="C4" s="344"/>
      <c r="D4" s="344"/>
      <c r="E4" s="344"/>
      <c r="F4" s="344"/>
      <c r="G4" s="344"/>
      <c r="H4" s="344"/>
      <c r="I4" s="344"/>
      <c r="J4" s="344"/>
      <c r="K4" s="344"/>
      <c r="L4" s="344"/>
      <c r="M4" s="344"/>
      <c r="N4" s="344"/>
      <c r="O4" s="344"/>
      <c r="P4" s="147"/>
    </row>
    <row r="5" spans="1:16">
      <c r="A5" s="262"/>
      <c r="B5" s="262"/>
      <c r="C5" s="262"/>
      <c r="D5" s="262"/>
      <c r="E5" s="262"/>
      <c r="F5" s="262"/>
      <c r="G5" s="262"/>
      <c r="H5" s="262"/>
      <c r="I5" s="262"/>
      <c r="J5" s="262"/>
      <c r="K5" s="262"/>
      <c r="L5" s="262"/>
      <c r="M5" s="262"/>
      <c r="N5" s="262"/>
      <c r="O5" s="46"/>
    </row>
    <row r="6" spans="1:16">
      <c r="A6" s="261"/>
      <c r="B6" s="261"/>
      <c r="C6" s="261"/>
      <c r="D6" s="261"/>
      <c r="E6" s="261"/>
      <c r="F6" s="261"/>
      <c r="G6" s="261"/>
      <c r="H6" s="261"/>
      <c r="I6" s="261"/>
      <c r="J6" s="261"/>
      <c r="K6" s="261"/>
      <c r="L6" s="261"/>
      <c r="M6" s="261"/>
      <c r="N6" s="261"/>
      <c r="O6" s="46"/>
    </row>
    <row r="7" spans="1:16" ht="27" customHeight="1">
      <c r="A7" s="262"/>
      <c r="B7" s="262"/>
      <c r="C7" s="262"/>
      <c r="D7" s="262"/>
      <c r="E7" s="262"/>
      <c r="F7" s="79"/>
      <c r="G7" s="78"/>
      <c r="H7" s="46"/>
      <c r="I7" s="78"/>
      <c r="J7" s="78" t="s">
        <v>110</v>
      </c>
      <c r="K7" s="78"/>
      <c r="L7" s="78"/>
      <c r="M7" s="78"/>
      <c r="N7" s="78">
        <f>'交付申請書（様式第１号）'!E14</f>
        <v>0</v>
      </c>
      <c r="O7" s="78"/>
      <c r="P7" s="70"/>
    </row>
    <row r="8" spans="1:16" ht="27" customHeight="1">
      <c r="A8" s="262"/>
      <c r="B8" s="262"/>
      <c r="C8" s="262"/>
      <c r="D8" s="262"/>
      <c r="E8" s="262"/>
      <c r="F8" s="79"/>
      <c r="G8" s="78"/>
      <c r="H8" s="46"/>
      <c r="I8" s="78"/>
      <c r="J8" s="78" t="s">
        <v>111</v>
      </c>
      <c r="K8" s="78"/>
      <c r="L8" s="78"/>
      <c r="M8" s="78"/>
      <c r="N8" s="78">
        <f>'交付申請書（様式第１号）'!E15</f>
        <v>0</v>
      </c>
      <c r="O8" s="78"/>
      <c r="P8" s="70"/>
    </row>
    <row r="9" spans="1:16" ht="19.5" customHeight="1">
      <c r="A9" s="262"/>
      <c r="B9" s="262"/>
      <c r="C9" s="262"/>
      <c r="D9" s="262"/>
      <c r="E9" s="262"/>
      <c r="F9" s="262"/>
      <c r="G9" s="262"/>
      <c r="H9" s="262"/>
      <c r="I9" s="262"/>
      <c r="J9" s="262"/>
      <c r="K9" s="262"/>
      <c r="L9" s="262"/>
      <c r="M9" s="262"/>
      <c r="N9" s="262"/>
      <c r="O9" s="46"/>
    </row>
    <row r="10" spans="1:16" ht="21" customHeight="1">
      <c r="A10" s="343" t="s">
        <v>112</v>
      </c>
      <c r="B10" s="343"/>
      <c r="C10" s="343"/>
      <c r="D10" s="343"/>
      <c r="E10" s="343"/>
      <c r="F10" s="343"/>
      <c r="G10" s="343"/>
      <c r="H10" s="343"/>
      <c r="I10" s="343"/>
      <c r="J10" s="343"/>
      <c r="K10" s="343"/>
      <c r="L10" s="343"/>
      <c r="M10" s="343"/>
      <c r="N10" s="343"/>
      <c r="O10" s="343"/>
      <c r="P10" s="148"/>
    </row>
    <row r="11" spans="1:16" ht="21" customHeight="1">
      <c r="A11" s="343"/>
      <c r="B11" s="343"/>
      <c r="C11" s="343"/>
      <c r="D11" s="343"/>
      <c r="E11" s="343"/>
      <c r="F11" s="343"/>
      <c r="G11" s="343"/>
      <c r="H11" s="343"/>
      <c r="I11" s="343"/>
      <c r="J11" s="343"/>
      <c r="K11" s="343"/>
      <c r="L11" s="343"/>
      <c r="M11" s="343"/>
      <c r="N11" s="343"/>
      <c r="O11" s="343"/>
      <c r="P11" s="148"/>
    </row>
    <row r="12" spans="1:16">
      <c r="A12" s="343"/>
      <c r="B12" s="343"/>
      <c r="C12" s="343"/>
      <c r="D12" s="343"/>
      <c r="E12" s="343"/>
      <c r="F12" s="343"/>
      <c r="G12" s="343"/>
      <c r="H12" s="343"/>
      <c r="I12" s="343"/>
      <c r="J12" s="343"/>
      <c r="K12" s="343"/>
      <c r="L12" s="343"/>
      <c r="M12" s="343"/>
      <c r="N12" s="343"/>
      <c r="O12" s="343"/>
      <c r="P12" s="148"/>
    </row>
    <row r="13" spans="1:16" ht="23.25" customHeight="1">
      <c r="A13" s="262" t="s">
        <v>6</v>
      </c>
      <c r="B13" s="262"/>
      <c r="C13" s="262"/>
      <c r="D13" s="262"/>
      <c r="E13" s="262"/>
      <c r="F13" s="262"/>
      <c r="G13" s="262"/>
      <c r="H13" s="262"/>
      <c r="I13" s="262"/>
      <c r="J13" s="262"/>
      <c r="K13" s="262"/>
      <c r="L13" s="262"/>
      <c r="M13" s="262"/>
      <c r="N13" s="262"/>
      <c r="O13" s="262"/>
    </row>
    <row r="14" spans="1:16" ht="11.25" customHeight="1">
      <c r="A14" s="207"/>
      <c r="B14" s="207"/>
      <c r="C14" s="207"/>
      <c r="D14" s="207"/>
      <c r="E14" s="207"/>
      <c r="F14" s="207"/>
      <c r="G14" s="207"/>
      <c r="H14" s="207"/>
      <c r="I14" s="207"/>
      <c r="J14" s="207"/>
      <c r="K14" s="207"/>
      <c r="L14" s="207"/>
      <c r="M14" s="207"/>
      <c r="N14" s="207"/>
      <c r="O14" s="207"/>
    </row>
    <row r="15" spans="1:16" ht="23.25" customHeight="1">
      <c r="A15" s="207"/>
      <c r="B15" s="358" t="s">
        <v>152</v>
      </c>
      <c r="C15" s="358"/>
      <c r="D15" s="358"/>
      <c r="E15" s="358"/>
      <c r="F15" s="358"/>
      <c r="G15" s="358"/>
      <c r="H15" s="358"/>
      <c r="I15" s="358"/>
      <c r="J15" s="358"/>
      <c r="K15" s="358"/>
      <c r="L15" s="358"/>
      <c r="M15" s="358"/>
      <c r="N15" s="358"/>
      <c r="O15" s="358"/>
    </row>
    <row r="16" spans="1:16" ht="33" customHeight="1">
      <c r="A16" s="46"/>
      <c r="B16" s="177"/>
      <c r="C16" s="349" t="s">
        <v>98</v>
      </c>
      <c r="D16" s="350"/>
      <c r="E16" s="351"/>
      <c r="F16" s="178"/>
      <c r="G16" s="352" t="s">
        <v>121</v>
      </c>
      <c r="H16" s="352"/>
      <c r="I16" s="352"/>
      <c r="J16" s="352"/>
      <c r="K16" s="352"/>
      <c r="L16" s="352"/>
      <c r="M16" s="178"/>
      <c r="N16" s="354" t="s">
        <v>153</v>
      </c>
      <c r="O16" s="354" t="s">
        <v>107</v>
      </c>
      <c r="P16" s="149"/>
    </row>
    <row r="17" spans="1:17" ht="21" customHeight="1" thickBot="1">
      <c r="A17" s="46"/>
      <c r="B17" s="179"/>
      <c r="C17" s="180" t="s">
        <v>102</v>
      </c>
      <c r="D17" s="181"/>
      <c r="E17" s="182" t="s">
        <v>101</v>
      </c>
      <c r="F17" s="183"/>
      <c r="G17" s="353"/>
      <c r="H17" s="353"/>
      <c r="I17" s="353"/>
      <c r="J17" s="353"/>
      <c r="K17" s="353"/>
      <c r="L17" s="353"/>
      <c r="M17" s="183"/>
      <c r="N17" s="355"/>
      <c r="O17" s="356"/>
      <c r="P17" s="150"/>
    </row>
    <row r="18" spans="1:17" ht="30" customHeight="1" thickTop="1">
      <c r="B18" s="151">
        <v>1</v>
      </c>
      <c r="C18" s="152"/>
      <c r="D18" s="135"/>
      <c r="E18" s="136"/>
      <c r="F18" s="153"/>
      <c r="G18" s="357"/>
      <c r="H18" s="357"/>
      <c r="I18" s="357"/>
      <c r="J18" s="357"/>
      <c r="K18" s="357"/>
      <c r="L18" s="357"/>
      <c r="M18" s="153"/>
      <c r="N18" s="154"/>
      <c r="O18" s="155"/>
      <c r="P18" s="156"/>
    </row>
    <row r="19" spans="1:17" ht="30" customHeight="1">
      <c r="B19" s="157">
        <v>2</v>
      </c>
      <c r="C19" s="158"/>
      <c r="D19" s="138"/>
      <c r="E19" s="139"/>
      <c r="F19" s="159"/>
      <c r="G19" s="347"/>
      <c r="H19" s="348"/>
      <c r="I19" s="348"/>
      <c r="J19" s="348"/>
      <c r="K19" s="348"/>
      <c r="L19" s="348"/>
      <c r="M19" s="159"/>
      <c r="N19" s="160"/>
      <c r="O19" s="155"/>
      <c r="P19" s="156"/>
    </row>
    <row r="20" spans="1:17" ht="30" customHeight="1">
      <c r="B20" s="157">
        <v>3</v>
      </c>
      <c r="C20" s="158"/>
      <c r="D20" s="138"/>
      <c r="E20" s="139"/>
      <c r="F20" s="159"/>
      <c r="G20" s="347"/>
      <c r="H20" s="348"/>
      <c r="I20" s="348"/>
      <c r="J20" s="348"/>
      <c r="K20" s="348"/>
      <c r="L20" s="348"/>
      <c r="M20" s="159"/>
      <c r="N20" s="160"/>
      <c r="O20" s="155"/>
      <c r="P20" s="156"/>
    </row>
    <row r="21" spans="1:17" ht="30" customHeight="1">
      <c r="B21" s="157">
        <v>4</v>
      </c>
      <c r="C21" s="158"/>
      <c r="D21" s="138"/>
      <c r="E21" s="139"/>
      <c r="F21" s="159"/>
      <c r="G21" s="347"/>
      <c r="H21" s="348"/>
      <c r="I21" s="348"/>
      <c r="J21" s="348"/>
      <c r="K21" s="348"/>
      <c r="L21" s="348"/>
      <c r="M21" s="159"/>
      <c r="N21" s="160"/>
      <c r="O21" s="155"/>
      <c r="P21" s="156"/>
    </row>
    <row r="22" spans="1:17" ht="30" customHeight="1">
      <c r="B22" s="157">
        <v>5</v>
      </c>
      <c r="C22" s="158"/>
      <c r="D22" s="138"/>
      <c r="E22" s="139"/>
      <c r="F22" s="159"/>
      <c r="G22" s="347"/>
      <c r="H22" s="348"/>
      <c r="I22" s="348"/>
      <c r="J22" s="348"/>
      <c r="K22" s="348"/>
      <c r="L22" s="348"/>
      <c r="M22" s="159"/>
      <c r="N22" s="160"/>
      <c r="O22" s="155"/>
      <c r="P22" s="156"/>
    </row>
    <row r="23" spans="1:17" ht="30" customHeight="1">
      <c r="B23" s="157">
        <v>6</v>
      </c>
      <c r="C23" s="158"/>
      <c r="D23" s="138"/>
      <c r="E23" s="139"/>
      <c r="F23" s="159"/>
      <c r="G23" s="347"/>
      <c r="H23" s="348"/>
      <c r="I23" s="348"/>
      <c r="J23" s="348"/>
      <c r="K23" s="348"/>
      <c r="L23" s="348"/>
      <c r="M23" s="159"/>
      <c r="N23" s="160"/>
      <c r="O23" s="155"/>
      <c r="P23" s="156"/>
    </row>
    <row r="24" spans="1:17" ht="30" customHeight="1">
      <c r="B24" s="157">
        <v>7</v>
      </c>
      <c r="C24" s="158"/>
      <c r="D24" s="138"/>
      <c r="E24" s="139"/>
      <c r="F24" s="159"/>
      <c r="G24" s="347"/>
      <c r="H24" s="348"/>
      <c r="I24" s="348"/>
      <c r="J24" s="348"/>
      <c r="K24" s="348"/>
      <c r="L24" s="348"/>
      <c r="M24" s="159"/>
      <c r="N24" s="160"/>
      <c r="O24" s="155"/>
      <c r="P24" s="156"/>
    </row>
    <row r="25" spans="1:17" ht="30" customHeight="1">
      <c r="B25" s="157">
        <v>8</v>
      </c>
      <c r="C25" s="158"/>
      <c r="D25" s="138"/>
      <c r="E25" s="139"/>
      <c r="F25" s="159"/>
      <c r="G25" s="360"/>
      <c r="H25" s="360"/>
      <c r="I25" s="360"/>
      <c r="J25" s="360"/>
      <c r="K25" s="360"/>
      <c r="L25" s="360"/>
      <c r="M25" s="159"/>
      <c r="N25" s="160"/>
      <c r="O25" s="155"/>
      <c r="P25" s="156"/>
    </row>
    <row r="26" spans="1:17" ht="30" customHeight="1">
      <c r="B26" s="157">
        <v>9</v>
      </c>
      <c r="C26" s="158"/>
      <c r="D26" s="138"/>
      <c r="E26" s="139"/>
      <c r="F26" s="159"/>
      <c r="G26" s="361"/>
      <c r="H26" s="361"/>
      <c r="I26" s="361"/>
      <c r="J26" s="361"/>
      <c r="K26" s="361"/>
      <c r="L26" s="361"/>
      <c r="M26" s="159"/>
      <c r="N26" s="160"/>
      <c r="O26" s="161"/>
      <c r="P26" s="156"/>
    </row>
    <row r="27" spans="1:17" ht="30" customHeight="1">
      <c r="B27" s="157">
        <v>10</v>
      </c>
      <c r="C27" s="162"/>
      <c r="D27" s="141"/>
      <c r="E27" s="139"/>
      <c r="F27" s="159"/>
      <c r="G27" s="361"/>
      <c r="H27" s="361"/>
      <c r="I27" s="361"/>
      <c r="J27" s="361"/>
      <c r="K27" s="361"/>
      <c r="L27" s="361"/>
      <c r="M27" s="159"/>
      <c r="N27" s="160"/>
      <c r="O27" s="161"/>
      <c r="P27" s="156"/>
    </row>
    <row r="28" spans="1:17" ht="30" customHeight="1">
      <c r="B28" s="151">
        <v>11</v>
      </c>
      <c r="C28" s="152"/>
      <c r="D28" s="135"/>
      <c r="E28" s="136"/>
      <c r="F28" s="153"/>
      <c r="G28" s="360"/>
      <c r="H28" s="360"/>
      <c r="I28" s="360"/>
      <c r="J28" s="360"/>
      <c r="K28" s="360"/>
      <c r="L28" s="360"/>
      <c r="M28" s="153"/>
      <c r="N28" s="154"/>
      <c r="O28" s="161"/>
      <c r="P28" s="156"/>
    </row>
    <row r="29" spans="1:17" ht="30" customHeight="1">
      <c r="B29" s="157">
        <v>12</v>
      </c>
      <c r="C29" s="158"/>
      <c r="D29" s="138"/>
      <c r="E29" s="139"/>
      <c r="F29" s="159"/>
      <c r="G29" s="361"/>
      <c r="H29" s="361"/>
      <c r="I29" s="361"/>
      <c r="J29" s="361"/>
      <c r="K29" s="361"/>
      <c r="L29" s="361"/>
      <c r="M29" s="159"/>
      <c r="N29" s="160"/>
      <c r="O29" s="161"/>
      <c r="P29" s="156"/>
    </row>
    <row r="30" spans="1:17" ht="30" customHeight="1">
      <c r="B30" s="157">
        <v>13</v>
      </c>
      <c r="C30" s="158"/>
      <c r="D30" s="138"/>
      <c r="E30" s="139"/>
      <c r="F30" s="159"/>
      <c r="G30" s="361"/>
      <c r="H30" s="361"/>
      <c r="I30" s="361"/>
      <c r="J30" s="361"/>
      <c r="K30" s="361"/>
      <c r="L30" s="361"/>
      <c r="M30" s="159"/>
      <c r="N30" s="160"/>
      <c r="O30" s="161"/>
      <c r="P30" s="156"/>
    </row>
    <row r="31" spans="1:17" ht="30" customHeight="1">
      <c r="B31" s="157">
        <v>14</v>
      </c>
      <c r="C31" s="158"/>
      <c r="D31" s="138"/>
      <c r="E31" s="139"/>
      <c r="F31" s="159"/>
      <c r="G31" s="361"/>
      <c r="H31" s="361"/>
      <c r="I31" s="361"/>
      <c r="J31" s="361"/>
      <c r="K31" s="361"/>
      <c r="L31" s="361"/>
      <c r="M31" s="159"/>
      <c r="N31" s="160"/>
      <c r="O31" s="161"/>
      <c r="P31" s="156"/>
    </row>
    <row r="32" spans="1:17" ht="30" customHeight="1">
      <c r="B32" s="157">
        <v>15</v>
      </c>
      <c r="C32" s="162"/>
      <c r="D32" s="141"/>
      <c r="E32" s="139"/>
      <c r="F32" s="159"/>
      <c r="G32" s="361"/>
      <c r="H32" s="361"/>
      <c r="I32" s="361"/>
      <c r="J32" s="361"/>
      <c r="K32" s="361"/>
      <c r="L32" s="361"/>
      <c r="M32" s="159"/>
      <c r="N32" s="160"/>
      <c r="O32" s="161"/>
      <c r="P32" s="60" t="s">
        <v>108</v>
      </c>
      <c r="Q32" s="46" t="s">
        <v>109</v>
      </c>
    </row>
    <row r="33" spans="2:17" ht="30" customHeight="1">
      <c r="B33" s="157"/>
      <c r="C33" s="163"/>
      <c r="D33" s="164"/>
      <c r="E33" s="165" t="s">
        <v>103</v>
      </c>
      <c r="F33" s="166"/>
      <c r="G33" s="362">
        <f>SUM(G18:L32)</f>
        <v>0</v>
      </c>
      <c r="H33" s="362"/>
      <c r="I33" s="362"/>
      <c r="J33" s="362"/>
      <c r="K33" s="362"/>
      <c r="L33" s="362"/>
      <c r="M33" s="166"/>
      <c r="N33" s="167">
        <f>SUM(N18:N32)</f>
        <v>0</v>
      </c>
      <c r="O33" s="168">
        <f>SUM(O18:O32)</f>
        <v>0</v>
      </c>
      <c r="P33" s="205" t="e">
        <f>ROUNDDOWN('申請額算出内訳（別紙１－２）低圧'!A40,-3)</f>
        <v>#DIV/0!</v>
      </c>
      <c r="Q33" s="79" t="e">
        <f>IF(P33=O33,"○","×")</f>
        <v>#DIV/0!</v>
      </c>
    </row>
    <row r="34" spans="2:17" ht="30" customHeight="1">
      <c r="B34" s="151">
        <v>16</v>
      </c>
      <c r="C34" s="169"/>
      <c r="D34" s="170"/>
      <c r="E34" s="171"/>
      <c r="F34" s="172"/>
      <c r="G34" s="363"/>
      <c r="H34" s="363"/>
      <c r="I34" s="363"/>
      <c r="J34" s="363"/>
      <c r="K34" s="363"/>
      <c r="L34" s="363"/>
      <c r="M34" s="172"/>
      <c r="N34" s="171"/>
      <c r="O34" s="173"/>
      <c r="P34" s="174"/>
    </row>
    <row r="35" spans="2:17" ht="30" customHeight="1">
      <c r="B35" s="151">
        <v>17</v>
      </c>
      <c r="C35" s="163"/>
      <c r="D35" s="164"/>
      <c r="E35" s="175"/>
      <c r="F35" s="166"/>
      <c r="G35" s="359"/>
      <c r="H35" s="359"/>
      <c r="I35" s="359"/>
      <c r="J35" s="359"/>
      <c r="K35" s="359"/>
      <c r="L35" s="359"/>
      <c r="M35" s="166"/>
      <c r="N35" s="175"/>
      <c r="O35" s="176"/>
      <c r="P35" s="174"/>
    </row>
    <row r="36" spans="2:17" ht="30" customHeight="1">
      <c r="B36" s="157">
        <v>18</v>
      </c>
      <c r="C36" s="169"/>
      <c r="D36" s="170"/>
      <c r="E36" s="175"/>
      <c r="F36" s="166"/>
      <c r="G36" s="359"/>
      <c r="H36" s="359"/>
      <c r="I36" s="359"/>
      <c r="J36" s="359"/>
      <c r="K36" s="359"/>
      <c r="L36" s="359"/>
      <c r="M36" s="166"/>
      <c r="N36" s="175"/>
      <c r="O36" s="176"/>
      <c r="P36" s="174"/>
    </row>
    <row r="37" spans="2:17" ht="30" customHeight="1">
      <c r="B37" s="157">
        <v>19</v>
      </c>
      <c r="C37" s="169"/>
      <c r="D37" s="170"/>
      <c r="E37" s="175"/>
      <c r="F37" s="166"/>
      <c r="G37" s="359"/>
      <c r="H37" s="359"/>
      <c r="I37" s="359"/>
      <c r="J37" s="359"/>
      <c r="K37" s="359"/>
      <c r="L37" s="359"/>
      <c r="M37" s="166"/>
      <c r="N37" s="175"/>
      <c r="O37" s="176"/>
      <c r="P37" s="174"/>
    </row>
    <row r="38" spans="2:17" ht="30" customHeight="1">
      <c r="B38" s="157">
        <v>20</v>
      </c>
      <c r="C38" s="163"/>
      <c r="D38" s="164"/>
      <c r="E38" s="175"/>
      <c r="F38" s="166"/>
      <c r="G38" s="359"/>
      <c r="H38" s="359"/>
      <c r="I38" s="359"/>
      <c r="J38" s="359"/>
      <c r="K38" s="359"/>
      <c r="L38" s="359"/>
      <c r="M38" s="166"/>
      <c r="N38" s="175"/>
      <c r="O38" s="176"/>
      <c r="P38" s="174"/>
    </row>
    <row r="39" spans="2:17" ht="30" customHeight="1">
      <c r="B39" s="157">
        <v>21</v>
      </c>
      <c r="C39" s="169"/>
      <c r="D39" s="170"/>
      <c r="E39" s="175"/>
      <c r="F39" s="166"/>
      <c r="G39" s="363"/>
      <c r="H39" s="363"/>
      <c r="I39" s="363"/>
      <c r="J39" s="363"/>
      <c r="K39" s="363"/>
      <c r="L39" s="363"/>
      <c r="M39" s="166"/>
      <c r="N39" s="175"/>
      <c r="O39" s="176"/>
      <c r="P39" s="174"/>
    </row>
    <row r="40" spans="2:17" ht="30" customHeight="1">
      <c r="B40" s="157">
        <v>22</v>
      </c>
      <c r="C40" s="169"/>
      <c r="D40" s="170"/>
      <c r="E40" s="175"/>
      <c r="F40" s="166"/>
      <c r="G40" s="359"/>
      <c r="H40" s="359"/>
      <c r="I40" s="359"/>
      <c r="J40" s="359"/>
      <c r="K40" s="359"/>
      <c r="L40" s="359"/>
      <c r="M40" s="166"/>
      <c r="N40" s="175"/>
      <c r="O40" s="176"/>
      <c r="P40" s="174"/>
    </row>
    <row r="41" spans="2:17" ht="30" customHeight="1">
      <c r="B41" s="151">
        <v>23</v>
      </c>
      <c r="C41" s="163"/>
      <c r="D41" s="164"/>
      <c r="E41" s="175"/>
      <c r="F41" s="166"/>
      <c r="G41" s="359"/>
      <c r="H41" s="359"/>
      <c r="I41" s="359"/>
      <c r="J41" s="359"/>
      <c r="K41" s="359"/>
      <c r="L41" s="359"/>
      <c r="M41" s="166"/>
      <c r="N41" s="175"/>
      <c r="O41" s="176"/>
      <c r="P41" s="174"/>
    </row>
    <row r="42" spans="2:17" ht="30" customHeight="1">
      <c r="B42" s="157">
        <v>24</v>
      </c>
      <c r="C42" s="169"/>
      <c r="D42" s="170"/>
      <c r="E42" s="175"/>
      <c r="F42" s="166"/>
      <c r="G42" s="359"/>
      <c r="H42" s="359"/>
      <c r="I42" s="359"/>
      <c r="J42" s="359"/>
      <c r="K42" s="359"/>
      <c r="L42" s="359"/>
      <c r="M42" s="166"/>
      <c r="N42" s="175"/>
      <c r="O42" s="176"/>
      <c r="P42" s="174"/>
    </row>
    <row r="43" spans="2:17" ht="30" customHeight="1">
      <c r="B43" s="157">
        <v>25</v>
      </c>
      <c r="C43" s="169"/>
      <c r="D43" s="170"/>
      <c r="E43" s="175"/>
      <c r="F43" s="166"/>
      <c r="G43" s="359"/>
      <c r="H43" s="359"/>
      <c r="I43" s="359"/>
      <c r="J43" s="359"/>
      <c r="K43" s="359"/>
      <c r="L43" s="359"/>
      <c r="M43" s="166"/>
      <c r="N43" s="175"/>
      <c r="O43" s="176"/>
      <c r="P43" s="174"/>
    </row>
    <row r="44" spans="2:17" ht="30" customHeight="1">
      <c r="B44" s="157">
        <v>26</v>
      </c>
      <c r="C44" s="163"/>
      <c r="D44" s="164"/>
      <c r="E44" s="175"/>
      <c r="F44" s="166"/>
      <c r="G44" s="363"/>
      <c r="H44" s="363"/>
      <c r="I44" s="363"/>
      <c r="J44" s="363"/>
      <c r="K44" s="363"/>
      <c r="L44" s="363"/>
      <c r="M44" s="166"/>
      <c r="N44" s="175"/>
      <c r="O44" s="176"/>
      <c r="P44" s="174"/>
    </row>
    <row r="45" spans="2:17" ht="30" customHeight="1">
      <c r="B45" s="157">
        <v>27</v>
      </c>
      <c r="C45" s="169"/>
      <c r="D45" s="170"/>
      <c r="E45" s="175"/>
      <c r="F45" s="166"/>
      <c r="G45" s="359"/>
      <c r="H45" s="359"/>
      <c r="I45" s="359"/>
      <c r="J45" s="359"/>
      <c r="K45" s="359"/>
      <c r="L45" s="359"/>
      <c r="M45" s="166"/>
      <c r="N45" s="175"/>
      <c r="O45" s="176"/>
      <c r="P45" s="174"/>
    </row>
    <row r="46" spans="2:17" ht="30" customHeight="1">
      <c r="B46" s="157">
        <v>28</v>
      </c>
      <c r="C46" s="169"/>
      <c r="D46" s="170"/>
      <c r="E46" s="175"/>
      <c r="F46" s="166"/>
      <c r="G46" s="359"/>
      <c r="H46" s="359"/>
      <c r="I46" s="359"/>
      <c r="J46" s="359"/>
      <c r="K46" s="359"/>
      <c r="L46" s="359"/>
      <c r="M46" s="166"/>
      <c r="N46" s="175"/>
      <c r="O46" s="176"/>
      <c r="P46" s="174"/>
    </row>
    <row r="47" spans="2:17" ht="30" customHeight="1">
      <c r="B47" s="151">
        <v>29</v>
      </c>
      <c r="C47" s="163"/>
      <c r="D47" s="164"/>
      <c r="E47" s="175"/>
      <c r="F47" s="166"/>
      <c r="G47" s="359"/>
      <c r="H47" s="359"/>
      <c r="I47" s="359"/>
      <c r="J47" s="359"/>
      <c r="K47" s="359"/>
      <c r="L47" s="359"/>
      <c r="M47" s="166"/>
      <c r="N47" s="175"/>
      <c r="O47" s="176"/>
      <c r="P47" s="174"/>
    </row>
    <row r="48" spans="2:17" ht="30" customHeight="1">
      <c r="B48" s="157">
        <v>30</v>
      </c>
      <c r="C48" s="169"/>
      <c r="D48" s="170"/>
      <c r="E48" s="175"/>
      <c r="F48" s="166"/>
      <c r="G48" s="359"/>
      <c r="H48" s="359"/>
      <c r="I48" s="359"/>
      <c r="J48" s="359"/>
      <c r="K48" s="359"/>
      <c r="L48" s="359"/>
      <c r="M48" s="166"/>
      <c r="N48" s="175"/>
      <c r="O48" s="176"/>
      <c r="P48" s="174"/>
    </row>
  </sheetData>
  <sheetProtection algorithmName="SHA-512" hashValue="Yx7o5OBU36mzygnWJpByQ4FLTUeON3c9VBH30PvcBmkAqDMwVpCJ7ytWj2gbUGK8tmfjdjx+HU1BzHupzO5+xA==" saltValue="zCVVw0TnIhofTVKTMfryNA==" spinCount="100000" sheet="1" objects="1" scenarios="1"/>
  <mergeCells count="48">
    <mergeCell ref="A6:N6"/>
    <mergeCell ref="A13:O13"/>
    <mergeCell ref="A1:N1"/>
    <mergeCell ref="A2:N2"/>
    <mergeCell ref="A3:O3"/>
    <mergeCell ref="A4:O4"/>
    <mergeCell ref="A5:N5"/>
    <mergeCell ref="O1:O2"/>
    <mergeCell ref="O16:O17"/>
    <mergeCell ref="G18:L18"/>
    <mergeCell ref="A7:E7"/>
    <mergeCell ref="A8:E8"/>
    <mergeCell ref="A9:N9"/>
    <mergeCell ref="A10:O12"/>
    <mergeCell ref="B15:O15"/>
    <mergeCell ref="G24:L24"/>
    <mergeCell ref="C16:E16"/>
    <mergeCell ref="G16:L17"/>
    <mergeCell ref="N16:N17"/>
    <mergeCell ref="G19:L19"/>
    <mergeCell ref="G20:L20"/>
    <mergeCell ref="G21:L21"/>
    <mergeCell ref="G22:L22"/>
    <mergeCell ref="G23:L23"/>
    <mergeCell ref="G36:L36"/>
    <mergeCell ref="G25:L25"/>
    <mergeCell ref="G26:L26"/>
    <mergeCell ref="G27:L27"/>
    <mergeCell ref="G28:L28"/>
    <mergeCell ref="G29:L29"/>
    <mergeCell ref="G30:L30"/>
    <mergeCell ref="G31:L31"/>
    <mergeCell ref="G32:L32"/>
    <mergeCell ref="G33:L33"/>
    <mergeCell ref="G34:L34"/>
    <mergeCell ref="G35:L35"/>
    <mergeCell ref="G48:L48"/>
    <mergeCell ref="G37:L37"/>
    <mergeCell ref="G38:L38"/>
    <mergeCell ref="G39:L39"/>
    <mergeCell ref="G40:L40"/>
    <mergeCell ref="G41:L41"/>
    <mergeCell ref="G42:L42"/>
    <mergeCell ref="G43:L43"/>
    <mergeCell ref="G44:L44"/>
    <mergeCell ref="G45:L45"/>
    <mergeCell ref="G46:L46"/>
    <mergeCell ref="G47:L47"/>
  </mergeCells>
  <phoneticPr fontId="2"/>
  <printOptions horizontalCentered="1"/>
  <pageMargins left="0.82677165354330717" right="0.82677165354330717" top="0.74803149606299213" bottom="0.74803149606299213" header="0.31496062992125984" footer="0.31496062992125984"/>
  <pageSetup paperSize="9" scale="58"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10AB256-9FD9-488F-A104-AAFC0E6C2550}">
          <x14:formula1>
            <xm:f>【入力不可】リスト【削除禁止】!$B$2:$B$6</xm:f>
          </x14:formula1>
          <xm:sqref>C18:C48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F4FC9-D4B3-4476-A179-DE58E3ADF569}">
  <sheetPr>
    <tabColor theme="1"/>
  </sheetPr>
  <dimension ref="B2:B5"/>
  <sheetViews>
    <sheetView workbookViewId="0">
      <selection activeCell="R7" sqref="R7"/>
    </sheetView>
  </sheetViews>
  <sheetFormatPr defaultRowHeight="13"/>
  <cols>
    <col min="2" max="2" width="10.7265625" customWidth="1"/>
  </cols>
  <sheetData>
    <row r="2" spans="2:2">
      <c r="B2" t="s">
        <v>95</v>
      </c>
    </row>
    <row r="3" spans="2:2">
      <c r="B3" t="s">
        <v>96</v>
      </c>
    </row>
    <row r="4" spans="2:2">
      <c r="B4" t="s">
        <v>100</v>
      </c>
    </row>
    <row r="5" spans="2:2">
      <c r="B5" t="s">
        <v>99</v>
      </c>
    </row>
  </sheetData>
  <sheetProtection algorithmName="SHA-512" hashValue="/AvlS8AfOkEpKgnLDDyJPiIS6m/ZeWc6jVgR2D1wIKDDO0AdJ3QW0dWIGn9RfX8Uf0+arqw1tlCwUg8S0s/yVA==" saltValue="f9ISkjommTY1PpuTfgsWdA==" spinCount="100000" sheet="1" objects="1" scenarios="1"/>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12</vt:i4>
      </vt:variant>
    </vt:vector>
  </HeadingPairs>
  <TitlesOfParts>
    <vt:vector size="29" baseType="lpstr">
      <vt:lpstr>交付申請書（様式第１号）</vt:lpstr>
      <vt:lpstr>申請額算出内訳（別紙１－１） 高圧</vt:lpstr>
      <vt:lpstr>申請額算出内訳（別紙１－２）低圧</vt:lpstr>
      <vt:lpstr>口座振替申出書（別紙２）</vt:lpstr>
      <vt:lpstr>節電への取り組み（別紙３）</vt:lpstr>
      <vt:lpstr>【コピーして利用】節電取組一覧（別紙３例）</vt:lpstr>
      <vt:lpstr>還付計画書（別紙４－１）高圧</vt:lpstr>
      <vt:lpstr>還付計画書（別紙４－２）低圧</vt:lpstr>
      <vt:lpstr>【入力不可】リスト【削除禁止】</vt:lpstr>
      <vt:lpstr>【見本】交付申請書（様式第１号）</vt:lpstr>
      <vt:lpstr>【見本】申請額算出内訳（別紙１－１）高圧</vt:lpstr>
      <vt:lpstr>【見本】申請額算出内訳（別紙１－２）低圧</vt:lpstr>
      <vt:lpstr>【見本】口座振替申出書（別紙２）</vt:lpstr>
      <vt:lpstr>【見本】節電への取り組み（別紙３）</vt:lpstr>
      <vt:lpstr>【見本】節電取組一覧（例）</vt:lpstr>
      <vt:lpstr>【見本】還付計画書（別紙４－１）高圧</vt:lpstr>
      <vt:lpstr>【見本】還付計画書（別紙４－２） 低圧</vt:lpstr>
      <vt:lpstr>'【コピーして利用】節電取組一覧（別紙３例）'!Print_Area</vt:lpstr>
      <vt:lpstr>'【見本】還付計画書（別紙４－１）高圧'!Print_Area</vt:lpstr>
      <vt:lpstr>'【見本】還付計画書（別紙４－２） 低圧'!Print_Area</vt:lpstr>
      <vt:lpstr>'【見本】交付申請書（様式第１号）'!Print_Area</vt:lpstr>
      <vt:lpstr>'【見本】口座振替申出書（別紙２）'!Print_Area</vt:lpstr>
      <vt:lpstr>'【見本】申請額算出内訳（別紙１－１）高圧'!Print_Area</vt:lpstr>
      <vt:lpstr>'【見本】申請額算出内訳（別紙１－２）低圧'!Print_Area</vt:lpstr>
      <vt:lpstr>'【見本】節電取組一覧（例）'!Print_Area</vt:lpstr>
      <vt:lpstr>'還付計画書（別紙４－１）高圧'!Print_Area</vt:lpstr>
      <vt:lpstr>'還付計画書（別紙４－２）低圧'!Print_Area</vt:lpstr>
      <vt:lpstr>'交付申請書（様式第１号）'!Print_Area</vt:lpstr>
      <vt:lpstr>'申請額算出内訳（別紙１－１） 高圧'!Print_Area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石田 杏美（農業ビジネス支援課）</cp:lastModifiedBy>
  <cp:lastPrinted>2025-03-19T02:34:12Z</cp:lastPrinted>
  <dcterms:created xsi:type="dcterms:W3CDTF">2022-11-14T07:21:33Z</dcterms:created>
  <dcterms:modified xsi:type="dcterms:W3CDTF">2025-03-19T09:47:10Z</dcterms:modified>
</cp:coreProperties>
</file>