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38DDC131-35FF-4412-9F1C-8C52DFB6C734}" xr6:coauthVersionLast="36" xr6:coauthVersionMax="36" xr10:uidLastSave="{00000000-0000-0000-0000-000000000000}"/>
  <bookViews>
    <workbookView xWindow="-15" yWindow="-15" windowWidth="10260" windowHeight="8310" xr2:uid="{00000000-000D-0000-FFFF-FFFF00000000}"/>
  </bookViews>
  <sheets>
    <sheet name="1(5)第12表" sheetId="1" r:id="rId1"/>
  </sheets>
  <definedNames>
    <definedName name="_xlnm.Print_Area" localSheetId="0">'1(5)第12表'!$A$1:$AA$74</definedName>
  </definedNames>
  <calcPr calcId="191029"/>
</workbook>
</file>

<file path=xl/calcChain.xml><?xml version="1.0" encoding="utf-8"?>
<calcChain xmlns="http://schemas.openxmlformats.org/spreadsheetml/2006/main">
  <c r="Z9" i="1" l="1"/>
  <c r="Z8" i="1"/>
  <c r="Z71" i="1" l="1"/>
  <c r="W72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72" i="1" s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W48" i="1"/>
  <c r="W73" i="1" l="1"/>
  <c r="Z48" i="1"/>
  <c r="Z73" i="1" s="1"/>
  <c r="T72" i="1"/>
  <c r="K47" i="1"/>
  <c r="T48" i="1"/>
  <c r="T73" i="1" s="1"/>
  <c r="E48" i="1"/>
  <c r="H48" i="1"/>
  <c r="N48" i="1"/>
  <c r="Q48" i="1"/>
  <c r="K10" i="1"/>
  <c r="K71" i="1"/>
  <c r="K68" i="1"/>
  <c r="K66" i="1"/>
  <c r="K64" i="1"/>
  <c r="K62" i="1"/>
  <c r="K60" i="1"/>
  <c r="K58" i="1"/>
  <c r="K56" i="1"/>
  <c r="K54" i="1"/>
  <c r="K52" i="1"/>
  <c r="K50" i="1"/>
  <c r="K43" i="1"/>
  <c r="K32" i="1"/>
  <c r="K30" i="1"/>
  <c r="K28" i="1"/>
  <c r="K26" i="1"/>
  <c r="K24" i="1"/>
  <c r="K22" i="1"/>
  <c r="K20" i="1"/>
  <c r="K18" i="1"/>
  <c r="K17" i="1"/>
  <c r="K15" i="1"/>
  <c r="K13" i="1"/>
  <c r="K70" i="1"/>
  <c r="K69" i="1"/>
  <c r="K67" i="1"/>
  <c r="K65" i="1"/>
  <c r="K63" i="1"/>
  <c r="K61" i="1"/>
  <c r="K59" i="1"/>
  <c r="K57" i="1"/>
  <c r="K55" i="1"/>
  <c r="K53" i="1"/>
  <c r="K51" i="1"/>
  <c r="K49" i="1"/>
  <c r="K19" i="1"/>
  <c r="K21" i="1"/>
  <c r="K23" i="1"/>
  <c r="K25" i="1"/>
  <c r="K27" i="1"/>
  <c r="K29" i="1"/>
  <c r="K31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16" i="1"/>
  <c r="K9" i="1"/>
  <c r="K11" i="1"/>
  <c r="K12" i="1"/>
  <c r="E72" i="1"/>
  <c r="Q72" i="1"/>
  <c r="N72" i="1"/>
  <c r="H72" i="1"/>
  <c r="H73" i="1" s="1"/>
  <c r="K14" i="1"/>
  <c r="K8" i="1"/>
  <c r="Q73" i="1" l="1"/>
  <c r="K48" i="1"/>
  <c r="K72" i="1"/>
  <c r="N73" i="1"/>
  <c r="E73" i="1"/>
  <c r="K73" i="1" l="1"/>
</calcChain>
</file>

<file path=xl/sharedStrings.xml><?xml version="1.0" encoding="utf-8"?>
<sst xmlns="http://schemas.openxmlformats.org/spreadsheetml/2006/main" count="89" uniqueCount="87">
  <si>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</si>
  <si>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</si>
  <si>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</si>
  <si>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</si>
  <si>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</si>
  <si>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</si>
  <si>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</si>
  <si>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</si>
  <si>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</si>
  <si>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</si>
  <si>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</si>
  <si>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</si>
  <si>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</si>
  <si>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</si>
  <si>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</si>
  <si>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</si>
  <si>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</si>
  <si>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</si>
  <si>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</si>
  <si>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</si>
  <si>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</si>
  <si>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</si>
  <si>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</si>
  <si>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</si>
  <si>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</si>
  <si>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</si>
  <si>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</si>
  <si>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</si>
  <si>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</si>
  <si>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</si>
  <si>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</si>
  <si>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</si>
  <si>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</si>
  <si>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</si>
  <si>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</si>
  <si>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</si>
  <si>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</si>
  <si>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</si>
  <si>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</si>
  <si>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</si>
  <si>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</si>
  <si>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</si>
  <si>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</si>
  <si>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</si>
  <si>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</si>
  <si>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</si>
  <si>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</si>
  <si>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</si>
  <si>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</si>
  <si>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</si>
  <si>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（ａ）</t>
    <phoneticPr fontId="2"/>
  </si>
  <si>
    <t>（ｂ）</t>
    <phoneticPr fontId="2"/>
  </si>
  <si>
    <t>（ｃ）</t>
    <phoneticPr fontId="2"/>
  </si>
  <si>
    <t>川口市</t>
  </si>
  <si>
    <t>熊谷市</t>
  </si>
  <si>
    <t>川越市</t>
  </si>
  <si>
    <t>さいたま市</t>
    <rPh sb="4" eb="5">
      <t>シ</t>
    </rPh>
    <phoneticPr fontId="3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</si>
  <si>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</si>
  <si>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</si>
  <si>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</si>
  <si>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所得税の納税義務</t>
    <rPh sb="0" eb="3">
      <t>ショトクゼイ</t>
    </rPh>
    <rPh sb="4" eb="6">
      <t>ノウゼイ</t>
    </rPh>
    <rPh sb="6" eb="8">
      <t>ギム</t>
    </rPh>
    <phoneticPr fontId="2"/>
  </si>
  <si>
    <t>あり</t>
    <phoneticPr fontId="5"/>
  </si>
  <si>
    <t>なし</t>
    <phoneticPr fontId="2"/>
  </si>
  <si>
    <t>第12表   給与所得の収入金額等に関する調</t>
    <rPh sb="0" eb="1">
      <t>ダイ</t>
    </rPh>
    <rPh sb="3" eb="4">
      <t>ヒョウ</t>
    </rPh>
    <rPh sb="7" eb="9">
      <t>キュウヨ</t>
    </rPh>
    <rPh sb="9" eb="11">
      <t>ショトク</t>
    </rPh>
    <rPh sb="12" eb="14">
      <t>シュウニュウ</t>
    </rPh>
    <rPh sb="14" eb="16">
      <t>キンガク</t>
    </rPh>
    <rPh sb="16" eb="17">
      <t>トウ</t>
    </rPh>
    <rPh sb="18" eb="19">
      <t>カン</t>
    </rPh>
    <rPh sb="21" eb="22">
      <t>チョウ</t>
    </rPh>
    <phoneticPr fontId="2"/>
  </si>
  <si>
    <t>（単位：千円）</t>
    <rPh sb="1" eb="3">
      <t>タンイ</t>
    </rPh>
    <rPh sb="4" eb="6">
      <t>センエン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</si>
  <si>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</si>
  <si>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給与所得に係る</t>
    <rPh sb="0" eb="2">
      <t>キュウヨ</t>
    </rPh>
    <rPh sb="2" eb="4">
      <t>ショトク</t>
    </rPh>
    <rPh sb="5" eb="6">
      <t>カカ</t>
    </rPh>
    <phoneticPr fontId="2"/>
  </si>
  <si>
    <t>計</t>
    <rPh sb="0" eb="1">
      <t>ケイ</t>
    </rPh>
    <phoneticPr fontId="2"/>
  </si>
  <si>
    <t>収入金額</t>
    <rPh sb="0" eb="2">
      <t>シュウニュウ</t>
    </rPh>
    <rPh sb="2" eb="4">
      <t>キンガク</t>
    </rPh>
    <phoneticPr fontId="2"/>
  </si>
  <si>
    <t>給与所得控除額</t>
    <rPh sb="0" eb="2">
      <t>キュウヨ</t>
    </rPh>
    <rPh sb="2" eb="4">
      <t>ショトク</t>
    </rPh>
    <rPh sb="4" eb="7">
      <t>コウジョガク</t>
    </rPh>
    <phoneticPr fontId="2"/>
  </si>
  <si>
    <t>給与所得金額</t>
    <rPh sb="0" eb="2">
      <t>キュウヨ</t>
    </rPh>
    <rPh sb="2" eb="4">
      <t>ショトク</t>
    </rPh>
    <rPh sb="4" eb="6">
      <t>キンガク</t>
    </rPh>
    <phoneticPr fontId="2"/>
  </si>
  <si>
    <t>（人）</t>
    <rPh sb="1" eb="2">
      <t>ニン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</si>
  <si>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</si>
  <si>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</si>
  <si>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</si>
  <si>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</si>
  <si>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</si>
  <si>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</si>
  <si>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</si>
  <si>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鶴ヶ島市</t>
    <rPh sb="0" eb="4">
      <t>ツルガシマシ</t>
    </rPh>
    <phoneticPr fontId="2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</si>
  <si>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</si>
  <si>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白岡市</t>
    <rPh sb="0" eb="2">
      <t>シラオカ</t>
    </rPh>
    <rPh sb="2" eb="3">
      <t>シ</t>
    </rPh>
    <phoneticPr fontId="2"/>
  </si>
  <si>
    <t>資料  「市町村税課税状況等の調」  第13表、第14表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rPh sb="24" eb="25">
      <t>ダイ</t>
    </rPh>
    <rPh sb="27" eb="28">
      <t>ヒョウ</t>
    </rPh>
    <phoneticPr fontId="2"/>
  </si>
  <si>
    <t>特定支出
控除額</t>
    <rPh sb="0" eb="2">
      <t>トクテイ</t>
    </rPh>
    <rPh sb="2" eb="4">
      <t>シシュツ</t>
    </rPh>
    <rPh sb="5" eb="8">
      <t>コウジョガク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</si>
  <si>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10">
      <t>コウジョガク</t>
    </rPh>
    <phoneticPr fontId="2"/>
  </si>
  <si>
    <t>（ｄ）</t>
    <phoneticPr fontId="2"/>
  </si>
  <si>
    <t>(a)-(b)-(c)-(d)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</si>
</sst>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);[Red]\(#,##0\)"/>
  </numFmts>
  <fonts count="10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4" fillId="2" borderId="0" xfId="0" applyFont="1" applyFill="1"/>
    <xf numFmtId="177" fontId="4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177" fontId="7" fillId="2" borderId="0" xfId="0" applyNumberFormat="1" applyFont="1" applyFill="1"/>
    <xf numFmtId="0" fontId="7" fillId="0" borderId="0" xfId="0" applyFont="1"/>
    <xf numFmtId="177" fontId="7" fillId="0" borderId="0" xfId="0" applyNumberFormat="1" applyFont="1"/>
    <xf numFmtId="0" fontId="7" fillId="0" borderId="0" xfId="0" applyFont="1" applyAlignment="1">
      <alignment horizontal="right"/>
    </xf>
    <xf numFmtId="177" fontId="7" fillId="0" borderId="2" xfId="0" applyNumberFormat="1" applyFont="1" applyBorder="1" applyAlignment="1">
      <alignment horizontal="distributed"/>
    </xf>
    <xf numFmtId="177" fontId="7" fillId="0" borderId="3" xfId="0" applyNumberFormat="1" applyFont="1" applyBorder="1" applyAlignment="1">
      <alignment horizontal="distributed"/>
    </xf>
    <xf numFmtId="177" fontId="7" fillId="0" borderId="4" xfId="0" applyNumberFormat="1" applyFont="1" applyBorder="1" applyAlignment="1">
      <alignment horizontal="distributed"/>
    </xf>
    <xf numFmtId="0" fontId="7" fillId="0" borderId="0" xfId="0" applyFont="1" applyBorder="1"/>
    <xf numFmtId="0" fontId="7" fillId="0" borderId="6" xfId="0" applyFont="1" applyBorder="1"/>
    <xf numFmtId="177" fontId="7" fillId="0" borderId="0" xfId="0" applyNumberFormat="1" applyFont="1" applyBorder="1" applyAlignment="1">
      <alignment horizontal="distributed"/>
    </xf>
    <xf numFmtId="177" fontId="7" fillId="0" borderId="7" xfId="0" applyNumberFormat="1" applyFont="1" applyBorder="1" applyAlignment="1">
      <alignment horizontal="distributed"/>
    </xf>
    <xf numFmtId="177" fontId="7" fillId="0" borderId="5" xfId="0" applyNumberFormat="1" applyFont="1" applyBorder="1" applyAlignment="1">
      <alignment horizontal="distributed"/>
    </xf>
    <xf numFmtId="177" fontId="7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177" fontId="7" fillId="0" borderId="9" xfId="1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76" fontId="7" fillId="0" borderId="0" xfId="0" applyNumberFormat="1" applyFont="1"/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177" fontId="7" fillId="0" borderId="3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177" fontId="7" fillId="0" borderId="12" xfId="1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7" fillId="2" borderId="0" xfId="0" applyFont="1" applyFill="1" applyBorder="1"/>
    <xf numFmtId="177" fontId="7" fillId="2" borderId="0" xfId="0" applyNumberFormat="1" applyFont="1" applyFill="1" applyBorder="1"/>
    <xf numFmtId="0" fontId="7" fillId="0" borderId="13" xfId="0" applyFont="1" applyBorder="1" applyAlignment="1">
      <alignment horizontal="right"/>
    </xf>
    <xf numFmtId="177" fontId="7" fillId="0" borderId="15" xfId="0" applyNumberFormat="1" applyFont="1" applyBorder="1" applyAlignment="1">
      <alignment horizontal="distributed"/>
    </xf>
    <xf numFmtId="177" fontId="7" fillId="0" borderId="16" xfId="0" applyNumberFormat="1" applyFont="1" applyBorder="1" applyAlignment="1">
      <alignment horizontal="distributed"/>
    </xf>
    <xf numFmtId="177" fontId="7" fillId="0" borderId="17" xfId="0" applyNumberFormat="1" applyFont="1" applyBorder="1" applyAlignment="1">
      <alignment horizontal="distributed"/>
    </xf>
    <xf numFmtId="177" fontId="7" fillId="0" borderId="18" xfId="0" applyNumberFormat="1" applyFont="1" applyBorder="1" applyAlignment="1">
      <alignment horizontal="distributed"/>
    </xf>
    <xf numFmtId="177" fontId="8" fillId="0" borderId="16" xfId="0" applyNumberFormat="1" applyFont="1" applyBorder="1" applyAlignment="1">
      <alignment horizontal="distributed"/>
    </xf>
    <xf numFmtId="177" fontId="8" fillId="0" borderId="17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/>
    </xf>
    <xf numFmtId="0" fontId="7" fillId="2" borderId="19" xfId="0" applyFont="1" applyFill="1" applyBorder="1"/>
    <xf numFmtId="0" fontId="7" fillId="2" borderId="21" xfId="0" applyFont="1" applyFill="1" applyBorder="1"/>
    <xf numFmtId="0" fontId="7" fillId="2" borderId="23" xfId="0" applyFont="1" applyFill="1" applyBorder="1"/>
    <xf numFmtId="0" fontId="7" fillId="0" borderId="25" xfId="0" applyFont="1" applyBorder="1"/>
    <xf numFmtId="177" fontId="7" fillId="0" borderId="25" xfId="0" applyNumberFormat="1" applyFont="1" applyBorder="1" applyAlignment="1">
      <alignment horizontal="right"/>
    </xf>
    <xf numFmtId="177" fontId="7" fillId="0" borderId="25" xfId="0" applyNumberFormat="1" applyFont="1" applyBorder="1" applyAlignment="1">
      <alignment horizontal="distributed"/>
    </xf>
    <xf numFmtId="177" fontId="7" fillId="0" borderId="26" xfId="0" applyNumberFormat="1" applyFont="1" applyBorder="1" applyAlignment="1">
      <alignment horizontal="distributed"/>
    </xf>
    <xf numFmtId="177" fontId="7" fillId="0" borderId="27" xfId="0" applyNumberFormat="1" applyFont="1" applyBorder="1" applyAlignment="1">
      <alignment horizontal="distributed"/>
    </xf>
    <xf numFmtId="177" fontId="7" fillId="0" borderId="25" xfId="0" applyNumberFormat="1" applyFont="1" applyBorder="1" applyAlignment="1">
      <alignment horizontal="center"/>
    </xf>
    <xf numFmtId="0" fontId="7" fillId="2" borderId="28" xfId="0" applyFont="1" applyFill="1" applyBorder="1"/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177" fontId="7" fillId="0" borderId="29" xfId="1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0" fontId="7" fillId="2" borderId="33" xfId="0" applyFont="1" applyFill="1" applyBorder="1"/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177" fontId="7" fillId="0" borderId="34" xfId="1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177" fontId="7" fillId="0" borderId="36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0" fontId="7" fillId="2" borderId="38" xfId="0" applyFont="1" applyFill="1" applyBorder="1"/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177" fontId="7" fillId="0" borderId="39" xfId="1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177" fontId="7" fillId="0" borderId="41" xfId="0" applyNumberFormat="1" applyFont="1" applyBorder="1" applyAlignment="1">
      <alignment vertical="center"/>
    </xf>
    <xf numFmtId="177" fontId="7" fillId="0" borderId="40" xfId="0" applyNumberFormat="1" applyFont="1" applyBorder="1" applyAlignment="1">
      <alignment vertical="center"/>
    </xf>
    <xf numFmtId="177" fontId="7" fillId="0" borderId="11" xfId="1" applyNumberFormat="1" applyFont="1" applyBorder="1" applyAlignment="1">
      <alignment vertical="center"/>
    </xf>
    <xf numFmtId="0" fontId="8" fillId="0" borderId="53" xfId="0" applyFont="1" applyBorder="1" applyAlignment="1">
      <alignment horizontal="distributed"/>
    </xf>
    <xf numFmtId="0" fontId="8" fillId="0" borderId="20" xfId="0" applyFont="1" applyBorder="1" applyAlignment="1">
      <alignment horizontal="distributed"/>
    </xf>
    <xf numFmtId="0" fontId="7" fillId="0" borderId="20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38" fontId="7" fillId="0" borderId="20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32" xfId="1" applyFont="1" applyBorder="1" applyAlignment="1">
      <alignment vertical="center"/>
    </xf>
    <xf numFmtId="38" fontId="7" fillId="0" borderId="37" xfId="1" applyFont="1" applyBorder="1" applyAlignment="1">
      <alignment vertical="center"/>
    </xf>
    <xf numFmtId="38" fontId="7" fillId="0" borderId="42" xfId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43" xfId="0" applyNumberFormat="1" applyFont="1" applyBorder="1" applyAlignment="1">
      <alignment horizontal="distributed"/>
    </xf>
    <xf numFmtId="0" fontId="7" fillId="2" borderId="44" xfId="0" applyFont="1" applyFill="1" applyBorder="1" applyAlignment="1">
      <alignment vertical="center" wrapText="1"/>
    </xf>
    <xf numFmtId="0" fontId="7" fillId="2" borderId="45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47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7" fillId="2" borderId="51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177" fontId="7" fillId="0" borderId="14" xfId="0" applyNumberFormat="1" applyFont="1" applyBorder="1" applyAlignment="1">
      <alignment horizontal="distributed" indent="2"/>
    </xf>
    <xf numFmtId="177" fontId="7" fillId="0" borderId="0" xfId="0" applyNumberFormat="1" applyFont="1" applyBorder="1" applyAlignment="1">
      <alignment horizontal="distributed" vertical="center" wrapText="1"/>
    </xf>
    <xf numFmtId="177" fontId="7" fillId="0" borderId="0" xfId="0" applyNumberFormat="1" applyFont="1" applyBorder="1" applyAlignment="1">
      <alignment horizontal="distributed" vertical="center"/>
    </xf>
    <xf numFmtId="0" fontId="9" fillId="2" borderId="0" xfId="0" applyFont="1" applyFill="1"/>
    <xf numFmtId="0" fontId="9" fillId="2" borderId="0" xfId="0" applyFont="1" applyFill="1" applyBorder="1"/>
    <xf numFmtId="177" fontId="9" fillId="2" borderId="0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2"/>
  <sheetViews>
    <sheetView showGridLines="0" tabSelected="1" view="pageBreakPreview" zoomScale="130" zoomScaleNormal="70" zoomScaleSheetLayoutView="130" workbookViewId="0"/>
  </sheetViews>
  <sheetFormatPr defaultColWidth="12.5" defaultRowHeight="16.5" customHeight="1" x14ac:dyDescent="0.15"/>
  <cols>
    <col min="1" max="1" width="1.875" style="4" customWidth="1"/>
    <col min="2" max="2" width="11.875" style="4" customWidth="1"/>
    <col min="3" max="4" width="1.875" style="4" customWidth="1"/>
    <col min="5" max="5" width="11.875" style="5" customWidth="1"/>
    <col min="6" max="7" width="1.875" style="5" customWidth="1"/>
    <col min="8" max="8" width="11.875" style="5" customWidth="1"/>
    <col min="9" max="10" width="1.875" style="5" customWidth="1"/>
    <col min="11" max="11" width="11.875" style="5" customWidth="1"/>
    <col min="12" max="13" width="1.875" style="5" customWidth="1"/>
    <col min="14" max="14" width="16.875" style="5" customWidth="1"/>
    <col min="15" max="16" width="1.875" style="5" customWidth="1"/>
    <col min="17" max="17" width="15.625" style="5" customWidth="1"/>
    <col min="18" max="19" width="1.875" style="5" customWidth="1"/>
    <col min="20" max="20" width="11.875" style="5" customWidth="1"/>
    <col min="21" max="22" width="1.875" style="5" customWidth="1"/>
    <col min="23" max="23" width="11.875" style="5" customWidth="1"/>
    <col min="24" max="25" width="1.875" style="5" customWidth="1"/>
    <col min="26" max="26" width="16.125" style="5" customWidth="1"/>
    <col min="27" max="27" width="1.875" style="4" customWidth="1"/>
    <col min="28" max="28" width="12.25" style="4" customWidth="1"/>
    <col min="29" max="16384" width="12.5" style="4"/>
  </cols>
  <sheetData>
    <row r="1" spans="1:35" ht="21.75" customHeight="1" x14ac:dyDescent="0.2">
      <c r="B1" s="3" t="s">
        <v>63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5" ht="16.5" customHeight="1" thickBot="1" x14ac:dyDescent="0.2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  <c r="AA2" s="8" t="s">
        <v>64</v>
      </c>
      <c r="AB2" s="6"/>
      <c r="AC2" s="6"/>
      <c r="AD2" s="6"/>
      <c r="AE2" s="6"/>
      <c r="AF2" s="6"/>
      <c r="AG2" s="6"/>
      <c r="AH2" s="6"/>
      <c r="AI2" s="6"/>
    </row>
    <row r="3" spans="1:35" ht="16.5" customHeight="1" x14ac:dyDescent="0.15">
      <c r="A3" s="97" t="s">
        <v>80</v>
      </c>
      <c r="B3" s="98"/>
      <c r="C3" s="99"/>
      <c r="D3" s="43"/>
      <c r="E3" s="106" t="s">
        <v>65</v>
      </c>
      <c r="F3" s="106"/>
      <c r="G3" s="106"/>
      <c r="H3" s="106"/>
      <c r="I3" s="106"/>
      <c r="J3" s="106"/>
      <c r="K3" s="106"/>
      <c r="L3" s="44"/>
      <c r="M3" s="45"/>
      <c r="N3" s="46"/>
      <c r="O3" s="47"/>
      <c r="P3" s="48"/>
      <c r="Q3" s="49"/>
      <c r="R3" s="50"/>
      <c r="S3" s="49"/>
      <c r="T3" s="49"/>
      <c r="U3" s="50"/>
      <c r="V3" s="49"/>
      <c r="W3" s="49"/>
      <c r="X3" s="50"/>
      <c r="Y3" s="49"/>
      <c r="Z3" s="49"/>
      <c r="AA3" s="85"/>
      <c r="AB3" s="6"/>
      <c r="AC3" s="6"/>
      <c r="AD3" s="6"/>
      <c r="AE3" s="6"/>
      <c r="AF3" s="6"/>
      <c r="AG3" s="6"/>
      <c r="AH3" s="6"/>
      <c r="AI3" s="6"/>
    </row>
    <row r="4" spans="1:35" ht="16.5" customHeight="1" x14ac:dyDescent="0.15">
      <c r="A4" s="100"/>
      <c r="B4" s="101"/>
      <c r="C4" s="102"/>
      <c r="D4" s="13"/>
      <c r="E4" s="96" t="s">
        <v>60</v>
      </c>
      <c r="F4" s="96"/>
      <c r="G4" s="96"/>
      <c r="H4" s="96"/>
      <c r="I4" s="9"/>
      <c r="J4" s="10"/>
      <c r="K4" s="10"/>
      <c r="L4" s="11"/>
      <c r="M4" s="14"/>
      <c r="N4" s="14" t="s">
        <v>66</v>
      </c>
      <c r="O4" s="15"/>
      <c r="P4" s="16"/>
      <c r="Q4" s="17"/>
      <c r="R4" s="15"/>
      <c r="S4" s="14"/>
      <c r="T4" s="107" t="s">
        <v>83</v>
      </c>
      <c r="U4" s="15"/>
      <c r="V4" s="14"/>
      <c r="W4" s="107" t="s">
        <v>84</v>
      </c>
      <c r="X4" s="15"/>
      <c r="Y4" s="18"/>
      <c r="Z4" s="18"/>
      <c r="AA4" s="86"/>
      <c r="AB4" s="6"/>
      <c r="AC4" s="6"/>
      <c r="AD4" s="6"/>
      <c r="AE4" s="6"/>
      <c r="AF4" s="6"/>
      <c r="AG4" s="6"/>
      <c r="AH4" s="6"/>
      <c r="AI4" s="6"/>
    </row>
    <row r="5" spans="1:35" ht="16.5" customHeight="1" x14ac:dyDescent="0.15">
      <c r="A5" s="100"/>
      <c r="B5" s="101"/>
      <c r="C5" s="102"/>
      <c r="D5" s="12"/>
      <c r="E5" s="14" t="s">
        <v>61</v>
      </c>
      <c r="F5" s="14"/>
      <c r="G5" s="16"/>
      <c r="H5" s="14" t="s">
        <v>62</v>
      </c>
      <c r="I5" s="15"/>
      <c r="J5" s="14"/>
      <c r="K5" s="17" t="s">
        <v>67</v>
      </c>
      <c r="L5" s="14"/>
      <c r="M5" s="16"/>
      <c r="N5" s="14" t="s">
        <v>68</v>
      </c>
      <c r="O5" s="15"/>
      <c r="P5" s="16"/>
      <c r="Q5" s="14" t="s">
        <v>69</v>
      </c>
      <c r="R5" s="15"/>
      <c r="S5" s="14"/>
      <c r="T5" s="108"/>
      <c r="U5" s="14"/>
      <c r="V5" s="16"/>
      <c r="W5" s="108"/>
      <c r="X5" s="14"/>
      <c r="Y5" s="16"/>
      <c r="Z5" s="14" t="s">
        <v>70</v>
      </c>
      <c r="AA5" s="87"/>
      <c r="AB5" s="6"/>
      <c r="AC5" s="6"/>
      <c r="AD5" s="6"/>
      <c r="AE5" s="6"/>
      <c r="AF5" s="6"/>
      <c r="AG5" s="6"/>
      <c r="AH5" s="6"/>
      <c r="AI5" s="6"/>
    </row>
    <row r="6" spans="1:35" ht="16.5" customHeight="1" x14ac:dyDescent="0.15">
      <c r="A6" s="100"/>
      <c r="B6" s="101"/>
      <c r="C6" s="102"/>
      <c r="D6" s="12"/>
      <c r="E6" s="17"/>
      <c r="F6" s="14"/>
      <c r="G6" s="16"/>
      <c r="H6" s="14"/>
      <c r="I6" s="15"/>
      <c r="J6" s="14"/>
      <c r="K6" s="14"/>
      <c r="L6" s="14"/>
      <c r="M6" s="16"/>
      <c r="N6" s="14"/>
      <c r="O6" s="15"/>
      <c r="P6" s="16"/>
      <c r="Q6" s="14"/>
      <c r="R6" s="15"/>
      <c r="S6" s="14"/>
      <c r="T6" s="108"/>
      <c r="U6" s="14"/>
      <c r="V6" s="16"/>
      <c r="W6" s="108"/>
      <c r="X6" s="14"/>
      <c r="Y6" s="16"/>
      <c r="Z6" s="14"/>
      <c r="AA6" s="87"/>
      <c r="AB6" s="6"/>
      <c r="AC6" s="6"/>
      <c r="AD6" s="6"/>
      <c r="AE6" s="6"/>
      <c r="AF6" s="6"/>
      <c r="AG6" s="6"/>
      <c r="AH6" s="6"/>
      <c r="AI6" s="6"/>
    </row>
    <row r="7" spans="1:35" ht="16.5" customHeight="1" thickBot="1" x14ac:dyDescent="0.2">
      <c r="A7" s="103"/>
      <c r="B7" s="104"/>
      <c r="C7" s="105"/>
      <c r="D7" s="54"/>
      <c r="E7" s="55" t="s">
        <v>71</v>
      </c>
      <c r="F7" s="56"/>
      <c r="G7" s="57"/>
      <c r="H7" s="55" t="s">
        <v>71</v>
      </c>
      <c r="I7" s="58"/>
      <c r="J7" s="56"/>
      <c r="K7" s="55" t="s">
        <v>71</v>
      </c>
      <c r="L7" s="56"/>
      <c r="M7" s="57"/>
      <c r="N7" s="59" t="s">
        <v>50</v>
      </c>
      <c r="O7" s="58"/>
      <c r="P7" s="57"/>
      <c r="Q7" s="59" t="s">
        <v>51</v>
      </c>
      <c r="R7" s="58"/>
      <c r="S7" s="56"/>
      <c r="T7" s="59" t="s">
        <v>52</v>
      </c>
      <c r="U7" s="56"/>
      <c r="V7" s="57"/>
      <c r="W7" s="59" t="s">
        <v>85</v>
      </c>
      <c r="X7" s="56"/>
      <c r="Y7" s="57"/>
      <c r="Z7" s="59" t="s">
        <v>86</v>
      </c>
      <c r="AA7" s="88"/>
      <c r="AB7" s="6"/>
      <c r="AC7" s="6"/>
      <c r="AD7" s="6"/>
      <c r="AE7" s="6"/>
      <c r="AF7" s="6"/>
      <c r="AG7" s="6"/>
      <c r="AH7" s="6"/>
      <c r="AI7" s="6"/>
    </row>
    <row r="8" spans="1:35" ht="16.5" customHeight="1" x14ac:dyDescent="0.15">
      <c r="A8" s="51"/>
      <c r="B8" s="19" t="s">
        <v>56</v>
      </c>
      <c r="C8" s="21"/>
      <c r="D8" s="23"/>
      <c r="E8" s="24">
        <v>554528</v>
      </c>
      <c r="F8" s="24"/>
      <c r="G8" s="25"/>
      <c r="H8" s="24">
        <v>44803</v>
      </c>
      <c r="I8" s="26"/>
      <c r="J8" s="24"/>
      <c r="K8" s="24">
        <f>SUM(E8:J8)</f>
        <v>599331</v>
      </c>
      <c r="L8" s="24"/>
      <c r="M8" s="25"/>
      <c r="N8" s="24">
        <v>3160300705</v>
      </c>
      <c r="O8" s="26"/>
      <c r="P8" s="25"/>
      <c r="Q8" s="24">
        <v>782866337</v>
      </c>
      <c r="R8" s="26"/>
      <c r="S8" s="24"/>
      <c r="T8" s="24">
        <v>19605</v>
      </c>
      <c r="U8" s="24"/>
      <c r="V8" s="95"/>
      <c r="W8" s="24">
        <v>9099691</v>
      </c>
      <c r="X8" s="24"/>
      <c r="Y8" s="25"/>
      <c r="Z8" s="27">
        <f>N8-Q8-T8-W8</f>
        <v>2368315072</v>
      </c>
      <c r="AA8" s="89"/>
      <c r="AB8" s="22"/>
      <c r="AC8" s="22"/>
      <c r="AD8" s="22"/>
      <c r="AE8" s="22"/>
      <c r="AF8" s="22"/>
      <c r="AG8" s="22"/>
      <c r="AH8" s="22"/>
      <c r="AI8" s="22"/>
    </row>
    <row r="9" spans="1:35" ht="16.5" customHeight="1" x14ac:dyDescent="0.15">
      <c r="A9" s="51"/>
      <c r="B9" s="19" t="s">
        <v>55</v>
      </c>
      <c r="C9" s="21"/>
      <c r="D9" s="23"/>
      <c r="E9" s="24">
        <v>135682</v>
      </c>
      <c r="F9" s="24"/>
      <c r="G9" s="25"/>
      <c r="H9" s="24">
        <v>12535</v>
      </c>
      <c r="I9" s="26"/>
      <c r="J9" s="24"/>
      <c r="K9" s="24">
        <f t="shared" ref="K9:K47" si="0">SUM(E9:J9)</f>
        <v>148217</v>
      </c>
      <c r="L9" s="24"/>
      <c r="M9" s="25"/>
      <c r="N9" s="24">
        <v>688244045</v>
      </c>
      <c r="O9" s="26"/>
      <c r="P9" s="25"/>
      <c r="Q9" s="24">
        <v>182613413</v>
      </c>
      <c r="R9" s="26"/>
      <c r="S9" s="24"/>
      <c r="T9" s="24">
        <v>3647</v>
      </c>
      <c r="U9" s="24"/>
      <c r="V9" s="25"/>
      <c r="W9" s="24">
        <v>1670636</v>
      </c>
      <c r="X9" s="24"/>
      <c r="Y9" s="25"/>
      <c r="Z9" s="27">
        <f>N9-Q9-T9-W9</f>
        <v>503956349</v>
      </c>
      <c r="AA9" s="89"/>
      <c r="AB9" s="22"/>
      <c r="AC9" s="22"/>
      <c r="AD9" s="22"/>
      <c r="AE9" s="22"/>
      <c r="AF9" s="22"/>
      <c r="AG9" s="22"/>
      <c r="AH9" s="22"/>
      <c r="AI9" s="22"/>
    </row>
    <row r="10" spans="1:35" ht="16.5" customHeight="1" x14ac:dyDescent="0.15">
      <c r="A10" s="51"/>
      <c r="B10" s="19" t="s">
        <v>54</v>
      </c>
      <c r="C10" s="21"/>
      <c r="D10" s="23"/>
      <c r="E10" s="24">
        <v>73526</v>
      </c>
      <c r="F10" s="24"/>
      <c r="G10" s="25"/>
      <c r="H10" s="24">
        <v>6177</v>
      </c>
      <c r="I10" s="26"/>
      <c r="J10" s="24"/>
      <c r="K10" s="24">
        <f t="shared" si="0"/>
        <v>79703</v>
      </c>
      <c r="L10" s="24"/>
      <c r="M10" s="25"/>
      <c r="N10" s="24">
        <v>364086971</v>
      </c>
      <c r="O10" s="26"/>
      <c r="P10" s="25"/>
      <c r="Q10" s="24">
        <v>97106235</v>
      </c>
      <c r="R10" s="26"/>
      <c r="S10" s="24"/>
      <c r="T10" s="24">
        <v>0</v>
      </c>
      <c r="U10" s="24"/>
      <c r="V10" s="25"/>
      <c r="W10" s="24">
        <v>943336</v>
      </c>
      <c r="X10" s="24"/>
      <c r="Y10" s="25"/>
      <c r="Z10" s="27">
        <f t="shared" ref="Z10:Z47" si="1">N10-Q10-T10-W10</f>
        <v>266037400</v>
      </c>
      <c r="AA10" s="89"/>
      <c r="AB10" s="22"/>
      <c r="AC10" s="22"/>
      <c r="AD10" s="22"/>
      <c r="AE10" s="22"/>
      <c r="AF10" s="22"/>
      <c r="AG10" s="22"/>
      <c r="AH10" s="22"/>
      <c r="AI10" s="22"/>
    </row>
    <row r="11" spans="1:35" ht="16.5" customHeight="1" x14ac:dyDescent="0.15">
      <c r="A11" s="51"/>
      <c r="B11" s="19" t="s">
        <v>53</v>
      </c>
      <c r="C11" s="21"/>
      <c r="D11" s="23"/>
      <c r="E11" s="24">
        <v>253515</v>
      </c>
      <c r="F11" s="24"/>
      <c r="G11" s="25"/>
      <c r="H11" s="24">
        <v>21007</v>
      </c>
      <c r="I11" s="26"/>
      <c r="J11" s="24"/>
      <c r="K11" s="24">
        <f t="shared" si="0"/>
        <v>274522</v>
      </c>
      <c r="L11" s="24"/>
      <c r="M11" s="25"/>
      <c r="N11" s="24">
        <v>1306829509</v>
      </c>
      <c r="O11" s="26"/>
      <c r="P11" s="25"/>
      <c r="Q11" s="24">
        <v>343710444</v>
      </c>
      <c r="R11" s="26"/>
      <c r="S11" s="24"/>
      <c r="T11" s="24">
        <v>9830</v>
      </c>
      <c r="U11" s="24"/>
      <c r="V11" s="25"/>
      <c r="W11" s="24">
        <v>3086191</v>
      </c>
      <c r="X11" s="24"/>
      <c r="Y11" s="25"/>
      <c r="Z11" s="27">
        <f t="shared" si="1"/>
        <v>960023044</v>
      </c>
      <c r="AA11" s="89"/>
      <c r="AB11" s="22"/>
      <c r="AC11" s="22"/>
      <c r="AD11" s="22"/>
      <c r="AE11" s="22"/>
      <c r="AF11" s="22"/>
      <c r="AG11" s="22"/>
      <c r="AH11" s="22"/>
      <c r="AI11" s="22"/>
    </row>
    <row r="12" spans="1:35" ht="16.5" customHeight="1" x14ac:dyDescent="0.15">
      <c r="A12" s="52"/>
      <c r="B12" s="19" t="s">
        <v>72</v>
      </c>
      <c r="C12" s="28"/>
      <c r="D12" s="29"/>
      <c r="E12" s="30">
        <v>29546</v>
      </c>
      <c r="F12" s="30"/>
      <c r="G12" s="31"/>
      <c r="H12" s="30">
        <v>2603</v>
      </c>
      <c r="I12" s="32"/>
      <c r="J12" s="30"/>
      <c r="K12" s="24">
        <f t="shared" si="0"/>
        <v>32149</v>
      </c>
      <c r="L12" s="30"/>
      <c r="M12" s="31"/>
      <c r="N12" s="30">
        <v>135964588</v>
      </c>
      <c r="O12" s="32"/>
      <c r="P12" s="31"/>
      <c r="Q12" s="30">
        <v>37657616</v>
      </c>
      <c r="R12" s="32"/>
      <c r="S12" s="30"/>
      <c r="T12" s="30">
        <v>0</v>
      </c>
      <c r="U12" s="30"/>
      <c r="V12" s="31"/>
      <c r="W12" s="30">
        <v>344621</v>
      </c>
      <c r="X12" s="30"/>
      <c r="Y12" s="31"/>
      <c r="Z12" s="27">
        <f t="shared" si="1"/>
        <v>97962351</v>
      </c>
      <c r="AA12" s="90"/>
      <c r="AB12" s="22"/>
      <c r="AC12" s="22"/>
      <c r="AD12" s="22"/>
      <c r="AE12" s="22"/>
      <c r="AF12" s="22"/>
      <c r="AG12" s="22"/>
      <c r="AH12" s="22"/>
      <c r="AI12" s="22"/>
    </row>
    <row r="13" spans="1:35" ht="16.5" customHeight="1" x14ac:dyDescent="0.15">
      <c r="A13" s="51"/>
      <c r="B13" s="33" t="s">
        <v>73</v>
      </c>
      <c r="C13" s="21"/>
      <c r="D13" s="23"/>
      <c r="E13" s="24">
        <v>22350</v>
      </c>
      <c r="F13" s="24"/>
      <c r="G13" s="25"/>
      <c r="H13" s="24">
        <v>701</v>
      </c>
      <c r="I13" s="26"/>
      <c r="J13" s="24"/>
      <c r="K13" s="34">
        <f>SUM(E13:J13)</f>
        <v>23051</v>
      </c>
      <c r="L13" s="24"/>
      <c r="M13" s="25"/>
      <c r="N13" s="24">
        <v>92679914</v>
      </c>
      <c r="O13" s="26"/>
      <c r="P13" s="25"/>
      <c r="Q13" s="24">
        <v>26299452</v>
      </c>
      <c r="R13" s="26"/>
      <c r="S13" s="24"/>
      <c r="T13" s="24">
        <v>0</v>
      </c>
      <c r="U13" s="24"/>
      <c r="V13" s="25"/>
      <c r="W13" s="24">
        <v>237926</v>
      </c>
      <c r="X13" s="24"/>
      <c r="Y13" s="25"/>
      <c r="Z13" s="20">
        <f t="shared" si="1"/>
        <v>66142536</v>
      </c>
      <c r="AA13" s="89"/>
      <c r="AB13" s="22"/>
      <c r="AC13" s="22"/>
      <c r="AD13" s="22"/>
      <c r="AE13" s="22"/>
      <c r="AF13" s="22"/>
      <c r="AG13" s="22"/>
      <c r="AH13" s="22"/>
      <c r="AI13" s="22"/>
    </row>
    <row r="14" spans="1:35" ht="16.5" customHeight="1" x14ac:dyDescent="0.15">
      <c r="A14" s="51"/>
      <c r="B14" s="19" t="s">
        <v>74</v>
      </c>
      <c r="C14" s="21"/>
      <c r="D14" s="23"/>
      <c r="E14" s="24">
        <v>135337</v>
      </c>
      <c r="F14" s="24"/>
      <c r="G14" s="25"/>
      <c r="H14" s="24">
        <v>11193</v>
      </c>
      <c r="I14" s="26"/>
      <c r="J14" s="24"/>
      <c r="K14" s="24">
        <f t="shared" si="0"/>
        <v>146530</v>
      </c>
      <c r="L14" s="24"/>
      <c r="M14" s="25"/>
      <c r="N14" s="24">
        <v>700329651</v>
      </c>
      <c r="O14" s="26"/>
      <c r="P14" s="25"/>
      <c r="Q14" s="24">
        <v>182780784</v>
      </c>
      <c r="R14" s="26"/>
      <c r="S14" s="24"/>
      <c r="T14" s="24">
        <v>1133</v>
      </c>
      <c r="U14" s="24"/>
      <c r="V14" s="25"/>
      <c r="W14" s="24">
        <v>1880626</v>
      </c>
      <c r="X14" s="24"/>
      <c r="Y14" s="25"/>
      <c r="Z14" s="27">
        <f t="shared" si="1"/>
        <v>515667108</v>
      </c>
      <c r="AA14" s="89"/>
      <c r="AB14" s="22"/>
      <c r="AC14" s="22"/>
      <c r="AD14" s="22"/>
      <c r="AE14" s="22"/>
      <c r="AF14" s="22"/>
      <c r="AG14" s="22"/>
      <c r="AH14" s="22"/>
      <c r="AI14" s="22"/>
    </row>
    <row r="15" spans="1:35" ht="16.5" customHeight="1" x14ac:dyDescent="0.15">
      <c r="A15" s="51"/>
      <c r="B15" s="19" t="s">
        <v>75</v>
      </c>
      <c r="C15" s="21"/>
      <c r="D15" s="23"/>
      <c r="E15" s="24">
        <v>29007</v>
      </c>
      <c r="F15" s="24"/>
      <c r="G15" s="25"/>
      <c r="H15" s="24">
        <v>2610</v>
      </c>
      <c r="I15" s="26"/>
      <c r="J15" s="24"/>
      <c r="K15" s="24">
        <f t="shared" si="0"/>
        <v>31617</v>
      </c>
      <c r="L15" s="24"/>
      <c r="M15" s="25"/>
      <c r="N15" s="24">
        <v>140114442</v>
      </c>
      <c r="O15" s="26"/>
      <c r="P15" s="25"/>
      <c r="Q15" s="24">
        <v>37918599</v>
      </c>
      <c r="R15" s="26"/>
      <c r="S15" s="24"/>
      <c r="T15" s="24">
        <v>605</v>
      </c>
      <c r="U15" s="24"/>
      <c r="V15" s="25"/>
      <c r="W15" s="24">
        <v>409796</v>
      </c>
      <c r="X15" s="24"/>
      <c r="Y15" s="25"/>
      <c r="Z15" s="27">
        <f t="shared" si="1"/>
        <v>101785442</v>
      </c>
      <c r="AA15" s="89"/>
      <c r="AB15" s="22"/>
      <c r="AC15" s="22"/>
      <c r="AD15" s="22"/>
      <c r="AE15" s="22"/>
      <c r="AF15" s="22"/>
      <c r="AG15" s="22"/>
      <c r="AH15" s="22"/>
      <c r="AI15" s="22"/>
    </row>
    <row r="16" spans="1:35" ht="16.5" customHeight="1" x14ac:dyDescent="0.15">
      <c r="A16" s="51"/>
      <c r="B16" s="19" t="s">
        <v>76</v>
      </c>
      <c r="C16" s="21"/>
      <c r="D16" s="23"/>
      <c r="E16" s="24">
        <v>41732</v>
      </c>
      <c r="F16" s="24"/>
      <c r="G16" s="25"/>
      <c r="H16" s="24">
        <v>4530</v>
      </c>
      <c r="I16" s="26"/>
      <c r="J16" s="24"/>
      <c r="K16" s="24">
        <f t="shared" si="0"/>
        <v>46262</v>
      </c>
      <c r="L16" s="24"/>
      <c r="M16" s="25"/>
      <c r="N16" s="24">
        <v>192880636</v>
      </c>
      <c r="O16" s="26"/>
      <c r="P16" s="25"/>
      <c r="Q16" s="24">
        <v>54137117</v>
      </c>
      <c r="R16" s="26"/>
      <c r="S16" s="24"/>
      <c r="T16" s="24">
        <v>9574</v>
      </c>
      <c r="U16" s="24"/>
      <c r="V16" s="25"/>
      <c r="W16" s="24">
        <v>480700</v>
      </c>
      <c r="X16" s="24"/>
      <c r="Y16" s="25"/>
      <c r="Z16" s="27">
        <f t="shared" si="1"/>
        <v>138253245</v>
      </c>
      <c r="AA16" s="89"/>
      <c r="AB16" s="22"/>
      <c r="AC16" s="22"/>
      <c r="AD16" s="22"/>
      <c r="AE16" s="22"/>
      <c r="AF16" s="22"/>
      <c r="AG16" s="22"/>
      <c r="AH16" s="22"/>
      <c r="AI16" s="22"/>
    </row>
    <row r="17" spans="1:35" ht="16.5" customHeight="1" x14ac:dyDescent="0.15">
      <c r="A17" s="51"/>
      <c r="B17" s="35" t="s">
        <v>77</v>
      </c>
      <c r="C17" s="21"/>
      <c r="D17" s="23"/>
      <c r="E17" s="24">
        <v>29300</v>
      </c>
      <c r="F17" s="24"/>
      <c r="G17" s="25"/>
      <c r="H17" s="24">
        <v>2842</v>
      </c>
      <c r="I17" s="26"/>
      <c r="J17" s="24"/>
      <c r="K17" s="30">
        <f t="shared" si="0"/>
        <v>32142</v>
      </c>
      <c r="L17" s="24"/>
      <c r="M17" s="25"/>
      <c r="N17" s="24">
        <v>136358200</v>
      </c>
      <c r="O17" s="26"/>
      <c r="P17" s="25"/>
      <c r="Q17" s="24">
        <v>37578993</v>
      </c>
      <c r="R17" s="26"/>
      <c r="S17" s="24"/>
      <c r="T17" s="24">
        <v>0</v>
      </c>
      <c r="U17" s="24"/>
      <c r="V17" s="25"/>
      <c r="W17" s="24">
        <v>311150</v>
      </c>
      <c r="X17" s="24"/>
      <c r="Y17" s="25"/>
      <c r="Z17" s="36">
        <f t="shared" si="1"/>
        <v>98468057</v>
      </c>
      <c r="AA17" s="89"/>
      <c r="AB17" s="22"/>
      <c r="AC17" s="22"/>
      <c r="AD17" s="22"/>
      <c r="AE17" s="22"/>
      <c r="AF17" s="22"/>
      <c r="AG17" s="22"/>
      <c r="AH17" s="22"/>
      <c r="AI17" s="22"/>
    </row>
    <row r="18" spans="1:35" ht="16.5" customHeight="1" x14ac:dyDescent="0.15">
      <c r="A18" s="53"/>
      <c r="B18" s="19" t="s">
        <v>78</v>
      </c>
      <c r="C18" s="37"/>
      <c r="D18" s="38"/>
      <c r="E18" s="34">
        <v>33461</v>
      </c>
      <c r="F18" s="34"/>
      <c r="G18" s="39"/>
      <c r="H18" s="34">
        <v>3443</v>
      </c>
      <c r="I18" s="40"/>
      <c r="J18" s="34"/>
      <c r="K18" s="24">
        <f t="shared" si="0"/>
        <v>36904</v>
      </c>
      <c r="L18" s="34"/>
      <c r="M18" s="39"/>
      <c r="N18" s="34">
        <v>162740038</v>
      </c>
      <c r="O18" s="40"/>
      <c r="P18" s="39"/>
      <c r="Q18" s="34">
        <v>44422635</v>
      </c>
      <c r="R18" s="40"/>
      <c r="S18" s="34"/>
      <c r="T18" s="34">
        <v>577</v>
      </c>
      <c r="U18" s="34"/>
      <c r="V18" s="39"/>
      <c r="W18" s="34">
        <v>407321</v>
      </c>
      <c r="X18" s="34"/>
      <c r="Y18" s="39"/>
      <c r="Z18" s="20">
        <f t="shared" si="1"/>
        <v>117909505</v>
      </c>
      <c r="AA18" s="91"/>
      <c r="AB18" s="22"/>
      <c r="AC18" s="22"/>
      <c r="AD18" s="22"/>
      <c r="AE18" s="22"/>
      <c r="AF18" s="22"/>
      <c r="AG18" s="22"/>
      <c r="AH18" s="22"/>
      <c r="AI18" s="22"/>
    </row>
    <row r="19" spans="1:35" ht="16.5" customHeight="1" x14ac:dyDescent="0.15">
      <c r="A19" s="51"/>
      <c r="B19" s="19" t="s">
        <v>0</v>
      </c>
      <c r="C19" s="21"/>
      <c r="D19" s="23"/>
      <c r="E19" s="24">
        <v>86003</v>
      </c>
      <c r="F19" s="24"/>
      <c r="G19" s="25"/>
      <c r="H19" s="24">
        <v>7640</v>
      </c>
      <c r="I19" s="26"/>
      <c r="J19" s="24"/>
      <c r="K19" s="24">
        <f t="shared" si="0"/>
        <v>93643</v>
      </c>
      <c r="L19" s="24"/>
      <c r="M19" s="25"/>
      <c r="N19" s="24">
        <v>408609607</v>
      </c>
      <c r="O19" s="26"/>
      <c r="P19" s="25"/>
      <c r="Q19" s="24">
        <v>112376262</v>
      </c>
      <c r="R19" s="26"/>
      <c r="S19" s="24"/>
      <c r="T19" s="24">
        <v>0</v>
      </c>
      <c r="U19" s="24"/>
      <c r="V19" s="25"/>
      <c r="W19" s="24">
        <v>1025136</v>
      </c>
      <c r="X19" s="24"/>
      <c r="Y19" s="25"/>
      <c r="Z19" s="27">
        <f t="shared" si="1"/>
        <v>295208209</v>
      </c>
      <c r="AA19" s="89"/>
      <c r="AB19" s="22"/>
      <c r="AC19" s="22"/>
      <c r="AD19" s="22"/>
      <c r="AE19" s="22"/>
      <c r="AF19" s="22"/>
      <c r="AG19" s="22"/>
      <c r="AH19" s="22"/>
      <c r="AI19" s="22"/>
    </row>
    <row r="20" spans="1:35" ht="16.5" customHeight="1" x14ac:dyDescent="0.15">
      <c r="A20" s="51"/>
      <c r="B20" s="19" t="s">
        <v>1</v>
      </c>
      <c r="C20" s="21"/>
      <c r="D20" s="23"/>
      <c r="E20" s="24">
        <v>56130</v>
      </c>
      <c r="F20" s="24"/>
      <c r="G20" s="25"/>
      <c r="H20" s="24">
        <v>5090</v>
      </c>
      <c r="I20" s="26"/>
      <c r="J20" s="24"/>
      <c r="K20" s="24">
        <f t="shared" si="0"/>
        <v>61220</v>
      </c>
      <c r="L20" s="24"/>
      <c r="M20" s="25"/>
      <c r="N20" s="24">
        <v>266443150</v>
      </c>
      <c r="O20" s="26"/>
      <c r="P20" s="25"/>
      <c r="Q20" s="24">
        <v>73416403</v>
      </c>
      <c r="R20" s="26"/>
      <c r="S20" s="24"/>
      <c r="T20" s="24">
        <v>285</v>
      </c>
      <c r="U20" s="24"/>
      <c r="V20" s="25"/>
      <c r="W20" s="24">
        <v>674006</v>
      </c>
      <c r="X20" s="24"/>
      <c r="Y20" s="25"/>
      <c r="Z20" s="27">
        <f t="shared" si="1"/>
        <v>192352456</v>
      </c>
      <c r="AA20" s="89"/>
      <c r="AB20" s="22"/>
      <c r="AC20" s="22"/>
      <c r="AD20" s="22"/>
      <c r="AE20" s="22"/>
      <c r="AF20" s="22"/>
      <c r="AG20" s="22"/>
      <c r="AH20" s="22"/>
      <c r="AI20" s="22"/>
    </row>
    <row r="21" spans="1:35" ht="16.5" customHeight="1" x14ac:dyDescent="0.15">
      <c r="A21" s="51"/>
      <c r="B21" s="19" t="s">
        <v>2</v>
      </c>
      <c r="C21" s="21"/>
      <c r="D21" s="23"/>
      <c r="E21" s="24">
        <v>19861</v>
      </c>
      <c r="F21" s="24"/>
      <c r="G21" s="25"/>
      <c r="H21" s="24">
        <v>2067</v>
      </c>
      <c r="I21" s="26"/>
      <c r="J21" s="24"/>
      <c r="K21" s="24">
        <f t="shared" si="0"/>
        <v>21928</v>
      </c>
      <c r="L21" s="24"/>
      <c r="M21" s="25"/>
      <c r="N21" s="24">
        <v>92839776</v>
      </c>
      <c r="O21" s="26"/>
      <c r="P21" s="25"/>
      <c r="Q21" s="24">
        <v>25870486</v>
      </c>
      <c r="R21" s="26"/>
      <c r="S21" s="24"/>
      <c r="T21" s="24">
        <v>473</v>
      </c>
      <c r="U21" s="24"/>
      <c r="V21" s="25"/>
      <c r="W21" s="24">
        <v>217461</v>
      </c>
      <c r="X21" s="24"/>
      <c r="Y21" s="25"/>
      <c r="Z21" s="27">
        <f t="shared" si="1"/>
        <v>66751356</v>
      </c>
      <c r="AA21" s="89"/>
      <c r="AB21" s="22"/>
      <c r="AC21" s="22"/>
      <c r="AD21" s="22"/>
      <c r="AE21" s="22"/>
      <c r="AF21" s="22"/>
      <c r="AG21" s="22"/>
      <c r="AH21" s="22"/>
      <c r="AI21" s="22"/>
    </row>
    <row r="22" spans="1:35" ht="16.5" customHeight="1" x14ac:dyDescent="0.15">
      <c r="A22" s="51"/>
      <c r="B22" s="35" t="s">
        <v>3</v>
      </c>
      <c r="C22" s="21"/>
      <c r="D22" s="23"/>
      <c r="E22" s="24">
        <v>46925</v>
      </c>
      <c r="F22" s="24"/>
      <c r="G22" s="25"/>
      <c r="H22" s="24">
        <v>1328</v>
      </c>
      <c r="I22" s="26"/>
      <c r="J22" s="24"/>
      <c r="K22" s="24">
        <f t="shared" si="0"/>
        <v>48253</v>
      </c>
      <c r="L22" s="24"/>
      <c r="M22" s="25"/>
      <c r="N22" s="24">
        <v>218016837</v>
      </c>
      <c r="O22" s="26"/>
      <c r="P22" s="25"/>
      <c r="Q22" s="24">
        <v>58993448</v>
      </c>
      <c r="R22" s="26"/>
      <c r="S22" s="24"/>
      <c r="T22" s="24">
        <v>0</v>
      </c>
      <c r="U22" s="24"/>
      <c r="V22" s="25"/>
      <c r="W22" s="24">
        <v>583909</v>
      </c>
      <c r="X22" s="24"/>
      <c r="Y22" s="25"/>
      <c r="Z22" s="36">
        <f t="shared" si="1"/>
        <v>158439480</v>
      </c>
      <c r="AA22" s="89"/>
      <c r="AB22" s="22"/>
      <c r="AC22" s="22"/>
      <c r="AD22" s="22"/>
      <c r="AE22" s="22"/>
      <c r="AF22" s="22"/>
      <c r="AG22" s="22"/>
      <c r="AH22" s="22"/>
      <c r="AI22" s="22"/>
    </row>
    <row r="23" spans="1:35" ht="16.5" customHeight="1" x14ac:dyDescent="0.15">
      <c r="A23" s="53"/>
      <c r="B23" s="19" t="s">
        <v>4</v>
      </c>
      <c r="C23" s="37"/>
      <c r="D23" s="38"/>
      <c r="E23" s="34">
        <v>52518</v>
      </c>
      <c r="F23" s="34"/>
      <c r="G23" s="39"/>
      <c r="H23" s="34">
        <v>5153</v>
      </c>
      <c r="I23" s="40"/>
      <c r="J23" s="34"/>
      <c r="K23" s="34">
        <f t="shared" si="0"/>
        <v>57671</v>
      </c>
      <c r="L23" s="34"/>
      <c r="M23" s="39"/>
      <c r="N23" s="34">
        <v>248852718</v>
      </c>
      <c r="O23" s="40"/>
      <c r="P23" s="39"/>
      <c r="Q23" s="34">
        <v>68528328</v>
      </c>
      <c r="R23" s="40"/>
      <c r="S23" s="34"/>
      <c r="T23" s="34">
        <v>0</v>
      </c>
      <c r="U23" s="34"/>
      <c r="V23" s="39"/>
      <c r="W23" s="34">
        <v>587297</v>
      </c>
      <c r="X23" s="34"/>
      <c r="Y23" s="39"/>
      <c r="Z23" s="20">
        <f t="shared" si="1"/>
        <v>179737093</v>
      </c>
      <c r="AA23" s="91"/>
      <c r="AB23" s="6"/>
      <c r="AC23" s="6"/>
      <c r="AD23" s="6"/>
      <c r="AE23" s="6"/>
      <c r="AF23" s="6"/>
      <c r="AG23" s="6"/>
      <c r="AH23" s="6"/>
      <c r="AI23" s="6"/>
    </row>
    <row r="24" spans="1:35" ht="16.5" customHeight="1" x14ac:dyDescent="0.15">
      <c r="A24" s="51"/>
      <c r="B24" s="19" t="s">
        <v>5</v>
      </c>
      <c r="C24" s="21"/>
      <c r="D24" s="23"/>
      <c r="E24" s="24">
        <v>88334</v>
      </c>
      <c r="F24" s="24"/>
      <c r="G24" s="25"/>
      <c r="H24" s="24">
        <v>8852</v>
      </c>
      <c r="I24" s="26"/>
      <c r="J24" s="24"/>
      <c r="K24" s="24">
        <f t="shared" si="0"/>
        <v>97186</v>
      </c>
      <c r="L24" s="24"/>
      <c r="M24" s="25"/>
      <c r="N24" s="24">
        <v>453602965</v>
      </c>
      <c r="O24" s="26"/>
      <c r="P24" s="25"/>
      <c r="Q24" s="24">
        <v>120643415</v>
      </c>
      <c r="R24" s="26"/>
      <c r="S24" s="24"/>
      <c r="T24" s="24">
        <v>0</v>
      </c>
      <c r="U24" s="24"/>
      <c r="V24" s="25"/>
      <c r="W24" s="24">
        <v>1171227</v>
      </c>
      <c r="X24" s="24"/>
      <c r="Y24" s="25"/>
      <c r="Z24" s="27">
        <f t="shared" si="1"/>
        <v>331788323</v>
      </c>
      <c r="AA24" s="89"/>
    </row>
    <row r="25" spans="1:35" ht="16.5" customHeight="1" x14ac:dyDescent="0.15">
      <c r="A25" s="51"/>
      <c r="B25" s="19" t="s">
        <v>6</v>
      </c>
      <c r="C25" s="21"/>
      <c r="D25" s="23"/>
      <c r="E25" s="24">
        <v>104568</v>
      </c>
      <c r="F25" s="24"/>
      <c r="G25" s="25"/>
      <c r="H25" s="24">
        <v>8257</v>
      </c>
      <c r="I25" s="26"/>
      <c r="J25" s="24"/>
      <c r="K25" s="24">
        <f t="shared" si="0"/>
        <v>112825</v>
      </c>
      <c r="L25" s="24"/>
      <c r="M25" s="25"/>
      <c r="N25" s="24">
        <v>522598535</v>
      </c>
      <c r="O25" s="26"/>
      <c r="P25" s="25"/>
      <c r="Q25" s="24">
        <v>139626555</v>
      </c>
      <c r="R25" s="26"/>
      <c r="S25" s="24"/>
      <c r="T25" s="24">
        <v>3893</v>
      </c>
      <c r="U25" s="24"/>
      <c r="V25" s="25"/>
      <c r="W25" s="24">
        <v>1200211</v>
      </c>
      <c r="X25" s="24"/>
      <c r="Y25" s="25"/>
      <c r="Z25" s="27">
        <f t="shared" si="1"/>
        <v>381767876</v>
      </c>
      <c r="AA25" s="89"/>
    </row>
    <row r="26" spans="1:35" ht="16.5" customHeight="1" x14ac:dyDescent="0.15">
      <c r="A26" s="51"/>
      <c r="B26" s="19" t="s">
        <v>7</v>
      </c>
      <c r="C26" s="21"/>
      <c r="D26" s="23"/>
      <c r="E26" s="24">
        <v>135427</v>
      </c>
      <c r="F26" s="24"/>
      <c r="G26" s="25"/>
      <c r="H26" s="24">
        <v>12582</v>
      </c>
      <c r="I26" s="26"/>
      <c r="J26" s="24"/>
      <c r="K26" s="24">
        <f t="shared" si="0"/>
        <v>148009</v>
      </c>
      <c r="L26" s="24"/>
      <c r="M26" s="25"/>
      <c r="N26" s="24">
        <v>708101885</v>
      </c>
      <c r="O26" s="26"/>
      <c r="P26" s="25"/>
      <c r="Q26" s="24">
        <v>186059593</v>
      </c>
      <c r="R26" s="26"/>
      <c r="S26" s="24"/>
      <c r="T26" s="24">
        <v>3806</v>
      </c>
      <c r="U26" s="24"/>
      <c r="V26" s="25"/>
      <c r="W26" s="24">
        <v>1754877</v>
      </c>
      <c r="X26" s="24"/>
      <c r="Y26" s="25"/>
      <c r="Z26" s="27">
        <f t="shared" si="1"/>
        <v>520283609</v>
      </c>
      <c r="AA26" s="89"/>
    </row>
    <row r="27" spans="1:35" ht="16.5" customHeight="1" x14ac:dyDescent="0.15">
      <c r="A27" s="51"/>
      <c r="B27" s="35" t="s">
        <v>8</v>
      </c>
      <c r="C27" s="21"/>
      <c r="D27" s="23"/>
      <c r="E27" s="24">
        <v>33337</v>
      </c>
      <c r="F27" s="24"/>
      <c r="G27" s="25"/>
      <c r="H27" s="24">
        <v>2162</v>
      </c>
      <c r="I27" s="26"/>
      <c r="J27" s="24"/>
      <c r="K27" s="30">
        <f t="shared" si="0"/>
        <v>35499</v>
      </c>
      <c r="L27" s="24"/>
      <c r="M27" s="25"/>
      <c r="N27" s="24">
        <v>165310324</v>
      </c>
      <c r="O27" s="26"/>
      <c r="P27" s="25"/>
      <c r="Q27" s="24">
        <v>44040446</v>
      </c>
      <c r="R27" s="26"/>
      <c r="S27" s="24"/>
      <c r="T27" s="24">
        <v>0</v>
      </c>
      <c r="U27" s="24"/>
      <c r="V27" s="25"/>
      <c r="W27" s="24">
        <v>362610</v>
      </c>
      <c r="X27" s="24"/>
      <c r="Y27" s="25"/>
      <c r="Z27" s="36">
        <f t="shared" si="1"/>
        <v>120907268</v>
      </c>
      <c r="AA27" s="89"/>
    </row>
    <row r="28" spans="1:35" ht="16.5" customHeight="1" x14ac:dyDescent="0.15">
      <c r="A28" s="53"/>
      <c r="B28" s="19" t="s">
        <v>9</v>
      </c>
      <c r="C28" s="37"/>
      <c r="D28" s="38"/>
      <c r="E28" s="34">
        <v>65039</v>
      </c>
      <c r="F28" s="34"/>
      <c r="G28" s="39"/>
      <c r="H28" s="34">
        <v>4770</v>
      </c>
      <c r="I28" s="40"/>
      <c r="J28" s="34"/>
      <c r="K28" s="24">
        <f t="shared" si="0"/>
        <v>69809</v>
      </c>
      <c r="L28" s="34"/>
      <c r="M28" s="39"/>
      <c r="N28" s="34">
        <v>345219199</v>
      </c>
      <c r="O28" s="40"/>
      <c r="P28" s="39"/>
      <c r="Q28" s="34">
        <v>89639711</v>
      </c>
      <c r="R28" s="40"/>
      <c r="S28" s="34"/>
      <c r="T28" s="34">
        <v>72</v>
      </c>
      <c r="U28" s="34"/>
      <c r="V28" s="39"/>
      <c r="W28" s="34">
        <v>788211</v>
      </c>
      <c r="X28" s="34"/>
      <c r="Y28" s="39"/>
      <c r="Z28" s="20">
        <f t="shared" si="1"/>
        <v>254791205</v>
      </c>
      <c r="AA28" s="91"/>
    </row>
    <row r="29" spans="1:35" ht="16.5" customHeight="1" x14ac:dyDescent="0.15">
      <c r="A29" s="51"/>
      <c r="B29" s="19" t="s">
        <v>10</v>
      </c>
      <c r="C29" s="21"/>
      <c r="D29" s="23"/>
      <c r="E29" s="24">
        <v>54951</v>
      </c>
      <c r="F29" s="24"/>
      <c r="G29" s="25"/>
      <c r="H29" s="24">
        <v>5049</v>
      </c>
      <c r="I29" s="26"/>
      <c r="J29" s="24"/>
      <c r="K29" s="24">
        <f t="shared" si="0"/>
        <v>60000</v>
      </c>
      <c r="L29" s="24"/>
      <c r="M29" s="25"/>
      <c r="N29" s="24">
        <v>265888718</v>
      </c>
      <c r="O29" s="26"/>
      <c r="P29" s="25"/>
      <c r="Q29" s="24">
        <v>72546789</v>
      </c>
      <c r="R29" s="26"/>
      <c r="S29" s="24"/>
      <c r="T29" s="24">
        <v>5</v>
      </c>
      <c r="U29" s="24"/>
      <c r="V29" s="25"/>
      <c r="W29" s="24">
        <v>718627</v>
      </c>
      <c r="X29" s="24"/>
      <c r="Y29" s="25"/>
      <c r="Z29" s="27">
        <f t="shared" si="1"/>
        <v>192623297</v>
      </c>
      <c r="AA29" s="89"/>
    </row>
    <row r="30" spans="1:35" ht="16.5" customHeight="1" x14ac:dyDescent="0.15">
      <c r="A30" s="51"/>
      <c r="B30" s="19" t="s">
        <v>11</v>
      </c>
      <c r="C30" s="21"/>
      <c r="D30" s="23"/>
      <c r="E30" s="24">
        <v>63844</v>
      </c>
      <c r="F30" s="24"/>
      <c r="G30" s="25"/>
      <c r="H30" s="24">
        <v>5530</v>
      </c>
      <c r="I30" s="26"/>
      <c r="J30" s="24"/>
      <c r="K30" s="24">
        <f t="shared" si="0"/>
        <v>69374</v>
      </c>
      <c r="L30" s="24"/>
      <c r="M30" s="25"/>
      <c r="N30" s="24">
        <v>349897980</v>
      </c>
      <c r="O30" s="26"/>
      <c r="P30" s="25"/>
      <c r="Q30" s="24">
        <v>90064843</v>
      </c>
      <c r="R30" s="26"/>
      <c r="S30" s="24"/>
      <c r="T30" s="24">
        <v>13</v>
      </c>
      <c r="U30" s="24"/>
      <c r="V30" s="25"/>
      <c r="W30" s="24">
        <v>833634</v>
      </c>
      <c r="X30" s="24"/>
      <c r="Y30" s="25"/>
      <c r="Z30" s="27">
        <f t="shared" si="1"/>
        <v>258999490</v>
      </c>
      <c r="AA30" s="89"/>
    </row>
    <row r="31" spans="1:35" ht="16.5" customHeight="1" x14ac:dyDescent="0.15">
      <c r="A31" s="51"/>
      <c r="B31" s="19" t="s">
        <v>12</v>
      </c>
      <c r="C31" s="21"/>
      <c r="D31" s="23"/>
      <c r="E31" s="24">
        <v>30533</v>
      </c>
      <c r="F31" s="24"/>
      <c r="G31" s="25"/>
      <c r="H31" s="24">
        <v>2731</v>
      </c>
      <c r="I31" s="26"/>
      <c r="J31" s="24"/>
      <c r="K31" s="24">
        <f t="shared" si="0"/>
        <v>33264</v>
      </c>
      <c r="L31" s="24"/>
      <c r="M31" s="25"/>
      <c r="N31" s="24">
        <v>165382583</v>
      </c>
      <c r="O31" s="26"/>
      <c r="P31" s="25"/>
      <c r="Q31" s="24">
        <v>42368429</v>
      </c>
      <c r="R31" s="26"/>
      <c r="S31" s="24"/>
      <c r="T31" s="24">
        <v>0</v>
      </c>
      <c r="U31" s="24"/>
      <c r="V31" s="25"/>
      <c r="W31" s="24">
        <v>442252</v>
      </c>
      <c r="X31" s="24"/>
      <c r="Y31" s="25"/>
      <c r="Z31" s="27">
        <f t="shared" si="1"/>
        <v>122571902</v>
      </c>
      <c r="AA31" s="89"/>
    </row>
    <row r="32" spans="1:35" ht="16.5" customHeight="1" x14ac:dyDescent="0.15">
      <c r="A32" s="52"/>
      <c r="B32" s="35" t="s">
        <v>13</v>
      </c>
      <c r="C32" s="28"/>
      <c r="D32" s="29"/>
      <c r="E32" s="30">
        <v>40690</v>
      </c>
      <c r="F32" s="30"/>
      <c r="G32" s="31"/>
      <c r="H32" s="30">
        <v>2319</v>
      </c>
      <c r="I32" s="32"/>
      <c r="J32" s="30"/>
      <c r="K32" s="30">
        <f t="shared" si="0"/>
        <v>43009</v>
      </c>
      <c r="L32" s="30"/>
      <c r="M32" s="31"/>
      <c r="N32" s="30">
        <v>221401004</v>
      </c>
      <c r="O32" s="32"/>
      <c r="P32" s="31"/>
      <c r="Q32" s="30">
        <v>56549022</v>
      </c>
      <c r="R32" s="32"/>
      <c r="S32" s="30"/>
      <c r="T32" s="30">
        <v>1018</v>
      </c>
      <c r="U32" s="30"/>
      <c r="V32" s="31"/>
      <c r="W32" s="30">
        <v>505659</v>
      </c>
      <c r="X32" s="30"/>
      <c r="Y32" s="31"/>
      <c r="Z32" s="84">
        <f t="shared" si="1"/>
        <v>164345305</v>
      </c>
      <c r="AA32" s="90"/>
    </row>
    <row r="33" spans="1:27" ht="16.5" customHeight="1" x14ac:dyDescent="0.15">
      <c r="A33" s="51"/>
      <c r="B33" s="19" t="s">
        <v>14</v>
      </c>
      <c r="C33" s="21"/>
      <c r="D33" s="23"/>
      <c r="E33" s="24">
        <v>64082</v>
      </c>
      <c r="F33" s="24"/>
      <c r="G33" s="25"/>
      <c r="H33" s="24">
        <v>6119</v>
      </c>
      <c r="I33" s="26"/>
      <c r="J33" s="24"/>
      <c r="K33" s="24">
        <f t="shared" si="0"/>
        <v>70201</v>
      </c>
      <c r="L33" s="24"/>
      <c r="M33" s="25"/>
      <c r="N33" s="24">
        <v>330049416</v>
      </c>
      <c r="O33" s="26"/>
      <c r="P33" s="25"/>
      <c r="Q33" s="24">
        <v>87630734</v>
      </c>
      <c r="R33" s="26"/>
      <c r="S33" s="24"/>
      <c r="T33" s="24">
        <v>2899</v>
      </c>
      <c r="U33" s="24"/>
      <c r="V33" s="25"/>
      <c r="W33" s="24">
        <v>799452</v>
      </c>
      <c r="X33" s="24"/>
      <c r="Y33" s="25"/>
      <c r="Z33" s="27">
        <f t="shared" si="1"/>
        <v>241616331</v>
      </c>
      <c r="AA33" s="89"/>
    </row>
    <row r="34" spans="1:27" ht="16.5" customHeight="1" x14ac:dyDescent="0.15">
      <c r="A34" s="51"/>
      <c r="B34" s="19" t="s">
        <v>15</v>
      </c>
      <c r="C34" s="21"/>
      <c r="D34" s="23"/>
      <c r="E34" s="24">
        <v>28139</v>
      </c>
      <c r="F34" s="24"/>
      <c r="G34" s="25"/>
      <c r="H34" s="24">
        <v>2541</v>
      </c>
      <c r="I34" s="26"/>
      <c r="J34" s="24"/>
      <c r="K34" s="24">
        <f t="shared" si="0"/>
        <v>30680</v>
      </c>
      <c r="L34" s="24"/>
      <c r="M34" s="25"/>
      <c r="N34" s="24">
        <v>140723969</v>
      </c>
      <c r="O34" s="26"/>
      <c r="P34" s="25"/>
      <c r="Q34" s="24">
        <v>37669495</v>
      </c>
      <c r="R34" s="26"/>
      <c r="S34" s="24"/>
      <c r="T34" s="24">
        <v>0</v>
      </c>
      <c r="U34" s="24"/>
      <c r="V34" s="25"/>
      <c r="W34" s="24">
        <v>377282</v>
      </c>
      <c r="X34" s="24"/>
      <c r="Y34" s="25"/>
      <c r="Z34" s="27">
        <f t="shared" si="1"/>
        <v>102677192</v>
      </c>
      <c r="AA34" s="89"/>
    </row>
    <row r="35" spans="1:27" ht="16.5" customHeight="1" x14ac:dyDescent="0.15">
      <c r="A35" s="51"/>
      <c r="B35" s="19" t="s">
        <v>16</v>
      </c>
      <c r="C35" s="21"/>
      <c r="D35" s="23"/>
      <c r="E35" s="24">
        <v>56545</v>
      </c>
      <c r="F35" s="24"/>
      <c r="G35" s="25"/>
      <c r="H35" s="24">
        <v>5327</v>
      </c>
      <c r="I35" s="26"/>
      <c r="J35" s="24"/>
      <c r="K35" s="24">
        <f t="shared" si="0"/>
        <v>61872</v>
      </c>
      <c r="L35" s="24"/>
      <c r="M35" s="25"/>
      <c r="N35" s="24">
        <v>279455210</v>
      </c>
      <c r="O35" s="26"/>
      <c r="P35" s="25"/>
      <c r="Q35" s="24">
        <v>75255960</v>
      </c>
      <c r="R35" s="26"/>
      <c r="S35" s="24"/>
      <c r="T35" s="24">
        <v>36</v>
      </c>
      <c r="U35" s="24"/>
      <c r="V35" s="25"/>
      <c r="W35" s="24">
        <v>768373</v>
      </c>
      <c r="X35" s="24"/>
      <c r="Y35" s="25"/>
      <c r="Z35" s="27">
        <f t="shared" si="1"/>
        <v>203430841</v>
      </c>
      <c r="AA35" s="89"/>
    </row>
    <row r="36" spans="1:27" ht="16.5" customHeight="1" x14ac:dyDescent="0.15">
      <c r="A36" s="51"/>
      <c r="B36" s="19" t="s">
        <v>17</v>
      </c>
      <c r="C36" s="21"/>
      <c r="D36" s="23"/>
      <c r="E36" s="24">
        <v>25816</v>
      </c>
      <c r="F36" s="24"/>
      <c r="G36" s="25"/>
      <c r="H36" s="24">
        <v>785</v>
      </c>
      <c r="I36" s="26"/>
      <c r="J36" s="24"/>
      <c r="K36" s="24">
        <f t="shared" si="0"/>
        <v>26601</v>
      </c>
      <c r="L36" s="24"/>
      <c r="M36" s="25"/>
      <c r="N36" s="24">
        <v>118989707</v>
      </c>
      <c r="O36" s="26"/>
      <c r="P36" s="25"/>
      <c r="Q36" s="24">
        <v>32170305</v>
      </c>
      <c r="R36" s="26"/>
      <c r="S36" s="24"/>
      <c r="T36" s="24">
        <v>0</v>
      </c>
      <c r="U36" s="24"/>
      <c r="V36" s="25"/>
      <c r="W36" s="24">
        <v>320628</v>
      </c>
      <c r="X36" s="24"/>
      <c r="Y36" s="25"/>
      <c r="Z36" s="27">
        <f t="shared" si="1"/>
        <v>86498774</v>
      </c>
      <c r="AA36" s="89"/>
    </row>
    <row r="37" spans="1:27" ht="16.5" customHeight="1" x14ac:dyDescent="0.15">
      <c r="A37" s="52"/>
      <c r="B37" s="35" t="s">
        <v>18</v>
      </c>
      <c r="C37" s="28"/>
      <c r="D37" s="29"/>
      <c r="E37" s="30">
        <v>40820</v>
      </c>
      <c r="F37" s="30"/>
      <c r="G37" s="31"/>
      <c r="H37" s="30">
        <v>3326</v>
      </c>
      <c r="I37" s="32"/>
      <c r="J37" s="30"/>
      <c r="K37" s="30">
        <f t="shared" si="0"/>
        <v>44146</v>
      </c>
      <c r="L37" s="30"/>
      <c r="M37" s="31"/>
      <c r="N37" s="30">
        <v>203245273</v>
      </c>
      <c r="O37" s="32"/>
      <c r="P37" s="31"/>
      <c r="Q37" s="30">
        <v>54871728</v>
      </c>
      <c r="R37" s="32"/>
      <c r="S37" s="30"/>
      <c r="T37" s="30">
        <v>560</v>
      </c>
      <c r="U37" s="30"/>
      <c r="V37" s="31"/>
      <c r="W37" s="30">
        <v>377752</v>
      </c>
      <c r="X37" s="30"/>
      <c r="Y37" s="31"/>
      <c r="Z37" s="84">
        <f t="shared" si="1"/>
        <v>147995233</v>
      </c>
      <c r="AA37" s="90"/>
    </row>
    <row r="38" spans="1:27" ht="16.5" customHeight="1" x14ac:dyDescent="0.15">
      <c r="A38" s="51"/>
      <c r="B38" s="19" t="s">
        <v>19</v>
      </c>
      <c r="C38" s="21"/>
      <c r="D38" s="23"/>
      <c r="E38" s="24">
        <v>46075</v>
      </c>
      <c r="F38" s="24"/>
      <c r="G38" s="25"/>
      <c r="H38" s="24">
        <v>4049</v>
      </c>
      <c r="I38" s="26"/>
      <c r="J38" s="24"/>
      <c r="K38" s="24">
        <f t="shared" si="0"/>
        <v>50124</v>
      </c>
      <c r="L38" s="24"/>
      <c r="M38" s="25"/>
      <c r="N38" s="24">
        <v>235595657</v>
      </c>
      <c r="O38" s="26"/>
      <c r="P38" s="25"/>
      <c r="Q38" s="24">
        <v>62342481</v>
      </c>
      <c r="R38" s="26"/>
      <c r="S38" s="24"/>
      <c r="T38" s="24">
        <v>149</v>
      </c>
      <c r="U38" s="24"/>
      <c r="V38" s="25"/>
      <c r="W38" s="24">
        <v>541002</v>
      </c>
      <c r="X38" s="24"/>
      <c r="Y38" s="25"/>
      <c r="Z38" s="27">
        <f t="shared" si="1"/>
        <v>172712025</v>
      </c>
      <c r="AA38" s="89"/>
    </row>
    <row r="39" spans="1:27" ht="16.5" customHeight="1" x14ac:dyDescent="0.15">
      <c r="A39" s="51"/>
      <c r="B39" s="19" t="s">
        <v>20</v>
      </c>
      <c r="C39" s="21"/>
      <c r="D39" s="23"/>
      <c r="E39" s="24">
        <v>56085</v>
      </c>
      <c r="F39" s="24"/>
      <c r="G39" s="25"/>
      <c r="H39" s="24">
        <v>5382</v>
      </c>
      <c r="I39" s="26"/>
      <c r="J39" s="24"/>
      <c r="K39" s="24">
        <f t="shared" si="0"/>
        <v>61467</v>
      </c>
      <c r="L39" s="24"/>
      <c r="M39" s="25"/>
      <c r="N39" s="24">
        <v>281449396</v>
      </c>
      <c r="O39" s="26"/>
      <c r="P39" s="25"/>
      <c r="Q39" s="24">
        <v>75233188</v>
      </c>
      <c r="R39" s="26"/>
      <c r="S39" s="24"/>
      <c r="T39" s="24">
        <v>0</v>
      </c>
      <c r="U39" s="24"/>
      <c r="V39" s="25"/>
      <c r="W39" s="24">
        <v>681055</v>
      </c>
      <c r="X39" s="24"/>
      <c r="Y39" s="25"/>
      <c r="Z39" s="27">
        <f t="shared" si="1"/>
        <v>205535153</v>
      </c>
      <c r="AA39" s="89"/>
    </row>
    <row r="40" spans="1:27" ht="16.5" customHeight="1" x14ac:dyDescent="0.15">
      <c r="A40" s="51"/>
      <c r="B40" s="19" t="s">
        <v>21</v>
      </c>
      <c r="C40" s="21"/>
      <c r="D40" s="23"/>
      <c r="E40" s="24">
        <v>22744</v>
      </c>
      <c r="F40" s="24"/>
      <c r="G40" s="25"/>
      <c r="H40" s="24">
        <v>2013</v>
      </c>
      <c r="I40" s="26"/>
      <c r="J40" s="24"/>
      <c r="K40" s="24">
        <f t="shared" si="0"/>
        <v>24757</v>
      </c>
      <c r="L40" s="24"/>
      <c r="M40" s="25"/>
      <c r="N40" s="24">
        <v>115290186</v>
      </c>
      <c r="O40" s="26"/>
      <c r="P40" s="25"/>
      <c r="Q40" s="24">
        <v>30558322</v>
      </c>
      <c r="R40" s="26"/>
      <c r="S40" s="24"/>
      <c r="T40" s="24">
        <v>0</v>
      </c>
      <c r="U40" s="24"/>
      <c r="V40" s="25"/>
      <c r="W40" s="24">
        <v>309094</v>
      </c>
      <c r="X40" s="24"/>
      <c r="Y40" s="25"/>
      <c r="Z40" s="27">
        <f t="shared" si="1"/>
        <v>84422770</v>
      </c>
      <c r="AA40" s="89"/>
    </row>
    <row r="41" spans="1:27" ht="16.5" customHeight="1" x14ac:dyDescent="0.15">
      <c r="A41" s="51"/>
      <c r="B41" s="19" t="s">
        <v>22</v>
      </c>
      <c r="C41" s="21"/>
      <c r="D41" s="23"/>
      <c r="E41" s="24">
        <v>37244</v>
      </c>
      <c r="F41" s="24"/>
      <c r="G41" s="25"/>
      <c r="H41" s="24">
        <v>3311</v>
      </c>
      <c r="I41" s="26"/>
      <c r="J41" s="24"/>
      <c r="K41" s="24">
        <f t="shared" si="0"/>
        <v>40555</v>
      </c>
      <c r="L41" s="24"/>
      <c r="M41" s="25"/>
      <c r="N41" s="24">
        <v>179670507</v>
      </c>
      <c r="O41" s="26"/>
      <c r="P41" s="25"/>
      <c r="Q41" s="24">
        <v>48635814</v>
      </c>
      <c r="R41" s="26"/>
      <c r="S41" s="24"/>
      <c r="T41" s="24">
        <v>0</v>
      </c>
      <c r="U41" s="24"/>
      <c r="V41" s="25"/>
      <c r="W41" s="24">
        <v>472584</v>
      </c>
      <c r="X41" s="24"/>
      <c r="Y41" s="25"/>
      <c r="Z41" s="27">
        <f t="shared" si="1"/>
        <v>130562109</v>
      </c>
      <c r="AA41" s="89"/>
    </row>
    <row r="42" spans="1:27" ht="16.5" customHeight="1" x14ac:dyDescent="0.15">
      <c r="A42" s="52"/>
      <c r="B42" s="35" t="s">
        <v>23</v>
      </c>
      <c r="C42" s="28"/>
      <c r="D42" s="29"/>
      <c r="E42" s="30">
        <v>17553</v>
      </c>
      <c r="F42" s="30"/>
      <c r="G42" s="31"/>
      <c r="H42" s="30">
        <v>1615</v>
      </c>
      <c r="I42" s="32"/>
      <c r="J42" s="30"/>
      <c r="K42" s="30">
        <f t="shared" si="0"/>
        <v>19168</v>
      </c>
      <c r="L42" s="30"/>
      <c r="M42" s="31"/>
      <c r="N42" s="30">
        <v>79344357</v>
      </c>
      <c r="O42" s="32"/>
      <c r="P42" s="31"/>
      <c r="Q42" s="30">
        <v>22254452</v>
      </c>
      <c r="R42" s="32"/>
      <c r="S42" s="30"/>
      <c r="T42" s="30">
        <v>0</v>
      </c>
      <c r="U42" s="30"/>
      <c r="V42" s="31"/>
      <c r="W42" s="30">
        <v>213776</v>
      </c>
      <c r="X42" s="30"/>
      <c r="Y42" s="31"/>
      <c r="Z42" s="84">
        <f t="shared" si="1"/>
        <v>56876129</v>
      </c>
      <c r="AA42" s="90"/>
    </row>
    <row r="43" spans="1:27" ht="16.5" customHeight="1" x14ac:dyDescent="0.15">
      <c r="A43" s="51"/>
      <c r="B43" s="19" t="s">
        <v>79</v>
      </c>
      <c r="C43" s="21"/>
      <c r="D43" s="23"/>
      <c r="E43" s="24">
        <v>26908</v>
      </c>
      <c r="F43" s="24"/>
      <c r="G43" s="25"/>
      <c r="H43" s="24">
        <v>2296</v>
      </c>
      <c r="I43" s="26"/>
      <c r="J43" s="24"/>
      <c r="K43" s="24">
        <f t="shared" si="0"/>
        <v>29204</v>
      </c>
      <c r="L43" s="24"/>
      <c r="M43" s="25"/>
      <c r="N43" s="24">
        <v>132310864</v>
      </c>
      <c r="O43" s="26"/>
      <c r="P43" s="25"/>
      <c r="Q43" s="24">
        <v>35491748</v>
      </c>
      <c r="R43" s="26"/>
      <c r="S43" s="24"/>
      <c r="T43" s="24">
        <v>865</v>
      </c>
      <c r="U43" s="24"/>
      <c r="V43" s="25"/>
      <c r="W43" s="24">
        <v>332504</v>
      </c>
      <c r="X43" s="24"/>
      <c r="Y43" s="25"/>
      <c r="Z43" s="27">
        <f t="shared" si="1"/>
        <v>96485747</v>
      </c>
      <c r="AA43" s="89"/>
    </row>
    <row r="44" spans="1:27" ht="16.5" customHeight="1" x14ac:dyDescent="0.15">
      <c r="A44" s="51"/>
      <c r="B44" s="19" t="s">
        <v>24</v>
      </c>
      <c r="C44" s="21"/>
      <c r="D44" s="23"/>
      <c r="E44" s="24">
        <v>19508</v>
      </c>
      <c r="F44" s="24"/>
      <c r="G44" s="25"/>
      <c r="H44" s="24">
        <v>1643</v>
      </c>
      <c r="I44" s="26"/>
      <c r="J44" s="24"/>
      <c r="K44" s="24">
        <f t="shared" si="0"/>
        <v>21151</v>
      </c>
      <c r="L44" s="24"/>
      <c r="M44" s="25"/>
      <c r="N44" s="24">
        <v>90927988</v>
      </c>
      <c r="O44" s="26"/>
      <c r="P44" s="25"/>
      <c r="Q44" s="24">
        <v>25088868</v>
      </c>
      <c r="R44" s="26"/>
      <c r="S44" s="24"/>
      <c r="T44" s="24">
        <v>0</v>
      </c>
      <c r="U44" s="24"/>
      <c r="V44" s="25"/>
      <c r="W44" s="24">
        <v>242672</v>
      </c>
      <c r="X44" s="24"/>
      <c r="Y44" s="25"/>
      <c r="Z44" s="27">
        <f t="shared" si="1"/>
        <v>65596448</v>
      </c>
      <c r="AA44" s="89"/>
    </row>
    <row r="45" spans="1:27" ht="16.5" customHeight="1" x14ac:dyDescent="0.15">
      <c r="A45" s="51"/>
      <c r="B45" s="19" t="s">
        <v>25</v>
      </c>
      <c r="C45" s="21"/>
      <c r="D45" s="23"/>
      <c r="E45" s="24">
        <v>28673</v>
      </c>
      <c r="F45" s="24"/>
      <c r="G45" s="25"/>
      <c r="H45" s="24">
        <v>2984</v>
      </c>
      <c r="I45" s="26"/>
      <c r="J45" s="24"/>
      <c r="K45" s="24">
        <f t="shared" si="0"/>
        <v>31657</v>
      </c>
      <c r="L45" s="24"/>
      <c r="M45" s="25"/>
      <c r="N45" s="24">
        <v>147810577</v>
      </c>
      <c r="O45" s="26"/>
      <c r="P45" s="25"/>
      <c r="Q45" s="24">
        <v>39330235</v>
      </c>
      <c r="R45" s="26"/>
      <c r="S45" s="24"/>
      <c r="T45" s="24">
        <v>0</v>
      </c>
      <c r="U45" s="24"/>
      <c r="V45" s="25"/>
      <c r="W45" s="24">
        <v>363038</v>
      </c>
      <c r="X45" s="24"/>
      <c r="Y45" s="25"/>
      <c r="Z45" s="27">
        <f t="shared" si="1"/>
        <v>108117304</v>
      </c>
      <c r="AA45" s="89"/>
    </row>
    <row r="46" spans="1:27" ht="16.5" customHeight="1" x14ac:dyDescent="0.15">
      <c r="A46" s="51"/>
      <c r="B46" s="19" t="s">
        <v>57</v>
      </c>
      <c r="C46" s="21"/>
      <c r="D46" s="23"/>
      <c r="E46" s="24">
        <v>44628</v>
      </c>
      <c r="F46" s="24"/>
      <c r="G46" s="25"/>
      <c r="H46" s="24">
        <v>4143</v>
      </c>
      <c r="I46" s="26"/>
      <c r="J46" s="24"/>
      <c r="K46" s="24">
        <f t="shared" si="0"/>
        <v>48771</v>
      </c>
      <c r="L46" s="24"/>
      <c r="M46" s="25"/>
      <c r="N46" s="24">
        <v>234393227</v>
      </c>
      <c r="O46" s="26"/>
      <c r="P46" s="25"/>
      <c r="Q46" s="24">
        <v>61074467</v>
      </c>
      <c r="R46" s="26"/>
      <c r="S46" s="24"/>
      <c r="T46" s="24">
        <v>1568</v>
      </c>
      <c r="U46" s="24"/>
      <c r="V46" s="25"/>
      <c r="W46" s="24">
        <v>617454</v>
      </c>
      <c r="X46" s="24"/>
      <c r="Y46" s="25"/>
      <c r="Z46" s="27">
        <f t="shared" si="1"/>
        <v>172699738</v>
      </c>
      <c r="AA46" s="89"/>
    </row>
    <row r="47" spans="1:27" ht="16.5" customHeight="1" thickBot="1" x14ac:dyDescent="0.2">
      <c r="A47" s="51"/>
      <c r="B47" s="19" t="s">
        <v>81</v>
      </c>
      <c r="C47" s="21"/>
      <c r="D47" s="23"/>
      <c r="E47" s="24">
        <v>20199</v>
      </c>
      <c r="F47" s="24"/>
      <c r="G47" s="25"/>
      <c r="H47" s="24">
        <v>1925</v>
      </c>
      <c r="I47" s="26"/>
      <c r="J47" s="24"/>
      <c r="K47" s="24">
        <f t="shared" si="0"/>
        <v>22124</v>
      </c>
      <c r="L47" s="24"/>
      <c r="M47" s="25"/>
      <c r="N47" s="24">
        <v>105004437</v>
      </c>
      <c r="O47" s="26"/>
      <c r="P47" s="25"/>
      <c r="Q47" s="24">
        <v>27755972</v>
      </c>
      <c r="R47" s="26"/>
      <c r="S47" s="24"/>
      <c r="T47" s="24">
        <v>0</v>
      </c>
      <c r="U47" s="24"/>
      <c r="V47" s="25"/>
      <c r="W47" s="24">
        <v>289814</v>
      </c>
      <c r="X47" s="24"/>
      <c r="Y47" s="25"/>
      <c r="Z47" s="27">
        <f t="shared" si="1"/>
        <v>76958651</v>
      </c>
      <c r="AA47" s="89"/>
    </row>
    <row r="48" spans="1:27" ht="16.5" customHeight="1" thickTop="1" x14ac:dyDescent="0.15">
      <c r="A48" s="60"/>
      <c r="B48" s="61" t="s">
        <v>26</v>
      </c>
      <c r="C48" s="62"/>
      <c r="D48" s="63"/>
      <c r="E48" s="64">
        <f>SUM(E8:E47)</f>
        <v>2751163</v>
      </c>
      <c r="F48" s="65"/>
      <c r="G48" s="66"/>
      <c r="H48" s="64">
        <f>SUM(H8:H47)</f>
        <v>233433</v>
      </c>
      <c r="I48" s="67"/>
      <c r="J48" s="65"/>
      <c r="K48" s="64">
        <f>SUM(K8:K47)</f>
        <v>2984596</v>
      </c>
      <c r="L48" s="65"/>
      <c r="M48" s="66"/>
      <c r="N48" s="64">
        <f>SUM(N8:N47)</f>
        <v>14186954751</v>
      </c>
      <c r="O48" s="67"/>
      <c r="P48" s="66"/>
      <c r="Q48" s="64">
        <f>SUM(Q8:Q47)</f>
        <v>3723179124</v>
      </c>
      <c r="R48" s="67"/>
      <c r="S48" s="65"/>
      <c r="T48" s="64">
        <f>SUM(T8:T47)</f>
        <v>60613</v>
      </c>
      <c r="U48" s="65"/>
      <c r="V48" s="66"/>
      <c r="W48" s="64">
        <f>SUM(W8:W47)</f>
        <v>36443591</v>
      </c>
      <c r="X48" s="65"/>
      <c r="Y48" s="66"/>
      <c r="Z48" s="64">
        <f>SUM(Z8:Z47)</f>
        <v>10427271423</v>
      </c>
      <c r="AA48" s="92"/>
    </row>
    <row r="49" spans="1:27" ht="21.95" customHeight="1" x14ac:dyDescent="0.15">
      <c r="A49" s="53"/>
      <c r="B49" s="33" t="s">
        <v>27</v>
      </c>
      <c r="C49" s="37"/>
      <c r="D49" s="38"/>
      <c r="E49" s="34">
        <v>17501</v>
      </c>
      <c r="F49" s="34"/>
      <c r="G49" s="39"/>
      <c r="H49" s="34">
        <v>1759</v>
      </c>
      <c r="I49" s="40"/>
      <c r="J49" s="34"/>
      <c r="K49" s="34">
        <f t="shared" ref="K49:K71" si="2">SUM(E49:J49)</f>
        <v>19260</v>
      </c>
      <c r="L49" s="34"/>
      <c r="M49" s="39"/>
      <c r="N49" s="34">
        <v>89001833</v>
      </c>
      <c r="O49" s="40"/>
      <c r="P49" s="39"/>
      <c r="Q49" s="34">
        <v>24012331</v>
      </c>
      <c r="R49" s="40"/>
      <c r="S49" s="34"/>
      <c r="T49" s="34">
        <v>0</v>
      </c>
      <c r="U49" s="34"/>
      <c r="V49" s="39"/>
      <c r="W49" s="34">
        <v>209422</v>
      </c>
      <c r="X49" s="34"/>
      <c r="Y49" s="39"/>
      <c r="Z49" s="20">
        <f t="shared" ref="Z49:Z71" si="3">N49-Q49-T49-W49</f>
        <v>64780080</v>
      </c>
      <c r="AA49" s="91"/>
    </row>
    <row r="50" spans="1:27" ht="21.95" customHeight="1" x14ac:dyDescent="0.15">
      <c r="A50" s="51"/>
      <c r="B50" s="19" t="s">
        <v>28</v>
      </c>
      <c r="C50" s="21"/>
      <c r="D50" s="23"/>
      <c r="E50" s="24">
        <v>14003</v>
      </c>
      <c r="F50" s="24"/>
      <c r="G50" s="25"/>
      <c r="H50" s="24">
        <v>1409</v>
      </c>
      <c r="I50" s="26"/>
      <c r="J50" s="24"/>
      <c r="K50" s="24">
        <f t="shared" si="2"/>
        <v>15412</v>
      </c>
      <c r="L50" s="24"/>
      <c r="M50" s="25"/>
      <c r="N50" s="24">
        <v>71237383</v>
      </c>
      <c r="O50" s="26"/>
      <c r="P50" s="25"/>
      <c r="Q50" s="24">
        <v>18877323</v>
      </c>
      <c r="R50" s="26"/>
      <c r="S50" s="24"/>
      <c r="T50" s="24">
        <v>0</v>
      </c>
      <c r="U50" s="24"/>
      <c r="V50" s="25"/>
      <c r="W50" s="24">
        <v>197267</v>
      </c>
      <c r="X50" s="24"/>
      <c r="Y50" s="25"/>
      <c r="Z50" s="27">
        <f t="shared" si="3"/>
        <v>52162793</v>
      </c>
      <c r="AA50" s="89"/>
    </row>
    <row r="51" spans="1:27" ht="21.95" customHeight="1" x14ac:dyDescent="0.15">
      <c r="A51" s="51"/>
      <c r="B51" s="19" t="s">
        <v>29</v>
      </c>
      <c r="C51" s="21"/>
      <c r="D51" s="23"/>
      <c r="E51" s="24">
        <v>11708</v>
      </c>
      <c r="F51" s="24"/>
      <c r="G51" s="25"/>
      <c r="H51" s="24">
        <v>789</v>
      </c>
      <c r="I51" s="26"/>
      <c r="J51" s="24"/>
      <c r="K51" s="24">
        <f t="shared" si="2"/>
        <v>12497</v>
      </c>
      <c r="L51" s="24"/>
      <c r="M51" s="25"/>
      <c r="N51" s="24">
        <v>51510236</v>
      </c>
      <c r="O51" s="26"/>
      <c r="P51" s="25"/>
      <c r="Q51" s="24">
        <v>14517287</v>
      </c>
      <c r="R51" s="26"/>
      <c r="S51" s="24"/>
      <c r="T51" s="24">
        <v>0</v>
      </c>
      <c r="U51" s="24"/>
      <c r="V51" s="25"/>
      <c r="W51" s="24">
        <v>127796</v>
      </c>
      <c r="X51" s="24"/>
      <c r="Y51" s="25"/>
      <c r="Z51" s="27">
        <f t="shared" si="3"/>
        <v>36865153</v>
      </c>
      <c r="AA51" s="89"/>
    </row>
    <row r="52" spans="1:27" ht="21.95" customHeight="1" x14ac:dyDescent="0.15">
      <c r="A52" s="51"/>
      <c r="B52" s="19" t="s">
        <v>58</v>
      </c>
      <c r="C52" s="21"/>
      <c r="D52" s="23"/>
      <c r="E52" s="24">
        <v>4011</v>
      </c>
      <c r="F52" s="24"/>
      <c r="G52" s="25"/>
      <c r="H52" s="24">
        <v>272</v>
      </c>
      <c r="I52" s="26"/>
      <c r="J52" s="24"/>
      <c r="K52" s="24">
        <f t="shared" si="2"/>
        <v>4283</v>
      </c>
      <c r="L52" s="24"/>
      <c r="M52" s="25"/>
      <c r="N52" s="24">
        <v>17577576</v>
      </c>
      <c r="O52" s="26"/>
      <c r="P52" s="25"/>
      <c r="Q52" s="24">
        <v>4927600</v>
      </c>
      <c r="R52" s="26"/>
      <c r="S52" s="24"/>
      <c r="T52" s="24">
        <v>0</v>
      </c>
      <c r="U52" s="24"/>
      <c r="V52" s="25"/>
      <c r="W52" s="24">
        <v>47507</v>
      </c>
      <c r="X52" s="24"/>
      <c r="Y52" s="25"/>
      <c r="Z52" s="27">
        <f t="shared" si="3"/>
        <v>12602469</v>
      </c>
      <c r="AA52" s="89"/>
    </row>
    <row r="53" spans="1:27" ht="21.95" customHeight="1" x14ac:dyDescent="0.15">
      <c r="A53" s="52"/>
      <c r="B53" s="35" t="s">
        <v>30</v>
      </c>
      <c r="C53" s="28"/>
      <c r="D53" s="29"/>
      <c r="E53" s="30">
        <v>7398</v>
      </c>
      <c r="F53" s="30"/>
      <c r="G53" s="31"/>
      <c r="H53" s="30">
        <v>1005</v>
      </c>
      <c r="I53" s="32"/>
      <c r="J53" s="30"/>
      <c r="K53" s="24">
        <f t="shared" si="2"/>
        <v>8403</v>
      </c>
      <c r="L53" s="30"/>
      <c r="M53" s="31"/>
      <c r="N53" s="30">
        <v>38089744</v>
      </c>
      <c r="O53" s="32"/>
      <c r="P53" s="31"/>
      <c r="Q53" s="30">
        <v>10366146</v>
      </c>
      <c r="R53" s="32"/>
      <c r="S53" s="30"/>
      <c r="T53" s="30">
        <v>0</v>
      </c>
      <c r="U53" s="30"/>
      <c r="V53" s="31"/>
      <c r="W53" s="30">
        <v>85738</v>
      </c>
      <c r="X53" s="30"/>
      <c r="Y53" s="31"/>
      <c r="Z53" s="27">
        <f t="shared" si="3"/>
        <v>27637860</v>
      </c>
      <c r="AA53" s="90"/>
    </row>
    <row r="54" spans="1:27" ht="21.95" customHeight="1" x14ac:dyDescent="0.15">
      <c r="A54" s="51"/>
      <c r="B54" s="19" t="s">
        <v>31</v>
      </c>
      <c r="C54" s="21"/>
      <c r="D54" s="23"/>
      <c r="E54" s="24">
        <v>6602</v>
      </c>
      <c r="F54" s="24"/>
      <c r="G54" s="25"/>
      <c r="H54" s="24">
        <v>573</v>
      </c>
      <c r="I54" s="26"/>
      <c r="J54" s="24"/>
      <c r="K54" s="34">
        <f t="shared" si="2"/>
        <v>7175</v>
      </c>
      <c r="L54" s="24"/>
      <c r="M54" s="25"/>
      <c r="N54" s="24">
        <v>29157520</v>
      </c>
      <c r="O54" s="26"/>
      <c r="P54" s="25"/>
      <c r="Q54" s="24">
        <v>8255921</v>
      </c>
      <c r="R54" s="26"/>
      <c r="S54" s="24"/>
      <c r="T54" s="24">
        <v>0</v>
      </c>
      <c r="U54" s="24"/>
      <c r="V54" s="25"/>
      <c r="W54" s="24">
        <v>80395</v>
      </c>
      <c r="X54" s="24"/>
      <c r="Y54" s="25"/>
      <c r="Z54" s="20">
        <f t="shared" si="3"/>
        <v>20821204</v>
      </c>
      <c r="AA54" s="89"/>
    </row>
    <row r="55" spans="1:27" ht="21.95" customHeight="1" x14ac:dyDescent="0.15">
      <c r="A55" s="51"/>
      <c r="B55" s="19" t="s">
        <v>32</v>
      </c>
      <c r="C55" s="21"/>
      <c r="D55" s="23"/>
      <c r="E55" s="24">
        <v>10166</v>
      </c>
      <c r="F55" s="24"/>
      <c r="G55" s="25"/>
      <c r="H55" s="24">
        <v>643</v>
      </c>
      <c r="I55" s="26"/>
      <c r="J55" s="24"/>
      <c r="K55" s="24">
        <f t="shared" si="2"/>
        <v>10809</v>
      </c>
      <c r="L55" s="24"/>
      <c r="M55" s="25"/>
      <c r="N55" s="24">
        <v>43024547</v>
      </c>
      <c r="O55" s="26"/>
      <c r="P55" s="25"/>
      <c r="Q55" s="24">
        <v>12206544</v>
      </c>
      <c r="R55" s="26"/>
      <c r="S55" s="24"/>
      <c r="T55" s="24">
        <v>0</v>
      </c>
      <c r="U55" s="24"/>
      <c r="V55" s="25"/>
      <c r="W55" s="24">
        <v>150414</v>
      </c>
      <c r="X55" s="24"/>
      <c r="Y55" s="25"/>
      <c r="Z55" s="27">
        <f t="shared" si="3"/>
        <v>30667589</v>
      </c>
      <c r="AA55" s="89"/>
    </row>
    <row r="56" spans="1:27" ht="21.95" customHeight="1" x14ac:dyDescent="0.15">
      <c r="A56" s="51"/>
      <c r="B56" s="19" t="s">
        <v>33</v>
      </c>
      <c r="C56" s="21"/>
      <c r="D56" s="23"/>
      <c r="E56" s="24">
        <v>6970</v>
      </c>
      <c r="F56" s="24"/>
      <c r="G56" s="25"/>
      <c r="H56" s="24">
        <v>590</v>
      </c>
      <c r="I56" s="26"/>
      <c r="J56" s="24"/>
      <c r="K56" s="24">
        <f t="shared" si="2"/>
        <v>7560</v>
      </c>
      <c r="L56" s="24"/>
      <c r="M56" s="25"/>
      <c r="N56" s="24">
        <v>30433933</v>
      </c>
      <c r="O56" s="26"/>
      <c r="P56" s="25"/>
      <c r="Q56" s="24">
        <v>8635241</v>
      </c>
      <c r="R56" s="26"/>
      <c r="S56" s="24"/>
      <c r="T56" s="24">
        <v>0</v>
      </c>
      <c r="U56" s="24"/>
      <c r="V56" s="25"/>
      <c r="W56" s="24">
        <v>93932</v>
      </c>
      <c r="X56" s="24"/>
      <c r="Y56" s="25"/>
      <c r="Z56" s="27">
        <f t="shared" si="3"/>
        <v>21704760</v>
      </c>
      <c r="AA56" s="89"/>
    </row>
    <row r="57" spans="1:27" ht="21.95" customHeight="1" x14ac:dyDescent="0.15">
      <c r="A57" s="51"/>
      <c r="B57" s="19" t="s">
        <v>34</v>
      </c>
      <c r="C57" s="21"/>
      <c r="D57" s="23"/>
      <c r="E57" s="24">
        <v>6909</v>
      </c>
      <c r="F57" s="24"/>
      <c r="G57" s="25"/>
      <c r="H57" s="24">
        <v>527</v>
      </c>
      <c r="I57" s="26"/>
      <c r="J57" s="24"/>
      <c r="K57" s="24">
        <f t="shared" si="2"/>
        <v>7436</v>
      </c>
      <c r="L57" s="24"/>
      <c r="M57" s="25"/>
      <c r="N57" s="24">
        <v>29694201</v>
      </c>
      <c r="O57" s="26"/>
      <c r="P57" s="25"/>
      <c r="Q57" s="24">
        <v>8440436</v>
      </c>
      <c r="R57" s="26"/>
      <c r="S57" s="24"/>
      <c r="T57" s="24">
        <v>0</v>
      </c>
      <c r="U57" s="24"/>
      <c r="V57" s="25"/>
      <c r="W57" s="24">
        <v>80890</v>
      </c>
      <c r="X57" s="24"/>
      <c r="Y57" s="25"/>
      <c r="Z57" s="27">
        <f t="shared" si="3"/>
        <v>21172875</v>
      </c>
      <c r="AA57" s="89"/>
    </row>
    <row r="58" spans="1:27" ht="21.95" customHeight="1" x14ac:dyDescent="0.15">
      <c r="A58" s="52"/>
      <c r="B58" s="35" t="s">
        <v>35</v>
      </c>
      <c r="C58" s="28"/>
      <c r="D58" s="29"/>
      <c r="E58" s="30">
        <v>4252</v>
      </c>
      <c r="F58" s="30"/>
      <c r="G58" s="31"/>
      <c r="H58" s="30">
        <v>301</v>
      </c>
      <c r="I58" s="32"/>
      <c r="J58" s="30"/>
      <c r="K58" s="24">
        <f t="shared" si="2"/>
        <v>4553</v>
      </c>
      <c r="L58" s="30"/>
      <c r="M58" s="31"/>
      <c r="N58" s="30">
        <v>18410373</v>
      </c>
      <c r="O58" s="32"/>
      <c r="P58" s="31"/>
      <c r="Q58" s="30">
        <v>5074562</v>
      </c>
      <c r="R58" s="32"/>
      <c r="S58" s="30"/>
      <c r="T58" s="30">
        <v>0</v>
      </c>
      <c r="U58" s="30"/>
      <c r="V58" s="31"/>
      <c r="W58" s="30">
        <v>64478</v>
      </c>
      <c r="X58" s="30"/>
      <c r="Y58" s="31"/>
      <c r="Z58" s="36">
        <f t="shared" si="3"/>
        <v>13271333</v>
      </c>
      <c r="AA58" s="90"/>
    </row>
    <row r="59" spans="1:27" ht="21.95" customHeight="1" x14ac:dyDescent="0.15">
      <c r="A59" s="51"/>
      <c r="B59" s="19" t="s">
        <v>59</v>
      </c>
      <c r="C59" s="21"/>
      <c r="D59" s="23"/>
      <c r="E59" s="24">
        <v>3797</v>
      </c>
      <c r="F59" s="24"/>
      <c r="G59" s="25"/>
      <c r="H59" s="24">
        <v>210</v>
      </c>
      <c r="I59" s="26"/>
      <c r="J59" s="24"/>
      <c r="K59" s="34">
        <f t="shared" si="2"/>
        <v>4007</v>
      </c>
      <c r="L59" s="24"/>
      <c r="M59" s="25"/>
      <c r="N59" s="24">
        <v>15332675</v>
      </c>
      <c r="O59" s="26"/>
      <c r="P59" s="25"/>
      <c r="Q59" s="24">
        <v>4380885</v>
      </c>
      <c r="R59" s="26"/>
      <c r="S59" s="24"/>
      <c r="T59" s="24">
        <v>0</v>
      </c>
      <c r="U59" s="24"/>
      <c r="V59" s="25"/>
      <c r="W59" s="24">
        <v>56002</v>
      </c>
      <c r="X59" s="24"/>
      <c r="Y59" s="25"/>
      <c r="Z59" s="20">
        <f t="shared" si="3"/>
        <v>10895788</v>
      </c>
      <c r="AA59" s="89"/>
    </row>
    <row r="60" spans="1:27" ht="21.95" customHeight="1" x14ac:dyDescent="0.15">
      <c r="A60" s="51"/>
      <c r="B60" s="19" t="s">
        <v>36</v>
      </c>
      <c r="C60" s="21"/>
      <c r="D60" s="23"/>
      <c r="E60" s="24">
        <v>2845</v>
      </c>
      <c r="F60" s="24"/>
      <c r="G60" s="25"/>
      <c r="H60" s="24">
        <v>222</v>
      </c>
      <c r="I60" s="26"/>
      <c r="J60" s="24"/>
      <c r="K60" s="24">
        <f t="shared" si="2"/>
        <v>3067</v>
      </c>
      <c r="L60" s="24"/>
      <c r="M60" s="25"/>
      <c r="N60" s="24">
        <v>12439622</v>
      </c>
      <c r="O60" s="26"/>
      <c r="P60" s="25"/>
      <c r="Q60" s="24">
        <v>3510582</v>
      </c>
      <c r="R60" s="26"/>
      <c r="S60" s="24"/>
      <c r="T60" s="24">
        <v>0</v>
      </c>
      <c r="U60" s="24"/>
      <c r="V60" s="25"/>
      <c r="W60" s="24">
        <v>31634</v>
      </c>
      <c r="X60" s="24"/>
      <c r="Y60" s="25"/>
      <c r="Z60" s="27">
        <f t="shared" si="3"/>
        <v>8897406</v>
      </c>
      <c r="AA60" s="89"/>
    </row>
    <row r="61" spans="1:27" ht="21.95" customHeight="1" x14ac:dyDescent="0.15">
      <c r="A61" s="51"/>
      <c r="B61" s="19" t="s">
        <v>37</v>
      </c>
      <c r="C61" s="21"/>
      <c r="D61" s="23"/>
      <c r="E61" s="24">
        <v>3274</v>
      </c>
      <c r="F61" s="24"/>
      <c r="G61" s="25"/>
      <c r="H61" s="24">
        <v>259</v>
      </c>
      <c r="I61" s="26"/>
      <c r="J61" s="24"/>
      <c r="K61" s="24">
        <f t="shared" si="2"/>
        <v>3533</v>
      </c>
      <c r="L61" s="24"/>
      <c r="M61" s="25"/>
      <c r="N61" s="24">
        <v>13586152</v>
      </c>
      <c r="O61" s="26"/>
      <c r="P61" s="25"/>
      <c r="Q61" s="24">
        <v>3884097</v>
      </c>
      <c r="R61" s="26"/>
      <c r="S61" s="24"/>
      <c r="T61" s="24">
        <v>0</v>
      </c>
      <c r="U61" s="24"/>
      <c r="V61" s="25"/>
      <c r="W61" s="24">
        <v>39225</v>
      </c>
      <c r="X61" s="24"/>
      <c r="Y61" s="25"/>
      <c r="Z61" s="27">
        <f t="shared" si="3"/>
        <v>9662830</v>
      </c>
      <c r="AA61" s="89"/>
    </row>
    <row r="62" spans="1:27" ht="21.95" customHeight="1" x14ac:dyDescent="0.15">
      <c r="A62" s="51"/>
      <c r="B62" s="19" t="s">
        <v>38</v>
      </c>
      <c r="C62" s="21"/>
      <c r="D62" s="23"/>
      <c r="E62" s="24">
        <v>2242</v>
      </c>
      <c r="F62" s="24"/>
      <c r="G62" s="25"/>
      <c r="H62" s="24">
        <v>190</v>
      </c>
      <c r="I62" s="26"/>
      <c r="J62" s="24"/>
      <c r="K62" s="24">
        <f t="shared" si="2"/>
        <v>2432</v>
      </c>
      <c r="L62" s="24"/>
      <c r="M62" s="25"/>
      <c r="N62" s="24">
        <v>9841603</v>
      </c>
      <c r="O62" s="26"/>
      <c r="P62" s="25"/>
      <c r="Q62" s="24">
        <v>2728002</v>
      </c>
      <c r="R62" s="26"/>
      <c r="S62" s="24"/>
      <c r="T62" s="24">
        <v>0</v>
      </c>
      <c r="U62" s="24"/>
      <c r="V62" s="25"/>
      <c r="W62" s="24">
        <v>27468</v>
      </c>
      <c r="X62" s="24"/>
      <c r="Y62" s="25"/>
      <c r="Z62" s="27">
        <f t="shared" si="3"/>
        <v>7086133</v>
      </c>
      <c r="AA62" s="89"/>
    </row>
    <row r="63" spans="1:27" ht="21.95" customHeight="1" x14ac:dyDescent="0.15">
      <c r="A63" s="52"/>
      <c r="B63" s="35" t="s">
        <v>39</v>
      </c>
      <c r="C63" s="28"/>
      <c r="D63" s="29"/>
      <c r="E63" s="30">
        <v>3869</v>
      </c>
      <c r="F63" s="30"/>
      <c r="G63" s="31"/>
      <c r="H63" s="30">
        <v>215</v>
      </c>
      <c r="I63" s="32"/>
      <c r="J63" s="30"/>
      <c r="K63" s="30">
        <f t="shared" si="2"/>
        <v>4084</v>
      </c>
      <c r="L63" s="30"/>
      <c r="M63" s="31"/>
      <c r="N63" s="30">
        <v>14889898</v>
      </c>
      <c r="O63" s="32"/>
      <c r="P63" s="31"/>
      <c r="Q63" s="30">
        <v>4364528</v>
      </c>
      <c r="R63" s="32"/>
      <c r="S63" s="30"/>
      <c r="T63" s="30">
        <v>0</v>
      </c>
      <c r="U63" s="30"/>
      <c r="V63" s="31"/>
      <c r="W63" s="30">
        <v>49891</v>
      </c>
      <c r="X63" s="30"/>
      <c r="Y63" s="31"/>
      <c r="Z63" s="27">
        <f t="shared" si="3"/>
        <v>10475479</v>
      </c>
      <c r="AA63" s="90"/>
    </row>
    <row r="64" spans="1:27" ht="21.95" customHeight="1" x14ac:dyDescent="0.15">
      <c r="A64" s="51"/>
      <c r="B64" s="19" t="s">
        <v>40</v>
      </c>
      <c r="C64" s="21"/>
      <c r="D64" s="23"/>
      <c r="E64" s="24">
        <v>891</v>
      </c>
      <c r="F64" s="24"/>
      <c r="G64" s="25"/>
      <c r="H64" s="24">
        <v>61</v>
      </c>
      <c r="I64" s="26"/>
      <c r="J64" s="24"/>
      <c r="K64" s="24">
        <f t="shared" si="2"/>
        <v>952</v>
      </c>
      <c r="L64" s="24"/>
      <c r="M64" s="25"/>
      <c r="N64" s="24">
        <v>3310904</v>
      </c>
      <c r="O64" s="26"/>
      <c r="P64" s="25"/>
      <c r="Q64" s="24">
        <v>982835</v>
      </c>
      <c r="R64" s="26"/>
      <c r="S64" s="24"/>
      <c r="T64" s="24">
        <v>0</v>
      </c>
      <c r="U64" s="24"/>
      <c r="V64" s="25"/>
      <c r="W64" s="24">
        <v>12583</v>
      </c>
      <c r="X64" s="24"/>
      <c r="Y64" s="25"/>
      <c r="Z64" s="20">
        <f t="shared" si="3"/>
        <v>2315486</v>
      </c>
      <c r="AA64" s="89"/>
    </row>
    <row r="65" spans="1:27" ht="21.95" customHeight="1" x14ac:dyDescent="0.15">
      <c r="A65" s="51"/>
      <c r="B65" s="19" t="s">
        <v>41</v>
      </c>
      <c r="C65" s="21"/>
      <c r="D65" s="23"/>
      <c r="E65" s="24">
        <v>3864</v>
      </c>
      <c r="F65" s="24"/>
      <c r="G65" s="25"/>
      <c r="H65" s="24">
        <v>401</v>
      </c>
      <c r="I65" s="26"/>
      <c r="J65" s="24"/>
      <c r="K65" s="24">
        <f t="shared" si="2"/>
        <v>4265</v>
      </c>
      <c r="L65" s="24"/>
      <c r="M65" s="25"/>
      <c r="N65" s="24">
        <v>17136321</v>
      </c>
      <c r="O65" s="26"/>
      <c r="P65" s="25"/>
      <c r="Q65" s="24">
        <v>4882164</v>
      </c>
      <c r="R65" s="26"/>
      <c r="S65" s="24"/>
      <c r="T65" s="24">
        <v>0</v>
      </c>
      <c r="U65" s="24"/>
      <c r="V65" s="25"/>
      <c r="W65" s="24">
        <v>42022</v>
      </c>
      <c r="X65" s="24"/>
      <c r="Y65" s="25"/>
      <c r="Z65" s="27">
        <f t="shared" si="3"/>
        <v>12212135</v>
      </c>
      <c r="AA65" s="89"/>
    </row>
    <row r="66" spans="1:27" ht="21.95" customHeight="1" x14ac:dyDescent="0.15">
      <c r="A66" s="51"/>
      <c r="B66" s="19" t="s">
        <v>42</v>
      </c>
      <c r="C66" s="21"/>
      <c r="D66" s="23"/>
      <c r="E66" s="24">
        <v>5208</v>
      </c>
      <c r="F66" s="24"/>
      <c r="G66" s="25"/>
      <c r="H66" s="24">
        <v>171</v>
      </c>
      <c r="I66" s="26"/>
      <c r="J66" s="24"/>
      <c r="K66" s="24">
        <f t="shared" si="2"/>
        <v>5379</v>
      </c>
      <c r="L66" s="24"/>
      <c r="M66" s="25"/>
      <c r="N66" s="24">
        <v>20457868</v>
      </c>
      <c r="O66" s="26"/>
      <c r="P66" s="25"/>
      <c r="Q66" s="24">
        <v>5958622</v>
      </c>
      <c r="R66" s="26"/>
      <c r="S66" s="24"/>
      <c r="T66" s="24">
        <v>0</v>
      </c>
      <c r="U66" s="24"/>
      <c r="V66" s="25"/>
      <c r="W66" s="24">
        <v>46889</v>
      </c>
      <c r="X66" s="24"/>
      <c r="Y66" s="25"/>
      <c r="Z66" s="27">
        <f t="shared" si="3"/>
        <v>14452357</v>
      </c>
      <c r="AA66" s="89"/>
    </row>
    <row r="67" spans="1:27" ht="21.95" customHeight="1" x14ac:dyDescent="0.15">
      <c r="A67" s="51"/>
      <c r="B67" s="19" t="s">
        <v>43</v>
      </c>
      <c r="C67" s="21"/>
      <c r="D67" s="23"/>
      <c r="E67" s="24">
        <v>11585</v>
      </c>
      <c r="F67" s="24"/>
      <c r="G67" s="25"/>
      <c r="H67" s="24">
        <v>1181</v>
      </c>
      <c r="I67" s="26"/>
      <c r="J67" s="24"/>
      <c r="K67" s="24">
        <f t="shared" si="2"/>
        <v>12766</v>
      </c>
      <c r="L67" s="24"/>
      <c r="M67" s="25"/>
      <c r="N67" s="24">
        <v>50893751</v>
      </c>
      <c r="O67" s="26"/>
      <c r="P67" s="25"/>
      <c r="Q67" s="24">
        <v>14526042</v>
      </c>
      <c r="R67" s="26"/>
      <c r="S67" s="24"/>
      <c r="T67" s="24">
        <v>0</v>
      </c>
      <c r="U67" s="24"/>
      <c r="V67" s="25"/>
      <c r="W67" s="24">
        <v>114553</v>
      </c>
      <c r="X67" s="24"/>
      <c r="Y67" s="25"/>
      <c r="Z67" s="27">
        <f t="shared" si="3"/>
        <v>36253156</v>
      </c>
      <c r="AA67" s="89"/>
    </row>
    <row r="68" spans="1:27" ht="21.95" customHeight="1" x14ac:dyDescent="0.15">
      <c r="A68" s="52"/>
      <c r="B68" s="35" t="s">
        <v>44</v>
      </c>
      <c r="C68" s="28"/>
      <c r="D68" s="29"/>
      <c r="E68" s="30">
        <v>11949</v>
      </c>
      <c r="F68" s="30"/>
      <c r="G68" s="31"/>
      <c r="H68" s="30">
        <v>921</v>
      </c>
      <c r="I68" s="32"/>
      <c r="J68" s="30"/>
      <c r="K68" s="30">
        <f t="shared" si="2"/>
        <v>12870</v>
      </c>
      <c r="L68" s="30"/>
      <c r="M68" s="31"/>
      <c r="N68" s="30">
        <v>51301967</v>
      </c>
      <c r="O68" s="32"/>
      <c r="P68" s="31"/>
      <c r="Q68" s="30">
        <v>14711770</v>
      </c>
      <c r="R68" s="32"/>
      <c r="S68" s="30"/>
      <c r="T68" s="30">
        <v>0</v>
      </c>
      <c r="U68" s="30"/>
      <c r="V68" s="31"/>
      <c r="W68" s="30">
        <v>132531</v>
      </c>
      <c r="X68" s="30"/>
      <c r="Y68" s="31"/>
      <c r="Z68" s="36">
        <f t="shared" si="3"/>
        <v>36457666</v>
      </c>
      <c r="AA68" s="90"/>
    </row>
    <row r="69" spans="1:27" ht="21.95" customHeight="1" x14ac:dyDescent="0.15">
      <c r="A69" s="51"/>
      <c r="B69" s="19" t="s">
        <v>45</v>
      </c>
      <c r="C69" s="21"/>
      <c r="D69" s="23"/>
      <c r="E69" s="24">
        <v>11953</v>
      </c>
      <c r="F69" s="24"/>
      <c r="G69" s="25"/>
      <c r="H69" s="24">
        <v>1227</v>
      </c>
      <c r="I69" s="26"/>
      <c r="J69" s="24"/>
      <c r="K69" s="24">
        <f t="shared" si="2"/>
        <v>13180</v>
      </c>
      <c r="L69" s="24"/>
      <c r="M69" s="25"/>
      <c r="N69" s="24">
        <v>57942156</v>
      </c>
      <c r="O69" s="26"/>
      <c r="P69" s="25"/>
      <c r="Q69" s="24">
        <v>15935784</v>
      </c>
      <c r="R69" s="26"/>
      <c r="S69" s="24"/>
      <c r="T69" s="24">
        <v>0</v>
      </c>
      <c r="U69" s="24"/>
      <c r="V69" s="25"/>
      <c r="W69" s="24">
        <v>144207</v>
      </c>
      <c r="X69" s="24"/>
      <c r="Y69" s="25"/>
      <c r="Z69" s="20">
        <f t="shared" si="3"/>
        <v>41862165</v>
      </c>
      <c r="AA69" s="89"/>
    </row>
    <row r="70" spans="1:27" ht="21.95" customHeight="1" x14ac:dyDescent="0.15">
      <c r="A70" s="51"/>
      <c r="B70" s="19" t="s">
        <v>46</v>
      </c>
      <c r="C70" s="21"/>
      <c r="D70" s="23"/>
      <c r="E70" s="24">
        <v>15642</v>
      </c>
      <c r="F70" s="24"/>
      <c r="G70" s="25"/>
      <c r="H70" s="24">
        <v>1528</v>
      </c>
      <c r="I70" s="26"/>
      <c r="J70" s="24"/>
      <c r="K70" s="24">
        <f t="shared" si="2"/>
        <v>17170</v>
      </c>
      <c r="L70" s="24"/>
      <c r="M70" s="25"/>
      <c r="N70" s="24">
        <v>74358410</v>
      </c>
      <c r="O70" s="26"/>
      <c r="P70" s="25"/>
      <c r="Q70" s="24">
        <v>20466463</v>
      </c>
      <c r="R70" s="26"/>
      <c r="S70" s="24"/>
      <c r="T70" s="24">
        <v>0</v>
      </c>
      <c r="U70" s="24"/>
      <c r="V70" s="25"/>
      <c r="W70" s="24">
        <v>197620</v>
      </c>
      <c r="X70" s="24"/>
      <c r="Y70" s="25"/>
      <c r="Z70" s="27">
        <f t="shared" si="3"/>
        <v>53694327</v>
      </c>
      <c r="AA70" s="89"/>
    </row>
    <row r="71" spans="1:27" ht="21.95" customHeight="1" thickBot="1" x14ac:dyDescent="0.2">
      <c r="A71" s="51"/>
      <c r="B71" s="19" t="s">
        <v>47</v>
      </c>
      <c r="C71" s="21"/>
      <c r="D71" s="23"/>
      <c r="E71" s="24">
        <v>10464</v>
      </c>
      <c r="F71" s="24"/>
      <c r="G71" s="25"/>
      <c r="H71" s="24">
        <v>1120</v>
      </c>
      <c r="I71" s="26"/>
      <c r="J71" s="24"/>
      <c r="K71" s="24">
        <f t="shared" si="2"/>
        <v>11584</v>
      </c>
      <c r="L71" s="24"/>
      <c r="M71" s="25"/>
      <c r="N71" s="24">
        <v>48226013</v>
      </c>
      <c r="O71" s="26"/>
      <c r="P71" s="25"/>
      <c r="Q71" s="24">
        <v>13509356</v>
      </c>
      <c r="R71" s="26"/>
      <c r="S71" s="24"/>
      <c r="T71" s="24">
        <v>174</v>
      </c>
      <c r="U71" s="24"/>
      <c r="V71" s="25"/>
      <c r="W71" s="24">
        <v>111116</v>
      </c>
      <c r="X71" s="24"/>
      <c r="Y71" s="25"/>
      <c r="Z71" s="27">
        <f t="shared" si="3"/>
        <v>34605367</v>
      </c>
      <c r="AA71" s="89"/>
    </row>
    <row r="72" spans="1:27" ht="21.95" customHeight="1" thickTop="1" thickBot="1" x14ac:dyDescent="0.2">
      <c r="A72" s="68"/>
      <c r="B72" s="69" t="s">
        <v>48</v>
      </c>
      <c r="C72" s="70"/>
      <c r="D72" s="71"/>
      <c r="E72" s="72">
        <f>SUM(E49:E71)</f>
        <v>177103</v>
      </c>
      <c r="F72" s="73"/>
      <c r="G72" s="74"/>
      <c r="H72" s="72">
        <f>SUM(H49:H71)</f>
        <v>15574</v>
      </c>
      <c r="I72" s="75"/>
      <c r="J72" s="73"/>
      <c r="K72" s="72">
        <f>SUM(K49:K71)</f>
        <v>192677</v>
      </c>
      <c r="L72" s="73"/>
      <c r="M72" s="74"/>
      <c r="N72" s="72">
        <f>SUM(N49:N71)</f>
        <v>807854686</v>
      </c>
      <c r="O72" s="75"/>
      <c r="P72" s="74"/>
      <c r="Q72" s="72">
        <f>SUM(Q49:Q71)</f>
        <v>225154521</v>
      </c>
      <c r="R72" s="75"/>
      <c r="S72" s="73"/>
      <c r="T72" s="72">
        <f>SUM(T49:T71)</f>
        <v>174</v>
      </c>
      <c r="U72" s="73"/>
      <c r="V72" s="74"/>
      <c r="W72" s="72">
        <f>SUM(W49:W71)</f>
        <v>2143580</v>
      </c>
      <c r="X72" s="73"/>
      <c r="Y72" s="74"/>
      <c r="Z72" s="72">
        <f>SUM(Z49:Z71)</f>
        <v>580556411</v>
      </c>
      <c r="AA72" s="93"/>
    </row>
    <row r="73" spans="1:27" ht="21.95" customHeight="1" thickTop="1" thickBot="1" x14ac:dyDescent="0.2">
      <c r="A73" s="76"/>
      <c r="B73" s="77" t="s">
        <v>49</v>
      </c>
      <c r="C73" s="78"/>
      <c r="D73" s="79"/>
      <c r="E73" s="80">
        <f>E48+E72</f>
        <v>2928266</v>
      </c>
      <c r="F73" s="81"/>
      <c r="G73" s="82"/>
      <c r="H73" s="80">
        <f>H48+H72</f>
        <v>249007</v>
      </c>
      <c r="I73" s="83"/>
      <c r="J73" s="81"/>
      <c r="K73" s="80">
        <f>K48+K72</f>
        <v>3177273</v>
      </c>
      <c r="L73" s="81"/>
      <c r="M73" s="82"/>
      <c r="N73" s="80">
        <f>N48+N72</f>
        <v>14994809437</v>
      </c>
      <c r="O73" s="83"/>
      <c r="P73" s="82"/>
      <c r="Q73" s="80">
        <f>Q48+Q72</f>
        <v>3948333645</v>
      </c>
      <c r="R73" s="83"/>
      <c r="S73" s="81"/>
      <c r="T73" s="80">
        <f>T48+T72</f>
        <v>60787</v>
      </c>
      <c r="U73" s="81"/>
      <c r="V73" s="82"/>
      <c r="W73" s="80">
        <f>W48+W72</f>
        <v>38587171</v>
      </c>
      <c r="X73" s="81"/>
      <c r="Y73" s="82"/>
      <c r="Z73" s="80">
        <f>Z48+Z72</f>
        <v>11007827834</v>
      </c>
      <c r="AA73" s="94"/>
    </row>
    <row r="74" spans="1:27" ht="16.5" customHeight="1" x14ac:dyDescent="0.15">
      <c r="B74" s="41" t="s">
        <v>82</v>
      </c>
      <c r="C74" s="41"/>
      <c r="D74" s="4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1"/>
    </row>
    <row r="75" spans="1:27" ht="16.5" customHeight="1" x14ac:dyDescent="0.15">
      <c r="B75" s="41"/>
      <c r="C75" s="41"/>
      <c r="D75" s="4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1"/>
    </row>
    <row r="76" spans="1:27" s="109" customFormat="1" ht="16.5" customHeight="1" x14ac:dyDescent="0.15">
      <c r="B76" s="110"/>
      <c r="C76" s="110"/>
      <c r="D76" s="110"/>
      <c r="E76" s="111"/>
      <c r="F76" s="111"/>
      <c r="G76" s="111"/>
      <c r="H76" s="111"/>
      <c r="I76" s="111"/>
      <c r="J76" s="110"/>
      <c r="K76" s="111"/>
      <c r="L76" s="111"/>
      <c r="M76" s="111"/>
      <c r="N76" s="111"/>
      <c r="O76" s="111"/>
      <c r="P76" s="110"/>
      <c r="Q76" s="111"/>
      <c r="R76" s="111"/>
      <c r="S76" s="111"/>
      <c r="T76" s="111"/>
      <c r="U76" s="111"/>
      <c r="V76" s="111"/>
      <c r="W76" s="111"/>
      <c r="X76" s="111"/>
      <c r="Y76" s="110"/>
      <c r="Z76" s="111"/>
      <c r="AA76" s="111"/>
    </row>
    <row r="77" spans="1:27" s="109" customFormat="1" ht="16.5" customHeight="1" x14ac:dyDescent="0.15">
      <c r="B77" s="110"/>
      <c r="C77" s="110"/>
      <c r="D77" s="110"/>
      <c r="E77" s="111"/>
      <c r="F77" s="111"/>
      <c r="G77" s="110"/>
      <c r="H77" s="111"/>
      <c r="I77" s="111"/>
      <c r="J77" s="110"/>
      <c r="K77" s="111"/>
      <c r="L77" s="111"/>
      <c r="M77" s="110"/>
      <c r="N77" s="111"/>
      <c r="O77" s="111"/>
      <c r="P77" s="110"/>
      <c r="Q77" s="111"/>
      <c r="R77" s="111"/>
      <c r="S77" s="110"/>
      <c r="T77" s="111"/>
      <c r="U77" s="111"/>
      <c r="V77" s="110"/>
      <c r="W77" s="111"/>
      <c r="X77" s="111"/>
      <c r="Y77" s="110"/>
      <c r="Z77" s="111"/>
      <c r="AA77" s="111"/>
    </row>
    <row r="78" spans="1:27" ht="16.5" customHeight="1" x14ac:dyDescent="0.15">
      <c r="B78" s="41"/>
      <c r="C78" s="41"/>
      <c r="D78" s="110"/>
      <c r="E78" s="111"/>
      <c r="F78" s="111"/>
      <c r="G78" s="42"/>
      <c r="H78" s="111"/>
      <c r="I78" s="42"/>
      <c r="J78" s="42"/>
      <c r="K78" s="111"/>
      <c r="L78" s="42"/>
      <c r="M78" s="42"/>
      <c r="N78" s="111"/>
      <c r="O78" s="42"/>
      <c r="P78" s="42"/>
      <c r="Q78" s="111"/>
      <c r="R78" s="42"/>
      <c r="S78" s="42"/>
      <c r="T78" s="111"/>
      <c r="U78" s="42"/>
      <c r="V78" s="42"/>
      <c r="W78" s="111"/>
      <c r="X78" s="42"/>
      <c r="Y78" s="42"/>
      <c r="Z78" s="111"/>
      <c r="AA78" s="41"/>
    </row>
    <row r="79" spans="1:27" ht="16.5" customHeight="1" x14ac:dyDescent="0.15">
      <c r="B79" s="41"/>
      <c r="C79" s="41"/>
      <c r="D79" s="110"/>
      <c r="E79" s="111"/>
      <c r="F79" s="111"/>
      <c r="G79" s="110"/>
      <c r="H79" s="111"/>
      <c r="I79" s="111"/>
      <c r="J79" s="110"/>
      <c r="K79" s="111"/>
      <c r="L79" s="111"/>
      <c r="M79" s="110"/>
      <c r="N79" s="111"/>
      <c r="O79" s="111"/>
      <c r="P79" s="110"/>
      <c r="Q79" s="111"/>
      <c r="R79" s="111"/>
      <c r="S79" s="110"/>
      <c r="T79" s="111"/>
      <c r="U79" s="111"/>
      <c r="V79" s="110"/>
      <c r="W79" s="111"/>
      <c r="X79" s="111"/>
      <c r="Y79" s="110"/>
      <c r="Z79" s="111"/>
      <c r="AA79" s="41"/>
    </row>
    <row r="80" spans="1:27" ht="16.5" customHeight="1" x14ac:dyDescent="0.15">
      <c r="B80" s="41"/>
      <c r="C80" s="41"/>
      <c r="D80" s="4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111"/>
      <c r="X80" s="42"/>
      <c r="Y80" s="42"/>
      <c r="Z80" s="42"/>
      <c r="AA80" s="41"/>
    </row>
    <row r="81" spans="2:27" ht="16.5" customHeight="1" x14ac:dyDescent="0.15">
      <c r="B81" s="41"/>
      <c r="C81" s="41"/>
      <c r="D81" s="4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1"/>
    </row>
    <row r="82" spans="2:27" ht="16.5" customHeight="1" x14ac:dyDescent="0.15">
      <c r="B82" s="41"/>
      <c r="C82" s="41"/>
      <c r="D82" s="4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1"/>
    </row>
  </sheetData>
  <mergeCells count="5">
    <mergeCell ref="E4:H4"/>
    <mergeCell ref="A3:C7"/>
    <mergeCell ref="E3:K3"/>
    <mergeCell ref="T4:T6"/>
    <mergeCell ref="W4:W6"/>
  </mergeCells>
  <phoneticPr fontId="2"/>
  <pageMargins left="0.31496062992125984" right="0" top="0.55118110236220474" bottom="0.59055118110236227" header="0.51181102362204722" footer="0.35433070866141736"/>
  <pageSetup paperSize="9" scale="60" firstPageNumber="56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1(5)第12表</vt:lpstr>
      <vt:lpstr>'1(5)第12表'!Print_Area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篠崎誠</cp:lastModifiedBy>
  <cp:lastPrinted>2024-02-05T07:23:40Z</cp:lastPrinted>
  <dcterms:created xsi:type="dcterms:W3CDTF">2001-12-17T01:29:41Z</dcterms:created>
  <dcterms:modified xsi:type="dcterms:W3CDTF">2024-03-07T04:14:39Z</dcterms:modified>
</cp:coreProperties>
</file>