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FD4B0AAA-ACFC-49F2-85E0-137FF39CDB24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4表　国民健康保険税（令和４年度）" sheetId="1" r:id="rId1"/>
  </sheets>
  <definedNames>
    <definedName name="_xlnm.Print_Area" localSheetId="0">'第24表　国民健康保険税（令和４年度）'!$A$1:$P$81</definedName>
  </definedNames>
  <calcPr calcId="191029"/>
</workbook>
</file>

<file path=xl/calcChain.xml><?xml version="1.0" encoding="utf-8"?>
<calcChain xmlns="http://schemas.openxmlformats.org/spreadsheetml/2006/main">
  <c r="E79" i="1" l="1"/>
  <c r="F79" i="1"/>
  <c r="G78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6" i="1"/>
  <c r="G4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0" i="1"/>
  <c r="G11" i="1"/>
  <c r="G9" i="1"/>
  <c r="G8" i="1"/>
  <c r="G48" i="1" l="1"/>
  <c r="G79" i="1"/>
  <c r="G80" i="1" l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56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8" i="1"/>
  <c r="K48" i="1" s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J79" i="1"/>
  <c r="I79" i="1"/>
  <c r="J48" i="1"/>
  <c r="I48" i="1"/>
  <c r="I80" i="1" s="1"/>
  <c r="F48" i="1"/>
  <c r="F80" i="1" s="1"/>
  <c r="E48" i="1"/>
  <c r="E80" i="1" s="1"/>
  <c r="K79" i="1" l="1"/>
  <c r="K80" i="1" s="1"/>
  <c r="M79" i="1"/>
  <c r="N78" i="1"/>
  <c r="N76" i="1"/>
  <c r="N74" i="1"/>
  <c r="N72" i="1"/>
  <c r="N70" i="1"/>
  <c r="N68" i="1"/>
  <c r="N66" i="1"/>
  <c r="N64" i="1"/>
  <c r="N62" i="1"/>
  <c r="N60" i="1"/>
  <c r="N58" i="1"/>
  <c r="N8" i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N10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56" i="1"/>
  <c r="N77" i="1"/>
  <c r="N75" i="1"/>
  <c r="N73" i="1"/>
  <c r="N71" i="1"/>
  <c r="N69" i="1"/>
  <c r="N67" i="1"/>
  <c r="N65" i="1"/>
  <c r="N63" i="1"/>
  <c r="N61" i="1"/>
  <c r="N59" i="1"/>
  <c r="N57" i="1"/>
  <c r="L48" i="1"/>
  <c r="J80" i="1"/>
  <c r="L79" i="1"/>
  <c r="M48" i="1"/>
  <c r="N48" i="1" l="1"/>
  <c r="N79" i="1"/>
  <c r="N80" i="1"/>
  <c r="L80" i="1"/>
  <c r="M80" i="1"/>
</calcChain>
</file>

<file path=xl/sharedStrings.xml><?xml version="1.0" encoding="utf-8"?>
<sst xmlns="http://schemas.openxmlformats.org/spreadsheetml/2006/main" count="195" uniqueCount="106">
  <si>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</si>
  <si>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</si>
  <si>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</si>
  <si>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</si>
  <si>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</si>
  <si>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</si>
  <si>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</si>
  <si>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</si>
  <si>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</si>
  <si>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</si>
  <si>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</si>
  <si>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</si>
  <si>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</si>
  <si>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</si>
  <si>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</si>
  <si>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</si>
  <si>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</si>
  <si>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</si>
  <si>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</si>
  <si>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</si>
  <si>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</si>
  <si>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</si>
  <si>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</si>
  <si>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</si>
  <si>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</si>
  <si>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</si>
  <si>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</si>
  <si>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</si>
  <si>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</si>
  <si>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</si>
  <si>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</si>
  <si>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</si>
  <si>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</si>
  <si>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</si>
  <si>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</si>
  <si>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</si>
  <si>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</si>
  <si>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</si>
  <si>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</si>
  <si>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</si>
  <si>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</si>
  <si>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</si>
  <si>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</si>
  <si>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</si>
  <si>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</si>
  <si>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</si>
  <si>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</si>
  <si>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</si>
  <si>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</si>
  <si>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</si>
  <si>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</si>
  <si>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</si>
  <si>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</si>
  <si>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</si>
  <si>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</si>
  <si>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</si>
  <si>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</si>
  <si>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</si>
  <si>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</si>
  <si>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</si>
  <si>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</si>
  <si>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</si>
  <si>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</si>
  <si>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</si>
  <si>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</si>
  <si>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</si>
  <si>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</si>
  <si>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</si>
  <si>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</si>
  <si>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</si>
  <si>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</si>
  <si>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</si>
  <si>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</si>
  <si>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</si>
  <si>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</si>
  <si>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</si>
  <si>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</si>
  <si>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</si>
  <si>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</si>
  <si>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</si>
  <si>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</si>
  <si>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</si>
  <si>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</si>
  <si>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</si>
  <si>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</si>
  <si>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</si>
  <si>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</si>
  <si>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</si>
  <si>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</si>
  <si>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</si>
  <si>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</si>
  <si>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</si>
  <si>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</si>
  <si>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白岡市</t>
    <rPh sb="0" eb="2">
      <t>シラオカ</t>
    </rPh>
    <rPh sb="2" eb="3">
      <t>シ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</si>
  <si>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2"/>
  </si>
  <si>
    <t>現年</t>
    <rPh sb="0" eb="2">
      <t>ゲンネン</t>
    </rPh>
    <phoneticPr fontId="2"/>
  </si>
  <si>
    <t>滞繰</t>
    <rPh sb="0" eb="2">
      <t>タイクリ</t>
    </rPh>
    <phoneticPr fontId="2"/>
  </si>
  <si>
    <t>合計</t>
    <rPh sb="0" eb="2">
      <t>ゴウケイ</t>
    </rPh>
    <phoneticPr fontId="2"/>
  </si>
  <si>
    <t>E/A</t>
    <phoneticPr fontId="2"/>
  </si>
  <si>
    <t>F/B</t>
    <phoneticPr fontId="2"/>
  </si>
  <si>
    <t>G/C</t>
    <phoneticPr fontId="2"/>
  </si>
  <si>
    <t>鶴ヶ島市</t>
  </si>
  <si>
    <t>資料　「地方財政状況調」第6表</t>
    <rPh sb="0" eb="2">
      <t>シリョウ</t>
    </rPh>
    <rPh sb="4" eb="6">
      <t>チホウ</t>
    </rPh>
    <rPh sb="6" eb="8">
      <t>ザイセイ</t>
    </rPh>
    <rPh sb="8" eb="10">
      <t>ジョウキョウ</t>
    </rPh>
    <rPh sb="10" eb="11">
      <t>シラベ</t>
    </rPh>
    <rPh sb="12" eb="13">
      <t>ダイ</t>
    </rPh>
    <rPh sb="14" eb="15">
      <t>ヒョウ</t>
    </rPh>
    <phoneticPr fontId="3"/>
  </si>
  <si>
    <t>第24表　国民健康保険税(令和４年度）</t>
    <rPh sb="0" eb="1">
      <t>ダイ</t>
    </rPh>
    <rPh sb="3" eb="4">
      <t>ヒョウ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レイワ</t>
    </rPh>
    <rPh sb="16" eb="18">
      <t>ネンド</t>
    </rPh>
    <phoneticPr fontId="2"/>
  </si>
  <si>
    <t>４　年　度</t>
    <rPh sb="2" eb="3">
      <t>トシ</t>
    </rPh>
    <rPh sb="4" eb="5">
      <t>ド</t>
    </rPh>
    <phoneticPr fontId="2"/>
  </si>
  <si>
    <t>３年度</t>
    <rPh sb="1" eb="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</si>
</sst>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176" fontId="8" fillId="0" borderId="2" xfId="1" applyNumberFormat="1" applyFont="1" applyBorder="1">
      <alignment vertical="center"/>
    </xf>
    <xf numFmtId="176" fontId="8" fillId="0" borderId="2" xfId="1" applyNumberFormat="1" applyFont="1" applyFill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176" fontId="8" fillId="0" borderId="9" xfId="1" applyNumberFormat="1" applyFont="1" applyFill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Fill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0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176" fontId="8" fillId="0" borderId="16" xfId="1" applyNumberFormat="1" applyFont="1" applyFill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7" fontId="8" fillId="0" borderId="0" xfId="2" applyNumberFormat="1" applyFont="1" applyBorder="1">
      <alignment vertical="center"/>
    </xf>
    <xf numFmtId="177" fontId="8" fillId="0" borderId="0" xfId="2" applyNumberFormat="1" applyFont="1">
      <alignment vertical="center"/>
    </xf>
    <xf numFmtId="177" fontId="8" fillId="0" borderId="0" xfId="1" applyNumberFormat="1" applyFont="1" applyAlignment="1"/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</cellXfs>
  <cellStyles count="4">
    <cellStyle name="標準" xfId="0" builtinId="0"/>
    <cellStyle name="標準_第20表" xfId="1" xr:uid="{00000000-0005-0000-0000-000001000000}"/>
    <cellStyle name="標準_第20表_第20表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81"/>
  <sheetViews>
    <sheetView tabSelected="1" view="pageBreakPreview" zoomScaleNormal="100" zoomScaleSheetLayoutView="100" workbookViewId="0"/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>
      <c r="C1" s="1"/>
      <c r="D1" s="2"/>
      <c r="E1" s="2"/>
      <c r="F1" s="2"/>
      <c r="G1" s="2"/>
      <c r="H1" s="2"/>
    </row>
    <row r="2" spans="3:16" ht="21">
      <c r="C2" s="3" t="s">
        <v>103</v>
      </c>
      <c r="D2" s="2"/>
      <c r="E2" s="2"/>
      <c r="F2" s="2"/>
      <c r="G2" s="2"/>
      <c r="H2" s="2"/>
    </row>
    <row r="3" spans="3:16" s="4" customFormat="1" ht="21" customHeight="1" thickBot="1">
      <c r="O3" s="4" t="s">
        <v>85</v>
      </c>
    </row>
    <row r="4" spans="3:16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4" t="s">
        <v>2</v>
      </c>
      <c r="J4" s="64"/>
      <c r="K4" s="64"/>
      <c r="L4" s="67" t="s">
        <v>3</v>
      </c>
      <c r="M4" s="68"/>
      <c r="N4" s="68"/>
      <c r="O4" s="68"/>
      <c r="P4" s="51" t="s">
        <v>0</v>
      </c>
    </row>
    <row r="5" spans="3:16" s="4" customFormat="1" ht="12">
      <c r="C5" s="60"/>
      <c r="D5" s="61"/>
      <c r="E5" s="54" t="s">
        <v>4</v>
      </c>
      <c r="F5" s="54" t="s">
        <v>5</v>
      </c>
      <c r="G5" s="54" t="s">
        <v>6</v>
      </c>
      <c r="H5" s="48" t="s">
        <v>7</v>
      </c>
      <c r="I5" s="54" t="s">
        <v>4</v>
      </c>
      <c r="J5" s="54" t="s">
        <v>5</v>
      </c>
      <c r="K5" s="54" t="s">
        <v>6</v>
      </c>
      <c r="L5" s="56" t="s">
        <v>104</v>
      </c>
      <c r="M5" s="57"/>
      <c r="N5" s="57"/>
      <c r="O5" s="50" t="s">
        <v>105</v>
      </c>
      <c r="P5" s="52"/>
    </row>
    <row r="6" spans="3:16" s="4" customFormat="1" ht="12">
      <c r="C6" s="60"/>
      <c r="D6" s="61"/>
      <c r="E6" s="55"/>
      <c r="F6" s="55"/>
      <c r="G6" s="55"/>
      <c r="H6" s="49" t="s">
        <v>8</v>
      </c>
      <c r="I6" s="55"/>
      <c r="J6" s="55"/>
      <c r="K6" s="55"/>
      <c r="L6" s="5" t="s">
        <v>9</v>
      </c>
      <c r="M6" s="5" t="s">
        <v>10</v>
      </c>
      <c r="N6" s="5" t="s">
        <v>6</v>
      </c>
      <c r="O6" s="5" t="s">
        <v>6</v>
      </c>
      <c r="P6" s="52"/>
    </row>
    <row r="7" spans="3:16" s="4" customFormat="1" ht="12.75" thickBot="1">
      <c r="C7" s="62"/>
      <c r="D7" s="63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53"/>
    </row>
    <row r="8" spans="3:16" s="4" customFormat="1" ht="15.95" customHeight="1">
      <c r="C8" s="8">
        <v>1</v>
      </c>
      <c r="D8" s="9" t="s">
        <v>21</v>
      </c>
      <c r="E8" s="10">
        <v>24647987</v>
      </c>
      <c r="F8" s="10">
        <v>4382664</v>
      </c>
      <c r="G8" s="10">
        <f>SUM(E8:F8)</f>
        <v>29030651</v>
      </c>
      <c r="H8" s="11">
        <v>0</v>
      </c>
      <c r="I8" s="10">
        <v>23269571</v>
      </c>
      <c r="J8" s="10">
        <v>1134283</v>
      </c>
      <c r="K8" s="10">
        <f>SUM(I8:J8)</f>
        <v>24403854</v>
      </c>
      <c r="L8" s="36">
        <f>IF(ISERROR(I8/E8),"-",ROUND(I8/E8*100,1))</f>
        <v>94.4</v>
      </c>
      <c r="M8" s="36">
        <f>IF(ISERROR(J8/F8),"-",ROUND(J8/F8*100,1))</f>
        <v>25.9</v>
      </c>
      <c r="N8" s="36">
        <f>IF(ISERROR(K8/G8),"-",(K8/G8*100))</f>
        <v>84.062372559265029</v>
      </c>
      <c r="O8" s="37">
        <v>82.3260642702827</v>
      </c>
      <c r="P8" s="12" t="s">
        <v>21</v>
      </c>
    </row>
    <row r="9" spans="3:16" s="4" customFormat="1" ht="15.95" customHeight="1">
      <c r="C9" s="8">
        <v>2</v>
      </c>
      <c r="D9" s="9" t="s">
        <v>22</v>
      </c>
      <c r="E9" s="10">
        <v>6888410</v>
      </c>
      <c r="F9" s="10">
        <v>1869645</v>
      </c>
      <c r="G9" s="10">
        <f>SUM(E9:F9)</f>
        <v>8758055</v>
      </c>
      <c r="H9" s="11">
        <v>0</v>
      </c>
      <c r="I9" s="10">
        <v>6473803</v>
      </c>
      <c r="J9" s="10">
        <v>366096</v>
      </c>
      <c r="K9" s="10">
        <f t="shared" ref="K9:K47" si="0">SUM(I9:J9)</f>
        <v>6839899</v>
      </c>
      <c r="L9" s="37">
        <f t="shared" ref="L9:M48" si="1">IF(ISERROR(I9/E9),"-",ROUND(I9/E9*100,1))</f>
        <v>94</v>
      </c>
      <c r="M9" s="37">
        <f t="shared" si="1"/>
        <v>19.600000000000001</v>
      </c>
      <c r="N9" s="37">
        <f t="shared" ref="N9:N48" si="2">IF(ISERROR(K9/G9),"-",(K9/G9*100))</f>
        <v>78.098379149251755</v>
      </c>
      <c r="O9" s="37">
        <v>76.405231314969328</v>
      </c>
      <c r="P9" s="12" t="s">
        <v>22</v>
      </c>
    </row>
    <row r="10" spans="3:16" s="4" customFormat="1" ht="15.95" customHeight="1">
      <c r="C10" s="8">
        <v>3</v>
      </c>
      <c r="D10" s="9" t="s">
        <v>23</v>
      </c>
      <c r="E10" s="10">
        <v>3648866</v>
      </c>
      <c r="F10" s="10">
        <v>619104</v>
      </c>
      <c r="G10" s="10">
        <f>SUM(E10:F10)</f>
        <v>4267970</v>
      </c>
      <c r="H10" s="11">
        <v>0</v>
      </c>
      <c r="I10" s="10">
        <v>3487177</v>
      </c>
      <c r="J10" s="10">
        <v>200438</v>
      </c>
      <c r="K10" s="10">
        <f t="shared" si="0"/>
        <v>3687615</v>
      </c>
      <c r="L10" s="37">
        <f t="shared" si="1"/>
        <v>95.6</v>
      </c>
      <c r="M10" s="37">
        <f t="shared" si="1"/>
        <v>32.4</v>
      </c>
      <c r="N10" s="37">
        <f t="shared" si="2"/>
        <v>86.402083426078434</v>
      </c>
      <c r="O10" s="37">
        <v>83.570295193175198</v>
      </c>
      <c r="P10" s="12" t="s">
        <v>23</v>
      </c>
    </row>
    <row r="11" spans="3:16" s="4" customFormat="1" ht="15.95" customHeight="1">
      <c r="C11" s="8">
        <v>4</v>
      </c>
      <c r="D11" s="9" t="s">
        <v>24</v>
      </c>
      <c r="E11" s="10">
        <v>12907039</v>
      </c>
      <c r="F11" s="10">
        <v>3745657</v>
      </c>
      <c r="G11" s="10">
        <f>SUM(E11:F11)</f>
        <v>16652696</v>
      </c>
      <c r="H11" s="11">
        <v>0</v>
      </c>
      <c r="I11" s="10">
        <v>11927671</v>
      </c>
      <c r="J11" s="10">
        <v>955710</v>
      </c>
      <c r="K11" s="10">
        <f t="shared" si="0"/>
        <v>12883381</v>
      </c>
      <c r="L11" s="37">
        <f t="shared" si="1"/>
        <v>92.4</v>
      </c>
      <c r="M11" s="37">
        <f t="shared" si="1"/>
        <v>25.5</v>
      </c>
      <c r="N11" s="37">
        <f t="shared" si="2"/>
        <v>77.365136552063404</v>
      </c>
      <c r="O11" s="69">
        <v>72.997324977900064</v>
      </c>
      <c r="P11" s="12" t="s">
        <v>24</v>
      </c>
    </row>
    <row r="12" spans="3:16" s="4" customFormat="1" ht="15.95" customHeight="1">
      <c r="C12" s="13">
        <v>5</v>
      </c>
      <c r="D12" s="14" t="s">
        <v>25</v>
      </c>
      <c r="E12" s="15">
        <v>1530095</v>
      </c>
      <c r="F12" s="15">
        <v>294156</v>
      </c>
      <c r="G12" s="10">
        <f t="shared" ref="G12:G46" si="3">SUM(E12:F12)</f>
        <v>1824251</v>
      </c>
      <c r="H12" s="16">
        <v>0</v>
      </c>
      <c r="I12" s="15">
        <v>1429232</v>
      </c>
      <c r="J12" s="15">
        <v>62004</v>
      </c>
      <c r="K12" s="15">
        <f t="shared" si="0"/>
        <v>1491236</v>
      </c>
      <c r="L12" s="38">
        <f t="shared" si="1"/>
        <v>93.4</v>
      </c>
      <c r="M12" s="38">
        <f t="shared" si="1"/>
        <v>21.1</v>
      </c>
      <c r="N12" s="38">
        <f t="shared" si="2"/>
        <v>81.745110733117315</v>
      </c>
      <c r="O12" s="38">
        <v>80.806565146440917</v>
      </c>
      <c r="P12" s="17" t="s">
        <v>25</v>
      </c>
    </row>
    <row r="13" spans="3:16" s="4" customFormat="1" ht="15.95" customHeight="1">
      <c r="C13" s="18">
        <v>6</v>
      </c>
      <c r="D13" s="19" t="s">
        <v>26</v>
      </c>
      <c r="E13" s="20">
        <v>1171593</v>
      </c>
      <c r="F13" s="20">
        <v>202083</v>
      </c>
      <c r="G13" s="20">
        <f t="shared" si="3"/>
        <v>1373676</v>
      </c>
      <c r="H13" s="21">
        <v>0</v>
      </c>
      <c r="I13" s="20">
        <v>1129799</v>
      </c>
      <c r="J13" s="20">
        <v>35323</v>
      </c>
      <c r="K13" s="20">
        <f t="shared" si="0"/>
        <v>1165122</v>
      </c>
      <c r="L13" s="39">
        <f t="shared" si="1"/>
        <v>96.4</v>
      </c>
      <c r="M13" s="39">
        <f t="shared" si="1"/>
        <v>17.5</v>
      </c>
      <c r="N13" s="39">
        <f t="shared" si="2"/>
        <v>84.817817301896511</v>
      </c>
      <c r="O13" s="39">
        <v>81.888556783857553</v>
      </c>
      <c r="P13" s="22" t="s">
        <v>26</v>
      </c>
    </row>
    <row r="14" spans="3:16" s="4" customFormat="1" ht="15.95" customHeight="1">
      <c r="C14" s="8">
        <v>7</v>
      </c>
      <c r="D14" s="9" t="s">
        <v>27</v>
      </c>
      <c r="E14" s="10">
        <v>7441507</v>
      </c>
      <c r="F14" s="10">
        <v>878230</v>
      </c>
      <c r="G14" s="10">
        <f t="shared" si="3"/>
        <v>8319737</v>
      </c>
      <c r="H14" s="11">
        <v>0</v>
      </c>
      <c r="I14" s="10">
        <v>6968313</v>
      </c>
      <c r="J14" s="10">
        <v>323032</v>
      </c>
      <c r="K14" s="10">
        <f t="shared" si="0"/>
        <v>7291345</v>
      </c>
      <c r="L14" s="37">
        <f t="shared" si="1"/>
        <v>93.6</v>
      </c>
      <c r="M14" s="37">
        <f t="shared" si="1"/>
        <v>36.799999999999997</v>
      </c>
      <c r="N14" s="37">
        <f t="shared" si="2"/>
        <v>87.639128496489732</v>
      </c>
      <c r="O14" s="37">
        <v>88.980148604928971</v>
      </c>
      <c r="P14" s="12" t="s">
        <v>27</v>
      </c>
    </row>
    <row r="15" spans="3:16" s="4" customFormat="1" ht="15.95" customHeight="1">
      <c r="C15" s="8">
        <v>8</v>
      </c>
      <c r="D15" s="9" t="s">
        <v>28</v>
      </c>
      <c r="E15" s="10">
        <v>1776535</v>
      </c>
      <c r="F15" s="10">
        <v>312479</v>
      </c>
      <c r="G15" s="10">
        <f t="shared" si="3"/>
        <v>2089014</v>
      </c>
      <c r="H15" s="11">
        <v>0</v>
      </c>
      <c r="I15" s="10">
        <v>1699542</v>
      </c>
      <c r="J15" s="10">
        <v>53791</v>
      </c>
      <c r="K15" s="10">
        <f t="shared" si="0"/>
        <v>1753333</v>
      </c>
      <c r="L15" s="37">
        <f t="shared" si="1"/>
        <v>95.7</v>
      </c>
      <c r="M15" s="37">
        <f t="shared" si="1"/>
        <v>17.2</v>
      </c>
      <c r="N15" s="37">
        <f t="shared" si="2"/>
        <v>83.931127316523487</v>
      </c>
      <c r="O15" s="37">
        <v>83.112072485987582</v>
      </c>
      <c r="P15" s="12" t="s">
        <v>28</v>
      </c>
    </row>
    <row r="16" spans="3:16" s="4" customFormat="1" ht="15.95" customHeight="1">
      <c r="C16" s="8">
        <v>9</v>
      </c>
      <c r="D16" s="9" t="s">
        <v>29</v>
      </c>
      <c r="E16" s="10">
        <v>2250225</v>
      </c>
      <c r="F16" s="10">
        <v>375126</v>
      </c>
      <c r="G16" s="10">
        <f t="shared" si="3"/>
        <v>2625351</v>
      </c>
      <c r="H16" s="11">
        <v>0</v>
      </c>
      <c r="I16" s="10">
        <v>2122477</v>
      </c>
      <c r="J16" s="10">
        <v>110596</v>
      </c>
      <c r="K16" s="10">
        <f t="shared" si="0"/>
        <v>2233073</v>
      </c>
      <c r="L16" s="37">
        <f t="shared" si="1"/>
        <v>94.3</v>
      </c>
      <c r="M16" s="37">
        <f t="shared" si="1"/>
        <v>29.5</v>
      </c>
      <c r="N16" s="37">
        <f t="shared" si="2"/>
        <v>85.05807413941983</v>
      </c>
      <c r="O16" s="37">
        <v>84.270949902105428</v>
      </c>
      <c r="P16" s="12" t="s">
        <v>29</v>
      </c>
    </row>
    <row r="17" spans="3:17" s="4" customFormat="1" ht="15.95" customHeight="1">
      <c r="C17" s="13">
        <v>10</v>
      </c>
      <c r="D17" s="14" t="s">
        <v>30</v>
      </c>
      <c r="E17" s="15">
        <v>1787548</v>
      </c>
      <c r="F17" s="15">
        <v>242749</v>
      </c>
      <c r="G17" s="15">
        <f t="shared" si="3"/>
        <v>2030297</v>
      </c>
      <c r="H17" s="16">
        <v>0</v>
      </c>
      <c r="I17" s="15">
        <v>1697690</v>
      </c>
      <c r="J17" s="15">
        <v>62634</v>
      </c>
      <c r="K17" s="15">
        <f t="shared" si="0"/>
        <v>1760324</v>
      </c>
      <c r="L17" s="38">
        <f t="shared" si="1"/>
        <v>95</v>
      </c>
      <c r="M17" s="38">
        <f t="shared" si="1"/>
        <v>25.8</v>
      </c>
      <c r="N17" s="38">
        <f t="shared" si="2"/>
        <v>86.702782893340242</v>
      </c>
      <c r="O17" s="38">
        <v>85.84039238440117</v>
      </c>
      <c r="P17" s="17" t="s">
        <v>30</v>
      </c>
    </row>
    <row r="18" spans="3:17" s="4" customFormat="1" ht="15.95" customHeight="1">
      <c r="C18" s="18">
        <v>11</v>
      </c>
      <c r="D18" s="19" t="s">
        <v>31</v>
      </c>
      <c r="E18" s="20">
        <v>1827465</v>
      </c>
      <c r="F18" s="20">
        <v>228830</v>
      </c>
      <c r="G18" s="10">
        <f t="shared" si="3"/>
        <v>2056295</v>
      </c>
      <c r="H18" s="21">
        <v>0</v>
      </c>
      <c r="I18" s="20">
        <v>1722609</v>
      </c>
      <c r="J18" s="20">
        <v>71586</v>
      </c>
      <c r="K18" s="20">
        <f t="shared" si="0"/>
        <v>1794195</v>
      </c>
      <c r="L18" s="39">
        <f t="shared" si="1"/>
        <v>94.3</v>
      </c>
      <c r="M18" s="39">
        <f t="shared" si="1"/>
        <v>31.3</v>
      </c>
      <c r="N18" s="39">
        <f t="shared" si="2"/>
        <v>87.253774385484576</v>
      </c>
      <c r="O18" s="39">
        <v>87.697239567649248</v>
      </c>
      <c r="P18" s="22" t="s">
        <v>31</v>
      </c>
    </row>
    <row r="19" spans="3:17" s="4" customFormat="1" ht="15.95" customHeight="1">
      <c r="C19" s="8">
        <v>12</v>
      </c>
      <c r="D19" s="9" t="s">
        <v>32</v>
      </c>
      <c r="E19" s="10">
        <v>4593809</v>
      </c>
      <c r="F19" s="10">
        <v>1256602</v>
      </c>
      <c r="G19" s="10">
        <f t="shared" si="3"/>
        <v>5850411</v>
      </c>
      <c r="H19" s="11">
        <v>0</v>
      </c>
      <c r="I19" s="10">
        <v>4267462</v>
      </c>
      <c r="J19" s="10">
        <v>211267</v>
      </c>
      <c r="K19" s="10">
        <f t="shared" si="0"/>
        <v>4478729</v>
      </c>
      <c r="L19" s="37">
        <f t="shared" si="1"/>
        <v>92.9</v>
      </c>
      <c r="M19" s="37">
        <f t="shared" si="1"/>
        <v>16.8</v>
      </c>
      <c r="N19" s="37">
        <f t="shared" si="2"/>
        <v>76.554091669798936</v>
      </c>
      <c r="O19" s="37">
        <v>75.011568036263213</v>
      </c>
      <c r="P19" s="12" t="s">
        <v>32</v>
      </c>
    </row>
    <row r="20" spans="3:17" s="4" customFormat="1" ht="15.95" customHeight="1">
      <c r="C20" s="8">
        <v>13</v>
      </c>
      <c r="D20" s="9" t="s">
        <v>33</v>
      </c>
      <c r="E20" s="10">
        <v>3185327</v>
      </c>
      <c r="F20" s="10">
        <v>342369</v>
      </c>
      <c r="G20" s="10">
        <f t="shared" si="3"/>
        <v>3527696</v>
      </c>
      <c r="H20" s="11">
        <v>0</v>
      </c>
      <c r="I20" s="10">
        <v>3018538</v>
      </c>
      <c r="J20" s="10">
        <v>123988</v>
      </c>
      <c r="K20" s="10">
        <f t="shared" si="0"/>
        <v>3142526</v>
      </c>
      <c r="L20" s="37">
        <f t="shared" si="1"/>
        <v>94.8</v>
      </c>
      <c r="M20" s="37">
        <f t="shared" si="1"/>
        <v>36.200000000000003</v>
      </c>
      <c r="N20" s="37">
        <f t="shared" si="2"/>
        <v>89.081542173702047</v>
      </c>
      <c r="O20" s="37">
        <v>88.597832830312754</v>
      </c>
      <c r="P20" s="12" t="s">
        <v>33</v>
      </c>
    </row>
    <row r="21" spans="3:17" s="4" customFormat="1" ht="15.95" customHeight="1">
      <c r="C21" s="8">
        <v>14</v>
      </c>
      <c r="D21" s="9" t="s">
        <v>34</v>
      </c>
      <c r="E21" s="10">
        <v>1043581</v>
      </c>
      <c r="F21" s="10">
        <v>167105</v>
      </c>
      <c r="G21" s="10">
        <f t="shared" si="3"/>
        <v>1210686</v>
      </c>
      <c r="H21" s="11">
        <v>0</v>
      </c>
      <c r="I21" s="10">
        <v>984854</v>
      </c>
      <c r="J21" s="10">
        <v>45711</v>
      </c>
      <c r="K21" s="10">
        <f t="shared" si="0"/>
        <v>1030565</v>
      </c>
      <c r="L21" s="37">
        <f t="shared" si="1"/>
        <v>94.4</v>
      </c>
      <c r="M21" s="37">
        <f t="shared" si="1"/>
        <v>27.4</v>
      </c>
      <c r="N21" s="37">
        <f t="shared" si="2"/>
        <v>85.122401679708858</v>
      </c>
      <c r="O21" s="37">
        <v>83.303645343838113</v>
      </c>
      <c r="P21" s="12" t="s">
        <v>34</v>
      </c>
    </row>
    <row r="22" spans="3:17" s="4" customFormat="1" ht="15.95" customHeight="1">
      <c r="C22" s="13">
        <v>15</v>
      </c>
      <c r="D22" s="14" t="s">
        <v>35</v>
      </c>
      <c r="E22" s="15">
        <v>2222272</v>
      </c>
      <c r="F22" s="15">
        <v>188072</v>
      </c>
      <c r="G22" s="15">
        <f t="shared" si="3"/>
        <v>2410344</v>
      </c>
      <c r="H22" s="16">
        <v>0</v>
      </c>
      <c r="I22" s="15">
        <v>2160899</v>
      </c>
      <c r="J22" s="15">
        <v>50026</v>
      </c>
      <c r="K22" s="15">
        <f t="shared" si="0"/>
        <v>2210925</v>
      </c>
      <c r="L22" s="38">
        <f t="shared" si="1"/>
        <v>97.2</v>
      </c>
      <c r="M22" s="38">
        <f t="shared" si="1"/>
        <v>26.6</v>
      </c>
      <c r="N22" s="38">
        <f t="shared" si="2"/>
        <v>91.726533640011553</v>
      </c>
      <c r="O22" s="38">
        <v>90.438681910132061</v>
      </c>
      <c r="P22" s="17" t="s">
        <v>35</v>
      </c>
    </row>
    <row r="23" spans="3:17" s="4" customFormat="1" ht="15.95" customHeight="1">
      <c r="C23" s="8">
        <v>16</v>
      </c>
      <c r="D23" s="9" t="s">
        <v>36</v>
      </c>
      <c r="E23" s="10">
        <v>3013406</v>
      </c>
      <c r="F23" s="10">
        <v>275208</v>
      </c>
      <c r="G23" s="10">
        <f t="shared" si="3"/>
        <v>3288614</v>
      </c>
      <c r="H23" s="11">
        <v>0</v>
      </c>
      <c r="I23" s="10">
        <v>2873264</v>
      </c>
      <c r="J23" s="10">
        <v>93608</v>
      </c>
      <c r="K23" s="10">
        <f t="shared" si="0"/>
        <v>2966872</v>
      </c>
      <c r="L23" s="37">
        <f t="shared" si="1"/>
        <v>95.3</v>
      </c>
      <c r="M23" s="37">
        <f t="shared" si="1"/>
        <v>34</v>
      </c>
      <c r="N23" s="37">
        <f t="shared" si="2"/>
        <v>90.216486337405371</v>
      </c>
      <c r="O23" s="37">
        <v>89.538014479410108</v>
      </c>
      <c r="P23" s="12" t="s">
        <v>36</v>
      </c>
    </row>
    <row r="24" spans="3:17" s="4" customFormat="1" ht="15.95" customHeight="1">
      <c r="C24" s="8">
        <v>17</v>
      </c>
      <c r="D24" s="9" t="s">
        <v>37</v>
      </c>
      <c r="E24" s="10">
        <v>4076937</v>
      </c>
      <c r="F24" s="10">
        <v>553386</v>
      </c>
      <c r="G24" s="10">
        <f t="shared" si="3"/>
        <v>4630323</v>
      </c>
      <c r="H24" s="11">
        <v>0</v>
      </c>
      <c r="I24" s="10">
        <v>3868863</v>
      </c>
      <c r="J24" s="10">
        <v>161408</v>
      </c>
      <c r="K24" s="10">
        <f t="shared" si="0"/>
        <v>4030271</v>
      </c>
      <c r="L24" s="37">
        <f t="shared" si="1"/>
        <v>94.9</v>
      </c>
      <c r="M24" s="37">
        <f t="shared" si="1"/>
        <v>29.2</v>
      </c>
      <c r="N24" s="37">
        <f t="shared" si="2"/>
        <v>87.040817670819081</v>
      </c>
      <c r="O24" s="37">
        <v>85.051309183325756</v>
      </c>
      <c r="P24" s="12" t="s">
        <v>37</v>
      </c>
    </row>
    <row r="25" spans="3:17" s="4" customFormat="1" ht="15.95" customHeight="1">
      <c r="C25" s="8">
        <v>18</v>
      </c>
      <c r="D25" s="9" t="s">
        <v>38</v>
      </c>
      <c r="E25" s="10">
        <v>4982087</v>
      </c>
      <c r="F25" s="10">
        <v>1109923</v>
      </c>
      <c r="G25" s="10">
        <f t="shared" si="3"/>
        <v>6092010</v>
      </c>
      <c r="H25" s="11">
        <v>0</v>
      </c>
      <c r="I25" s="10">
        <v>4601978</v>
      </c>
      <c r="J25" s="10">
        <v>285504</v>
      </c>
      <c r="K25" s="10">
        <f t="shared" si="0"/>
        <v>4887482</v>
      </c>
      <c r="L25" s="37">
        <f t="shared" si="1"/>
        <v>92.4</v>
      </c>
      <c r="M25" s="37">
        <f t="shared" si="1"/>
        <v>25.7</v>
      </c>
      <c r="N25" s="37">
        <f t="shared" si="2"/>
        <v>80.2277409262296</v>
      </c>
      <c r="O25" s="37">
        <v>79.397002645650488</v>
      </c>
      <c r="P25" s="12" t="s">
        <v>38</v>
      </c>
    </row>
    <row r="26" spans="3:17" s="4" customFormat="1" ht="15.95" customHeight="1">
      <c r="C26" s="8">
        <v>19</v>
      </c>
      <c r="D26" s="9" t="s">
        <v>39</v>
      </c>
      <c r="E26" s="10">
        <v>7043439</v>
      </c>
      <c r="F26" s="10">
        <v>1813918</v>
      </c>
      <c r="G26" s="10">
        <f t="shared" si="3"/>
        <v>8857357</v>
      </c>
      <c r="H26" s="11">
        <v>0</v>
      </c>
      <c r="I26" s="10">
        <v>6479504</v>
      </c>
      <c r="J26" s="10">
        <v>532770</v>
      </c>
      <c r="K26" s="10">
        <f t="shared" si="0"/>
        <v>7012274</v>
      </c>
      <c r="L26" s="37">
        <f t="shared" si="1"/>
        <v>92</v>
      </c>
      <c r="M26" s="37">
        <f t="shared" si="1"/>
        <v>29.4</v>
      </c>
      <c r="N26" s="37">
        <f t="shared" si="2"/>
        <v>79.168921383658812</v>
      </c>
      <c r="O26" s="37">
        <v>77.373930382248034</v>
      </c>
      <c r="P26" s="12" t="s">
        <v>39</v>
      </c>
    </row>
    <row r="27" spans="3:17" s="4" customFormat="1" ht="15.95" customHeight="1">
      <c r="C27" s="13">
        <v>20</v>
      </c>
      <c r="D27" s="14" t="s">
        <v>40</v>
      </c>
      <c r="E27" s="15">
        <v>1685510</v>
      </c>
      <c r="F27" s="15">
        <v>393858</v>
      </c>
      <c r="G27" s="15">
        <f t="shared" si="3"/>
        <v>2079368</v>
      </c>
      <c r="H27" s="16">
        <v>0</v>
      </c>
      <c r="I27" s="15">
        <v>1547506</v>
      </c>
      <c r="J27" s="15">
        <v>132192</v>
      </c>
      <c r="K27" s="15">
        <f t="shared" si="0"/>
        <v>1679698</v>
      </c>
      <c r="L27" s="38">
        <f t="shared" si="1"/>
        <v>91.8</v>
      </c>
      <c r="M27" s="38">
        <f t="shared" si="1"/>
        <v>33.6</v>
      </c>
      <c r="N27" s="38">
        <f t="shared" si="2"/>
        <v>80.779256004709126</v>
      </c>
      <c r="O27" s="38">
        <v>73.476024068205746</v>
      </c>
      <c r="P27" s="17" t="s">
        <v>40</v>
      </c>
    </row>
    <row r="28" spans="3:17" s="4" customFormat="1" ht="15.95" customHeight="1">
      <c r="C28" s="8">
        <v>21</v>
      </c>
      <c r="D28" s="9" t="s">
        <v>41</v>
      </c>
      <c r="E28" s="10">
        <v>2745773</v>
      </c>
      <c r="F28" s="10">
        <v>1114455</v>
      </c>
      <c r="G28" s="10">
        <f t="shared" si="3"/>
        <v>3860228</v>
      </c>
      <c r="H28" s="11">
        <v>0</v>
      </c>
      <c r="I28" s="10">
        <v>2536608</v>
      </c>
      <c r="J28" s="10">
        <v>217922</v>
      </c>
      <c r="K28" s="10">
        <f t="shared" si="0"/>
        <v>2754530</v>
      </c>
      <c r="L28" s="37">
        <f t="shared" si="1"/>
        <v>92.4</v>
      </c>
      <c r="M28" s="37">
        <f t="shared" si="1"/>
        <v>19.600000000000001</v>
      </c>
      <c r="N28" s="37">
        <f t="shared" si="2"/>
        <v>71.35666597931521</v>
      </c>
      <c r="O28" s="37">
        <v>68.151942399912855</v>
      </c>
      <c r="P28" s="12" t="s">
        <v>41</v>
      </c>
    </row>
    <row r="29" spans="3:17" s="4" customFormat="1" ht="15.95" customHeight="1">
      <c r="C29" s="8">
        <v>22</v>
      </c>
      <c r="D29" s="9" t="s">
        <v>42</v>
      </c>
      <c r="E29" s="10">
        <v>3132608</v>
      </c>
      <c r="F29" s="10">
        <v>448716</v>
      </c>
      <c r="G29" s="10">
        <f t="shared" si="3"/>
        <v>3581324</v>
      </c>
      <c r="H29" s="11">
        <v>0</v>
      </c>
      <c r="I29" s="10">
        <v>2983113</v>
      </c>
      <c r="J29" s="10">
        <v>136729</v>
      </c>
      <c r="K29" s="10">
        <f t="shared" si="0"/>
        <v>3119842</v>
      </c>
      <c r="L29" s="37">
        <f t="shared" si="1"/>
        <v>95.2</v>
      </c>
      <c r="M29" s="37">
        <f t="shared" si="1"/>
        <v>30.5</v>
      </c>
      <c r="N29" s="37">
        <f t="shared" si="2"/>
        <v>87.114206924589894</v>
      </c>
      <c r="O29" s="37">
        <v>85.871825852154046</v>
      </c>
      <c r="P29" s="12" t="s">
        <v>42</v>
      </c>
    </row>
    <row r="30" spans="3:17" s="4" customFormat="1" ht="15.95" customHeight="1">
      <c r="C30" s="8">
        <v>23</v>
      </c>
      <c r="D30" s="9" t="s">
        <v>43</v>
      </c>
      <c r="E30" s="10">
        <v>2710396</v>
      </c>
      <c r="F30" s="10">
        <v>532916</v>
      </c>
      <c r="G30" s="10">
        <f t="shared" si="3"/>
        <v>3243312</v>
      </c>
      <c r="H30" s="11">
        <v>0</v>
      </c>
      <c r="I30" s="10">
        <v>2509765</v>
      </c>
      <c r="J30" s="10">
        <v>195299</v>
      </c>
      <c r="K30" s="10">
        <f t="shared" si="0"/>
        <v>2705064</v>
      </c>
      <c r="L30" s="37">
        <f t="shared" si="1"/>
        <v>92.6</v>
      </c>
      <c r="M30" s="37">
        <f t="shared" si="1"/>
        <v>36.6</v>
      </c>
      <c r="N30" s="37">
        <f t="shared" si="2"/>
        <v>83.404371827317263</v>
      </c>
      <c r="O30" s="37">
        <v>80.400430228867648</v>
      </c>
      <c r="P30" s="12" t="s">
        <v>43</v>
      </c>
      <c r="Q30" s="23"/>
    </row>
    <row r="31" spans="3:17" s="4" customFormat="1" ht="15.95" customHeight="1">
      <c r="C31" s="8">
        <v>24</v>
      </c>
      <c r="D31" s="9" t="s">
        <v>44</v>
      </c>
      <c r="E31" s="10">
        <v>1508092</v>
      </c>
      <c r="F31" s="10">
        <v>296249</v>
      </c>
      <c r="G31" s="10">
        <f t="shared" si="3"/>
        <v>1804341</v>
      </c>
      <c r="H31" s="11">
        <v>0</v>
      </c>
      <c r="I31" s="10">
        <v>1426415</v>
      </c>
      <c r="J31" s="10">
        <v>104209</v>
      </c>
      <c r="K31" s="10">
        <f t="shared" si="0"/>
        <v>1530624</v>
      </c>
      <c r="L31" s="37">
        <f t="shared" si="1"/>
        <v>94.6</v>
      </c>
      <c r="M31" s="37">
        <f t="shared" si="1"/>
        <v>35.200000000000003</v>
      </c>
      <c r="N31" s="37">
        <f t="shared" si="2"/>
        <v>84.830084778874948</v>
      </c>
      <c r="O31" s="37">
        <v>79.880136636470993</v>
      </c>
      <c r="P31" s="12" t="s">
        <v>44</v>
      </c>
    </row>
    <row r="32" spans="3:17" s="4" customFormat="1" ht="15.95" customHeight="1">
      <c r="C32" s="13">
        <v>25</v>
      </c>
      <c r="D32" s="14" t="s">
        <v>45</v>
      </c>
      <c r="E32" s="15">
        <v>1606866</v>
      </c>
      <c r="F32" s="15">
        <v>407812</v>
      </c>
      <c r="G32" s="15">
        <f t="shared" si="3"/>
        <v>2014678</v>
      </c>
      <c r="H32" s="16">
        <v>0</v>
      </c>
      <c r="I32" s="15">
        <v>1494926</v>
      </c>
      <c r="J32" s="15">
        <v>95758</v>
      </c>
      <c r="K32" s="15">
        <f t="shared" si="0"/>
        <v>1590684</v>
      </c>
      <c r="L32" s="38">
        <f t="shared" si="1"/>
        <v>93</v>
      </c>
      <c r="M32" s="38">
        <f t="shared" si="1"/>
        <v>23.5</v>
      </c>
      <c r="N32" s="38">
        <f t="shared" si="2"/>
        <v>78.954751081810599</v>
      </c>
      <c r="O32" s="38">
        <v>76.928752810773034</v>
      </c>
      <c r="P32" s="17" t="s">
        <v>45</v>
      </c>
    </row>
    <row r="33" spans="3:17" s="4" customFormat="1" ht="15.95" customHeight="1">
      <c r="C33" s="8">
        <v>26</v>
      </c>
      <c r="D33" s="9" t="s">
        <v>46</v>
      </c>
      <c r="E33" s="10">
        <v>3152406</v>
      </c>
      <c r="F33" s="10">
        <v>609656</v>
      </c>
      <c r="G33" s="10">
        <f t="shared" si="3"/>
        <v>3762062</v>
      </c>
      <c r="H33" s="11">
        <v>0</v>
      </c>
      <c r="I33" s="10">
        <v>2967669</v>
      </c>
      <c r="J33" s="10">
        <v>178831</v>
      </c>
      <c r="K33" s="10">
        <f t="shared" si="0"/>
        <v>3146500</v>
      </c>
      <c r="L33" s="37">
        <f t="shared" si="1"/>
        <v>94.1</v>
      </c>
      <c r="M33" s="37">
        <f t="shared" si="1"/>
        <v>29.3</v>
      </c>
      <c r="N33" s="37">
        <f t="shared" si="2"/>
        <v>83.637643398753127</v>
      </c>
      <c r="O33" s="37">
        <v>80.145916868143502</v>
      </c>
      <c r="P33" s="12" t="s">
        <v>46</v>
      </c>
    </row>
    <row r="34" spans="3:17" s="4" customFormat="1" ht="15.95" customHeight="1">
      <c r="C34" s="8">
        <v>27</v>
      </c>
      <c r="D34" s="9" t="s">
        <v>47</v>
      </c>
      <c r="E34" s="10">
        <v>1340702</v>
      </c>
      <c r="F34" s="10">
        <v>220954</v>
      </c>
      <c r="G34" s="10">
        <f t="shared" si="3"/>
        <v>1561656</v>
      </c>
      <c r="H34" s="11">
        <v>0</v>
      </c>
      <c r="I34" s="10">
        <v>1281480</v>
      </c>
      <c r="J34" s="10">
        <v>44014</v>
      </c>
      <c r="K34" s="10">
        <f t="shared" si="0"/>
        <v>1325494</v>
      </c>
      <c r="L34" s="37">
        <f t="shared" si="1"/>
        <v>95.6</v>
      </c>
      <c r="M34" s="37">
        <f t="shared" si="1"/>
        <v>19.899999999999999</v>
      </c>
      <c r="N34" s="37">
        <f t="shared" si="2"/>
        <v>84.877463410635883</v>
      </c>
      <c r="O34" s="37">
        <v>85.043143154669522</v>
      </c>
      <c r="P34" s="12" t="s">
        <v>47</v>
      </c>
    </row>
    <row r="35" spans="3:17" s="4" customFormat="1" ht="15.95" customHeight="1">
      <c r="C35" s="8">
        <v>28</v>
      </c>
      <c r="D35" s="9" t="s">
        <v>48</v>
      </c>
      <c r="E35" s="10">
        <v>2912991</v>
      </c>
      <c r="F35" s="10">
        <v>490754</v>
      </c>
      <c r="G35" s="10">
        <f t="shared" si="3"/>
        <v>3403745</v>
      </c>
      <c r="H35" s="11">
        <v>0</v>
      </c>
      <c r="I35" s="10">
        <v>2727971</v>
      </c>
      <c r="J35" s="10">
        <v>138894</v>
      </c>
      <c r="K35" s="10">
        <f t="shared" si="0"/>
        <v>2866865</v>
      </c>
      <c r="L35" s="37">
        <f t="shared" si="1"/>
        <v>93.6</v>
      </c>
      <c r="M35" s="37">
        <f t="shared" si="1"/>
        <v>28.3</v>
      </c>
      <c r="N35" s="37">
        <f t="shared" si="2"/>
        <v>84.226785496563338</v>
      </c>
      <c r="O35" s="37">
        <v>82.941490291054095</v>
      </c>
      <c r="P35" s="12" t="s">
        <v>48</v>
      </c>
    </row>
    <row r="36" spans="3:17" s="4" customFormat="1" ht="15.95" customHeight="1">
      <c r="C36" s="8">
        <v>29</v>
      </c>
      <c r="D36" s="9" t="s">
        <v>49</v>
      </c>
      <c r="E36" s="10">
        <v>1373106</v>
      </c>
      <c r="F36" s="10">
        <v>280604</v>
      </c>
      <c r="G36" s="10">
        <f t="shared" si="3"/>
        <v>1653710</v>
      </c>
      <c r="H36" s="11">
        <v>0</v>
      </c>
      <c r="I36" s="10">
        <v>1305851</v>
      </c>
      <c r="J36" s="10">
        <v>65912</v>
      </c>
      <c r="K36" s="10">
        <f t="shared" si="0"/>
        <v>1371763</v>
      </c>
      <c r="L36" s="37">
        <f t="shared" si="1"/>
        <v>95.1</v>
      </c>
      <c r="M36" s="37">
        <f t="shared" si="1"/>
        <v>23.5</v>
      </c>
      <c r="N36" s="37">
        <f t="shared" si="2"/>
        <v>82.950638261847601</v>
      </c>
      <c r="O36" s="37">
        <v>81.478347418209125</v>
      </c>
      <c r="P36" s="12" t="s">
        <v>49</v>
      </c>
    </row>
    <row r="37" spans="3:17" s="4" customFormat="1" ht="15.95" customHeight="1">
      <c r="C37" s="13">
        <v>30</v>
      </c>
      <c r="D37" s="14" t="s">
        <v>50</v>
      </c>
      <c r="E37" s="15">
        <v>2015218</v>
      </c>
      <c r="F37" s="15">
        <v>370085</v>
      </c>
      <c r="G37" s="15">
        <f t="shared" si="3"/>
        <v>2385303</v>
      </c>
      <c r="H37" s="16">
        <v>0</v>
      </c>
      <c r="I37" s="15">
        <v>1885848</v>
      </c>
      <c r="J37" s="15">
        <v>103730</v>
      </c>
      <c r="K37" s="15">
        <f t="shared" si="0"/>
        <v>1989578</v>
      </c>
      <c r="L37" s="38">
        <f t="shared" si="1"/>
        <v>93.6</v>
      </c>
      <c r="M37" s="38">
        <f t="shared" si="1"/>
        <v>28</v>
      </c>
      <c r="N37" s="38">
        <f t="shared" si="2"/>
        <v>83.409864491010154</v>
      </c>
      <c r="O37" s="38">
        <v>82.245374111806029</v>
      </c>
      <c r="P37" s="17" t="s">
        <v>50</v>
      </c>
    </row>
    <row r="38" spans="3:17" s="4" customFormat="1" ht="15.95" customHeight="1">
      <c r="C38" s="8">
        <v>31</v>
      </c>
      <c r="D38" s="9" t="s">
        <v>51</v>
      </c>
      <c r="E38" s="10">
        <v>2085975</v>
      </c>
      <c r="F38" s="10">
        <v>177982</v>
      </c>
      <c r="G38" s="10">
        <f t="shared" si="3"/>
        <v>2263957</v>
      </c>
      <c r="H38" s="11">
        <v>0</v>
      </c>
      <c r="I38" s="10">
        <v>1996937</v>
      </c>
      <c r="J38" s="10">
        <v>63783</v>
      </c>
      <c r="K38" s="10">
        <f t="shared" si="0"/>
        <v>2060720</v>
      </c>
      <c r="L38" s="37">
        <f t="shared" si="1"/>
        <v>95.7</v>
      </c>
      <c r="M38" s="37">
        <f t="shared" si="1"/>
        <v>35.799999999999997</v>
      </c>
      <c r="N38" s="37">
        <f t="shared" si="2"/>
        <v>91.02293020582988</v>
      </c>
      <c r="O38" s="37">
        <v>90.80951968469833</v>
      </c>
      <c r="P38" s="12" t="s">
        <v>51</v>
      </c>
    </row>
    <row r="39" spans="3:17" s="4" customFormat="1" ht="15.95" customHeight="1">
      <c r="C39" s="8">
        <v>32</v>
      </c>
      <c r="D39" s="9" t="s">
        <v>52</v>
      </c>
      <c r="E39" s="10">
        <v>2876194</v>
      </c>
      <c r="F39" s="10">
        <v>623043</v>
      </c>
      <c r="G39" s="10">
        <f t="shared" si="3"/>
        <v>3499237</v>
      </c>
      <c r="H39" s="11">
        <v>0</v>
      </c>
      <c r="I39" s="10">
        <v>2698407</v>
      </c>
      <c r="J39" s="10">
        <v>123343</v>
      </c>
      <c r="K39" s="10">
        <f t="shared" si="0"/>
        <v>2821750</v>
      </c>
      <c r="L39" s="37">
        <f t="shared" si="1"/>
        <v>93.8</v>
      </c>
      <c r="M39" s="37">
        <f t="shared" si="1"/>
        <v>19.8</v>
      </c>
      <c r="N39" s="37">
        <f t="shared" si="2"/>
        <v>80.639007875145353</v>
      </c>
      <c r="O39" s="37">
        <v>79.26564488988501</v>
      </c>
      <c r="P39" s="12" t="s">
        <v>52</v>
      </c>
      <c r="Q39" s="23"/>
    </row>
    <row r="40" spans="3:17" s="4" customFormat="1" ht="15.95" customHeight="1">
      <c r="C40" s="8">
        <v>33</v>
      </c>
      <c r="D40" s="9" t="s">
        <v>53</v>
      </c>
      <c r="E40" s="10">
        <v>1112981</v>
      </c>
      <c r="F40" s="10">
        <v>216604</v>
      </c>
      <c r="G40" s="10">
        <f t="shared" si="3"/>
        <v>1329585</v>
      </c>
      <c r="H40" s="11">
        <v>0</v>
      </c>
      <c r="I40" s="10">
        <v>1066151</v>
      </c>
      <c r="J40" s="10">
        <v>36654</v>
      </c>
      <c r="K40" s="10">
        <f t="shared" si="0"/>
        <v>1102805</v>
      </c>
      <c r="L40" s="37">
        <f t="shared" si="1"/>
        <v>95.8</v>
      </c>
      <c r="M40" s="37">
        <f t="shared" si="1"/>
        <v>16.899999999999999</v>
      </c>
      <c r="N40" s="37">
        <f t="shared" si="2"/>
        <v>82.943550055092373</v>
      </c>
      <c r="O40" s="37">
        <v>81.280530467653989</v>
      </c>
      <c r="P40" s="12" t="s">
        <v>53</v>
      </c>
    </row>
    <row r="41" spans="3:17" s="4" customFormat="1" ht="15.95" customHeight="1">
      <c r="C41" s="8">
        <v>34</v>
      </c>
      <c r="D41" s="9" t="s">
        <v>54</v>
      </c>
      <c r="E41" s="10">
        <v>1823355</v>
      </c>
      <c r="F41" s="10">
        <v>377001</v>
      </c>
      <c r="G41" s="10">
        <f t="shared" si="3"/>
        <v>2200356</v>
      </c>
      <c r="H41" s="11">
        <v>0</v>
      </c>
      <c r="I41" s="10">
        <v>1688194</v>
      </c>
      <c r="J41" s="10">
        <v>125408</v>
      </c>
      <c r="K41" s="10">
        <f t="shared" si="0"/>
        <v>1813602</v>
      </c>
      <c r="L41" s="37">
        <f t="shared" si="1"/>
        <v>92.6</v>
      </c>
      <c r="M41" s="37">
        <f t="shared" si="1"/>
        <v>33.299999999999997</v>
      </c>
      <c r="N41" s="37">
        <f t="shared" si="2"/>
        <v>82.423116986524008</v>
      </c>
      <c r="O41" s="37">
        <v>81.199725039143729</v>
      </c>
      <c r="P41" s="12" t="s">
        <v>54</v>
      </c>
    </row>
    <row r="42" spans="3:17" s="4" customFormat="1" ht="15.95" customHeight="1">
      <c r="C42" s="13">
        <v>35</v>
      </c>
      <c r="D42" s="14" t="s">
        <v>55</v>
      </c>
      <c r="E42" s="15">
        <v>1042118</v>
      </c>
      <c r="F42" s="15">
        <v>107929</v>
      </c>
      <c r="G42" s="15">
        <f t="shared" si="3"/>
        <v>1150047</v>
      </c>
      <c r="H42" s="16">
        <v>0</v>
      </c>
      <c r="I42" s="15">
        <v>1000255</v>
      </c>
      <c r="J42" s="15">
        <v>23697</v>
      </c>
      <c r="K42" s="15">
        <f t="shared" si="0"/>
        <v>1023952</v>
      </c>
      <c r="L42" s="38">
        <f t="shared" si="1"/>
        <v>96</v>
      </c>
      <c r="M42" s="38">
        <f t="shared" si="1"/>
        <v>22</v>
      </c>
      <c r="N42" s="38">
        <f t="shared" si="2"/>
        <v>89.035665498888307</v>
      </c>
      <c r="O42" s="38">
        <v>89.219018460731476</v>
      </c>
      <c r="P42" s="17" t="s">
        <v>55</v>
      </c>
    </row>
    <row r="43" spans="3:17" s="4" customFormat="1" ht="15.95" customHeight="1">
      <c r="C43" s="8">
        <v>36</v>
      </c>
      <c r="D43" s="9" t="s">
        <v>101</v>
      </c>
      <c r="E43" s="10">
        <v>1308820</v>
      </c>
      <c r="F43" s="10">
        <v>146818</v>
      </c>
      <c r="G43" s="10">
        <f t="shared" si="3"/>
        <v>1455638</v>
      </c>
      <c r="H43" s="11">
        <v>0</v>
      </c>
      <c r="I43" s="10">
        <v>1246563</v>
      </c>
      <c r="J43" s="10">
        <v>40629</v>
      </c>
      <c r="K43" s="10">
        <f t="shared" si="0"/>
        <v>1287192</v>
      </c>
      <c r="L43" s="37">
        <f t="shared" si="1"/>
        <v>95.2</v>
      </c>
      <c r="M43" s="37">
        <f t="shared" si="1"/>
        <v>27.7</v>
      </c>
      <c r="N43" s="37">
        <f t="shared" si="2"/>
        <v>88.428029496344564</v>
      </c>
      <c r="O43" s="37">
        <v>87.916477131606626</v>
      </c>
      <c r="P43" s="12" t="s">
        <v>101</v>
      </c>
    </row>
    <row r="44" spans="3:17" s="4" customFormat="1" ht="15.95" customHeight="1">
      <c r="C44" s="8">
        <v>37</v>
      </c>
      <c r="D44" s="9" t="s">
        <v>56</v>
      </c>
      <c r="E44" s="10">
        <v>1139363</v>
      </c>
      <c r="F44" s="10">
        <v>135948</v>
      </c>
      <c r="G44" s="10">
        <f t="shared" si="3"/>
        <v>1275311</v>
      </c>
      <c r="H44" s="11">
        <v>0</v>
      </c>
      <c r="I44" s="10">
        <v>1090285</v>
      </c>
      <c r="J44" s="10">
        <v>42393</v>
      </c>
      <c r="K44" s="10">
        <f t="shared" si="0"/>
        <v>1132678</v>
      </c>
      <c r="L44" s="37">
        <f t="shared" si="1"/>
        <v>95.7</v>
      </c>
      <c r="M44" s="37">
        <f t="shared" si="1"/>
        <v>31.2</v>
      </c>
      <c r="N44" s="37">
        <f t="shared" si="2"/>
        <v>88.815826100457059</v>
      </c>
      <c r="O44" s="37">
        <v>86.712303682260398</v>
      </c>
      <c r="P44" s="12" t="s">
        <v>56</v>
      </c>
    </row>
    <row r="45" spans="3:17" s="4" customFormat="1" ht="15.95" customHeight="1">
      <c r="C45" s="8">
        <v>38</v>
      </c>
      <c r="D45" s="9" t="s">
        <v>57</v>
      </c>
      <c r="E45" s="10">
        <v>1344577</v>
      </c>
      <c r="F45" s="10">
        <v>326854</v>
      </c>
      <c r="G45" s="10">
        <f t="shared" si="3"/>
        <v>1671431</v>
      </c>
      <c r="H45" s="11">
        <v>0</v>
      </c>
      <c r="I45" s="10">
        <v>1283868</v>
      </c>
      <c r="J45" s="10">
        <v>105595</v>
      </c>
      <c r="K45" s="10">
        <f t="shared" si="0"/>
        <v>1389463</v>
      </c>
      <c r="L45" s="37">
        <f t="shared" si="1"/>
        <v>95.5</v>
      </c>
      <c r="M45" s="37">
        <f t="shared" si="1"/>
        <v>32.299999999999997</v>
      </c>
      <c r="N45" s="37">
        <f t="shared" si="2"/>
        <v>83.13014416987599</v>
      </c>
      <c r="O45" s="37">
        <v>79.59429155255539</v>
      </c>
      <c r="P45" s="12" t="s">
        <v>57</v>
      </c>
    </row>
    <row r="46" spans="3:17" s="4" customFormat="1" ht="15.95" customHeight="1">
      <c r="C46" s="8">
        <v>39</v>
      </c>
      <c r="D46" s="9" t="s">
        <v>58</v>
      </c>
      <c r="E46" s="10">
        <v>1977718</v>
      </c>
      <c r="F46" s="10">
        <v>261412</v>
      </c>
      <c r="G46" s="10">
        <f t="shared" si="3"/>
        <v>2239130</v>
      </c>
      <c r="H46" s="11">
        <v>0</v>
      </c>
      <c r="I46" s="10">
        <v>1883084</v>
      </c>
      <c r="J46" s="10">
        <v>115032</v>
      </c>
      <c r="K46" s="10">
        <f t="shared" si="0"/>
        <v>1998116</v>
      </c>
      <c r="L46" s="37">
        <f t="shared" si="1"/>
        <v>95.2</v>
      </c>
      <c r="M46" s="37">
        <f t="shared" si="1"/>
        <v>44</v>
      </c>
      <c r="N46" s="37">
        <f t="shared" si="2"/>
        <v>89.236265871119585</v>
      </c>
      <c r="O46" s="37">
        <v>87.620410959139875</v>
      </c>
      <c r="P46" s="12" t="s">
        <v>58</v>
      </c>
    </row>
    <row r="47" spans="3:17" s="4" customFormat="1" ht="15.95" customHeight="1" thickBot="1">
      <c r="C47" s="8">
        <v>40</v>
      </c>
      <c r="D47" s="9" t="s">
        <v>93</v>
      </c>
      <c r="E47" s="10">
        <v>944229</v>
      </c>
      <c r="F47" s="10">
        <v>83171</v>
      </c>
      <c r="G47" s="10">
        <f>SUM(E47:F47)</f>
        <v>1027400</v>
      </c>
      <c r="H47" s="11">
        <v>0</v>
      </c>
      <c r="I47" s="10">
        <v>906845</v>
      </c>
      <c r="J47" s="10">
        <v>15821</v>
      </c>
      <c r="K47" s="10">
        <f t="shared" si="0"/>
        <v>922666</v>
      </c>
      <c r="L47" s="37">
        <f t="shared" si="1"/>
        <v>96</v>
      </c>
      <c r="M47" s="37">
        <f t="shared" si="1"/>
        <v>19</v>
      </c>
      <c r="N47" s="37">
        <f t="shared" si="2"/>
        <v>89.805917850885734</v>
      </c>
      <c r="O47" s="37">
        <v>91.297812267104618</v>
      </c>
      <c r="P47" s="12" t="s">
        <v>93</v>
      </c>
    </row>
    <row r="48" spans="3:17" s="4" customFormat="1" ht="15.95" customHeight="1" thickTop="1" thickBot="1">
      <c r="C48" s="24"/>
      <c r="D48" s="25" t="s">
        <v>59</v>
      </c>
      <c r="E48" s="26">
        <f>SUM(E8:E47)</f>
        <v>135877126</v>
      </c>
      <c r="F48" s="26">
        <f>SUM(F8:F47)</f>
        <v>26480127</v>
      </c>
      <c r="G48" s="26">
        <f>SUM(G8:G47)</f>
        <v>162357253</v>
      </c>
      <c r="H48" s="27">
        <v>0</v>
      </c>
      <c r="I48" s="26">
        <f>SUM(I8:I47)</f>
        <v>127710987</v>
      </c>
      <c r="J48" s="26">
        <f>SUM(J8:J47)</f>
        <v>6985620</v>
      </c>
      <c r="K48" s="26">
        <f>SUM(K8:K47)</f>
        <v>134696607</v>
      </c>
      <c r="L48" s="40">
        <f t="shared" si="1"/>
        <v>94</v>
      </c>
      <c r="M48" s="40">
        <f t="shared" si="1"/>
        <v>26.4</v>
      </c>
      <c r="N48" s="40">
        <f t="shared" si="2"/>
        <v>82.963098051431061</v>
      </c>
      <c r="O48" s="40">
        <v>81.059670620948694</v>
      </c>
      <c r="P48" s="28" t="s">
        <v>59</v>
      </c>
    </row>
    <row r="49" spans="3:17" s="4" customFormat="1" ht="15" customHeight="1">
      <c r="C49" s="4" t="s">
        <v>102</v>
      </c>
      <c r="D49" s="29"/>
      <c r="E49" s="30"/>
      <c r="F49" s="30"/>
      <c r="G49" s="30"/>
      <c r="H49" s="30"/>
      <c r="I49" s="30"/>
      <c r="J49" s="30"/>
      <c r="K49" s="30"/>
      <c r="L49" s="41"/>
      <c r="M49" s="41"/>
      <c r="N49" s="41"/>
      <c r="O49" s="41"/>
      <c r="P49" s="29"/>
    </row>
    <row r="50" spans="3:17" s="4" customFormat="1" ht="15" customHeight="1">
      <c r="D50" s="29"/>
      <c r="E50" s="30"/>
      <c r="F50" s="30"/>
      <c r="G50" s="30"/>
      <c r="H50" s="30"/>
      <c r="I50" s="30"/>
      <c r="J50" s="30"/>
      <c r="K50" s="30"/>
      <c r="L50" s="42"/>
      <c r="M50" s="42"/>
      <c r="N50" s="42"/>
      <c r="O50" s="42"/>
      <c r="P50" s="29"/>
    </row>
    <row r="51" spans="3:17" s="4" customFormat="1" ht="63" customHeight="1" thickBot="1">
      <c r="E51" s="29"/>
      <c r="F51" s="30"/>
      <c r="G51" s="30"/>
      <c r="H51" s="30"/>
      <c r="I51" s="30"/>
      <c r="J51" s="30"/>
      <c r="K51" s="30"/>
      <c r="L51" s="31"/>
      <c r="M51" s="31"/>
      <c r="N51" s="31"/>
      <c r="O51" s="43" t="s">
        <v>85</v>
      </c>
      <c r="P51" s="31"/>
      <c r="Q51" s="29"/>
    </row>
    <row r="52" spans="3:17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4" t="s">
        <v>2</v>
      </c>
      <c r="J52" s="64"/>
      <c r="K52" s="64"/>
      <c r="L52" s="65" t="s">
        <v>94</v>
      </c>
      <c r="M52" s="66"/>
      <c r="N52" s="66"/>
      <c r="O52" s="66"/>
      <c r="P52" s="51" t="s">
        <v>0</v>
      </c>
    </row>
    <row r="53" spans="3:17" s="4" customFormat="1" ht="12">
      <c r="C53" s="60"/>
      <c r="D53" s="61"/>
      <c r="E53" s="54" t="s">
        <v>4</v>
      </c>
      <c r="F53" s="54" t="s">
        <v>5</v>
      </c>
      <c r="G53" s="54" t="s">
        <v>6</v>
      </c>
      <c r="H53" s="48" t="s">
        <v>7</v>
      </c>
      <c r="I53" s="54" t="s">
        <v>4</v>
      </c>
      <c r="J53" s="54" t="s">
        <v>5</v>
      </c>
      <c r="K53" s="54" t="s">
        <v>6</v>
      </c>
      <c r="L53" s="56" t="s">
        <v>104</v>
      </c>
      <c r="M53" s="57"/>
      <c r="N53" s="57"/>
      <c r="O53" s="50" t="s">
        <v>105</v>
      </c>
      <c r="P53" s="52"/>
    </row>
    <row r="54" spans="3:17" s="4" customFormat="1" ht="12">
      <c r="C54" s="60"/>
      <c r="D54" s="61"/>
      <c r="E54" s="55"/>
      <c r="F54" s="55"/>
      <c r="G54" s="55"/>
      <c r="H54" s="49" t="s">
        <v>8</v>
      </c>
      <c r="I54" s="55"/>
      <c r="J54" s="55"/>
      <c r="K54" s="55"/>
      <c r="L54" s="44" t="s">
        <v>95</v>
      </c>
      <c r="M54" s="44" t="s">
        <v>96</v>
      </c>
      <c r="N54" s="44" t="s">
        <v>97</v>
      </c>
      <c r="O54" s="44" t="s">
        <v>97</v>
      </c>
      <c r="P54" s="52"/>
    </row>
    <row r="55" spans="3:17" s="4" customFormat="1" ht="12.75" thickBot="1">
      <c r="C55" s="62"/>
      <c r="D55" s="63"/>
      <c r="E55" s="6" t="s">
        <v>86</v>
      </c>
      <c r="F55" s="6" t="s">
        <v>87</v>
      </c>
      <c r="G55" s="6" t="s">
        <v>88</v>
      </c>
      <c r="H55" s="6" t="s">
        <v>89</v>
      </c>
      <c r="I55" s="6" t="s">
        <v>90</v>
      </c>
      <c r="J55" s="6" t="s">
        <v>91</v>
      </c>
      <c r="K55" s="6" t="s">
        <v>92</v>
      </c>
      <c r="L55" s="45" t="s">
        <v>98</v>
      </c>
      <c r="M55" s="45" t="s">
        <v>99</v>
      </c>
      <c r="N55" s="45" t="s">
        <v>100</v>
      </c>
      <c r="O55" s="46"/>
      <c r="P55" s="53"/>
    </row>
    <row r="56" spans="3:17" s="4" customFormat="1" ht="15.95" customHeight="1">
      <c r="C56" s="8">
        <v>41</v>
      </c>
      <c r="D56" s="9" t="s">
        <v>60</v>
      </c>
      <c r="E56" s="10">
        <v>736194</v>
      </c>
      <c r="F56" s="10">
        <v>95553</v>
      </c>
      <c r="G56" s="10">
        <f>SUM(E56:F56)</f>
        <v>831747</v>
      </c>
      <c r="H56" s="10">
        <v>0</v>
      </c>
      <c r="I56" s="10">
        <v>707487</v>
      </c>
      <c r="J56" s="10">
        <v>27131</v>
      </c>
      <c r="K56" s="10">
        <f>SUM(I56:J56)</f>
        <v>734618</v>
      </c>
      <c r="L56" s="37">
        <f t="shared" ref="L56:M80" si="4">IF(ISERROR(I56/E56),"-",ROUND(I56/E56*100,1))</f>
        <v>96.1</v>
      </c>
      <c r="M56" s="37">
        <f t="shared" si="4"/>
        <v>28.4</v>
      </c>
      <c r="N56" s="37">
        <f>IF(ISERROR(K56/G56),"-",(K56/G56*100))</f>
        <v>88.322290311837619</v>
      </c>
      <c r="O56" s="37">
        <v>87.372656429895883</v>
      </c>
      <c r="P56" s="12" t="s">
        <v>60</v>
      </c>
    </row>
    <row r="57" spans="3:17" s="4" customFormat="1" ht="15.95" customHeight="1">
      <c r="C57" s="8">
        <v>42</v>
      </c>
      <c r="D57" s="9" t="s">
        <v>61</v>
      </c>
      <c r="E57" s="10">
        <v>797556</v>
      </c>
      <c r="F57" s="10">
        <v>49545</v>
      </c>
      <c r="G57" s="10">
        <f t="shared" ref="G57:G77" si="5">SUM(E57:F57)</f>
        <v>847101</v>
      </c>
      <c r="H57" s="10">
        <v>0</v>
      </c>
      <c r="I57" s="10">
        <v>770575</v>
      </c>
      <c r="J57" s="10">
        <v>14669</v>
      </c>
      <c r="K57" s="10">
        <f t="shared" ref="K57:K78" si="6">SUM(I57:J57)</f>
        <v>785244</v>
      </c>
      <c r="L57" s="37">
        <f t="shared" si="4"/>
        <v>96.6</v>
      </c>
      <c r="M57" s="37">
        <f t="shared" si="4"/>
        <v>29.6</v>
      </c>
      <c r="N57" s="37">
        <f t="shared" ref="N57:N80" si="7">IF(ISERROR(K57/G57),"-",(K57/G57*100))</f>
        <v>92.697801088654131</v>
      </c>
      <c r="O57" s="37">
        <v>92.780051805186915</v>
      </c>
      <c r="P57" s="12" t="s">
        <v>61</v>
      </c>
    </row>
    <row r="58" spans="3:17" s="4" customFormat="1" ht="15.95" customHeight="1">
      <c r="C58" s="8">
        <v>43</v>
      </c>
      <c r="D58" s="9" t="s">
        <v>62</v>
      </c>
      <c r="E58" s="10">
        <v>704254</v>
      </c>
      <c r="F58" s="10">
        <v>113218</v>
      </c>
      <c r="G58" s="10">
        <f t="shared" si="5"/>
        <v>817472</v>
      </c>
      <c r="H58" s="10">
        <v>0</v>
      </c>
      <c r="I58" s="10">
        <v>654974</v>
      </c>
      <c r="J58" s="10">
        <v>29953</v>
      </c>
      <c r="K58" s="10">
        <f t="shared" si="6"/>
        <v>684927</v>
      </c>
      <c r="L58" s="37">
        <f t="shared" si="4"/>
        <v>93</v>
      </c>
      <c r="M58" s="37">
        <f t="shared" si="4"/>
        <v>26.5</v>
      </c>
      <c r="N58" s="37">
        <f t="shared" si="7"/>
        <v>83.785989000234878</v>
      </c>
      <c r="O58" s="37">
        <v>81.671478804431402</v>
      </c>
      <c r="P58" s="12" t="s">
        <v>62</v>
      </c>
    </row>
    <row r="59" spans="3:17" s="4" customFormat="1" ht="15.95" customHeight="1">
      <c r="C59" s="8">
        <v>44</v>
      </c>
      <c r="D59" s="9" t="s">
        <v>63</v>
      </c>
      <c r="E59" s="10">
        <v>245833</v>
      </c>
      <c r="F59" s="10">
        <v>32107</v>
      </c>
      <c r="G59" s="10">
        <f t="shared" si="5"/>
        <v>277940</v>
      </c>
      <c r="H59" s="10">
        <v>0</v>
      </c>
      <c r="I59" s="10">
        <v>237478</v>
      </c>
      <c r="J59" s="10">
        <v>8250</v>
      </c>
      <c r="K59" s="10">
        <f t="shared" si="6"/>
        <v>245728</v>
      </c>
      <c r="L59" s="37">
        <f t="shared" si="4"/>
        <v>96.6</v>
      </c>
      <c r="M59" s="37">
        <f t="shared" si="4"/>
        <v>25.7</v>
      </c>
      <c r="N59" s="37">
        <f t="shared" si="7"/>
        <v>88.410448298193856</v>
      </c>
      <c r="O59" s="37">
        <v>87.229109442396265</v>
      </c>
      <c r="P59" s="12" t="s">
        <v>63</v>
      </c>
    </row>
    <row r="60" spans="3:17" s="4" customFormat="1" ht="15.95" customHeight="1">
      <c r="C60" s="13">
        <v>45</v>
      </c>
      <c r="D60" s="14" t="s">
        <v>64</v>
      </c>
      <c r="E60" s="15">
        <v>337010</v>
      </c>
      <c r="F60" s="15">
        <v>50412</v>
      </c>
      <c r="G60" s="10">
        <f t="shared" si="5"/>
        <v>387422</v>
      </c>
      <c r="H60" s="15">
        <v>0</v>
      </c>
      <c r="I60" s="15">
        <v>319608</v>
      </c>
      <c r="J60" s="15">
        <v>12408</v>
      </c>
      <c r="K60" s="15">
        <f t="shared" si="6"/>
        <v>332016</v>
      </c>
      <c r="L60" s="37">
        <f t="shared" si="4"/>
        <v>94.8</v>
      </c>
      <c r="M60" s="37">
        <f t="shared" si="4"/>
        <v>24.6</v>
      </c>
      <c r="N60" s="37">
        <f t="shared" si="7"/>
        <v>85.698798725937081</v>
      </c>
      <c r="O60" s="37">
        <v>86.616616488373595</v>
      </c>
      <c r="P60" s="17" t="s">
        <v>64</v>
      </c>
    </row>
    <row r="61" spans="3:17" s="4" customFormat="1" ht="15.95" customHeight="1">
      <c r="C61" s="8">
        <v>46</v>
      </c>
      <c r="D61" s="9" t="s">
        <v>65</v>
      </c>
      <c r="E61" s="10">
        <v>355796</v>
      </c>
      <c r="F61" s="10">
        <v>42588</v>
      </c>
      <c r="G61" s="20">
        <f t="shared" si="5"/>
        <v>398384</v>
      </c>
      <c r="H61" s="10">
        <v>0</v>
      </c>
      <c r="I61" s="10">
        <v>340111</v>
      </c>
      <c r="J61" s="10">
        <v>17096</v>
      </c>
      <c r="K61" s="10">
        <f t="shared" si="6"/>
        <v>357207</v>
      </c>
      <c r="L61" s="39">
        <f t="shared" si="4"/>
        <v>95.6</v>
      </c>
      <c r="M61" s="39">
        <f t="shared" si="4"/>
        <v>40.1</v>
      </c>
      <c r="N61" s="39">
        <f t="shared" si="7"/>
        <v>89.663992529820476</v>
      </c>
      <c r="O61" s="39">
        <v>88.690795363835093</v>
      </c>
      <c r="P61" s="12" t="s">
        <v>65</v>
      </c>
    </row>
    <row r="62" spans="3:17" s="4" customFormat="1" ht="15.95" customHeight="1">
      <c r="C62" s="8">
        <v>47</v>
      </c>
      <c r="D62" s="9" t="s">
        <v>66</v>
      </c>
      <c r="E62" s="10">
        <v>580879</v>
      </c>
      <c r="F62" s="10">
        <v>38589</v>
      </c>
      <c r="G62" s="10">
        <f t="shared" si="5"/>
        <v>619468</v>
      </c>
      <c r="H62" s="10">
        <v>0</v>
      </c>
      <c r="I62" s="10">
        <v>560836</v>
      </c>
      <c r="J62" s="10">
        <v>12786</v>
      </c>
      <c r="K62" s="10">
        <f t="shared" si="6"/>
        <v>573622</v>
      </c>
      <c r="L62" s="37">
        <f t="shared" si="4"/>
        <v>96.5</v>
      </c>
      <c r="M62" s="37">
        <f t="shared" si="4"/>
        <v>33.1</v>
      </c>
      <c r="N62" s="37">
        <f t="shared" si="7"/>
        <v>92.599133449992578</v>
      </c>
      <c r="O62" s="37">
        <v>93.332112638051001</v>
      </c>
      <c r="P62" s="12" t="s">
        <v>66</v>
      </c>
    </row>
    <row r="63" spans="3:17" s="4" customFormat="1" ht="15.95" customHeight="1">
      <c r="C63" s="8">
        <v>48</v>
      </c>
      <c r="D63" s="9" t="s">
        <v>67</v>
      </c>
      <c r="E63" s="10">
        <v>435762</v>
      </c>
      <c r="F63" s="10">
        <v>39484</v>
      </c>
      <c r="G63" s="10">
        <f t="shared" si="5"/>
        <v>475246</v>
      </c>
      <c r="H63" s="10">
        <v>0</v>
      </c>
      <c r="I63" s="10">
        <v>424749</v>
      </c>
      <c r="J63" s="10">
        <v>9984</v>
      </c>
      <c r="K63" s="10">
        <f t="shared" si="6"/>
        <v>434733</v>
      </c>
      <c r="L63" s="37">
        <f t="shared" si="4"/>
        <v>97.5</v>
      </c>
      <c r="M63" s="37">
        <f t="shared" si="4"/>
        <v>25.3</v>
      </c>
      <c r="N63" s="37">
        <f t="shared" si="7"/>
        <v>91.475362233453822</v>
      </c>
      <c r="O63" s="37">
        <v>91.59450055333447</v>
      </c>
      <c r="P63" s="12" t="s">
        <v>67</v>
      </c>
    </row>
    <row r="64" spans="3:17" s="4" customFormat="1" ht="15.95" customHeight="1">
      <c r="C64" s="8">
        <v>49</v>
      </c>
      <c r="D64" s="9" t="s">
        <v>68</v>
      </c>
      <c r="E64" s="10">
        <v>396927</v>
      </c>
      <c r="F64" s="10">
        <v>32033</v>
      </c>
      <c r="G64" s="10">
        <f t="shared" si="5"/>
        <v>428960</v>
      </c>
      <c r="H64" s="10">
        <v>0</v>
      </c>
      <c r="I64" s="10">
        <v>380222</v>
      </c>
      <c r="J64" s="10">
        <v>7456</v>
      </c>
      <c r="K64" s="10">
        <f t="shared" si="6"/>
        <v>387678</v>
      </c>
      <c r="L64" s="37">
        <f t="shared" si="4"/>
        <v>95.8</v>
      </c>
      <c r="M64" s="37">
        <f t="shared" si="4"/>
        <v>23.3</v>
      </c>
      <c r="N64" s="37">
        <f t="shared" si="7"/>
        <v>90.376258858634841</v>
      </c>
      <c r="O64" s="37">
        <v>91.179107747415685</v>
      </c>
      <c r="P64" s="12" t="s">
        <v>68</v>
      </c>
    </row>
    <row r="65" spans="3:16" s="4" customFormat="1" ht="15.95" customHeight="1">
      <c r="C65" s="13">
        <v>50</v>
      </c>
      <c r="D65" s="14" t="s">
        <v>69</v>
      </c>
      <c r="E65" s="15">
        <v>347300</v>
      </c>
      <c r="F65" s="15">
        <v>49751</v>
      </c>
      <c r="G65" s="15">
        <f t="shared" si="5"/>
        <v>397051</v>
      </c>
      <c r="H65" s="15">
        <v>0</v>
      </c>
      <c r="I65" s="15">
        <v>329803</v>
      </c>
      <c r="J65" s="15">
        <v>9908</v>
      </c>
      <c r="K65" s="15">
        <f t="shared" si="6"/>
        <v>339711</v>
      </c>
      <c r="L65" s="37">
        <f t="shared" si="4"/>
        <v>95</v>
      </c>
      <c r="M65" s="37">
        <f t="shared" si="4"/>
        <v>19.899999999999999</v>
      </c>
      <c r="N65" s="37">
        <f t="shared" si="7"/>
        <v>85.558530264374099</v>
      </c>
      <c r="O65" s="37">
        <v>86.480678914915671</v>
      </c>
      <c r="P65" s="17" t="s">
        <v>69</v>
      </c>
    </row>
    <row r="66" spans="3:16" s="4" customFormat="1" ht="15.95" customHeight="1">
      <c r="C66" s="8">
        <v>51</v>
      </c>
      <c r="D66" s="9" t="s">
        <v>70</v>
      </c>
      <c r="E66" s="10">
        <v>253732</v>
      </c>
      <c r="F66" s="10">
        <v>6636</v>
      </c>
      <c r="G66" s="10">
        <f t="shared" si="5"/>
        <v>260368</v>
      </c>
      <c r="H66" s="10">
        <v>0</v>
      </c>
      <c r="I66" s="10">
        <v>245604</v>
      </c>
      <c r="J66" s="10">
        <v>3320</v>
      </c>
      <c r="K66" s="10">
        <f t="shared" si="6"/>
        <v>248924</v>
      </c>
      <c r="L66" s="39">
        <f t="shared" si="4"/>
        <v>96.8</v>
      </c>
      <c r="M66" s="39">
        <f t="shared" si="4"/>
        <v>50</v>
      </c>
      <c r="N66" s="39">
        <f t="shared" si="7"/>
        <v>95.604682603084868</v>
      </c>
      <c r="O66" s="39">
        <v>96.837562503890283</v>
      </c>
      <c r="P66" s="12" t="s">
        <v>70</v>
      </c>
    </row>
    <row r="67" spans="3:16" s="4" customFormat="1" ht="15.95" customHeight="1">
      <c r="C67" s="8">
        <v>52</v>
      </c>
      <c r="D67" s="9" t="s">
        <v>71</v>
      </c>
      <c r="E67" s="10">
        <v>155687</v>
      </c>
      <c r="F67" s="10">
        <v>29362</v>
      </c>
      <c r="G67" s="10">
        <f t="shared" si="5"/>
        <v>185049</v>
      </c>
      <c r="H67" s="10">
        <v>0</v>
      </c>
      <c r="I67" s="10">
        <v>150366</v>
      </c>
      <c r="J67" s="10">
        <v>3928</v>
      </c>
      <c r="K67" s="10">
        <f t="shared" si="6"/>
        <v>154294</v>
      </c>
      <c r="L67" s="37">
        <f t="shared" si="4"/>
        <v>96.6</v>
      </c>
      <c r="M67" s="37">
        <f t="shared" si="4"/>
        <v>13.4</v>
      </c>
      <c r="N67" s="37">
        <f t="shared" si="7"/>
        <v>83.380077709147301</v>
      </c>
      <c r="O67" s="37">
        <v>83.122389471195518</v>
      </c>
      <c r="P67" s="12" t="s">
        <v>71</v>
      </c>
    </row>
    <row r="68" spans="3:16" s="4" customFormat="1" ht="15.95" customHeight="1">
      <c r="C68" s="8">
        <v>53</v>
      </c>
      <c r="D68" s="9" t="s">
        <v>72</v>
      </c>
      <c r="E68" s="10">
        <v>159499</v>
      </c>
      <c r="F68" s="10">
        <v>26603</v>
      </c>
      <c r="G68" s="10">
        <f t="shared" si="5"/>
        <v>186102</v>
      </c>
      <c r="H68" s="10">
        <v>0</v>
      </c>
      <c r="I68" s="10">
        <v>154784</v>
      </c>
      <c r="J68" s="10">
        <v>2885</v>
      </c>
      <c r="K68" s="10">
        <f t="shared" si="6"/>
        <v>157669</v>
      </c>
      <c r="L68" s="37">
        <f t="shared" si="4"/>
        <v>97</v>
      </c>
      <c r="M68" s="37">
        <f t="shared" si="4"/>
        <v>10.8</v>
      </c>
      <c r="N68" s="37">
        <f t="shared" si="7"/>
        <v>84.7218192174184</v>
      </c>
      <c r="O68" s="37">
        <v>85.342684193409639</v>
      </c>
      <c r="P68" s="12" t="s">
        <v>72</v>
      </c>
    </row>
    <row r="69" spans="3:16" s="4" customFormat="1" ht="15.95" customHeight="1">
      <c r="C69" s="8">
        <v>54</v>
      </c>
      <c r="D69" s="9" t="s">
        <v>73</v>
      </c>
      <c r="E69" s="10">
        <v>120136</v>
      </c>
      <c r="F69" s="10">
        <v>20078</v>
      </c>
      <c r="G69" s="10">
        <f t="shared" si="5"/>
        <v>140214</v>
      </c>
      <c r="H69" s="10">
        <v>0</v>
      </c>
      <c r="I69" s="10">
        <v>117564</v>
      </c>
      <c r="J69" s="10">
        <v>4053</v>
      </c>
      <c r="K69" s="10">
        <f t="shared" si="6"/>
        <v>121617</v>
      </c>
      <c r="L69" s="37">
        <f t="shared" si="4"/>
        <v>97.9</v>
      </c>
      <c r="M69" s="37">
        <f t="shared" si="4"/>
        <v>20.2</v>
      </c>
      <c r="N69" s="37">
        <f t="shared" si="7"/>
        <v>86.736702469082971</v>
      </c>
      <c r="O69" s="37">
        <v>85.973833176091901</v>
      </c>
      <c r="P69" s="12" t="s">
        <v>73</v>
      </c>
    </row>
    <row r="70" spans="3:16" s="4" customFormat="1" ht="15.95" customHeight="1">
      <c r="C70" s="13">
        <v>55</v>
      </c>
      <c r="D70" s="14" t="s">
        <v>74</v>
      </c>
      <c r="E70" s="15">
        <v>231052</v>
      </c>
      <c r="F70" s="15">
        <v>14230</v>
      </c>
      <c r="G70" s="15">
        <f t="shared" si="5"/>
        <v>245282</v>
      </c>
      <c r="H70" s="15">
        <v>0</v>
      </c>
      <c r="I70" s="15">
        <v>226309</v>
      </c>
      <c r="J70" s="15">
        <v>3699</v>
      </c>
      <c r="K70" s="15">
        <f t="shared" si="6"/>
        <v>230008</v>
      </c>
      <c r="L70" s="37">
        <f t="shared" si="4"/>
        <v>97.9</v>
      </c>
      <c r="M70" s="37">
        <f t="shared" si="4"/>
        <v>26</v>
      </c>
      <c r="N70" s="37">
        <f t="shared" si="7"/>
        <v>93.77288182581681</v>
      </c>
      <c r="O70" s="37">
        <v>93.136859978082995</v>
      </c>
      <c r="P70" s="17" t="s">
        <v>74</v>
      </c>
    </row>
    <row r="71" spans="3:16" s="4" customFormat="1" ht="15.95" customHeight="1">
      <c r="C71" s="8">
        <v>56</v>
      </c>
      <c r="D71" s="9" t="s">
        <v>75</v>
      </c>
      <c r="E71" s="10">
        <v>52960</v>
      </c>
      <c r="F71" s="10">
        <v>207</v>
      </c>
      <c r="G71" s="10">
        <f t="shared" si="5"/>
        <v>53167</v>
      </c>
      <c r="H71" s="10">
        <v>0</v>
      </c>
      <c r="I71" s="10">
        <v>52765</v>
      </c>
      <c r="J71" s="10">
        <v>81</v>
      </c>
      <c r="K71" s="10">
        <f t="shared" si="6"/>
        <v>52846</v>
      </c>
      <c r="L71" s="39">
        <f t="shared" si="4"/>
        <v>99.6</v>
      </c>
      <c r="M71" s="39">
        <f t="shared" si="4"/>
        <v>39.1</v>
      </c>
      <c r="N71" s="39">
        <f t="shared" si="7"/>
        <v>99.396242029830546</v>
      </c>
      <c r="O71" s="39">
        <v>99.57396362019783</v>
      </c>
      <c r="P71" s="12" t="s">
        <v>75</v>
      </c>
    </row>
    <row r="72" spans="3:16" s="4" customFormat="1" ht="15.95" customHeight="1">
      <c r="C72" s="8">
        <v>57</v>
      </c>
      <c r="D72" s="9" t="s">
        <v>76</v>
      </c>
      <c r="E72" s="10">
        <v>213885</v>
      </c>
      <c r="F72" s="10">
        <v>10023</v>
      </c>
      <c r="G72" s="10">
        <f t="shared" si="5"/>
        <v>223908</v>
      </c>
      <c r="H72" s="10">
        <v>0</v>
      </c>
      <c r="I72" s="10">
        <v>208893</v>
      </c>
      <c r="J72" s="10">
        <v>4336</v>
      </c>
      <c r="K72" s="10">
        <f t="shared" si="6"/>
        <v>213229</v>
      </c>
      <c r="L72" s="37">
        <f t="shared" si="4"/>
        <v>97.7</v>
      </c>
      <c r="M72" s="37">
        <f t="shared" si="4"/>
        <v>43.3</v>
      </c>
      <c r="N72" s="37">
        <f t="shared" si="7"/>
        <v>95.230630437501119</v>
      </c>
      <c r="O72" s="37">
        <v>94.896856059263456</v>
      </c>
      <c r="P72" s="12" t="s">
        <v>76</v>
      </c>
    </row>
    <row r="73" spans="3:16" s="4" customFormat="1" ht="15.95" customHeight="1">
      <c r="C73" s="8">
        <v>58</v>
      </c>
      <c r="D73" s="9" t="s">
        <v>77</v>
      </c>
      <c r="E73" s="10">
        <v>235354</v>
      </c>
      <c r="F73" s="10">
        <v>29807</v>
      </c>
      <c r="G73" s="10">
        <f t="shared" si="5"/>
        <v>265161</v>
      </c>
      <c r="H73" s="10">
        <v>0</v>
      </c>
      <c r="I73" s="10">
        <v>229411</v>
      </c>
      <c r="J73" s="10">
        <v>11693</v>
      </c>
      <c r="K73" s="10">
        <f t="shared" si="6"/>
        <v>241104</v>
      </c>
      <c r="L73" s="37">
        <f t="shared" si="4"/>
        <v>97.5</v>
      </c>
      <c r="M73" s="37">
        <f t="shared" si="4"/>
        <v>39.200000000000003</v>
      </c>
      <c r="N73" s="37">
        <f t="shared" si="7"/>
        <v>90.92739882561915</v>
      </c>
      <c r="O73" s="37">
        <v>87.338633837736168</v>
      </c>
      <c r="P73" s="12" t="s">
        <v>77</v>
      </c>
    </row>
    <row r="74" spans="3:16" s="4" customFormat="1" ht="15.95" customHeight="1">
      <c r="C74" s="8">
        <v>59</v>
      </c>
      <c r="D74" s="9" t="s">
        <v>78</v>
      </c>
      <c r="E74" s="10">
        <v>599778</v>
      </c>
      <c r="F74" s="10">
        <v>62025</v>
      </c>
      <c r="G74" s="10">
        <f t="shared" si="5"/>
        <v>661803</v>
      </c>
      <c r="H74" s="10">
        <v>0</v>
      </c>
      <c r="I74" s="10">
        <v>573606</v>
      </c>
      <c r="J74" s="10">
        <v>20347</v>
      </c>
      <c r="K74" s="10">
        <f t="shared" si="6"/>
        <v>593953</v>
      </c>
      <c r="L74" s="37">
        <f t="shared" si="4"/>
        <v>95.6</v>
      </c>
      <c r="M74" s="37">
        <f t="shared" si="4"/>
        <v>32.799999999999997</v>
      </c>
      <c r="N74" s="37">
        <f t="shared" si="7"/>
        <v>89.747704377284478</v>
      </c>
      <c r="O74" s="37">
        <v>88.888174756824966</v>
      </c>
      <c r="P74" s="12" t="s">
        <v>78</v>
      </c>
    </row>
    <row r="75" spans="3:16" s="4" customFormat="1" ht="15.95" customHeight="1">
      <c r="C75" s="13">
        <v>60</v>
      </c>
      <c r="D75" s="14" t="s">
        <v>79</v>
      </c>
      <c r="E75" s="15">
        <v>715441</v>
      </c>
      <c r="F75" s="15">
        <v>74160</v>
      </c>
      <c r="G75" s="15">
        <f t="shared" si="5"/>
        <v>789601</v>
      </c>
      <c r="H75" s="15">
        <v>0</v>
      </c>
      <c r="I75" s="15">
        <v>692495</v>
      </c>
      <c r="J75" s="15">
        <v>26785</v>
      </c>
      <c r="K75" s="15">
        <f t="shared" si="6"/>
        <v>719280</v>
      </c>
      <c r="L75" s="37">
        <f t="shared" si="4"/>
        <v>96.8</v>
      </c>
      <c r="M75" s="37">
        <f t="shared" si="4"/>
        <v>36.1</v>
      </c>
      <c r="N75" s="37">
        <f t="shared" si="7"/>
        <v>91.094109556598838</v>
      </c>
      <c r="O75" s="37">
        <v>89.136868603419288</v>
      </c>
      <c r="P75" s="17" t="s">
        <v>79</v>
      </c>
    </row>
    <row r="76" spans="3:16" s="4" customFormat="1" ht="15.95" customHeight="1">
      <c r="C76" s="8">
        <v>61</v>
      </c>
      <c r="D76" s="9" t="s">
        <v>80</v>
      </c>
      <c r="E76" s="10">
        <v>637088</v>
      </c>
      <c r="F76" s="10">
        <v>82720</v>
      </c>
      <c r="G76" s="10">
        <f t="shared" si="5"/>
        <v>719808</v>
      </c>
      <c r="H76" s="10">
        <v>0</v>
      </c>
      <c r="I76" s="10">
        <v>608183</v>
      </c>
      <c r="J76" s="10">
        <v>20454</v>
      </c>
      <c r="K76" s="10">
        <f t="shared" si="6"/>
        <v>628637</v>
      </c>
      <c r="L76" s="39">
        <f t="shared" si="4"/>
        <v>95.5</v>
      </c>
      <c r="M76" s="39">
        <f t="shared" si="4"/>
        <v>24.7</v>
      </c>
      <c r="N76" s="39">
        <f t="shared" si="7"/>
        <v>87.333983506712897</v>
      </c>
      <c r="O76" s="39">
        <v>87.590715902851727</v>
      </c>
      <c r="P76" s="12" t="s">
        <v>80</v>
      </c>
    </row>
    <row r="77" spans="3:16" s="4" customFormat="1" ht="15.95" customHeight="1">
      <c r="C77" s="8">
        <v>62</v>
      </c>
      <c r="D77" s="9" t="s">
        <v>81</v>
      </c>
      <c r="E77" s="10">
        <v>827526</v>
      </c>
      <c r="F77" s="10">
        <v>79124</v>
      </c>
      <c r="G77" s="10">
        <f t="shared" si="5"/>
        <v>906650</v>
      </c>
      <c r="H77" s="10">
        <v>0</v>
      </c>
      <c r="I77" s="10">
        <v>794828</v>
      </c>
      <c r="J77" s="10">
        <v>20407</v>
      </c>
      <c r="K77" s="10">
        <f t="shared" si="6"/>
        <v>815235</v>
      </c>
      <c r="L77" s="37">
        <f t="shared" si="4"/>
        <v>96</v>
      </c>
      <c r="M77" s="37">
        <f t="shared" si="4"/>
        <v>25.8</v>
      </c>
      <c r="N77" s="37">
        <f t="shared" si="7"/>
        <v>89.917277891137701</v>
      </c>
      <c r="O77" s="37">
        <v>89.787331553206911</v>
      </c>
      <c r="P77" s="12" t="s">
        <v>81</v>
      </c>
    </row>
    <row r="78" spans="3:16" s="4" customFormat="1" ht="15.95" customHeight="1" thickBot="1">
      <c r="C78" s="8">
        <v>63</v>
      </c>
      <c r="D78" s="9" t="s">
        <v>82</v>
      </c>
      <c r="E78" s="10">
        <v>642538</v>
      </c>
      <c r="F78" s="10">
        <v>75976</v>
      </c>
      <c r="G78" s="10">
        <f>SUM(E78:F78)</f>
        <v>718514</v>
      </c>
      <c r="H78" s="10">
        <v>0</v>
      </c>
      <c r="I78" s="10">
        <v>617466</v>
      </c>
      <c r="J78" s="10">
        <v>23293</v>
      </c>
      <c r="K78" s="10">
        <f t="shared" si="6"/>
        <v>640759</v>
      </c>
      <c r="L78" s="37">
        <f t="shared" si="4"/>
        <v>96.1</v>
      </c>
      <c r="M78" s="37">
        <f t="shared" si="4"/>
        <v>30.7</v>
      </c>
      <c r="N78" s="37">
        <f t="shared" si="7"/>
        <v>89.178359781437806</v>
      </c>
      <c r="O78" s="37">
        <v>87.258712462937837</v>
      </c>
      <c r="P78" s="12" t="s">
        <v>82</v>
      </c>
    </row>
    <row r="79" spans="3:16" s="4" customFormat="1" ht="15.95" customHeight="1" thickTop="1" thickBot="1">
      <c r="C79" s="32"/>
      <c r="D79" s="33" t="s">
        <v>83</v>
      </c>
      <c r="E79" s="34">
        <f t="shared" ref="E79:J79" si="8">SUM(E56:E78)</f>
        <v>9782187</v>
      </c>
      <c r="F79" s="34">
        <f t="shared" si="8"/>
        <v>1054231</v>
      </c>
      <c r="G79" s="34">
        <f>SUM(G56:G78)</f>
        <v>10836418</v>
      </c>
      <c r="H79" s="34">
        <v>0</v>
      </c>
      <c r="I79" s="34">
        <f t="shared" si="8"/>
        <v>9398117</v>
      </c>
      <c r="J79" s="34">
        <f t="shared" si="8"/>
        <v>294922</v>
      </c>
      <c r="K79" s="34">
        <f>SUM(K56:K78)</f>
        <v>9693039</v>
      </c>
      <c r="L79" s="47">
        <f t="shared" si="4"/>
        <v>96.1</v>
      </c>
      <c r="M79" s="47">
        <f t="shared" si="4"/>
        <v>28</v>
      </c>
      <c r="N79" s="47">
        <f t="shared" si="7"/>
        <v>89.448736658183549</v>
      </c>
      <c r="O79" s="47">
        <v>88.854983766284946</v>
      </c>
      <c r="P79" s="35" t="s">
        <v>83</v>
      </c>
    </row>
    <row r="80" spans="3:16" s="4" customFormat="1" ht="15.95" customHeight="1" thickTop="1" thickBot="1">
      <c r="C80" s="24"/>
      <c r="D80" s="25" t="s">
        <v>84</v>
      </c>
      <c r="E80" s="26">
        <f>E48+E79</f>
        <v>145659313</v>
      </c>
      <c r="F80" s="26">
        <f>F48+F79</f>
        <v>27534358</v>
      </c>
      <c r="G80" s="26">
        <f>G48+G79</f>
        <v>173193671</v>
      </c>
      <c r="H80" s="26">
        <v>0</v>
      </c>
      <c r="I80" s="26">
        <f>I48+I79</f>
        <v>137109104</v>
      </c>
      <c r="J80" s="26">
        <f>J48+J79</f>
        <v>7280542</v>
      </c>
      <c r="K80" s="26">
        <f>K48+K79</f>
        <v>144389646</v>
      </c>
      <c r="L80" s="40">
        <f t="shared" si="4"/>
        <v>94.1</v>
      </c>
      <c r="M80" s="40">
        <f t="shared" si="4"/>
        <v>26.4</v>
      </c>
      <c r="N80" s="40">
        <f t="shared" si="7"/>
        <v>83.368892850593838</v>
      </c>
      <c r="O80" s="40">
        <v>81.546026263663322</v>
      </c>
      <c r="P80" s="28" t="s">
        <v>84</v>
      </c>
    </row>
    <row r="81" spans="3:3">
      <c r="C81" s="4" t="s">
        <v>102</v>
      </c>
    </row>
  </sheetData>
  <mergeCells count="24">
    <mergeCell ref="P52:P55"/>
    <mergeCell ref="E53:E54"/>
    <mergeCell ref="F53:F54"/>
    <mergeCell ref="G53:G54"/>
    <mergeCell ref="I53:I54"/>
    <mergeCell ref="J53:J54"/>
    <mergeCell ref="K53:K54"/>
    <mergeCell ref="L53:N53"/>
    <mergeCell ref="C52:D55"/>
    <mergeCell ref="E52:H52"/>
    <mergeCell ref="I52:K52"/>
    <mergeCell ref="L52:O52"/>
    <mergeCell ref="C4:D7"/>
    <mergeCell ref="E4:H4"/>
    <mergeCell ref="I4:K4"/>
    <mergeCell ref="L4:O4"/>
    <mergeCell ref="P4:P7"/>
    <mergeCell ref="E5:E6"/>
    <mergeCell ref="F5:F6"/>
    <mergeCell ref="G5:G6"/>
    <mergeCell ref="I5:I6"/>
    <mergeCell ref="J5:J6"/>
    <mergeCell ref="K5:K6"/>
    <mergeCell ref="L5:N5"/>
  </mergeCells>
  <phoneticPr fontId="2"/>
  <pageMargins left="0.78740157480314965" right="0.59055118110236227" top="0.59055118110236227" bottom="0.6692913385826772" header="0.51181102362204722" footer="0.51181102362204722"/>
  <pageSetup paperSize="9" firstPageNumber="106" fitToWidth="0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第24表　国民健康保険税（令和４年度）</vt:lpstr>
      <vt:lpstr>'第24表　国民健康保険税（令和４年度）'!Print_Area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2024-03-07T04:53:38Z</cp:lastPrinted>
  <dcterms:created xsi:type="dcterms:W3CDTF">2010-03-17T01:58:48Z</dcterms:created>
  <dcterms:modified xsi:type="dcterms:W3CDTF">2024-03-07T04:53:48Z</dcterms:modified>
</cp:coreProperties>
</file>