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C609562A-00D9-443B-AD70-F4585E6DAA6C}" xr6:coauthVersionLast="36" xr6:coauthVersionMax="36" xr10:uidLastSave="{00000000-0000-0000-0000-000000000000}"/>
  <bookViews>
    <workbookView xWindow="120" yWindow="15" windowWidth="15060" windowHeight="8550" xr2:uid="{00000000-000D-0000-FFFF-FFFF00000000}"/>
  </bookViews>
  <sheets>
    <sheet name="(4)　滞納処分の執行停止の推移（件数・税額）" sheetId="1" r:id="rId1"/>
  </sheets>
  <definedNames>
    <definedName name="_xlnm.Print_Area" localSheetId="0">'(4)　滞納処分の執行停止の推移（件数・税額）'!$A$1:$K$38</definedName>
  </definedNames>
  <calcPr calcId="191029"/>
</workbook>
</file>

<file path=xl/calcChain.xml><?xml version="1.0" encoding="utf-8"?>
<calcChain xmlns="http://schemas.openxmlformats.org/spreadsheetml/2006/main">
  <c r="H30" i="1" l="1"/>
  <c r="F30" i="1"/>
  <c r="D30" i="1"/>
  <c r="B30" i="1"/>
  <c r="H28" i="1"/>
  <c r="F28" i="1"/>
  <c r="D28" i="1"/>
  <c r="B28" i="1"/>
  <c r="H26" i="1"/>
  <c r="F26" i="1"/>
  <c r="D26" i="1"/>
  <c r="B26" i="1"/>
  <c r="H24" i="1"/>
  <c r="F24" i="1"/>
  <c r="D24" i="1"/>
  <c r="B24" i="1"/>
  <c r="H14" i="1"/>
  <c r="F14" i="1"/>
  <c r="D14" i="1"/>
  <c r="B14" i="1"/>
  <c r="H12" i="1"/>
  <c r="F12" i="1"/>
  <c r="D12" i="1"/>
  <c r="B12" i="1"/>
  <c r="H10" i="1"/>
  <c r="F10" i="1"/>
  <c r="D10" i="1"/>
  <c r="B10" i="1"/>
  <c r="H8" i="1"/>
  <c r="F8" i="1"/>
  <c r="D8" i="1"/>
  <c r="B8" i="1"/>
  <c r="B33" i="1" l="1"/>
  <c r="J29" i="1" l="1"/>
  <c r="J27" i="1"/>
  <c r="J25" i="1"/>
  <c r="J23" i="1"/>
  <c r="J13" i="1"/>
  <c r="J11" i="1"/>
  <c r="J9" i="1"/>
  <c r="J7" i="1"/>
  <c r="J24" i="1" l="1"/>
  <c r="E23" i="1"/>
  <c r="G23" i="1"/>
  <c r="C23" i="1"/>
  <c r="I23" i="1" s="1"/>
  <c r="J26" i="1"/>
  <c r="G25" i="1"/>
  <c r="E25" i="1"/>
  <c r="C25" i="1"/>
  <c r="I25" i="1" s="1"/>
  <c r="J28" i="1"/>
  <c r="C27" i="1"/>
  <c r="G27" i="1"/>
  <c r="E27" i="1"/>
  <c r="J30" i="1"/>
  <c r="E29" i="1"/>
  <c r="G29" i="1"/>
  <c r="C29" i="1"/>
  <c r="I29" i="1" s="1"/>
  <c r="J10" i="1"/>
  <c r="C9" i="1"/>
  <c r="I9" i="1" s="1"/>
  <c r="G9" i="1"/>
  <c r="E9" i="1"/>
  <c r="J8" i="1"/>
  <c r="E7" i="1"/>
  <c r="G7" i="1"/>
  <c r="C7" i="1"/>
  <c r="I7" i="1" s="1"/>
  <c r="J14" i="1"/>
  <c r="G13" i="1"/>
  <c r="E13" i="1"/>
  <c r="C13" i="1"/>
  <c r="I13" i="1" s="1"/>
  <c r="J12" i="1"/>
  <c r="G11" i="1"/>
  <c r="E11" i="1"/>
  <c r="C11" i="1"/>
  <c r="I11" i="1" s="1"/>
  <c r="I27" i="1" l="1"/>
  <c r="J31" i="1"/>
  <c r="J15" i="1"/>
  <c r="C15" i="1" l="1"/>
  <c r="J16" i="1"/>
  <c r="H32" i="1"/>
  <c r="F32" i="1"/>
  <c r="B32" i="1"/>
  <c r="H16" i="1"/>
  <c r="F16" i="1"/>
  <c r="B16" i="1"/>
  <c r="C31" i="1"/>
  <c r="H33" i="1"/>
  <c r="F33" i="1"/>
  <c r="D33" i="1"/>
  <c r="D32" i="1"/>
  <c r="H17" i="1"/>
  <c r="F17" i="1"/>
  <c r="D17" i="1"/>
  <c r="B17" i="1"/>
  <c r="D16" i="1"/>
  <c r="J33" i="1"/>
  <c r="G31" i="1"/>
  <c r="E31" i="1"/>
  <c r="J32" i="1"/>
  <c r="J17" i="1"/>
  <c r="G15" i="1"/>
  <c r="E15" i="1"/>
  <c r="I31" i="1" l="1"/>
  <c r="I15" i="1"/>
</calcChain>
</file>

<file path=xl/sharedStrings.xml><?xml version="1.0" encoding="utf-8"?>
<sst xmlns="http://schemas.openxmlformats.org/spreadsheetml/2006/main" count="46" uniqueCount="24">
  <si>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</si>
  <si>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</si>
  <si>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</si>
  <si>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</si>
  <si>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</si>
  <si>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所在不明</t>
    <rPh sb="0" eb="2">
      <t>ショザイ</t>
    </rPh>
    <rPh sb="2" eb="4">
      <t>フメイ</t>
    </rPh>
    <phoneticPr fontId="2"/>
  </si>
  <si>
    <t>（うち、　　　　　　即時消滅）</t>
    <rPh sb="10" eb="12">
      <t>ソクジ</t>
    </rPh>
    <rPh sb="12" eb="14">
      <t>ショウメツ</t>
    </rPh>
    <phoneticPr fontId="2"/>
  </si>
  <si>
    <t>　件数</t>
    <rPh sb="1" eb="2">
      <t>ケン</t>
    </rPh>
    <rPh sb="2" eb="3">
      <t>スウ</t>
    </rPh>
    <phoneticPr fontId="2"/>
  </si>
  <si>
    <t>　税額</t>
    <rPh sb="1" eb="3">
      <t>ゼイガク</t>
    </rPh>
    <phoneticPr fontId="2"/>
  </si>
  <si>
    <t>区分</t>
    <rPh sb="0" eb="2">
      <t>クブン</t>
    </rPh>
    <phoneticPr fontId="2"/>
  </si>
  <si>
    <t>　「件数」は処分停止調書の件数、「税額」は処分停止を実施した滞納税額</t>
    <rPh sb="2" eb="3">
      <t>ケン</t>
    </rPh>
    <rPh sb="3" eb="4">
      <t>スウ</t>
    </rPh>
    <rPh sb="6" eb="8">
      <t>ショブン</t>
    </rPh>
    <rPh sb="8" eb="10">
      <t>テイシ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ショブン</t>
    </rPh>
    <rPh sb="23" eb="25">
      <t>テイシ</t>
    </rPh>
    <rPh sb="26" eb="28">
      <t>ジッシ</t>
    </rPh>
    <rPh sb="30" eb="34">
      <t>タイノウゼイガク</t>
    </rPh>
    <phoneticPr fontId="2"/>
  </si>
  <si>
    <t>（単位：千円）</t>
    <rPh sb="1" eb="3">
      <t>タンイ</t>
    </rPh>
    <rPh sb="4" eb="6">
      <t>センエン</t>
    </rPh>
    <phoneticPr fontId="2"/>
  </si>
  <si>
    <t>　(4)　滞納処分の執行停止の推移（件数・税額）</t>
    <rPh sb="5" eb="7">
      <t>タイノウ</t>
    </rPh>
    <rPh sb="7" eb="9">
      <t>ショブン</t>
    </rPh>
    <rPh sb="10" eb="12">
      <t>シッコウ</t>
    </rPh>
    <rPh sb="12" eb="14">
      <t>テイシ</t>
    </rPh>
    <rPh sb="15" eb="17">
      <t>スイイ</t>
    </rPh>
    <rPh sb="18" eb="20">
      <t>ケンスウ</t>
    </rPh>
    <rPh sb="21" eb="23">
      <t>ゼイガク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</si>
  <si>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</si>
  <si>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</si>
  <si>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３０年度</t>
    <rPh sb="2" eb="4">
      <t>ネンド</t>
    </rPh>
    <phoneticPr fontId="2"/>
  </si>
  <si>
    <t>元年度</t>
    <rPh sb="0" eb="1">
      <t>ガン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</si>
  <si>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</si>
  <si>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</si>
  <si>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</si>
  <si>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（単位：件）</t>
    <rPh sb="1" eb="3">
      <t>タンイ</t>
    </rPh>
    <rPh sb="4" eb="5">
      <t>ケン</t>
    </rPh>
    <phoneticPr fontId="2"/>
  </si>
  <si>
    <t>伸長率
４/３(%)</t>
    <rPh sb="0" eb="2">
      <t>シンチョウ</t>
    </rPh>
    <rPh sb="2" eb="3">
      <t>リツ</t>
    </rPh>
    <phoneticPr fontId="2"/>
  </si>
  <si>
    <t>　下段の数値は、平成30年度を100とした場合の割合である。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</si>
  <si>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　国民健康保険税を除く</t>
    <rPh sb="1" eb="8">
      <t>コクミンケンコウホケンゼイ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</si>
</sst>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176" fontId="4" fillId="0" borderId="11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6" fillId="0" borderId="26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1061" name="Lin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view="pageBreakPreview" zoomScaleNormal="100" zoomScaleSheetLayoutView="100" workbookViewId="0"/>
  </sheetViews>
  <sheetFormatPr defaultColWidth="9.33203125" defaultRowHeight="12"/>
  <cols>
    <col min="1" max="1" width="10.5" style="3" customWidth="1"/>
    <col min="2" max="2" width="12.83203125" style="2" customWidth="1"/>
    <col min="3" max="3" width="8.5" style="2" customWidth="1"/>
    <col min="4" max="4" width="12" style="2" hidden="1" customWidth="1"/>
    <col min="5" max="5" width="7.6640625" style="2" hidden="1" customWidth="1"/>
    <col min="6" max="6" width="12.83203125" style="2" customWidth="1"/>
    <col min="7" max="7" width="8.5" style="2" customWidth="1"/>
    <col min="8" max="8" width="12.83203125" style="2" customWidth="1"/>
    <col min="9" max="9" width="8.5" style="2" customWidth="1"/>
    <col min="10" max="10" width="12.83203125" style="2" customWidth="1"/>
    <col min="11" max="11" width="8.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12</v>
      </c>
    </row>
    <row r="2" spans="1:15" ht="15" customHeight="1">
      <c r="A2" s="1"/>
    </row>
    <row r="3" spans="1:15" ht="15" customHeight="1" thickBot="1">
      <c r="A3" s="3" t="s">
        <v>7</v>
      </c>
      <c r="J3" s="34" t="s">
        <v>20</v>
      </c>
      <c r="K3" s="34"/>
    </row>
    <row r="4" spans="1:15" ht="15" customHeight="1">
      <c r="A4" s="4" t="s">
        <v>9</v>
      </c>
      <c r="B4" s="35" t="s">
        <v>3</v>
      </c>
      <c r="C4" s="5"/>
      <c r="D4" s="6"/>
      <c r="E4" s="7"/>
      <c r="F4" s="35" t="s">
        <v>4</v>
      </c>
      <c r="G4" s="7"/>
      <c r="H4" s="35" t="s">
        <v>5</v>
      </c>
      <c r="I4" s="5"/>
      <c r="J4" s="42" t="s">
        <v>0</v>
      </c>
      <c r="K4" s="8"/>
    </row>
    <row r="5" spans="1:15" ht="15" customHeight="1">
      <c r="A5" s="9"/>
      <c r="B5" s="36"/>
      <c r="C5" s="38" t="s">
        <v>2</v>
      </c>
      <c r="D5" s="38" t="s">
        <v>6</v>
      </c>
      <c r="E5" s="38" t="s">
        <v>2</v>
      </c>
      <c r="F5" s="36"/>
      <c r="G5" s="38" t="s">
        <v>2</v>
      </c>
      <c r="H5" s="36"/>
      <c r="I5" s="45" t="s">
        <v>2</v>
      </c>
      <c r="J5" s="43"/>
      <c r="K5" s="40" t="s">
        <v>2</v>
      </c>
    </row>
    <row r="6" spans="1:15" s="13" customFormat="1" ht="15" customHeight="1">
      <c r="A6" s="10" t="s">
        <v>1</v>
      </c>
      <c r="B6" s="37"/>
      <c r="C6" s="39"/>
      <c r="D6" s="39"/>
      <c r="E6" s="39"/>
      <c r="F6" s="37"/>
      <c r="G6" s="39"/>
      <c r="H6" s="37"/>
      <c r="I6" s="46"/>
      <c r="J6" s="44"/>
      <c r="K6" s="41"/>
      <c r="L6" s="11"/>
      <c r="M6" s="12"/>
      <c r="N6" s="11"/>
      <c r="O6" s="11"/>
    </row>
    <row r="7" spans="1:15" s="13" customFormat="1" ht="15" customHeight="1">
      <c r="A7" s="47" t="s">
        <v>15</v>
      </c>
      <c r="B7" s="14">
        <v>36188</v>
      </c>
      <c r="C7" s="15">
        <f>ROUND(B7/J7*100,1)</f>
        <v>84.3</v>
      </c>
      <c r="D7" s="14">
        <v>4842</v>
      </c>
      <c r="E7" s="15">
        <f>D7/J7*100</f>
        <v>11.280402571987699</v>
      </c>
      <c r="F7" s="14">
        <v>4345</v>
      </c>
      <c r="G7" s="15">
        <f>ROUND(F7/J7*100,1)</f>
        <v>10.1</v>
      </c>
      <c r="H7" s="14">
        <v>2391</v>
      </c>
      <c r="I7" s="16">
        <f>100-C7-G7</f>
        <v>5.6000000000000032</v>
      </c>
      <c r="J7" s="17">
        <f>B7+F7+H7</f>
        <v>42924</v>
      </c>
      <c r="K7" s="18">
        <v>100</v>
      </c>
      <c r="L7" s="19"/>
      <c r="M7" s="19"/>
      <c r="N7" s="19"/>
      <c r="O7" s="19"/>
    </row>
    <row r="8" spans="1:15" s="13" customFormat="1" ht="15" customHeight="1">
      <c r="A8" s="48"/>
      <c r="B8" s="25">
        <f>B7/B$7*100</f>
        <v>100</v>
      </c>
      <c r="C8" s="20"/>
      <c r="D8" s="20" t="e">
        <f>D7/#REF!*100</f>
        <v>#REF!</v>
      </c>
      <c r="E8" s="20"/>
      <c r="F8" s="25">
        <f>F7/F$7*100</f>
        <v>100</v>
      </c>
      <c r="G8" s="20"/>
      <c r="H8" s="25">
        <f>H7/H$7*100</f>
        <v>100</v>
      </c>
      <c r="I8" s="21"/>
      <c r="J8" s="26">
        <f>J7/J$7*100</f>
        <v>100</v>
      </c>
      <c r="K8" s="22"/>
      <c r="L8" s="19"/>
      <c r="M8" s="19"/>
      <c r="N8" s="19"/>
      <c r="O8" s="19"/>
    </row>
    <row r="9" spans="1:15" ht="15" customHeight="1">
      <c r="A9" s="47" t="s">
        <v>16</v>
      </c>
      <c r="B9" s="14">
        <v>28477</v>
      </c>
      <c r="C9" s="15">
        <f>ROUND(B9/J9*100,1)</f>
        <v>83.2</v>
      </c>
      <c r="D9" s="14">
        <v>4842</v>
      </c>
      <c r="E9" s="15">
        <f>D9/J9*100</f>
        <v>14.153342492180879</v>
      </c>
      <c r="F9" s="14">
        <v>3502</v>
      </c>
      <c r="G9" s="15">
        <f>ROUND(F9/J9*100,1)</f>
        <v>10.199999999999999</v>
      </c>
      <c r="H9" s="14">
        <v>2232</v>
      </c>
      <c r="I9" s="16">
        <f>100-C9-G9</f>
        <v>6.5999999999999979</v>
      </c>
      <c r="J9" s="17">
        <f>B9+F9+H9</f>
        <v>34211</v>
      </c>
      <c r="K9" s="18">
        <v>100</v>
      </c>
      <c r="L9" s="23"/>
      <c r="M9" s="23"/>
      <c r="N9" s="23"/>
      <c r="O9" s="23"/>
    </row>
    <row r="10" spans="1:15" ht="15" customHeight="1">
      <c r="A10" s="48"/>
      <c r="B10" s="25">
        <f>B9/B$7*100</f>
        <v>78.691831546368959</v>
      </c>
      <c r="C10" s="20"/>
      <c r="D10" s="20" t="e">
        <f>D9/D1*100</f>
        <v>#DIV/0!</v>
      </c>
      <c r="E10" s="20"/>
      <c r="F10" s="25">
        <f>F9/F$7*100</f>
        <v>80.598388952819334</v>
      </c>
      <c r="G10" s="20"/>
      <c r="H10" s="25">
        <f>H9/H$7*100</f>
        <v>93.350062735257211</v>
      </c>
      <c r="I10" s="21"/>
      <c r="J10" s="26">
        <f>J9/J$7*100</f>
        <v>79.701332587829654</v>
      </c>
      <c r="K10" s="22"/>
      <c r="L10" s="23"/>
      <c r="M10" s="23"/>
      <c r="N10" s="23"/>
      <c r="O10" s="23"/>
    </row>
    <row r="11" spans="1:15" ht="15" customHeight="1">
      <c r="A11" s="47" t="s">
        <v>17</v>
      </c>
      <c r="B11" s="14">
        <v>30868</v>
      </c>
      <c r="C11" s="15">
        <f>ROUND(B11/J11*100,1)</f>
        <v>82.5</v>
      </c>
      <c r="D11" s="14">
        <v>4842</v>
      </c>
      <c r="E11" s="15">
        <f>D11/J11*100</f>
        <v>12.944447414853233</v>
      </c>
      <c r="F11" s="14">
        <v>3635</v>
      </c>
      <c r="G11" s="15">
        <f>ROUND(F11/J11*100,1)</f>
        <v>9.6999999999999993</v>
      </c>
      <c r="H11" s="14">
        <v>2903</v>
      </c>
      <c r="I11" s="16">
        <f>100-C11-G11</f>
        <v>7.8000000000000007</v>
      </c>
      <c r="J11" s="17">
        <f>B11+F11+H11</f>
        <v>37406</v>
      </c>
      <c r="K11" s="18">
        <v>100</v>
      </c>
      <c r="L11" s="23"/>
      <c r="M11" s="23"/>
      <c r="N11" s="23"/>
      <c r="O11" s="23"/>
    </row>
    <row r="12" spans="1:15" ht="15" customHeight="1">
      <c r="A12" s="48"/>
      <c r="B12" s="25">
        <f>B11/B$7*100</f>
        <v>85.298994141704426</v>
      </c>
      <c r="C12" s="20"/>
      <c r="D12" s="20" t="e">
        <f>D11/D3*100</f>
        <v>#DIV/0!</v>
      </c>
      <c r="E12" s="20"/>
      <c r="F12" s="25">
        <f>F11/F$7*100</f>
        <v>83.65937859608745</v>
      </c>
      <c r="G12" s="20"/>
      <c r="H12" s="25">
        <f>H11/H$7*100</f>
        <v>121.41363446256797</v>
      </c>
      <c r="I12" s="21"/>
      <c r="J12" s="26">
        <f>J11/J$7*100</f>
        <v>87.144720902059461</v>
      </c>
      <c r="K12" s="22"/>
      <c r="L12" s="23"/>
      <c r="M12" s="23"/>
      <c r="N12" s="23"/>
      <c r="O12" s="23"/>
    </row>
    <row r="13" spans="1:15" ht="15" customHeight="1">
      <c r="A13" s="47" t="s">
        <v>18</v>
      </c>
      <c r="B13" s="14">
        <v>32999</v>
      </c>
      <c r="C13" s="15">
        <f>ROUND(B13/J13*100,1)</f>
        <v>84.6</v>
      </c>
      <c r="D13" s="14">
        <v>4842</v>
      </c>
      <c r="E13" s="15">
        <f>D13/J13*100</f>
        <v>12.407431133888533</v>
      </c>
      <c r="F13" s="14">
        <v>3573</v>
      </c>
      <c r="G13" s="15">
        <f>ROUND(F13/J13*100,1)</f>
        <v>9.1999999999999993</v>
      </c>
      <c r="H13" s="14">
        <v>2453</v>
      </c>
      <c r="I13" s="16">
        <f>100-C13-G13</f>
        <v>6.2000000000000064</v>
      </c>
      <c r="J13" s="17">
        <f>B13+F13+H13</f>
        <v>39025</v>
      </c>
      <c r="K13" s="18">
        <v>100</v>
      </c>
    </row>
    <row r="14" spans="1:15" ht="15" customHeight="1">
      <c r="A14" s="48"/>
      <c r="B14" s="25">
        <f>B13/B$7*100</f>
        <v>91.187686525920199</v>
      </c>
      <c r="C14" s="20"/>
      <c r="D14" s="20" t="e">
        <f>D13/D5*100</f>
        <v>#VALUE!</v>
      </c>
      <c r="E14" s="20"/>
      <c r="F14" s="25">
        <f>F13/F$7*100</f>
        <v>82.232451093210585</v>
      </c>
      <c r="G14" s="20"/>
      <c r="H14" s="25">
        <f>H13/H$7*100</f>
        <v>102.59305729820159</v>
      </c>
      <c r="I14" s="21"/>
      <c r="J14" s="26">
        <f>J13/J$7*100</f>
        <v>90.916503587736457</v>
      </c>
      <c r="K14" s="22"/>
    </row>
    <row r="15" spans="1:15" ht="15" customHeight="1">
      <c r="A15" s="47" t="s">
        <v>19</v>
      </c>
      <c r="B15" s="14">
        <v>29933</v>
      </c>
      <c r="C15" s="15">
        <f>ROUND(B15/J15*100,1)</f>
        <v>83.8</v>
      </c>
      <c r="D15" s="14">
        <v>4842</v>
      </c>
      <c r="E15" s="15">
        <f>D15/J15*100</f>
        <v>13.552775212024521</v>
      </c>
      <c r="F15" s="14">
        <v>3597</v>
      </c>
      <c r="G15" s="15">
        <f>ROUND(F15/J15*100,1)</f>
        <v>10.1</v>
      </c>
      <c r="H15" s="14">
        <v>2197</v>
      </c>
      <c r="I15" s="16">
        <f>100-C15-G15</f>
        <v>6.1000000000000032</v>
      </c>
      <c r="J15" s="17">
        <f>B15+F15+H15</f>
        <v>35727</v>
      </c>
      <c r="K15" s="18">
        <v>100</v>
      </c>
    </row>
    <row r="16" spans="1:15" ht="15" customHeight="1">
      <c r="A16" s="48"/>
      <c r="B16" s="25">
        <f>B15/B$7*100</f>
        <v>82.715264728639326</v>
      </c>
      <c r="C16" s="20"/>
      <c r="D16" s="20">
        <f>D15/D7*100</f>
        <v>100</v>
      </c>
      <c r="E16" s="20"/>
      <c r="F16" s="25">
        <f>F15/F$7*100</f>
        <v>82.784810126582272</v>
      </c>
      <c r="G16" s="20"/>
      <c r="H16" s="25">
        <f>H15/H$7*100</f>
        <v>91.886240066917608</v>
      </c>
      <c r="I16" s="21"/>
      <c r="J16" s="26">
        <f>J15/J$7*100</f>
        <v>83.233156276209115</v>
      </c>
      <c r="K16" s="22"/>
    </row>
    <row r="17" spans="1:11" ht="30" customHeight="1" thickBot="1">
      <c r="A17" s="33" t="s">
        <v>21</v>
      </c>
      <c r="B17" s="27">
        <f>B15/B13*100</f>
        <v>90.708809357859337</v>
      </c>
      <c r="C17" s="28"/>
      <c r="D17" s="27">
        <f>D15/D13*100</f>
        <v>100</v>
      </c>
      <c r="E17" s="28"/>
      <c r="F17" s="27">
        <f>F15/F13*100</f>
        <v>100.67170445004199</v>
      </c>
      <c r="G17" s="28"/>
      <c r="H17" s="27">
        <f>H15/H13*100</f>
        <v>89.56379942927029</v>
      </c>
      <c r="I17" s="28"/>
      <c r="J17" s="29">
        <f>J15/J13*100</f>
        <v>91.549007046764899</v>
      </c>
      <c r="K17" s="30"/>
    </row>
    <row r="18" spans="1:11" ht="15" customHeight="1"/>
    <row r="19" spans="1:11" ht="15" customHeight="1" thickBot="1">
      <c r="A19" s="3" t="s">
        <v>8</v>
      </c>
      <c r="J19" s="34" t="s">
        <v>11</v>
      </c>
      <c r="K19" s="34"/>
    </row>
    <row r="20" spans="1:11" ht="15" customHeight="1">
      <c r="A20" s="4" t="s">
        <v>9</v>
      </c>
      <c r="B20" s="35" t="s">
        <v>3</v>
      </c>
      <c r="C20" s="5"/>
      <c r="D20" s="6"/>
      <c r="E20" s="7"/>
      <c r="F20" s="35" t="s">
        <v>4</v>
      </c>
      <c r="G20" s="7"/>
      <c r="H20" s="35" t="s">
        <v>5</v>
      </c>
      <c r="I20" s="5"/>
      <c r="J20" s="42" t="s">
        <v>0</v>
      </c>
      <c r="K20" s="8"/>
    </row>
    <row r="21" spans="1:11" ht="15" customHeight="1">
      <c r="A21" s="9"/>
      <c r="B21" s="36"/>
      <c r="C21" s="38" t="s">
        <v>2</v>
      </c>
      <c r="D21" s="38" t="s">
        <v>6</v>
      </c>
      <c r="E21" s="38" t="s">
        <v>2</v>
      </c>
      <c r="F21" s="36"/>
      <c r="G21" s="38" t="s">
        <v>2</v>
      </c>
      <c r="H21" s="36"/>
      <c r="I21" s="45" t="s">
        <v>2</v>
      </c>
      <c r="J21" s="43"/>
      <c r="K21" s="40" t="s">
        <v>2</v>
      </c>
    </row>
    <row r="22" spans="1:11" ht="15" customHeight="1">
      <c r="A22" s="10" t="s">
        <v>1</v>
      </c>
      <c r="B22" s="37"/>
      <c r="C22" s="39"/>
      <c r="D22" s="39"/>
      <c r="E22" s="39"/>
      <c r="F22" s="37"/>
      <c r="G22" s="39"/>
      <c r="H22" s="37"/>
      <c r="I22" s="46"/>
      <c r="J22" s="44"/>
      <c r="K22" s="41"/>
    </row>
    <row r="23" spans="1:11" ht="15" customHeight="1">
      <c r="A23" s="47" t="s">
        <v>15</v>
      </c>
      <c r="B23" s="14">
        <v>4931785</v>
      </c>
      <c r="C23" s="15">
        <f>ROUND(B23/J23*100,1)</f>
        <v>90.2</v>
      </c>
      <c r="D23" s="14">
        <v>1872790</v>
      </c>
      <c r="E23" s="15">
        <f>D23/J23*100</f>
        <v>34.236550820928429</v>
      </c>
      <c r="F23" s="14">
        <v>344673</v>
      </c>
      <c r="G23" s="15">
        <f>ROUND(F23/J23*100,1)</f>
        <v>6.3</v>
      </c>
      <c r="H23" s="14">
        <v>193690</v>
      </c>
      <c r="I23" s="16">
        <f>100-C23-G23</f>
        <v>3.4999999999999973</v>
      </c>
      <c r="J23" s="17">
        <f>B23+F23+H23</f>
        <v>5470148</v>
      </c>
      <c r="K23" s="18">
        <v>100</v>
      </c>
    </row>
    <row r="24" spans="1:11" ht="15" customHeight="1">
      <c r="A24" s="48"/>
      <c r="B24" s="25">
        <f>B23/B$23*100</f>
        <v>100</v>
      </c>
      <c r="C24" s="20"/>
      <c r="D24" s="20">
        <f>D23/D15*100</f>
        <v>38678.025609252378</v>
      </c>
      <c r="E24" s="20"/>
      <c r="F24" s="25">
        <f>F23/F$23*100</f>
        <v>100</v>
      </c>
      <c r="G24" s="20"/>
      <c r="H24" s="25">
        <f>H23/H$23*100</f>
        <v>100</v>
      </c>
      <c r="I24" s="21"/>
      <c r="J24" s="26">
        <f>J23/J$23*100</f>
        <v>100</v>
      </c>
      <c r="K24" s="22"/>
    </row>
    <row r="25" spans="1:11" ht="15" customHeight="1">
      <c r="A25" s="47" t="s">
        <v>16</v>
      </c>
      <c r="B25" s="14">
        <v>3987821</v>
      </c>
      <c r="C25" s="15">
        <f>ROUND(B25/J25*100,1)</f>
        <v>89.2</v>
      </c>
      <c r="D25" s="14">
        <v>1872790</v>
      </c>
      <c r="E25" s="15">
        <f>D25/J25*100</f>
        <v>41.883218483551246</v>
      </c>
      <c r="F25" s="14">
        <v>279522.75</v>
      </c>
      <c r="G25" s="15">
        <f>ROUND(F25/J25*100,1)</f>
        <v>6.3</v>
      </c>
      <c r="H25" s="14">
        <v>204113</v>
      </c>
      <c r="I25" s="16">
        <f>100-C25-G25</f>
        <v>4.4999999999999973</v>
      </c>
      <c r="J25" s="17">
        <f>B25+F25+H25</f>
        <v>4471456.75</v>
      </c>
      <c r="K25" s="18">
        <v>100</v>
      </c>
    </row>
    <row r="26" spans="1:11" ht="15" customHeight="1">
      <c r="A26" s="48"/>
      <c r="B26" s="25">
        <f>B25/B$23*100</f>
        <v>80.859587350219044</v>
      </c>
      <c r="C26" s="20"/>
      <c r="D26" s="20">
        <f>D25/D17*100</f>
        <v>1872790.0000000002</v>
      </c>
      <c r="E26" s="20"/>
      <c r="F26" s="25">
        <f>F25/F$23*100</f>
        <v>81.097953712649385</v>
      </c>
      <c r="G26" s="20"/>
      <c r="H26" s="25">
        <f>H25/H$23*100</f>
        <v>105.38127936393205</v>
      </c>
      <c r="I26" s="21"/>
      <c r="J26" s="26">
        <f>J25/J$23*100</f>
        <v>81.742884287591494</v>
      </c>
      <c r="K26" s="22"/>
    </row>
    <row r="27" spans="1:11" ht="15" customHeight="1">
      <c r="A27" s="47" t="s">
        <v>17</v>
      </c>
      <c r="B27" s="14">
        <v>3634013</v>
      </c>
      <c r="C27" s="15">
        <f>ROUND(B27/J27*100,1)</f>
        <v>88.4</v>
      </c>
      <c r="D27" s="14">
        <v>1872790</v>
      </c>
      <c r="E27" s="15">
        <f>D27/J27*100</f>
        <v>45.574961087808681</v>
      </c>
      <c r="F27" s="14">
        <v>260656</v>
      </c>
      <c r="G27" s="15">
        <f>ROUND(F27/J27*100,1)</f>
        <v>6.3</v>
      </c>
      <c r="H27" s="14">
        <v>214583</v>
      </c>
      <c r="I27" s="16">
        <f>100-C27-G27</f>
        <v>5.2999999999999945</v>
      </c>
      <c r="J27" s="17">
        <f>B27+F27+H27</f>
        <v>4109252</v>
      </c>
      <c r="K27" s="18">
        <v>100</v>
      </c>
    </row>
    <row r="28" spans="1:11" ht="15" customHeight="1">
      <c r="A28" s="48"/>
      <c r="B28" s="25">
        <f>B27/B$23*100</f>
        <v>73.685551985741469</v>
      </c>
      <c r="C28" s="20"/>
      <c r="D28" s="20" t="e">
        <f>D27/D19*100</f>
        <v>#DIV/0!</v>
      </c>
      <c r="E28" s="20"/>
      <c r="F28" s="25">
        <f>F27/F$23*100</f>
        <v>75.624142302994429</v>
      </c>
      <c r="G28" s="20"/>
      <c r="H28" s="25">
        <f>H27/H$23*100</f>
        <v>110.78682430688214</v>
      </c>
      <c r="I28" s="21"/>
      <c r="J28" s="26">
        <f>J27/J$23*100</f>
        <v>75.121404393446028</v>
      </c>
      <c r="K28" s="22"/>
    </row>
    <row r="29" spans="1:11" ht="15" customHeight="1">
      <c r="A29" s="47" t="s">
        <v>18</v>
      </c>
      <c r="B29" s="14">
        <v>3507651</v>
      </c>
      <c r="C29" s="15">
        <f>ROUND(B29/J29*100,1)</f>
        <v>90.3</v>
      </c>
      <c r="D29" s="14">
        <v>1872790</v>
      </c>
      <c r="E29" s="15">
        <f>D29/J29*100</f>
        <v>48.234379953882453</v>
      </c>
      <c r="F29" s="14">
        <v>239613</v>
      </c>
      <c r="G29" s="15">
        <f>ROUND(F29/J29*100,1)</f>
        <v>6.2</v>
      </c>
      <c r="H29" s="14">
        <v>135423</v>
      </c>
      <c r="I29" s="16">
        <f>100-C29-G29</f>
        <v>3.5000000000000027</v>
      </c>
      <c r="J29" s="17">
        <f>B29+F29+H29</f>
        <v>3882687</v>
      </c>
      <c r="K29" s="18">
        <v>100</v>
      </c>
    </row>
    <row r="30" spans="1:11" ht="15" customHeight="1">
      <c r="A30" s="48"/>
      <c r="B30" s="25">
        <f>B29/B$23*100</f>
        <v>71.123355945159815</v>
      </c>
      <c r="C30" s="20"/>
      <c r="D30" s="20" t="e">
        <f>D29/D21*100</f>
        <v>#VALUE!</v>
      </c>
      <c r="E30" s="20"/>
      <c r="F30" s="25">
        <f>F29/F$23*100</f>
        <v>69.518935338712339</v>
      </c>
      <c r="G30" s="20"/>
      <c r="H30" s="25">
        <f>H29/H$23*100</f>
        <v>69.917393773555688</v>
      </c>
      <c r="I30" s="21"/>
      <c r="J30" s="26">
        <f>J29/J$23*100</f>
        <v>70.979560333650937</v>
      </c>
      <c r="K30" s="22"/>
    </row>
    <row r="31" spans="1:11" ht="15" customHeight="1">
      <c r="A31" s="47" t="s">
        <v>19</v>
      </c>
      <c r="B31" s="14">
        <v>3649669</v>
      </c>
      <c r="C31" s="15">
        <f>ROUND(B31/J31*100,1)</f>
        <v>89.5</v>
      </c>
      <c r="D31" s="14">
        <v>1872790</v>
      </c>
      <c r="E31" s="15">
        <f>D31/J31*100</f>
        <v>45.934579175640607</v>
      </c>
      <c r="F31" s="14">
        <v>251767</v>
      </c>
      <c r="G31" s="15">
        <f>ROUND(F31/J31*100,1)</f>
        <v>6.2</v>
      </c>
      <c r="H31" s="14">
        <v>175645</v>
      </c>
      <c r="I31" s="16">
        <f>100-C31-G31</f>
        <v>4.3</v>
      </c>
      <c r="J31" s="17">
        <f>B31+F31+H31</f>
        <v>4077081</v>
      </c>
      <c r="K31" s="18">
        <v>100</v>
      </c>
    </row>
    <row r="32" spans="1:11" ht="15" customHeight="1">
      <c r="A32" s="48"/>
      <c r="B32" s="25">
        <f>B31/B$23*100</f>
        <v>74.003002969513062</v>
      </c>
      <c r="C32" s="20"/>
      <c r="D32" s="20">
        <f>D31/D23*100</f>
        <v>100</v>
      </c>
      <c r="E32" s="20"/>
      <c r="F32" s="25">
        <f>F31/F$23*100</f>
        <v>73.045176152469153</v>
      </c>
      <c r="G32" s="20"/>
      <c r="H32" s="25">
        <f>H31/H$23*100</f>
        <v>90.683566523826727</v>
      </c>
      <c r="I32" s="21"/>
      <c r="J32" s="26">
        <f>J31/J$23*100</f>
        <v>74.533285022635582</v>
      </c>
      <c r="K32" s="22"/>
    </row>
    <row r="33" spans="1:11" ht="30.75" customHeight="1" thickBot="1">
      <c r="A33" s="33" t="s">
        <v>21</v>
      </c>
      <c r="B33" s="27">
        <f>B31/B29*100</f>
        <v>104.04880645195318</v>
      </c>
      <c r="C33" s="31"/>
      <c r="D33" s="27">
        <f>D31/D29*100</f>
        <v>100</v>
      </c>
      <c r="E33" s="31"/>
      <c r="F33" s="27">
        <f>F31/F29*100</f>
        <v>105.07234582430836</v>
      </c>
      <c r="G33" s="31"/>
      <c r="H33" s="27">
        <f>H31/H29*100</f>
        <v>129.70101090656684</v>
      </c>
      <c r="I33" s="31"/>
      <c r="J33" s="29">
        <f>J31/J29*100</f>
        <v>105.00668737912689</v>
      </c>
      <c r="K33" s="32"/>
    </row>
    <row r="34" spans="1:11" ht="15" customHeight="1">
      <c r="A34" s="3" t="s">
        <v>22</v>
      </c>
    </row>
    <row r="35" spans="1:11" ht="15" customHeight="1">
      <c r="A35" s="3" t="s">
        <v>10</v>
      </c>
    </row>
    <row r="36" spans="1:11" ht="15" customHeight="1">
      <c r="A36" s="3" t="s">
        <v>14</v>
      </c>
    </row>
    <row r="37" spans="1:11">
      <c r="A37" s="24" t="s">
        <v>13</v>
      </c>
    </row>
    <row r="38" spans="1:11">
      <c r="A38" s="3" t="s">
        <v>23</v>
      </c>
    </row>
  </sheetData>
  <mergeCells count="32">
    <mergeCell ref="A29:A30"/>
    <mergeCell ref="A31:A32"/>
    <mergeCell ref="C5:C6"/>
    <mergeCell ref="E21:E22"/>
    <mergeCell ref="B20:B22"/>
    <mergeCell ref="E5:E6"/>
    <mergeCell ref="D5:D6"/>
    <mergeCell ref="B4:B6"/>
    <mergeCell ref="A13:A14"/>
    <mergeCell ref="A15:A16"/>
    <mergeCell ref="A7:A8"/>
    <mergeCell ref="A9:A10"/>
    <mergeCell ref="A11:A12"/>
    <mergeCell ref="A23:A24"/>
    <mergeCell ref="A25:A26"/>
    <mergeCell ref="A27:A28"/>
    <mergeCell ref="J3:K3"/>
    <mergeCell ref="J19:K19"/>
    <mergeCell ref="H20:H22"/>
    <mergeCell ref="C21:C22"/>
    <mergeCell ref="D21:D22"/>
    <mergeCell ref="G21:G22"/>
    <mergeCell ref="K21:K22"/>
    <mergeCell ref="J20:J22"/>
    <mergeCell ref="I21:I22"/>
    <mergeCell ref="F20:F22"/>
    <mergeCell ref="G5:G6"/>
    <mergeCell ref="F4:F6"/>
    <mergeCell ref="K5:K6"/>
    <mergeCell ref="J4:J6"/>
    <mergeCell ref="H4:H6"/>
    <mergeCell ref="I5:I6"/>
  </mergeCells>
  <phoneticPr fontId="2"/>
  <pageMargins left="0.98425196850393704" right="0.19685039370078741" top="0.98425196850393704" bottom="0.98425196850393704" header="0.51181102362204722" footer="0.51181102362204722"/>
  <pageSetup paperSize="9" firstPageNumber="133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　滞納処分の執行停止の推移（件数・税額）</vt:lpstr>
      <vt:lpstr>'(4)　滞納処分の執行停止の推移（件数・税額）'!Print_Area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2024-02-08T07:12:51Z</cp:lastPrinted>
  <dcterms:created xsi:type="dcterms:W3CDTF">2009-03-03T04:42:02Z</dcterms:created>
  <dcterms:modified xsi:type="dcterms:W3CDTF">2024-03-07T05:14:09Z</dcterms:modified>
</cp:coreProperties>
</file>