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19395" windowHeight="6705" activeTab="0"/>
  </bookViews>
  <sheets>
    <sheet name="別紙１" sheetId="1" r:id="rId1"/>
    <sheet name="別紙１ (記入例)" sheetId="2" r:id="rId2"/>
  </sheets>
  <definedNames>
    <definedName name="_xlfn.COUNTIFS" hidden="1">#NAME?</definedName>
    <definedName name="_xlnm.Print_Area" localSheetId="0">'別紙１'!$A$1:$AM$48</definedName>
    <definedName name="_xlnm.Print_Area" localSheetId="1">'別紙１ (記入例)'!$A$1:$AM$48</definedName>
  </definedNames>
  <calcPr fullCalcOnLoad="1"/>
</workbook>
</file>

<file path=xl/comments2.xml><?xml version="1.0" encoding="utf-8"?>
<comments xmlns="http://schemas.openxmlformats.org/spreadsheetml/2006/main">
  <authors>
    <author>埼玉県</author>
  </authors>
  <commentList>
    <comment ref="E20" authorId="0">
      <text>
        <r>
          <rPr>
            <b/>
            <sz val="9"/>
            <rFont val="ＭＳ Ｐゴシック"/>
            <family val="3"/>
          </rPr>
          <t>基準日と工期を記入すると自動的に算出されます</t>
        </r>
      </text>
    </comment>
    <comment ref="D23" authorId="0">
      <text>
        <r>
          <rPr>
            <b/>
            <sz val="9"/>
            <rFont val="ＭＳ Ｐゴシック"/>
            <family val="3"/>
          </rPr>
          <t xml:space="preserve">月を記入すると、日と曜日が自動的に記入されます。
</t>
        </r>
      </text>
    </comment>
    <comment ref="F26" authorId="0">
      <text>
        <r>
          <rPr>
            <b/>
            <sz val="9"/>
            <rFont val="ＭＳ Ｐゴシック"/>
            <family val="3"/>
          </rPr>
          <t xml:space="preserve">基準日（工事開始日）について「基」を選択する。
</t>
        </r>
      </text>
    </comment>
    <comment ref="AE39" authorId="0">
      <text>
        <r>
          <rPr>
            <b/>
            <sz val="9"/>
            <rFont val="ＭＳ Ｐゴシック"/>
            <family val="3"/>
          </rPr>
          <t xml:space="preserve">現場を稼働させたが、報告日以降であるため「●」を選択する。
</t>
        </r>
      </text>
    </comment>
    <comment ref="G12" authorId="0">
      <text>
        <r>
          <rPr>
            <sz val="9"/>
            <rFont val="ＭＳ Ｐゴシック"/>
            <family val="3"/>
          </rPr>
          <t xml:space="preserve">西暦/月/日で記入をお願いします。
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西暦/月/日で記入をお願いします。
</t>
        </r>
      </text>
    </comment>
    <comment ref="R33" authorId="0">
      <text>
        <r>
          <rPr>
            <b/>
            <sz val="9"/>
            <rFont val="ＭＳ Ｐゴシック"/>
            <family val="3"/>
          </rPr>
          <t>真夏日だが、現場が稼働していない場合「●」を選択する。</t>
        </r>
      </text>
    </comment>
    <comment ref="Z38" authorId="0">
      <text>
        <r>
          <rPr>
            <b/>
            <sz val="9"/>
            <rFont val="ＭＳ Ｐゴシック"/>
            <family val="3"/>
          </rPr>
          <t>工期終了報告日について「報」を選択する。</t>
        </r>
      </text>
    </comment>
    <comment ref="G8" authorId="0">
      <text>
        <r>
          <rPr>
            <sz val="9"/>
            <rFont val="ＭＳ Ｐゴシック"/>
            <family val="3"/>
          </rPr>
          <t xml:space="preserve">西暦/月/日で記入をお願いします。
</t>
        </r>
      </text>
    </comment>
    <comment ref="G10" authorId="0">
      <text>
        <r>
          <rPr>
            <sz val="9"/>
            <rFont val="ＭＳ Ｐゴシック"/>
            <family val="3"/>
          </rPr>
          <t xml:space="preserve">西暦/月/日で記入をお願いします。
</t>
        </r>
      </text>
    </comment>
    <comment ref="O16" authorId="0">
      <text>
        <r>
          <rPr>
            <b/>
            <sz val="9"/>
            <rFont val="ＭＳ Ｐゴシック"/>
            <family val="3"/>
          </rPr>
          <t>日程表に夏季休暇「◆」を入力すると自動算出される。ただし、上限を3日とする。</t>
        </r>
      </text>
    </comment>
    <comment ref="E16" authorId="0">
      <text>
        <r>
          <rPr>
            <b/>
            <sz val="9"/>
            <rFont val="ＭＳ Ｐゴシック"/>
            <family val="3"/>
          </rPr>
          <t>12/29～1/3の期間中に休工とした日数を入力</t>
        </r>
      </text>
    </comment>
    <comment ref="S38" authorId="0">
      <text>
        <r>
          <rPr>
            <b/>
            <sz val="9"/>
            <rFont val="ＭＳ Ｐゴシック"/>
            <family val="3"/>
          </rPr>
          <t>夏季休暇として休工した場合は「◆」を記入してください。</t>
        </r>
      </text>
    </comment>
  </commentList>
</comments>
</file>

<file path=xl/sharedStrings.xml><?xml version="1.0" encoding="utf-8"?>
<sst xmlns="http://schemas.openxmlformats.org/spreadsheetml/2006/main" count="238" uniqueCount="39">
  <si>
    <t>年</t>
  </si>
  <si>
    <t>月</t>
  </si>
  <si>
    <t>曜日</t>
  </si>
  <si>
    <t>工事名</t>
  </si>
  <si>
    <t>工事場所</t>
  </si>
  <si>
    <t>請負者名</t>
  </si>
  <si>
    <t>現場代理人</t>
  </si>
  <si>
    <t>工　　期</t>
  </si>
  <si>
    <t>自）</t>
  </si>
  <si>
    <t>至）</t>
  </si>
  <si>
    <t>日</t>
  </si>
  <si>
    <t>現場稼働日</t>
  </si>
  <si>
    <t>真夏日</t>
  </si>
  <si>
    <t>○</t>
  </si>
  <si>
    <t>　</t>
  </si>
  <si>
    <t>熱中症対策に資する現場管理費補正真夏日算出表</t>
  </si>
  <si>
    <t>：</t>
  </si>
  <si>
    <t>：</t>
  </si>
  <si>
    <t>基　準　日</t>
  </si>
  <si>
    <t>基</t>
  </si>
  <si>
    <t>●</t>
  </si>
  <si>
    <t>報　告　日</t>
  </si>
  <si>
    <t>報</t>
  </si>
  <si>
    <t>（工事開始日）</t>
  </si>
  <si>
    <t>工　期</t>
  </si>
  <si>
    <t>○○建設(株)</t>
  </si>
  <si>
    <t>埼玉　太郎</t>
  </si>
  <si>
    <t>※色がついているセルを記入してください。</t>
  </si>
  <si>
    <t>真夏日合計</t>
  </si>
  <si>
    <t>真夏日率</t>
  </si>
  <si>
    <t>真夏日　　　小計</t>
  </si>
  <si>
    <t xml:space="preserve">道路改築工事（□□□工区）   </t>
  </si>
  <si>
    <t>○○市△△△地内ほか</t>
  </si>
  <si>
    <t>年末年始</t>
  </si>
  <si>
    <t>夏季休暇</t>
  </si>
  <si>
    <t>一時中止期間</t>
  </si>
  <si>
    <t>◆</t>
  </si>
  <si>
    <t>工場製作期間</t>
  </si>
  <si>
    <r>
      <t>※根拠資料として、現場稼働日が証明できる資料（工事日報等）、環境省及び気象庁が公表している資料</t>
    </r>
    <r>
      <rPr>
        <sz val="10"/>
        <color indexed="10"/>
        <rFont val="ＭＳ Ｐゴシック"/>
        <family val="3"/>
      </rPr>
      <t>（一般社団法人</t>
    </r>
    <r>
      <rPr>
        <sz val="10"/>
        <color indexed="10"/>
        <rFont val="ＭＳ Ｐゴシック"/>
        <family val="3"/>
      </rPr>
      <t>建設物価調</t>
    </r>
    <r>
      <rPr>
        <sz val="10"/>
        <color indexed="10"/>
        <rFont val="ＭＳ Ｐゴシック"/>
        <family val="3"/>
      </rPr>
      <t>査会の「熱中症対策に資する現場管理費の補正値算出サイト」より出力ができるエクセルファイルでも可）</t>
    </r>
    <r>
      <rPr>
        <sz val="10"/>
        <color indexed="8"/>
        <rFont val="ＭＳ Ｐゴシック"/>
        <family val="3"/>
      </rPr>
      <t xml:space="preserve">を添付すること。
　 </t>
    </r>
    <r>
      <rPr>
        <sz val="10"/>
        <color indexed="10"/>
        <rFont val="ＭＳ Ｐゴシック"/>
        <family val="3"/>
      </rPr>
      <t>なお、表の作成に当たっては根拠資料との整合を図ること。</t>
    </r>
    <r>
      <rPr>
        <sz val="10"/>
        <color indexed="8"/>
        <rFont val="ＭＳ Ｐゴシック"/>
        <family val="3"/>
      </rPr>
      <t xml:space="preserve">
※行が不足する場合は追加してください。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</si>
</sst>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mmm\-yyyy"/>
    <numFmt numFmtId="178" formatCode="0_);[Red]\(0\)"/>
    <numFmt numFmtId="179" formatCode="[$-F800]dddd\,\ mmmm\ dd\,\ yyyy"/>
    <numFmt numFmtId="180" formatCode="[$-800411]ggge&quot;年&quot;m&quot;月&quot;d&quot;日&quot;;@"/>
    <numFmt numFmtId="181" formatCode="[$-800411]ge\.m\.d;@"/>
    <numFmt numFmtId="182" formatCode="[$-411]ggge&quot;年&quot;m&quot;月&quot;d&quot;日&quot;;@"/>
    <numFmt numFmtId="183" formatCode="aaa"/>
    <numFmt numFmtId="184" formatCode="&quot;月&quot;"/>
    <numFmt numFmtId="185" formatCode="0&quot;月&quot;"/>
    <numFmt numFmtId="186" formatCode="0.000000"/>
    <numFmt numFmtId="187" formatCode="0.00000"/>
    <numFmt numFmtId="188" formatCode="0.0000"/>
    <numFmt numFmtId="189" formatCode="0.000"/>
    <numFmt numFmtId="190" formatCode="0.0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HGｺﾞｼｯｸM"/>
      <family val="3"/>
    </font>
    <font>
      <sz val="14"/>
      <name val="HG丸ｺﾞｼｯｸM-PRO"/>
      <family val="3"/>
    </font>
    <font>
      <sz val="14"/>
      <name val="HGPｺﾞｼｯｸM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62"/>
      <name val="HGｺﾞｼｯｸM"/>
      <family val="3"/>
    </font>
    <font>
      <sz val="12"/>
      <color indexed="14"/>
      <name val="HGｺﾞｼｯｸM"/>
      <family val="3"/>
    </font>
    <font>
      <sz val="14"/>
      <color indexed="14"/>
      <name val="HGｺﾞｼｯｸM"/>
      <family val="3"/>
    </font>
    <font>
      <sz val="11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4"/>
      <name val="HGｺﾞｼｯｸM"/>
      <family val="3"/>
    </font>
    <font>
      <sz val="12"/>
      <color rgb="FFAC0AF4"/>
      <name val="HGｺﾞｼｯｸM"/>
      <family val="3"/>
    </font>
    <font>
      <sz val="14"/>
      <color rgb="FFAC0AF4"/>
      <name val="HGｺﾞｼｯｸM"/>
      <family val="3"/>
    </font>
    <font>
      <sz val="10"/>
      <color theme="1"/>
      <name val="Calibri"/>
      <family val="3"/>
    </font>
    <font>
      <sz val="1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2"/>
      <name val="Cambria"/>
      <family val="3"/>
    </font>
    <font>
      <sz val="6"/>
      <color theme="1"/>
      <name val="Calibri"/>
      <family val="3"/>
    </font>
    <font>
      <sz val="18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47EFA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51" fillId="0" borderId="0" xfId="0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textRotation="255" shrinkToFit="1"/>
    </xf>
    <xf numFmtId="0" fontId="4" fillId="0" borderId="10" xfId="0" applyFont="1" applyBorder="1" applyAlignment="1">
      <alignment vertical="center" shrinkToFit="1"/>
    </xf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horizontal="center" vertical="center" shrinkToFit="1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distributed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182" fontId="0" fillId="0" borderId="0" xfId="0" applyNumberFormat="1" applyFill="1" applyBorder="1" applyAlignment="1">
      <alignment horizontal="distributed" vertical="center"/>
    </xf>
    <xf numFmtId="176" fontId="52" fillId="0" borderId="13" xfId="0" applyNumberFormat="1" applyFont="1" applyFill="1" applyBorder="1" applyAlignment="1">
      <alignment horizontal="center" vertical="center" shrinkToFit="1"/>
    </xf>
    <xf numFmtId="183" fontId="53" fillId="0" borderId="13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 applyProtection="1">
      <alignment vertical="center" shrinkToFit="1"/>
      <protection locked="0"/>
    </xf>
    <xf numFmtId="0" fontId="4" fillId="0" borderId="10" xfId="0" applyFont="1" applyBorder="1" applyAlignment="1" applyProtection="1">
      <alignment vertical="center" shrinkToFit="1"/>
      <protection locked="0"/>
    </xf>
    <xf numFmtId="178" fontId="0" fillId="0" borderId="14" xfId="0" applyNumberFormat="1" applyBorder="1" applyAlignment="1">
      <alignment horizontal="center"/>
    </xf>
    <xf numFmtId="178" fontId="0" fillId="0" borderId="15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54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11" xfId="0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11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/>
      <protection locked="0"/>
    </xf>
    <xf numFmtId="185" fontId="55" fillId="33" borderId="17" xfId="0" applyNumberFormat="1" applyFont="1" applyFill="1" applyBorder="1" applyAlignment="1" applyProtection="1">
      <alignment horizontal="center" vertical="center"/>
      <protection locked="0"/>
    </xf>
    <xf numFmtId="185" fontId="55" fillId="33" borderId="18" xfId="0" applyNumberFormat="1" applyFont="1" applyFill="1" applyBorder="1" applyAlignment="1" applyProtection="1">
      <alignment horizontal="center" vertical="center"/>
      <protection locked="0"/>
    </xf>
    <xf numFmtId="185" fontId="55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182" fontId="0" fillId="33" borderId="11" xfId="0" applyNumberFormat="1" applyFill="1" applyBorder="1" applyAlignment="1" applyProtection="1">
      <alignment horizontal="distributed" vertical="center"/>
      <protection locked="0"/>
    </xf>
    <xf numFmtId="0" fontId="56" fillId="0" borderId="0" xfId="0" applyFont="1" applyFill="1" applyBorder="1" applyAlignment="1" applyProtection="1">
      <alignment horizontal="right" vertical="center"/>
      <protection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57" fillId="0" borderId="0" xfId="0" applyFont="1" applyAlignment="1">
      <alignment horizontal="center" vertical="top"/>
    </xf>
    <xf numFmtId="0" fontId="0" fillId="0" borderId="13" xfId="0" applyBorder="1" applyAlignment="1">
      <alignment horizontal="center" vertical="center"/>
    </xf>
    <xf numFmtId="178" fontId="0" fillId="0" borderId="16" xfId="0" applyNumberFormat="1" applyBorder="1" applyAlignment="1">
      <alignment horizontal="center"/>
    </xf>
    <xf numFmtId="0" fontId="55" fillId="33" borderId="11" xfId="0" applyFont="1" applyFill="1" applyBorder="1" applyAlignment="1" applyProtection="1">
      <alignment horizontal="center" vertical="center"/>
      <protection locked="0"/>
    </xf>
    <xf numFmtId="0" fontId="52" fillId="0" borderId="13" xfId="0" applyFont="1" applyBorder="1" applyAlignment="1">
      <alignment horizontal="center"/>
    </xf>
    <xf numFmtId="185" fontId="58" fillId="33" borderId="17" xfId="0" applyNumberFormat="1" applyFont="1" applyFill="1" applyBorder="1" applyAlignment="1" applyProtection="1">
      <alignment horizontal="center" vertical="center"/>
      <protection locked="0"/>
    </xf>
    <xf numFmtId="185" fontId="58" fillId="33" borderId="18" xfId="0" applyNumberFormat="1" applyFont="1" applyFill="1" applyBorder="1" applyAlignment="1" applyProtection="1">
      <alignment horizontal="center" vertical="center"/>
      <protection locked="0"/>
    </xf>
    <xf numFmtId="185" fontId="58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9" fillId="0" borderId="19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left" wrapText="1"/>
    </xf>
    <xf numFmtId="0" fontId="54" fillId="0" borderId="0" xfId="0" applyFont="1" applyBorder="1" applyAlignment="1">
      <alignment horizontal="left" wrapText="1"/>
    </xf>
    <xf numFmtId="0" fontId="6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2" fontId="0" fillId="0" borderId="11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182" fontId="56" fillId="0" borderId="0" xfId="0" applyNumberFormat="1" applyFont="1" applyFill="1" applyBorder="1" applyAlignment="1">
      <alignment horizontal="right" vertical="center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182" fontId="0" fillId="33" borderId="11" xfId="0" applyNumberFormat="1" applyFill="1" applyBorder="1" applyAlignment="1">
      <alignment horizontal="distributed" vertical="center"/>
    </xf>
    <xf numFmtId="185" fontId="58" fillId="33" borderId="17" xfId="0" applyNumberFormat="1" applyFont="1" applyFill="1" applyBorder="1" applyAlignment="1">
      <alignment horizontal="center" vertical="center"/>
    </xf>
    <xf numFmtId="185" fontId="58" fillId="33" borderId="18" xfId="0" applyNumberFormat="1" applyFont="1" applyFill="1" applyBorder="1" applyAlignment="1">
      <alignment horizontal="center" vertical="center"/>
    </xf>
    <xf numFmtId="185" fontId="58" fillId="33" borderId="10" xfId="0" applyNumberFormat="1" applyFont="1" applyFill="1" applyBorder="1" applyAlignment="1">
      <alignment horizontal="center" vertical="center"/>
    </xf>
    <xf numFmtId="185" fontId="55" fillId="33" borderId="17" xfId="0" applyNumberFormat="1" applyFont="1" applyFill="1" applyBorder="1" applyAlignment="1">
      <alignment horizontal="center" vertical="center"/>
    </xf>
    <xf numFmtId="185" fontId="55" fillId="33" borderId="18" xfId="0" applyNumberFormat="1" applyFont="1" applyFill="1" applyBorder="1" applyAlignment="1">
      <alignment horizontal="center" vertical="center"/>
    </xf>
    <xf numFmtId="185" fontId="55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55" fillId="33" borderId="11" xfId="0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1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C48"/>
  <sheetViews>
    <sheetView tabSelected="1" view="pageBreakPreview" zoomScale="89" zoomScaleSheetLayoutView="89" workbookViewId="0" topLeftCell="A25">
      <selection activeCell="U51" sqref="U51"/>
    </sheetView>
  </sheetViews>
  <sheetFormatPr defaultColWidth="9.140625" defaultRowHeight="15"/>
  <cols>
    <col min="1" max="3" width="3.421875" style="0" customWidth="1"/>
    <col min="4" max="34" width="2.57421875" style="0" customWidth="1"/>
    <col min="35" max="37" width="2.7109375" style="0" customWidth="1"/>
    <col min="38" max="39" width="1.421875" style="0" customWidth="1"/>
    <col min="40" max="130" width="2.7109375" style="0" customWidth="1"/>
  </cols>
  <sheetData>
    <row r="1" spans="1:39" ht="18" customHeight="1">
      <c r="A1" s="72" t="s">
        <v>15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</row>
    <row r="2" spans="1:39" ht="18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</row>
    <row r="3" ht="18.75" customHeight="1"/>
    <row r="4" spans="1:22" ht="18.75" customHeight="1">
      <c r="A4" s="44" t="s">
        <v>3</v>
      </c>
      <c r="B4" s="44"/>
      <c r="C4" s="44"/>
      <c r="D4" s="12" t="s">
        <v>16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</row>
    <row r="5" spans="1:14" ht="18.75" customHeight="1">
      <c r="A5" s="2"/>
      <c r="B5" s="2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ht="18.75" customHeight="1">
      <c r="A6" s="44" t="s">
        <v>4</v>
      </c>
      <c r="B6" s="44"/>
      <c r="C6" s="44"/>
      <c r="D6" s="12" t="s">
        <v>17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</row>
    <row r="7" ht="18.75" customHeight="1"/>
    <row r="8" spans="1:17" ht="18.75" customHeight="1">
      <c r="A8" s="45" t="s">
        <v>7</v>
      </c>
      <c r="B8" s="45"/>
      <c r="C8" s="45"/>
      <c r="D8" t="s">
        <v>17</v>
      </c>
      <c r="E8" s="37" t="s">
        <v>8</v>
      </c>
      <c r="F8" s="37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</row>
    <row r="9" ht="18.75" customHeight="1"/>
    <row r="10" spans="5:17" ht="18.75" customHeight="1">
      <c r="E10" s="37" t="s">
        <v>9</v>
      </c>
      <c r="F10" s="37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</row>
    <row r="11" spans="5:16" ht="18.75" customHeight="1">
      <c r="E11" s="3"/>
      <c r="F11" s="3"/>
      <c r="G11" s="3"/>
      <c r="H11" s="3"/>
      <c r="I11" s="3"/>
      <c r="J11" s="3"/>
      <c r="L11" s="3"/>
      <c r="M11" s="3"/>
      <c r="O11" s="3"/>
      <c r="P11" s="3"/>
    </row>
    <row r="12" spans="1:17" ht="18.75" customHeight="1">
      <c r="A12" s="37" t="s">
        <v>18</v>
      </c>
      <c r="B12" s="37"/>
      <c r="C12" s="37"/>
      <c r="D12" t="s">
        <v>17</v>
      </c>
      <c r="E12" s="3"/>
      <c r="F12" s="3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</row>
    <row r="13" spans="1:16" ht="18.75" customHeight="1">
      <c r="A13" s="58" t="s">
        <v>23</v>
      </c>
      <c r="B13" s="58"/>
      <c r="C13" s="58"/>
      <c r="G13" s="17"/>
      <c r="H13" s="17"/>
      <c r="I13" s="17"/>
      <c r="J13" s="17"/>
      <c r="L13" s="17"/>
      <c r="M13" s="17"/>
      <c r="O13" s="17"/>
      <c r="P13" s="17"/>
    </row>
    <row r="14" spans="1:17" ht="18.75" customHeight="1">
      <c r="A14" s="37" t="s">
        <v>21</v>
      </c>
      <c r="B14" s="37"/>
      <c r="C14" s="37"/>
      <c r="D14" t="s">
        <v>17</v>
      </c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</row>
    <row r="15" spans="1:22" ht="18.75" customHeight="1" thickBot="1">
      <c r="A15" s="24"/>
      <c r="B15" s="24"/>
      <c r="C15" s="24"/>
      <c r="F15" s="20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0"/>
      <c r="S15" s="20"/>
      <c r="T15" s="20"/>
      <c r="U15" s="20"/>
      <c r="V15" s="20"/>
    </row>
    <row r="16" spans="1:39" ht="18.75" customHeight="1" thickBot="1">
      <c r="A16" s="36" t="s">
        <v>33</v>
      </c>
      <c r="B16" s="36"/>
      <c r="C16" s="36"/>
      <c r="D16" t="s">
        <v>16</v>
      </c>
      <c r="E16" s="56"/>
      <c r="F16" s="56"/>
      <c r="G16" s="56"/>
      <c r="H16" s="74" t="s">
        <v>10</v>
      </c>
      <c r="I16" s="74"/>
      <c r="J16" s="78" t="s">
        <v>34</v>
      </c>
      <c r="K16" s="78"/>
      <c r="L16" s="78"/>
      <c r="M16" s="78"/>
      <c r="N16" t="s">
        <v>16</v>
      </c>
      <c r="O16" s="75">
        <f>MIN(COUNTIF(D26:AH26,"◆")+COUNTIF(D32:AH32,"◆")+COUNTIF(D38:AH38,"◆")+COUNTIF(D44:AH44,"◆"),3)</f>
        <v>0</v>
      </c>
      <c r="P16" s="38"/>
      <c r="Q16" s="39"/>
      <c r="R16" s="76" t="s">
        <v>10</v>
      </c>
      <c r="S16" s="77"/>
      <c r="T16" s="79" t="s">
        <v>37</v>
      </c>
      <c r="U16" s="79"/>
      <c r="V16" s="79"/>
      <c r="W16" s="79"/>
      <c r="X16" t="s">
        <v>16</v>
      </c>
      <c r="Y16" s="61"/>
      <c r="Z16" s="61"/>
      <c r="AA16" s="61"/>
      <c r="AB16" s="46" t="s">
        <v>10</v>
      </c>
      <c r="AC16" s="46"/>
      <c r="AD16" s="55" t="s">
        <v>35</v>
      </c>
      <c r="AE16" s="55"/>
      <c r="AF16" s="55"/>
      <c r="AG16" s="55"/>
      <c r="AH16" t="s">
        <v>16</v>
      </c>
      <c r="AI16" s="61"/>
      <c r="AJ16" s="61"/>
      <c r="AK16" s="61"/>
      <c r="AL16" s="46" t="s">
        <v>10</v>
      </c>
      <c r="AM16" s="46"/>
    </row>
    <row r="17" ht="18.75" customHeight="1"/>
    <row r="18" spans="1:31" ht="18.75" customHeight="1">
      <c r="A18" s="44" t="s">
        <v>5</v>
      </c>
      <c r="B18" s="44"/>
      <c r="C18" s="44"/>
      <c r="D18" s="12" t="s">
        <v>17</v>
      </c>
      <c r="E18" s="47"/>
      <c r="F18" s="47"/>
      <c r="G18" s="47"/>
      <c r="H18" s="47"/>
      <c r="I18" s="47"/>
      <c r="J18" s="47"/>
      <c r="K18" s="47"/>
      <c r="L18" s="47"/>
      <c r="M18" s="1"/>
      <c r="N18" s="1" t="s">
        <v>6</v>
      </c>
      <c r="O18" s="12"/>
      <c r="P18" s="12"/>
      <c r="Q18" s="13"/>
      <c r="R18" s="14" t="s">
        <v>16</v>
      </c>
      <c r="S18" s="56"/>
      <c r="T18" s="56"/>
      <c r="U18" s="56"/>
      <c r="V18" s="56"/>
      <c r="W18" s="56"/>
      <c r="X18" s="56"/>
      <c r="Y18" s="56"/>
      <c r="Z18" s="56"/>
      <c r="AA18" s="56"/>
      <c r="AB18" s="10"/>
      <c r="AC18" s="10"/>
      <c r="AD18" s="10"/>
      <c r="AE18" s="10"/>
    </row>
    <row r="19" spans="1:16" ht="18.75" customHeight="1" thickBot="1">
      <c r="A19" s="2"/>
      <c r="B19" s="2"/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35" ht="18.75" customHeight="1" thickBot="1">
      <c r="A20" s="57" t="s">
        <v>24</v>
      </c>
      <c r="B20" s="57"/>
      <c r="C20" s="57"/>
      <c r="D20" s="1" t="s">
        <v>16</v>
      </c>
      <c r="E20" s="60">
        <f>DATEDIF(G12,G10+1,"D")-E16-O16-Y16-AI16</f>
        <v>1</v>
      </c>
      <c r="F20" s="32"/>
      <c r="G20" s="32"/>
      <c r="H20" s="32"/>
      <c r="I20" s="32" t="s">
        <v>10</v>
      </c>
      <c r="J20" s="33"/>
      <c r="K20" s="21"/>
      <c r="L20" s="51" t="s">
        <v>28</v>
      </c>
      <c r="M20" s="51"/>
      <c r="N20" s="51"/>
      <c r="O20" s="51"/>
      <c r="P20" s="14" t="s">
        <v>16</v>
      </c>
      <c r="Q20" s="52">
        <f>AI27+AI33+AI39+AI45</f>
        <v>0</v>
      </c>
      <c r="R20" s="53"/>
      <c r="S20" s="53"/>
      <c r="T20" s="53"/>
      <c r="U20" s="38" t="s">
        <v>10</v>
      </c>
      <c r="V20" s="39"/>
      <c r="X20" s="40" t="s">
        <v>29</v>
      </c>
      <c r="Y20" s="40"/>
      <c r="Z20" s="40"/>
      <c r="AA20" s="40"/>
      <c r="AB20" s="14" t="s">
        <v>16</v>
      </c>
      <c r="AC20" s="41">
        <f>Q20/E20</f>
        <v>0</v>
      </c>
      <c r="AD20" s="42"/>
      <c r="AE20" s="42"/>
      <c r="AF20" s="43"/>
      <c r="AG20" s="25"/>
      <c r="AH20" s="25"/>
      <c r="AI20" s="5"/>
    </row>
    <row r="21" spans="1:16" ht="15.75" customHeight="1">
      <c r="A21" s="4"/>
      <c r="B21" s="4"/>
      <c r="C21" s="4"/>
      <c r="D21" s="1"/>
      <c r="E21" s="4"/>
      <c r="F21" s="4"/>
      <c r="G21" s="4"/>
      <c r="H21" s="4"/>
      <c r="I21" s="4"/>
      <c r="J21" s="4"/>
      <c r="K21" s="4"/>
      <c r="L21" s="4"/>
      <c r="M21" s="4"/>
      <c r="N21" s="1"/>
      <c r="O21" s="1"/>
      <c r="P21" s="1"/>
    </row>
    <row r="22" spans="1:16" ht="18.75" customHeight="1">
      <c r="A22" s="34" t="s">
        <v>0</v>
      </c>
      <c r="B22" s="34"/>
      <c r="C22" s="34"/>
      <c r="D22" s="62">
        <v>2020</v>
      </c>
      <c r="E22" s="62"/>
      <c r="F22" s="62"/>
      <c r="G22" s="62"/>
      <c r="H22" s="4"/>
      <c r="I22" s="4"/>
      <c r="J22" s="4"/>
      <c r="K22" s="4"/>
      <c r="L22" s="4"/>
      <c r="M22" s="4"/>
      <c r="N22" s="1"/>
      <c r="O22" s="1"/>
      <c r="P22" s="1"/>
    </row>
    <row r="23" spans="1:55" ht="18.75" customHeight="1">
      <c r="A23" s="34" t="s">
        <v>1</v>
      </c>
      <c r="B23" s="34"/>
      <c r="C23" s="34"/>
      <c r="D23" s="63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</row>
    <row r="24" spans="1:55" ht="18.75" customHeight="1">
      <c r="A24" s="34" t="s">
        <v>10</v>
      </c>
      <c r="B24" s="34"/>
      <c r="C24" s="34"/>
      <c r="D24" s="28">
        <f>DATE(D22,D23,1)</f>
        <v>43800</v>
      </c>
      <c r="E24" s="28">
        <f>D24+1</f>
        <v>43801</v>
      </c>
      <c r="F24" s="28">
        <f aca="true" t="shared" si="0" ref="F24:AH24">E24+1</f>
        <v>43802</v>
      </c>
      <c r="G24" s="28">
        <f t="shared" si="0"/>
        <v>43803</v>
      </c>
      <c r="H24" s="28">
        <f t="shared" si="0"/>
        <v>43804</v>
      </c>
      <c r="I24" s="28">
        <f t="shared" si="0"/>
        <v>43805</v>
      </c>
      <c r="J24" s="28">
        <f t="shared" si="0"/>
        <v>43806</v>
      </c>
      <c r="K24" s="28">
        <f t="shared" si="0"/>
        <v>43807</v>
      </c>
      <c r="L24" s="28">
        <f t="shared" si="0"/>
        <v>43808</v>
      </c>
      <c r="M24" s="28">
        <f t="shared" si="0"/>
        <v>43809</v>
      </c>
      <c r="N24" s="28">
        <f t="shared" si="0"/>
        <v>43810</v>
      </c>
      <c r="O24" s="28">
        <f t="shared" si="0"/>
        <v>43811</v>
      </c>
      <c r="P24" s="28">
        <f t="shared" si="0"/>
        <v>43812</v>
      </c>
      <c r="Q24" s="28">
        <f t="shared" si="0"/>
        <v>43813</v>
      </c>
      <c r="R24" s="28">
        <f t="shared" si="0"/>
        <v>43814</v>
      </c>
      <c r="S24" s="28">
        <f t="shared" si="0"/>
        <v>43815</v>
      </c>
      <c r="T24" s="28">
        <f t="shared" si="0"/>
        <v>43816</v>
      </c>
      <c r="U24" s="28">
        <f t="shared" si="0"/>
        <v>43817</v>
      </c>
      <c r="V24" s="28">
        <f t="shared" si="0"/>
        <v>43818</v>
      </c>
      <c r="W24" s="28">
        <f t="shared" si="0"/>
        <v>43819</v>
      </c>
      <c r="X24" s="28">
        <f t="shared" si="0"/>
        <v>43820</v>
      </c>
      <c r="Y24" s="28">
        <f t="shared" si="0"/>
        <v>43821</v>
      </c>
      <c r="Z24" s="28">
        <f t="shared" si="0"/>
        <v>43822</v>
      </c>
      <c r="AA24" s="28">
        <f t="shared" si="0"/>
        <v>43823</v>
      </c>
      <c r="AB24" s="28">
        <f t="shared" si="0"/>
        <v>43824</v>
      </c>
      <c r="AC24" s="28">
        <f t="shared" si="0"/>
        <v>43825</v>
      </c>
      <c r="AD24" s="28">
        <f t="shared" si="0"/>
        <v>43826</v>
      </c>
      <c r="AE24" s="28">
        <f t="shared" si="0"/>
        <v>43827</v>
      </c>
      <c r="AF24" s="28">
        <f t="shared" si="0"/>
        <v>43828</v>
      </c>
      <c r="AG24" s="28">
        <f t="shared" si="0"/>
        <v>43829</v>
      </c>
      <c r="AH24" s="28">
        <f t="shared" si="0"/>
        <v>43830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5"/>
      <c r="AZ24" s="5"/>
      <c r="BA24" s="5"/>
      <c r="BB24" s="5"/>
      <c r="BC24" s="5"/>
    </row>
    <row r="25" spans="1:55" ht="18.75" customHeight="1">
      <c r="A25" s="34" t="s">
        <v>2</v>
      </c>
      <c r="B25" s="34"/>
      <c r="C25" s="34"/>
      <c r="D25" s="29" t="str">
        <f>TEXT(D24,"aaa")</f>
        <v>日</v>
      </c>
      <c r="E25" s="29" t="str">
        <f aca="true" t="shared" si="1" ref="E25:AH25">TEXT(E24,"aaa")</f>
        <v>月</v>
      </c>
      <c r="F25" s="29" t="str">
        <f t="shared" si="1"/>
        <v>火</v>
      </c>
      <c r="G25" s="29" t="str">
        <f t="shared" si="1"/>
        <v>水</v>
      </c>
      <c r="H25" s="29" t="str">
        <f t="shared" si="1"/>
        <v>木</v>
      </c>
      <c r="I25" s="29" t="str">
        <f t="shared" si="1"/>
        <v>金</v>
      </c>
      <c r="J25" s="29" t="str">
        <f t="shared" si="1"/>
        <v>土</v>
      </c>
      <c r="K25" s="29" t="str">
        <f t="shared" si="1"/>
        <v>日</v>
      </c>
      <c r="L25" s="29" t="str">
        <f t="shared" si="1"/>
        <v>月</v>
      </c>
      <c r="M25" s="29" t="str">
        <f t="shared" si="1"/>
        <v>火</v>
      </c>
      <c r="N25" s="29" t="str">
        <f t="shared" si="1"/>
        <v>水</v>
      </c>
      <c r="O25" s="29" t="str">
        <f t="shared" si="1"/>
        <v>木</v>
      </c>
      <c r="P25" s="29" t="str">
        <f t="shared" si="1"/>
        <v>金</v>
      </c>
      <c r="Q25" s="29" t="str">
        <f t="shared" si="1"/>
        <v>土</v>
      </c>
      <c r="R25" s="29" t="str">
        <f t="shared" si="1"/>
        <v>日</v>
      </c>
      <c r="S25" s="29" t="str">
        <f t="shared" si="1"/>
        <v>月</v>
      </c>
      <c r="T25" s="29" t="str">
        <f t="shared" si="1"/>
        <v>火</v>
      </c>
      <c r="U25" s="29" t="str">
        <f t="shared" si="1"/>
        <v>水</v>
      </c>
      <c r="V25" s="29" t="str">
        <f t="shared" si="1"/>
        <v>木</v>
      </c>
      <c r="W25" s="29" t="str">
        <f t="shared" si="1"/>
        <v>金</v>
      </c>
      <c r="X25" s="29" t="str">
        <f t="shared" si="1"/>
        <v>土</v>
      </c>
      <c r="Y25" s="29" t="str">
        <f t="shared" si="1"/>
        <v>日</v>
      </c>
      <c r="Z25" s="29" t="str">
        <f t="shared" si="1"/>
        <v>月</v>
      </c>
      <c r="AA25" s="29" t="str">
        <f t="shared" si="1"/>
        <v>火</v>
      </c>
      <c r="AB25" s="29" t="str">
        <f t="shared" si="1"/>
        <v>水</v>
      </c>
      <c r="AC25" s="29" t="str">
        <f t="shared" si="1"/>
        <v>木</v>
      </c>
      <c r="AD25" s="29" t="str">
        <f t="shared" si="1"/>
        <v>金</v>
      </c>
      <c r="AE25" s="29" t="str">
        <f t="shared" si="1"/>
        <v>土</v>
      </c>
      <c r="AF25" s="29" t="str">
        <f t="shared" si="1"/>
        <v>日</v>
      </c>
      <c r="AG25" s="29" t="str">
        <f t="shared" si="1"/>
        <v>月</v>
      </c>
      <c r="AH25" s="29" t="str">
        <f t="shared" si="1"/>
        <v>火</v>
      </c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5"/>
      <c r="AZ25" s="5"/>
      <c r="BA25" s="5"/>
      <c r="BB25" s="5"/>
      <c r="BC25" s="5"/>
    </row>
    <row r="26" spans="1:55" ht="18.75" customHeight="1">
      <c r="A26" s="59" t="s">
        <v>11</v>
      </c>
      <c r="B26" s="59"/>
      <c r="C26" s="5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68" t="s">
        <v>30</v>
      </c>
      <c r="AJ26" s="69"/>
      <c r="AK26" s="5"/>
      <c r="AL26" s="5"/>
      <c r="AM26" s="5"/>
      <c r="AN26" s="5"/>
      <c r="AO26" s="5"/>
      <c r="AP26" s="5"/>
      <c r="AQ26" s="5"/>
      <c r="AR26" s="5"/>
      <c r="AS26" s="5"/>
      <c r="AT26" s="73"/>
      <c r="AU26" s="73"/>
      <c r="AV26" s="73"/>
      <c r="AW26" s="73"/>
      <c r="AX26" s="5"/>
      <c r="AY26" s="5"/>
      <c r="AZ26" s="5"/>
      <c r="BA26" s="5"/>
      <c r="BB26" s="5"/>
      <c r="BC26" s="5"/>
    </row>
    <row r="27" spans="1:36" ht="18.75" customHeight="1">
      <c r="A27" s="59" t="s">
        <v>12</v>
      </c>
      <c r="B27" s="59"/>
      <c r="C27" s="5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66">
        <f>_xlfn.COUNTIFS(D26:AH26,"○",D27:AH27,"○")+_xlfn.COUNTIFS(D26:AH26,"基",D27:AH27,"○")+_xlfn.COUNTIFS(D26:AH26,"報",D27:AH27,"○")</f>
        <v>0</v>
      </c>
      <c r="AJ27" s="67"/>
    </row>
    <row r="28" spans="1:41" ht="15.75" customHeight="1">
      <c r="A28" s="5"/>
      <c r="B28" s="5"/>
      <c r="C28" s="5"/>
      <c r="D28" s="19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M28" s="37"/>
      <c r="AN28" s="37"/>
      <c r="AO28" s="37"/>
    </row>
    <row r="29" spans="1:41" ht="18.75" customHeight="1">
      <c r="A29" s="34" t="s">
        <v>1</v>
      </c>
      <c r="B29" s="34"/>
      <c r="C29" s="34"/>
      <c r="D29" s="48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50"/>
      <c r="AM29" s="37"/>
      <c r="AN29" s="37"/>
      <c r="AO29" s="37"/>
    </row>
    <row r="30" spans="1:41" ht="18.75" customHeight="1">
      <c r="A30" s="34" t="s">
        <v>10</v>
      </c>
      <c r="B30" s="34"/>
      <c r="C30" s="34"/>
      <c r="D30" s="28">
        <f>DATE(D22,D29,1)</f>
        <v>43800</v>
      </c>
      <c r="E30" s="28">
        <f>D30+1</f>
        <v>43801</v>
      </c>
      <c r="F30" s="28">
        <f aca="true" t="shared" si="2" ref="F30:AH30">E30+1</f>
        <v>43802</v>
      </c>
      <c r="G30" s="28">
        <f t="shared" si="2"/>
        <v>43803</v>
      </c>
      <c r="H30" s="28">
        <f t="shared" si="2"/>
        <v>43804</v>
      </c>
      <c r="I30" s="28">
        <f t="shared" si="2"/>
        <v>43805</v>
      </c>
      <c r="J30" s="28">
        <f t="shared" si="2"/>
        <v>43806</v>
      </c>
      <c r="K30" s="28">
        <f t="shared" si="2"/>
        <v>43807</v>
      </c>
      <c r="L30" s="28">
        <f t="shared" si="2"/>
        <v>43808</v>
      </c>
      <c r="M30" s="28">
        <f t="shared" si="2"/>
        <v>43809</v>
      </c>
      <c r="N30" s="28">
        <f t="shared" si="2"/>
        <v>43810</v>
      </c>
      <c r="O30" s="28">
        <f t="shared" si="2"/>
        <v>43811</v>
      </c>
      <c r="P30" s="28">
        <f t="shared" si="2"/>
        <v>43812</v>
      </c>
      <c r="Q30" s="28">
        <f t="shared" si="2"/>
        <v>43813</v>
      </c>
      <c r="R30" s="28">
        <f t="shared" si="2"/>
        <v>43814</v>
      </c>
      <c r="S30" s="28">
        <f t="shared" si="2"/>
        <v>43815</v>
      </c>
      <c r="T30" s="28">
        <f t="shared" si="2"/>
        <v>43816</v>
      </c>
      <c r="U30" s="28">
        <f t="shared" si="2"/>
        <v>43817</v>
      </c>
      <c r="V30" s="28">
        <f t="shared" si="2"/>
        <v>43818</v>
      </c>
      <c r="W30" s="28">
        <f t="shared" si="2"/>
        <v>43819</v>
      </c>
      <c r="X30" s="28">
        <f t="shared" si="2"/>
        <v>43820</v>
      </c>
      <c r="Y30" s="28">
        <f t="shared" si="2"/>
        <v>43821</v>
      </c>
      <c r="Z30" s="28">
        <f t="shared" si="2"/>
        <v>43822</v>
      </c>
      <c r="AA30" s="28">
        <f t="shared" si="2"/>
        <v>43823</v>
      </c>
      <c r="AB30" s="28">
        <f t="shared" si="2"/>
        <v>43824</v>
      </c>
      <c r="AC30" s="28">
        <f t="shared" si="2"/>
        <v>43825</v>
      </c>
      <c r="AD30" s="28">
        <f t="shared" si="2"/>
        <v>43826</v>
      </c>
      <c r="AE30" s="28">
        <f t="shared" si="2"/>
        <v>43827</v>
      </c>
      <c r="AF30" s="28">
        <f t="shared" si="2"/>
        <v>43828</v>
      </c>
      <c r="AG30" s="28">
        <f t="shared" si="2"/>
        <v>43829</v>
      </c>
      <c r="AH30" s="28">
        <f t="shared" si="2"/>
        <v>43830</v>
      </c>
      <c r="AM30" s="37"/>
      <c r="AN30" s="37"/>
      <c r="AO30" s="37"/>
    </row>
    <row r="31" spans="1:41" ht="18.75" customHeight="1">
      <c r="A31" s="34" t="s">
        <v>2</v>
      </c>
      <c r="B31" s="34"/>
      <c r="C31" s="34"/>
      <c r="D31" s="29" t="str">
        <f aca="true" t="shared" si="3" ref="D31:AH31">TEXT(D30,"aaa")</f>
        <v>日</v>
      </c>
      <c r="E31" s="29" t="str">
        <f t="shared" si="3"/>
        <v>月</v>
      </c>
      <c r="F31" s="29" t="str">
        <f t="shared" si="3"/>
        <v>火</v>
      </c>
      <c r="G31" s="29" t="str">
        <f t="shared" si="3"/>
        <v>水</v>
      </c>
      <c r="H31" s="29" t="str">
        <f t="shared" si="3"/>
        <v>木</v>
      </c>
      <c r="I31" s="29" t="str">
        <f t="shared" si="3"/>
        <v>金</v>
      </c>
      <c r="J31" s="29" t="str">
        <f t="shared" si="3"/>
        <v>土</v>
      </c>
      <c r="K31" s="29" t="str">
        <f t="shared" si="3"/>
        <v>日</v>
      </c>
      <c r="L31" s="29" t="str">
        <f t="shared" si="3"/>
        <v>月</v>
      </c>
      <c r="M31" s="29" t="str">
        <f t="shared" si="3"/>
        <v>火</v>
      </c>
      <c r="N31" s="29" t="str">
        <f t="shared" si="3"/>
        <v>水</v>
      </c>
      <c r="O31" s="29" t="str">
        <f t="shared" si="3"/>
        <v>木</v>
      </c>
      <c r="P31" s="29" t="str">
        <f t="shared" si="3"/>
        <v>金</v>
      </c>
      <c r="Q31" s="29" t="str">
        <f t="shared" si="3"/>
        <v>土</v>
      </c>
      <c r="R31" s="29" t="str">
        <f t="shared" si="3"/>
        <v>日</v>
      </c>
      <c r="S31" s="29" t="str">
        <f t="shared" si="3"/>
        <v>月</v>
      </c>
      <c r="T31" s="29" t="str">
        <f t="shared" si="3"/>
        <v>火</v>
      </c>
      <c r="U31" s="29" t="str">
        <f t="shared" si="3"/>
        <v>水</v>
      </c>
      <c r="V31" s="29" t="str">
        <f t="shared" si="3"/>
        <v>木</v>
      </c>
      <c r="W31" s="29" t="str">
        <f t="shared" si="3"/>
        <v>金</v>
      </c>
      <c r="X31" s="29" t="str">
        <f t="shared" si="3"/>
        <v>土</v>
      </c>
      <c r="Y31" s="29" t="str">
        <f t="shared" si="3"/>
        <v>日</v>
      </c>
      <c r="Z31" s="29" t="str">
        <f t="shared" si="3"/>
        <v>月</v>
      </c>
      <c r="AA31" s="29" t="str">
        <f t="shared" si="3"/>
        <v>火</v>
      </c>
      <c r="AB31" s="29" t="str">
        <f t="shared" si="3"/>
        <v>水</v>
      </c>
      <c r="AC31" s="29" t="str">
        <f t="shared" si="3"/>
        <v>木</v>
      </c>
      <c r="AD31" s="29" t="str">
        <f t="shared" si="3"/>
        <v>金</v>
      </c>
      <c r="AE31" s="29" t="str">
        <f t="shared" si="3"/>
        <v>土</v>
      </c>
      <c r="AF31" s="29" t="str">
        <f t="shared" si="3"/>
        <v>日</v>
      </c>
      <c r="AG31" s="29" t="str">
        <f t="shared" si="3"/>
        <v>月</v>
      </c>
      <c r="AH31" s="29" t="str">
        <f t="shared" si="3"/>
        <v>火</v>
      </c>
      <c r="AM31" s="37"/>
      <c r="AN31" s="37"/>
      <c r="AO31" s="37"/>
    </row>
    <row r="32" spans="1:36" ht="18.75" customHeight="1">
      <c r="A32" s="35" t="s">
        <v>11</v>
      </c>
      <c r="B32" s="35"/>
      <c r="C32" s="35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68" t="s">
        <v>30</v>
      </c>
      <c r="AJ32" s="69"/>
    </row>
    <row r="33" spans="1:36" ht="18.75" customHeight="1">
      <c r="A33" s="59" t="s">
        <v>12</v>
      </c>
      <c r="B33" s="59"/>
      <c r="C33" s="5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66">
        <f>_xlfn.COUNTIFS(D32:AH32,"○",D33:AH33,"○")+_xlfn.COUNTIFS(D32:AH32,"基",D33:AH33,"○")+_xlfn.COUNTIFS(D32:AH32,"報",D33:AH33,"○")</f>
        <v>0</v>
      </c>
      <c r="AJ33" s="67"/>
    </row>
    <row r="34" spans="4:34" ht="15.75" customHeight="1"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</row>
    <row r="35" spans="1:51" ht="18.75" customHeight="1">
      <c r="A35" s="34" t="s">
        <v>1</v>
      </c>
      <c r="B35" s="34"/>
      <c r="C35" s="34"/>
      <c r="D35" s="48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50"/>
      <c r="AS35" s="5"/>
      <c r="AT35" s="5"/>
      <c r="AU35" s="5"/>
      <c r="AV35" s="5"/>
      <c r="AW35" s="5"/>
      <c r="AX35" s="5"/>
      <c r="AY35" s="5"/>
    </row>
    <row r="36" spans="1:51" ht="18.75" customHeight="1">
      <c r="A36" s="34" t="s">
        <v>10</v>
      </c>
      <c r="B36" s="34"/>
      <c r="C36" s="34"/>
      <c r="D36" s="28">
        <f>DATE(D22,D35,1)</f>
        <v>43800</v>
      </c>
      <c r="E36" s="28">
        <f>D36+1</f>
        <v>43801</v>
      </c>
      <c r="F36" s="28">
        <f aca="true" t="shared" si="4" ref="F36:AH36">E36+1</f>
        <v>43802</v>
      </c>
      <c r="G36" s="28">
        <f t="shared" si="4"/>
        <v>43803</v>
      </c>
      <c r="H36" s="28">
        <f t="shared" si="4"/>
        <v>43804</v>
      </c>
      <c r="I36" s="28">
        <f t="shared" si="4"/>
        <v>43805</v>
      </c>
      <c r="J36" s="28">
        <f t="shared" si="4"/>
        <v>43806</v>
      </c>
      <c r="K36" s="28">
        <f t="shared" si="4"/>
        <v>43807</v>
      </c>
      <c r="L36" s="28">
        <f t="shared" si="4"/>
        <v>43808</v>
      </c>
      <c r="M36" s="28">
        <f t="shared" si="4"/>
        <v>43809</v>
      </c>
      <c r="N36" s="28">
        <f t="shared" si="4"/>
        <v>43810</v>
      </c>
      <c r="O36" s="28">
        <f t="shared" si="4"/>
        <v>43811</v>
      </c>
      <c r="P36" s="28">
        <f t="shared" si="4"/>
        <v>43812</v>
      </c>
      <c r="Q36" s="28">
        <f t="shared" si="4"/>
        <v>43813</v>
      </c>
      <c r="R36" s="28">
        <f t="shared" si="4"/>
        <v>43814</v>
      </c>
      <c r="S36" s="28">
        <f t="shared" si="4"/>
        <v>43815</v>
      </c>
      <c r="T36" s="28">
        <f t="shared" si="4"/>
        <v>43816</v>
      </c>
      <c r="U36" s="28">
        <f t="shared" si="4"/>
        <v>43817</v>
      </c>
      <c r="V36" s="28">
        <f t="shared" si="4"/>
        <v>43818</v>
      </c>
      <c r="W36" s="28">
        <f t="shared" si="4"/>
        <v>43819</v>
      </c>
      <c r="X36" s="28">
        <f t="shared" si="4"/>
        <v>43820</v>
      </c>
      <c r="Y36" s="28">
        <f t="shared" si="4"/>
        <v>43821</v>
      </c>
      <c r="Z36" s="28">
        <f t="shared" si="4"/>
        <v>43822</v>
      </c>
      <c r="AA36" s="28">
        <f t="shared" si="4"/>
        <v>43823</v>
      </c>
      <c r="AB36" s="28">
        <f t="shared" si="4"/>
        <v>43824</v>
      </c>
      <c r="AC36" s="28">
        <f t="shared" si="4"/>
        <v>43825</v>
      </c>
      <c r="AD36" s="28">
        <f t="shared" si="4"/>
        <v>43826</v>
      </c>
      <c r="AE36" s="28">
        <f t="shared" si="4"/>
        <v>43827</v>
      </c>
      <c r="AF36" s="28">
        <f t="shared" si="4"/>
        <v>43828</v>
      </c>
      <c r="AG36" s="28">
        <f t="shared" si="4"/>
        <v>43829</v>
      </c>
      <c r="AH36" s="28">
        <f t="shared" si="4"/>
        <v>43830</v>
      </c>
      <c r="AS36" s="5"/>
      <c r="AT36" s="5"/>
      <c r="AU36" s="5"/>
      <c r="AV36" s="5"/>
      <c r="AW36" s="5"/>
      <c r="AX36" s="5"/>
      <c r="AY36" s="5"/>
    </row>
    <row r="37" spans="1:51" ht="18.75" customHeight="1">
      <c r="A37" s="34" t="s">
        <v>2</v>
      </c>
      <c r="B37" s="34"/>
      <c r="C37" s="34"/>
      <c r="D37" s="29" t="str">
        <f aca="true" t="shared" si="5" ref="D37:AH37">TEXT(D36,"aaa")</f>
        <v>日</v>
      </c>
      <c r="E37" s="29" t="str">
        <f t="shared" si="5"/>
        <v>月</v>
      </c>
      <c r="F37" s="29" t="str">
        <f t="shared" si="5"/>
        <v>火</v>
      </c>
      <c r="G37" s="29" t="str">
        <f t="shared" si="5"/>
        <v>水</v>
      </c>
      <c r="H37" s="29" t="str">
        <f t="shared" si="5"/>
        <v>木</v>
      </c>
      <c r="I37" s="29" t="str">
        <f t="shared" si="5"/>
        <v>金</v>
      </c>
      <c r="J37" s="29" t="str">
        <f t="shared" si="5"/>
        <v>土</v>
      </c>
      <c r="K37" s="29" t="str">
        <f t="shared" si="5"/>
        <v>日</v>
      </c>
      <c r="L37" s="29" t="str">
        <f t="shared" si="5"/>
        <v>月</v>
      </c>
      <c r="M37" s="29" t="str">
        <f t="shared" si="5"/>
        <v>火</v>
      </c>
      <c r="N37" s="29" t="str">
        <f t="shared" si="5"/>
        <v>水</v>
      </c>
      <c r="O37" s="29" t="str">
        <f t="shared" si="5"/>
        <v>木</v>
      </c>
      <c r="P37" s="29" t="str">
        <f t="shared" si="5"/>
        <v>金</v>
      </c>
      <c r="Q37" s="29" t="str">
        <f t="shared" si="5"/>
        <v>土</v>
      </c>
      <c r="R37" s="29" t="str">
        <f t="shared" si="5"/>
        <v>日</v>
      </c>
      <c r="S37" s="29" t="str">
        <f t="shared" si="5"/>
        <v>月</v>
      </c>
      <c r="T37" s="29" t="str">
        <f t="shared" si="5"/>
        <v>火</v>
      </c>
      <c r="U37" s="29" t="str">
        <f t="shared" si="5"/>
        <v>水</v>
      </c>
      <c r="V37" s="29" t="str">
        <f t="shared" si="5"/>
        <v>木</v>
      </c>
      <c r="W37" s="29" t="str">
        <f t="shared" si="5"/>
        <v>金</v>
      </c>
      <c r="X37" s="29" t="str">
        <f t="shared" si="5"/>
        <v>土</v>
      </c>
      <c r="Y37" s="29" t="str">
        <f t="shared" si="5"/>
        <v>日</v>
      </c>
      <c r="Z37" s="29" t="str">
        <f t="shared" si="5"/>
        <v>月</v>
      </c>
      <c r="AA37" s="29" t="str">
        <f t="shared" si="5"/>
        <v>火</v>
      </c>
      <c r="AB37" s="29" t="str">
        <f t="shared" si="5"/>
        <v>水</v>
      </c>
      <c r="AC37" s="29" t="str">
        <f t="shared" si="5"/>
        <v>木</v>
      </c>
      <c r="AD37" s="29" t="str">
        <f t="shared" si="5"/>
        <v>金</v>
      </c>
      <c r="AE37" s="29" t="str">
        <f t="shared" si="5"/>
        <v>土</v>
      </c>
      <c r="AF37" s="29" t="str">
        <f t="shared" si="5"/>
        <v>日</v>
      </c>
      <c r="AG37" s="29" t="str">
        <f t="shared" si="5"/>
        <v>月</v>
      </c>
      <c r="AH37" s="29" t="str">
        <f t="shared" si="5"/>
        <v>火</v>
      </c>
      <c r="AS37" s="5"/>
      <c r="AT37" s="5"/>
      <c r="AU37" s="6"/>
      <c r="AV37" s="5"/>
      <c r="AW37" s="5"/>
      <c r="AX37" s="5"/>
      <c r="AY37" s="5"/>
    </row>
    <row r="38" spans="1:51" ht="18.75" customHeight="1">
      <c r="A38" s="35" t="s">
        <v>11</v>
      </c>
      <c r="B38" s="35"/>
      <c r="C38" s="35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68" t="s">
        <v>30</v>
      </c>
      <c r="AJ38" s="69"/>
      <c r="AS38" s="5"/>
      <c r="AT38" s="5"/>
      <c r="AU38" s="7"/>
      <c r="AV38" s="5"/>
      <c r="AW38" s="5"/>
      <c r="AX38" s="5"/>
      <c r="AY38" s="5"/>
    </row>
    <row r="39" spans="1:51" ht="18.75" customHeight="1">
      <c r="A39" s="59" t="s">
        <v>12</v>
      </c>
      <c r="B39" s="59"/>
      <c r="C39" s="59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66">
        <f>_xlfn.COUNTIFS(D38:AH38,"○",D39:AH39,"○")+_xlfn.COUNTIFS(D38:AH38,"基",D39:AH39,"○")+_xlfn.COUNTIFS(D38:AH38,"報",D39:AH39,"○")</f>
        <v>0</v>
      </c>
      <c r="AJ39" s="67"/>
      <c r="AS39" s="5"/>
      <c r="AT39" s="5"/>
      <c r="AU39" s="8"/>
      <c r="AV39" s="5"/>
      <c r="AW39" s="5"/>
      <c r="AX39" s="5"/>
      <c r="AY39" s="5"/>
    </row>
    <row r="40" spans="45:51" ht="15.75" customHeight="1">
      <c r="AS40" s="5"/>
      <c r="AT40" s="5"/>
      <c r="AU40" s="8"/>
      <c r="AV40" s="5"/>
      <c r="AW40" s="5"/>
      <c r="AX40" s="5"/>
      <c r="AY40" s="5"/>
    </row>
    <row r="41" spans="1:34" ht="18.75" customHeight="1">
      <c r="A41" s="34" t="s">
        <v>1</v>
      </c>
      <c r="B41" s="34"/>
      <c r="C41" s="34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50"/>
    </row>
    <row r="42" spans="1:34" ht="18.75" customHeight="1">
      <c r="A42" s="34" t="s">
        <v>10</v>
      </c>
      <c r="B42" s="34"/>
      <c r="C42" s="34"/>
      <c r="D42" s="28">
        <f>DATE(D22,D41,1)</f>
        <v>43800</v>
      </c>
      <c r="E42" s="28">
        <f>D42+1</f>
        <v>43801</v>
      </c>
      <c r="F42" s="28">
        <f aca="true" t="shared" si="6" ref="F42:AH42">E42+1</f>
        <v>43802</v>
      </c>
      <c r="G42" s="28">
        <f t="shared" si="6"/>
        <v>43803</v>
      </c>
      <c r="H42" s="28">
        <f t="shared" si="6"/>
        <v>43804</v>
      </c>
      <c r="I42" s="28">
        <f t="shared" si="6"/>
        <v>43805</v>
      </c>
      <c r="J42" s="28">
        <f t="shared" si="6"/>
        <v>43806</v>
      </c>
      <c r="K42" s="28">
        <f t="shared" si="6"/>
        <v>43807</v>
      </c>
      <c r="L42" s="28">
        <f t="shared" si="6"/>
        <v>43808</v>
      </c>
      <c r="M42" s="28">
        <f t="shared" si="6"/>
        <v>43809</v>
      </c>
      <c r="N42" s="28">
        <f t="shared" si="6"/>
        <v>43810</v>
      </c>
      <c r="O42" s="28">
        <f t="shared" si="6"/>
        <v>43811</v>
      </c>
      <c r="P42" s="28">
        <f t="shared" si="6"/>
        <v>43812</v>
      </c>
      <c r="Q42" s="28">
        <f t="shared" si="6"/>
        <v>43813</v>
      </c>
      <c r="R42" s="28">
        <f t="shared" si="6"/>
        <v>43814</v>
      </c>
      <c r="S42" s="28">
        <f t="shared" si="6"/>
        <v>43815</v>
      </c>
      <c r="T42" s="28">
        <f t="shared" si="6"/>
        <v>43816</v>
      </c>
      <c r="U42" s="28">
        <f t="shared" si="6"/>
        <v>43817</v>
      </c>
      <c r="V42" s="28">
        <f t="shared" si="6"/>
        <v>43818</v>
      </c>
      <c r="W42" s="28">
        <f t="shared" si="6"/>
        <v>43819</v>
      </c>
      <c r="X42" s="28">
        <f t="shared" si="6"/>
        <v>43820</v>
      </c>
      <c r="Y42" s="28">
        <f t="shared" si="6"/>
        <v>43821</v>
      </c>
      <c r="Z42" s="28">
        <f t="shared" si="6"/>
        <v>43822</v>
      </c>
      <c r="AA42" s="28">
        <f t="shared" si="6"/>
        <v>43823</v>
      </c>
      <c r="AB42" s="28">
        <f t="shared" si="6"/>
        <v>43824</v>
      </c>
      <c r="AC42" s="28">
        <f t="shared" si="6"/>
        <v>43825</v>
      </c>
      <c r="AD42" s="28">
        <f t="shared" si="6"/>
        <v>43826</v>
      </c>
      <c r="AE42" s="28">
        <f t="shared" si="6"/>
        <v>43827</v>
      </c>
      <c r="AF42" s="28">
        <f t="shared" si="6"/>
        <v>43828</v>
      </c>
      <c r="AG42" s="28">
        <f t="shared" si="6"/>
        <v>43829</v>
      </c>
      <c r="AH42" s="28">
        <f t="shared" si="6"/>
        <v>43830</v>
      </c>
    </row>
    <row r="43" spans="1:34" ht="18.75" customHeight="1">
      <c r="A43" s="34" t="s">
        <v>2</v>
      </c>
      <c r="B43" s="34"/>
      <c r="C43" s="34"/>
      <c r="D43" s="29" t="str">
        <f aca="true" t="shared" si="7" ref="D43:AH43">TEXT(D42,"aaa")</f>
        <v>日</v>
      </c>
      <c r="E43" s="29" t="str">
        <f t="shared" si="7"/>
        <v>月</v>
      </c>
      <c r="F43" s="29" t="str">
        <f t="shared" si="7"/>
        <v>火</v>
      </c>
      <c r="G43" s="29" t="str">
        <f t="shared" si="7"/>
        <v>水</v>
      </c>
      <c r="H43" s="29" t="str">
        <f t="shared" si="7"/>
        <v>木</v>
      </c>
      <c r="I43" s="29" t="str">
        <f t="shared" si="7"/>
        <v>金</v>
      </c>
      <c r="J43" s="29" t="str">
        <f t="shared" si="7"/>
        <v>土</v>
      </c>
      <c r="K43" s="29" t="str">
        <f t="shared" si="7"/>
        <v>日</v>
      </c>
      <c r="L43" s="29" t="str">
        <f t="shared" si="7"/>
        <v>月</v>
      </c>
      <c r="M43" s="29" t="str">
        <f t="shared" si="7"/>
        <v>火</v>
      </c>
      <c r="N43" s="29" t="str">
        <f t="shared" si="7"/>
        <v>水</v>
      </c>
      <c r="O43" s="29" t="str">
        <f t="shared" si="7"/>
        <v>木</v>
      </c>
      <c r="P43" s="29" t="str">
        <f t="shared" si="7"/>
        <v>金</v>
      </c>
      <c r="Q43" s="29" t="str">
        <f t="shared" si="7"/>
        <v>土</v>
      </c>
      <c r="R43" s="29" t="str">
        <f t="shared" si="7"/>
        <v>日</v>
      </c>
      <c r="S43" s="29" t="str">
        <f t="shared" si="7"/>
        <v>月</v>
      </c>
      <c r="T43" s="29" t="str">
        <f t="shared" si="7"/>
        <v>火</v>
      </c>
      <c r="U43" s="29" t="str">
        <f t="shared" si="7"/>
        <v>水</v>
      </c>
      <c r="V43" s="29" t="str">
        <f t="shared" si="7"/>
        <v>木</v>
      </c>
      <c r="W43" s="29" t="str">
        <f t="shared" si="7"/>
        <v>金</v>
      </c>
      <c r="X43" s="29" t="str">
        <f t="shared" si="7"/>
        <v>土</v>
      </c>
      <c r="Y43" s="29" t="str">
        <f t="shared" si="7"/>
        <v>日</v>
      </c>
      <c r="Z43" s="29" t="str">
        <f t="shared" si="7"/>
        <v>月</v>
      </c>
      <c r="AA43" s="29" t="str">
        <f t="shared" si="7"/>
        <v>火</v>
      </c>
      <c r="AB43" s="29" t="str">
        <f t="shared" si="7"/>
        <v>水</v>
      </c>
      <c r="AC43" s="29" t="str">
        <f t="shared" si="7"/>
        <v>木</v>
      </c>
      <c r="AD43" s="29" t="str">
        <f t="shared" si="7"/>
        <v>金</v>
      </c>
      <c r="AE43" s="29" t="str">
        <f t="shared" si="7"/>
        <v>土</v>
      </c>
      <c r="AF43" s="29" t="str">
        <f t="shared" si="7"/>
        <v>日</v>
      </c>
      <c r="AG43" s="29" t="str">
        <f t="shared" si="7"/>
        <v>月</v>
      </c>
      <c r="AH43" s="29" t="str">
        <f t="shared" si="7"/>
        <v>火</v>
      </c>
    </row>
    <row r="44" spans="1:36" ht="18.75" customHeight="1">
      <c r="A44" s="35" t="s">
        <v>11</v>
      </c>
      <c r="B44" s="35"/>
      <c r="C44" s="35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68" t="s">
        <v>30</v>
      </c>
      <c r="AJ44" s="69"/>
    </row>
    <row r="45" spans="1:36" ht="18.75" customHeight="1">
      <c r="A45" s="59" t="s">
        <v>12</v>
      </c>
      <c r="B45" s="59"/>
      <c r="C45" s="59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66">
        <f>_xlfn.COUNTIFS(D44:AH44,"○",D45:AH45,"○")+_xlfn.COUNTIFS(D44:AH44,"基",D45:AH45,"○")+_xlfn.COUNTIFS(D44:AH44,"報",D45:AH45,"○")</f>
        <v>0</v>
      </c>
      <c r="AJ45" s="67"/>
    </row>
    <row r="46" spans="1:36" ht="18" customHeight="1">
      <c r="A46" s="70" t="s">
        <v>38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</row>
    <row r="47" spans="1:36" ht="18" customHeight="1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</row>
    <row r="48" spans="1:36" ht="26.25" customHeight="1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</sheetData>
  <sheetProtection/>
  <mergeCells count="78">
    <mergeCell ref="AI16:AK16"/>
    <mergeCell ref="AL16:AM16"/>
    <mergeCell ref="A1:AM2"/>
    <mergeCell ref="AT26:AW26"/>
    <mergeCell ref="E16:G16"/>
    <mergeCell ref="H16:I16"/>
    <mergeCell ref="O16:Q16"/>
    <mergeCell ref="R16:S16"/>
    <mergeCell ref="J16:M16"/>
    <mergeCell ref="T16:W16"/>
    <mergeCell ref="A44:C44"/>
    <mergeCell ref="AI44:AJ44"/>
    <mergeCell ref="AI33:AJ33"/>
    <mergeCell ref="AI38:AJ38"/>
    <mergeCell ref="A37:C37"/>
    <mergeCell ref="A33:C33"/>
    <mergeCell ref="A35:C35"/>
    <mergeCell ref="A36:C36"/>
    <mergeCell ref="A38:C38"/>
    <mergeCell ref="A39:C39"/>
    <mergeCell ref="A46:AJ48"/>
    <mergeCell ref="G8:Q8"/>
    <mergeCell ref="G10:Q10"/>
    <mergeCell ref="AI39:AJ39"/>
    <mergeCell ref="A41:C41"/>
    <mergeCell ref="D41:AH41"/>
    <mergeCell ref="A27:C27"/>
    <mergeCell ref="A23:C23"/>
    <mergeCell ref="A42:C42"/>
    <mergeCell ref="A43:C43"/>
    <mergeCell ref="AM30:AO30"/>
    <mergeCell ref="AM31:AO31"/>
    <mergeCell ref="D22:G22"/>
    <mergeCell ref="D23:AH23"/>
    <mergeCell ref="D29:AH29"/>
    <mergeCell ref="A45:C45"/>
    <mergeCell ref="AI45:AJ45"/>
    <mergeCell ref="AI26:AJ26"/>
    <mergeCell ref="AI27:AJ27"/>
    <mergeCell ref="AI32:AJ32"/>
    <mergeCell ref="G14:Q14"/>
    <mergeCell ref="AM28:AO28"/>
    <mergeCell ref="AM29:AO29"/>
    <mergeCell ref="A20:C20"/>
    <mergeCell ref="A13:C13"/>
    <mergeCell ref="A26:C26"/>
    <mergeCell ref="E18:L18"/>
    <mergeCell ref="A22:C22"/>
    <mergeCell ref="E20:H20"/>
    <mergeCell ref="Y16:AA16"/>
    <mergeCell ref="E4:V4"/>
    <mergeCell ref="E6:V6"/>
    <mergeCell ref="E8:F8"/>
    <mergeCell ref="E10:F10"/>
    <mergeCell ref="D35:AH35"/>
    <mergeCell ref="L20:O20"/>
    <mergeCell ref="Q20:T20"/>
    <mergeCell ref="G12:Q12"/>
    <mergeCell ref="AD16:AG16"/>
    <mergeCell ref="S18:AA18"/>
    <mergeCell ref="A14:C14"/>
    <mergeCell ref="A12:C12"/>
    <mergeCell ref="U20:V20"/>
    <mergeCell ref="X20:AA20"/>
    <mergeCell ref="AC20:AF20"/>
    <mergeCell ref="A4:C4"/>
    <mergeCell ref="A6:C6"/>
    <mergeCell ref="A8:C8"/>
    <mergeCell ref="A18:C18"/>
    <mergeCell ref="AB16:AC16"/>
    <mergeCell ref="I20:J20"/>
    <mergeCell ref="A29:C29"/>
    <mergeCell ref="A30:C30"/>
    <mergeCell ref="A31:C31"/>
    <mergeCell ref="A32:C32"/>
    <mergeCell ref="A16:C16"/>
    <mergeCell ref="A24:C24"/>
    <mergeCell ref="A25:C25"/>
  </mergeCells>
  <conditionalFormatting sqref="D32:AH33">
    <cfRule type="expression" priority="101" dxfId="80" stopIfTrue="1">
      <formula>D31="休"</formula>
    </cfRule>
  </conditionalFormatting>
  <conditionalFormatting sqref="D32:AH33">
    <cfRule type="expression" priority="112" dxfId="80" stopIfTrue="1">
      <formula>D32="休"</formula>
    </cfRule>
  </conditionalFormatting>
  <conditionalFormatting sqref="D32:AH33">
    <cfRule type="expression" priority="111" dxfId="80" stopIfTrue="1">
      <formula>別紙１!#REF!="休"</formula>
    </cfRule>
  </conditionalFormatting>
  <conditionalFormatting sqref="D32:AH33">
    <cfRule type="expression" priority="110" dxfId="80" stopIfTrue="1">
      <formula>別紙１!#REF!=休</formula>
    </cfRule>
  </conditionalFormatting>
  <conditionalFormatting sqref="D32:AH33">
    <cfRule type="expression" priority="109" dxfId="80" stopIfTrue="1">
      <formula>別紙１!#REF!="休"</formula>
    </cfRule>
  </conditionalFormatting>
  <conditionalFormatting sqref="D32:AH33">
    <cfRule type="expression" priority="107" dxfId="80" stopIfTrue="1">
      <formula>D31="休"</formula>
    </cfRule>
  </conditionalFormatting>
  <conditionalFormatting sqref="D32:AH33">
    <cfRule type="expression" priority="106" dxfId="80" stopIfTrue="1">
      <formula>D32="休"</formula>
    </cfRule>
  </conditionalFormatting>
  <conditionalFormatting sqref="D32:AH33">
    <cfRule type="expression" priority="105" dxfId="80" stopIfTrue="1">
      <formula>別紙１!#REF!="休"</formula>
    </cfRule>
  </conditionalFormatting>
  <conditionalFormatting sqref="D32:AH33">
    <cfRule type="expression" priority="104" dxfId="80" stopIfTrue="1">
      <formula>別紙１!#REF!=休</formula>
    </cfRule>
  </conditionalFormatting>
  <conditionalFormatting sqref="D32:AH33">
    <cfRule type="expression" priority="103" dxfId="80" stopIfTrue="1">
      <formula>別紙１!#REF!="休"</formula>
    </cfRule>
  </conditionalFormatting>
  <conditionalFormatting sqref="D38:AH39">
    <cfRule type="expression" priority="31" dxfId="80" stopIfTrue="1">
      <formula>D37="休"</formula>
    </cfRule>
  </conditionalFormatting>
  <conditionalFormatting sqref="D38:AH39">
    <cfRule type="expression" priority="40" dxfId="80" stopIfTrue="1">
      <formula>D38="休"</formula>
    </cfRule>
  </conditionalFormatting>
  <conditionalFormatting sqref="D38:AH39">
    <cfRule type="expression" priority="39" dxfId="80" stopIfTrue="1">
      <formula>別紙１!#REF!="休"</formula>
    </cfRule>
  </conditionalFormatting>
  <conditionalFormatting sqref="D38:AH39">
    <cfRule type="expression" priority="38" dxfId="80" stopIfTrue="1">
      <formula>別紙１!#REF!=休</formula>
    </cfRule>
  </conditionalFormatting>
  <conditionalFormatting sqref="D38:AH39">
    <cfRule type="expression" priority="37" dxfId="80" stopIfTrue="1">
      <formula>別紙１!#REF!="休"</formula>
    </cfRule>
  </conditionalFormatting>
  <conditionalFormatting sqref="D38:AH39">
    <cfRule type="expression" priority="36" dxfId="80" stopIfTrue="1">
      <formula>D37="休"</formula>
    </cfRule>
  </conditionalFormatting>
  <conditionalFormatting sqref="D38:AH39">
    <cfRule type="expression" priority="35" dxfId="80" stopIfTrue="1">
      <formula>D38="休"</formula>
    </cfRule>
  </conditionalFormatting>
  <conditionalFormatting sqref="D38:AH39">
    <cfRule type="expression" priority="34" dxfId="80" stopIfTrue="1">
      <formula>別紙１!#REF!="休"</formula>
    </cfRule>
  </conditionalFormatting>
  <conditionalFormatting sqref="D38:AH39">
    <cfRule type="expression" priority="33" dxfId="80" stopIfTrue="1">
      <formula>別紙１!#REF!=休</formula>
    </cfRule>
  </conditionalFormatting>
  <conditionalFormatting sqref="D38:AH39">
    <cfRule type="expression" priority="32" dxfId="80" stopIfTrue="1">
      <formula>別紙１!#REF!="休"</formula>
    </cfRule>
  </conditionalFormatting>
  <conditionalFormatting sqref="D26:AH27">
    <cfRule type="expression" priority="11" dxfId="80" stopIfTrue="1">
      <formula>D25="休"</formula>
    </cfRule>
  </conditionalFormatting>
  <conditionalFormatting sqref="D26:AH27">
    <cfRule type="expression" priority="20" dxfId="80" stopIfTrue="1">
      <formula>D26="休"</formula>
    </cfRule>
  </conditionalFormatting>
  <conditionalFormatting sqref="D26:AH27">
    <cfRule type="expression" priority="19" dxfId="80" stopIfTrue="1">
      <formula>別紙１!#REF!="休"</formula>
    </cfRule>
  </conditionalFormatting>
  <conditionalFormatting sqref="D26:AH27">
    <cfRule type="expression" priority="18" dxfId="80" stopIfTrue="1">
      <formula>別紙１!#REF!=休</formula>
    </cfRule>
  </conditionalFormatting>
  <conditionalFormatting sqref="D26:AH27">
    <cfRule type="expression" priority="17" dxfId="80" stopIfTrue="1">
      <formula>別紙１!#REF!="休"</formula>
    </cfRule>
  </conditionalFormatting>
  <conditionalFormatting sqref="D26:AH27">
    <cfRule type="expression" priority="16" dxfId="80" stopIfTrue="1">
      <formula>D25="休"</formula>
    </cfRule>
  </conditionalFormatting>
  <conditionalFormatting sqref="D26:AH27">
    <cfRule type="expression" priority="15" dxfId="80" stopIfTrue="1">
      <formula>D26="休"</formula>
    </cfRule>
  </conditionalFormatting>
  <conditionalFormatting sqref="D26:AH27">
    <cfRule type="expression" priority="14" dxfId="80" stopIfTrue="1">
      <formula>別紙１!#REF!="休"</formula>
    </cfRule>
  </conditionalFormatting>
  <conditionalFormatting sqref="D26:AH27">
    <cfRule type="expression" priority="13" dxfId="80" stopIfTrue="1">
      <formula>別紙１!#REF!=休</formula>
    </cfRule>
  </conditionalFormatting>
  <conditionalFormatting sqref="D26:AH27">
    <cfRule type="expression" priority="12" dxfId="80" stopIfTrue="1">
      <formula>別紙１!#REF!="休"</formula>
    </cfRule>
  </conditionalFormatting>
  <conditionalFormatting sqref="D44:AH45">
    <cfRule type="expression" priority="1" dxfId="80" stopIfTrue="1">
      <formula>D43="休"</formula>
    </cfRule>
  </conditionalFormatting>
  <conditionalFormatting sqref="D44:AH45">
    <cfRule type="expression" priority="10" dxfId="80" stopIfTrue="1">
      <formula>D44="休"</formula>
    </cfRule>
  </conditionalFormatting>
  <conditionalFormatting sqref="D44:AH45">
    <cfRule type="expression" priority="9" dxfId="80" stopIfTrue="1">
      <formula>別紙１!#REF!="休"</formula>
    </cfRule>
  </conditionalFormatting>
  <conditionalFormatting sqref="D44:AH45">
    <cfRule type="expression" priority="8" dxfId="80" stopIfTrue="1">
      <formula>別紙１!#REF!=休</formula>
    </cfRule>
  </conditionalFormatting>
  <conditionalFormatting sqref="D44:AH45">
    <cfRule type="expression" priority="7" dxfId="80" stopIfTrue="1">
      <formula>別紙１!#REF!="休"</formula>
    </cfRule>
  </conditionalFormatting>
  <conditionalFormatting sqref="D44:AH45">
    <cfRule type="expression" priority="6" dxfId="80" stopIfTrue="1">
      <formula>D43="休"</formula>
    </cfRule>
  </conditionalFormatting>
  <conditionalFormatting sqref="D44:AH45">
    <cfRule type="expression" priority="5" dxfId="80" stopIfTrue="1">
      <formula>D44="休"</formula>
    </cfRule>
  </conditionalFormatting>
  <conditionalFormatting sqref="D44:AH45">
    <cfRule type="expression" priority="4" dxfId="80" stopIfTrue="1">
      <formula>別紙１!#REF!="休"</formula>
    </cfRule>
  </conditionalFormatting>
  <conditionalFormatting sqref="D44:AH45">
    <cfRule type="expression" priority="3" dxfId="80" stopIfTrue="1">
      <formula>別紙１!#REF!=休</formula>
    </cfRule>
  </conditionalFormatting>
  <conditionalFormatting sqref="D44:AH45">
    <cfRule type="expression" priority="2" dxfId="80" stopIfTrue="1">
      <formula>別紙１!#REF!="休"</formula>
    </cfRule>
  </conditionalFormatting>
  <dataValidations count="2">
    <dataValidation type="list" allowBlank="1" showInputMessage="1" showErrorMessage="1" sqref="D33:AH33 D39:AH39 D27:AH27 D45:AH45">
      <formula1>"　,○,●"</formula1>
    </dataValidation>
    <dataValidation type="list" allowBlank="1" showInputMessage="1" showErrorMessage="1" sqref="D26:AH26 D32:AH32 D38:AH38 D44:AH44">
      <formula1>"　,基,○,◆,報"</formula1>
    </dataValidation>
  </dataValidations>
  <printOptions/>
  <pageMargins left="0.7086614173228347" right="0.31496062992125984" top="0.7480314960629921" bottom="0.7480314960629921" header="0.7086614173228347" footer="0.31496062992125984"/>
  <pageSetup horizontalDpi="600" verticalDpi="600" orientation="portrait" paperSize="9" scale="90" r:id="rId1"/>
  <headerFooter>
    <oddHeader>&amp;R様式１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48"/>
  <sheetViews>
    <sheetView view="pageBreakPreview" zoomScale="89" zoomScaleSheetLayoutView="89" workbookViewId="0" topLeftCell="A1">
      <selection activeCell="D22" sqref="D22:G22"/>
    </sheetView>
  </sheetViews>
  <sheetFormatPr defaultColWidth="9.140625" defaultRowHeight="15"/>
  <cols>
    <col min="1" max="3" width="3.421875" style="0" customWidth="1"/>
    <col min="4" max="34" width="2.57421875" style="0" customWidth="1"/>
    <col min="35" max="37" width="2.7109375" style="0" customWidth="1"/>
    <col min="38" max="39" width="1.421875" style="0" customWidth="1"/>
    <col min="40" max="130" width="2.7109375" style="0" customWidth="1"/>
  </cols>
  <sheetData>
    <row r="1" spans="1:39" ht="18" customHeight="1">
      <c r="A1" s="72" t="s">
        <v>15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</row>
    <row r="2" spans="1:39" ht="18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</row>
    <row r="3" ht="18.75" customHeight="1"/>
    <row r="4" spans="1:35" ht="18.75" customHeight="1">
      <c r="A4" s="44" t="s">
        <v>3</v>
      </c>
      <c r="B4" s="44"/>
      <c r="C4" s="44"/>
      <c r="D4" s="12" t="s">
        <v>16</v>
      </c>
      <c r="E4" s="92" t="s">
        <v>31</v>
      </c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AA4" s="90" t="s">
        <v>27</v>
      </c>
      <c r="AB4" s="90"/>
      <c r="AC4" s="90"/>
      <c r="AD4" s="90"/>
      <c r="AE4" s="90"/>
      <c r="AF4" s="90"/>
      <c r="AG4" s="90"/>
      <c r="AH4" s="90"/>
      <c r="AI4" s="90"/>
    </row>
    <row r="5" spans="1:35" ht="18.75" customHeight="1">
      <c r="A5" s="15"/>
      <c r="B5" s="15"/>
      <c r="C5" s="15"/>
      <c r="D5" s="1"/>
      <c r="E5" s="22"/>
      <c r="F5" s="22"/>
      <c r="G5" s="22"/>
      <c r="H5" s="22"/>
      <c r="I5" s="22"/>
      <c r="J5" s="22"/>
      <c r="K5" s="22"/>
      <c r="L5" s="22"/>
      <c r="M5" s="22"/>
      <c r="N5" s="22"/>
      <c r="O5" s="23"/>
      <c r="P5" s="23"/>
      <c r="Q5" s="23"/>
      <c r="R5" s="23"/>
      <c r="S5" s="23"/>
      <c r="T5" s="23"/>
      <c r="U5" s="23"/>
      <c r="V5" s="23"/>
      <c r="AA5" s="90"/>
      <c r="AB5" s="90"/>
      <c r="AC5" s="90"/>
      <c r="AD5" s="90"/>
      <c r="AE5" s="90"/>
      <c r="AF5" s="90"/>
      <c r="AG5" s="90"/>
      <c r="AH5" s="90"/>
      <c r="AI5" s="90"/>
    </row>
    <row r="6" spans="1:35" ht="18.75" customHeight="1">
      <c r="A6" s="44" t="s">
        <v>4</v>
      </c>
      <c r="B6" s="44"/>
      <c r="C6" s="44"/>
      <c r="D6" s="12" t="s">
        <v>16</v>
      </c>
      <c r="E6" s="80" t="s">
        <v>32</v>
      </c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AA6" s="90"/>
      <c r="AB6" s="90"/>
      <c r="AC6" s="90"/>
      <c r="AD6" s="90"/>
      <c r="AE6" s="90"/>
      <c r="AF6" s="90"/>
      <c r="AG6" s="90"/>
      <c r="AH6" s="90"/>
      <c r="AI6" s="90"/>
    </row>
    <row r="7" ht="18.75" customHeight="1"/>
    <row r="8" spans="1:17" ht="18.75" customHeight="1">
      <c r="A8" s="45" t="s">
        <v>7</v>
      </c>
      <c r="B8" s="45"/>
      <c r="C8" s="45"/>
      <c r="D8" t="s">
        <v>16</v>
      </c>
      <c r="E8" s="37" t="s">
        <v>8</v>
      </c>
      <c r="F8" s="37"/>
      <c r="G8" s="83">
        <v>43585</v>
      </c>
      <c r="H8" s="83"/>
      <c r="I8" s="83"/>
      <c r="J8" s="83"/>
      <c r="K8" s="83"/>
      <c r="L8" s="83"/>
      <c r="M8" s="83"/>
      <c r="N8" s="83"/>
      <c r="O8" s="83"/>
      <c r="P8" s="83"/>
      <c r="Q8" s="83"/>
    </row>
    <row r="9" ht="18.75" customHeight="1"/>
    <row r="10" spans="5:17" ht="18.75" customHeight="1">
      <c r="E10" s="37" t="s">
        <v>9</v>
      </c>
      <c r="F10" s="37"/>
      <c r="G10" s="83">
        <v>43721</v>
      </c>
      <c r="H10" s="83"/>
      <c r="I10" s="83"/>
      <c r="J10" s="83"/>
      <c r="K10" s="83"/>
      <c r="L10" s="83"/>
      <c r="M10" s="83"/>
      <c r="N10" s="83"/>
      <c r="O10" s="83"/>
      <c r="P10" s="83"/>
      <c r="Q10" s="83"/>
    </row>
    <row r="11" spans="5:16" ht="18.75" customHeight="1">
      <c r="E11" s="17"/>
      <c r="F11" s="17"/>
      <c r="G11" s="17"/>
      <c r="H11" s="17"/>
      <c r="I11" s="17"/>
      <c r="J11" s="17"/>
      <c r="L11" s="17"/>
      <c r="M11" s="17"/>
      <c r="O11" s="17"/>
      <c r="P11" s="17"/>
    </row>
    <row r="12" spans="1:17" ht="18.75" customHeight="1">
      <c r="A12" s="37" t="s">
        <v>18</v>
      </c>
      <c r="B12" s="37"/>
      <c r="C12" s="37"/>
      <c r="D12" t="s">
        <v>16</v>
      </c>
      <c r="E12" s="17"/>
      <c r="F12" s="17"/>
      <c r="G12" s="83">
        <v>43619</v>
      </c>
      <c r="H12" s="83"/>
      <c r="I12" s="83"/>
      <c r="J12" s="83"/>
      <c r="K12" s="83"/>
      <c r="L12" s="83"/>
      <c r="M12" s="83"/>
      <c r="N12" s="83"/>
      <c r="O12" s="83"/>
      <c r="P12" s="83"/>
      <c r="Q12" s="83"/>
    </row>
    <row r="13" spans="1:16" ht="18.75" customHeight="1">
      <c r="A13" s="58" t="s">
        <v>23</v>
      </c>
      <c r="B13" s="58"/>
      <c r="C13" s="58"/>
      <c r="G13" s="17"/>
      <c r="H13" s="17"/>
      <c r="I13" s="17"/>
      <c r="J13" s="17"/>
      <c r="L13" s="17"/>
      <c r="M13" s="17"/>
      <c r="O13" s="17"/>
      <c r="P13" s="17"/>
    </row>
    <row r="14" spans="1:17" ht="18.75" customHeight="1">
      <c r="A14" s="37" t="s">
        <v>21</v>
      </c>
      <c r="B14" s="37"/>
      <c r="C14" s="37"/>
      <c r="D14" t="s">
        <v>16</v>
      </c>
      <c r="G14" s="83">
        <v>43700</v>
      </c>
      <c r="H14" s="83"/>
      <c r="I14" s="83"/>
      <c r="J14" s="83"/>
      <c r="K14" s="83"/>
      <c r="L14" s="83"/>
      <c r="M14" s="83"/>
      <c r="N14" s="83"/>
      <c r="O14" s="83"/>
      <c r="P14" s="83"/>
      <c r="Q14" s="83"/>
    </row>
    <row r="15" spans="1:23" ht="18.75" customHeight="1" thickBot="1">
      <c r="A15" s="24"/>
      <c r="B15" s="24"/>
      <c r="C15" s="24"/>
      <c r="E15" s="20"/>
      <c r="F15" s="20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0"/>
      <c r="S15" s="20"/>
      <c r="T15" s="20"/>
      <c r="U15" s="20"/>
      <c r="V15" s="20"/>
      <c r="W15" s="20"/>
    </row>
    <row r="16" spans="1:39" ht="18.75" customHeight="1" thickBot="1">
      <c r="A16" s="36" t="s">
        <v>33</v>
      </c>
      <c r="B16" s="36"/>
      <c r="C16" s="36"/>
      <c r="D16" t="s">
        <v>16</v>
      </c>
      <c r="E16" s="56">
        <v>6</v>
      </c>
      <c r="F16" s="56"/>
      <c r="G16" s="56"/>
      <c r="H16" s="74" t="s">
        <v>10</v>
      </c>
      <c r="I16" s="74"/>
      <c r="J16" s="78" t="s">
        <v>34</v>
      </c>
      <c r="K16" s="78"/>
      <c r="L16" s="78"/>
      <c r="M16" s="78"/>
      <c r="N16" t="s">
        <v>16</v>
      </c>
      <c r="O16" s="75">
        <f>MIN(COUNTIF(D26:AH26,"◆")+COUNTIF(D32:AH32,"◆")+COUNTIF(D38:AH38,"◆")+COUNTIF(D44:AH44,"◆"),3)</f>
        <v>3</v>
      </c>
      <c r="P16" s="38"/>
      <c r="Q16" s="39"/>
      <c r="R16" s="76" t="s">
        <v>10</v>
      </c>
      <c r="S16" s="77"/>
      <c r="T16" s="79" t="s">
        <v>37</v>
      </c>
      <c r="U16" s="79"/>
      <c r="V16" s="79"/>
      <c r="W16" s="79"/>
      <c r="X16" t="s">
        <v>16</v>
      </c>
      <c r="Y16" s="61">
        <v>1</v>
      </c>
      <c r="Z16" s="61"/>
      <c r="AA16" s="61"/>
      <c r="AB16" s="46" t="s">
        <v>10</v>
      </c>
      <c r="AC16" s="46"/>
      <c r="AD16" s="55" t="s">
        <v>35</v>
      </c>
      <c r="AE16" s="55"/>
      <c r="AF16" s="55"/>
      <c r="AG16" s="55"/>
      <c r="AH16" t="s">
        <v>16</v>
      </c>
      <c r="AI16" s="61">
        <v>5</v>
      </c>
      <c r="AJ16" s="61"/>
      <c r="AK16" s="61"/>
      <c r="AL16" s="46" t="s">
        <v>10</v>
      </c>
      <c r="AM16" s="46"/>
    </row>
    <row r="17" ht="18.75" customHeight="1"/>
    <row r="18" spans="1:31" ht="18.75" customHeight="1">
      <c r="A18" s="44" t="s">
        <v>5</v>
      </c>
      <c r="B18" s="44"/>
      <c r="C18" s="44"/>
      <c r="D18" s="12" t="s">
        <v>16</v>
      </c>
      <c r="E18" s="81" t="s">
        <v>25</v>
      </c>
      <c r="F18" s="81"/>
      <c r="G18" s="81"/>
      <c r="H18" s="81"/>
      <c r="I18" s="81"/>
      <c r="J18" s="81"/>
      <c r="K18" s="81"/>
      <c r="L18" s="81"/>
      <c r="M18" s="1"/>
      <c r="N18" s="1" t="s">
        <v>6</v>
      </c>
      <c r="O18" s="12"/>
      <c r="P18" s="12"/>
      <c r="Q18" s="13"/>
      <c r="R18" s="14" t="s">
        <v>16</v>
      </c>
      <c r="S18" s="82" t="s">
        <v>26</v>
      </c>
      <c r="T18" s="82"/>
      <c r="U18" s="82"/>
      <c r="V18" s="82"/>
      <c r="W18" s="82"/>
      <c r="X18" s="82"/>
      <c r="Y18" s="82"/>
      <c r="Z18" s="82"/>
      <c r="AA18" s="82"/>
      <c r="AB18" s="10"/>
      <c r="AC18" s="10"/>
      <c r="AD18" s="10"/>
      <c r="AE18" s="10"/>
    </row>
    <row r="19" spans="1:16" ht="18.75" customHeight="1" thickBot="1">
      <c r="A19" s="15"/>
      <c r="B19" s="15"/>
      <c r="C19" s="15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34" ht="18.75" customHeight="1" thickBot="1">
      <c r="A20" s="57" t="s">
        <v>24</v>
      </c>
      <c r="B20" s="57"/>
      <c r="C20" s="57"/>
      <c r="D20" s="1" t="s">
        <v>16</v>
      </c>
      <c r="E20" s="60">
        <f>DATEDIF(G12,G10+1,"D")-E16-O16-Y16-AI16</f>
        <v>88</v>
      </c>
      <c r="F20" s="32"/>
      <c r="G20" s="32"/>
      <c r="H20" s="32"/>
      <c r="I20" s="53" t="s">
        <v>10</v>
      </c>
      <c r="J20" s="91"/>
      <c r="K20" s="21"/>
      <c r="L20" s="51" t="s">
        <v>28</v>
      </c>
      <c r="M20" s="51"/>
      <c r="N20" s="51"/>
      <c r="O20" s="51"/>
      <c r="P20" s="14" t="s">
        <v>16</v>
      </c>
      <c r="Q20" s="52">
        <f>AI27+AI33+AI39+AI45</f>
        <v>27</v>
      </c>
      <c r="R20" s="53"/>
      <c r="S20" s="53"/>
      <c r="T20" s="53"/>
      <c r="U20" s="38" t="s">
        <v>10</v>
      </c>
      <c r="V20" s="39"/>
      <c r="X20" s="40" t="s">
        <v>29</v>
      </c>
      <c r="Y20" s="40"/>
      <c r="Z20" s="40"/>
      <c r="AA20" s="40"/>
      <c r="AB20" s="14" t="s">
        <v>16</v>
      </c>
      <c r="AC20" s="41">
        <f>Q20/E20</f>
        <v>0.3068181818181818</v>
      </c>
      <c r="AD20" s="42"/>
      <c r="AE20" s="42"/>
      <c r="AF20" s="43"/>
      <c r="AG20" s="26"/>
      <c r="AH20" s="25"/>
    </row>
    <row r="21" spans="1:16" ht="18.75" customHeight="1">
      <c r="A21" s="16"/>
      <c r="B21" s="16"/>
      <c r="C21" s="16"/>
      <c r="D21" s="1"/>
      <c r="E21" s="16"/>
      <c r="F21" s="16"/>
      <c r="G21" s="16"/>
      <c r="H21" s="16"/>
      <c r="I21" s="16"/>
      <c r="J21" s="16"/>
      <c r="K21" s="16"/>
      <c r="L21" s="16"/>
      <c r="M21" s="16"/>
      <c r="N21" s="1"/>
      <c r="O21" s="1"/>
      <c r="P21" s="1"/>
    </row>
    <row r="22" spans="1:16" ht="18.75" customHeight="1">
      <c r="A22" s="34" t="s">
        <v>0</v>
      </c>
      <c r="B22" s="34"/>
      <c r="C22" s="34"/>
      <c r="D22" s="62">
        <v>2019</v>
      </c>
      <c r="E22" s="62"/>
      <c r="F22" s="62"/>
      <c r="G22" s="62"/>
      <c r="H22" s="16"/>
      <c r="I22" s="16"/>
      <c r="J22" s="16"/>
      <c r="K22" s="16"/>
      <c r="L22" s="16"/>
      <c r="M22" s="16"/>
      <c r="N22" s="1"/>
      <c r="O22" s="1"/>
      <c r="P22" s="1"/>
    </row>
    <row r="23" spans="1:55" ht="18.75" customHeight="1">
      <c r="A23" s="34" t="s">
        <v>1</v>
      </c>
      <c r="B23" s="34"/>
      <c r="C23" s="34"/>
      <c r="D23" s="84">
        <v>6</v>
      </c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6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</row>
    <row r="24" spans="1:55" ht="18.75" customHeight="1">
      <c r="A24" s="34" t="s">
        <v>10</v>
      </c>
      <c r="B24" s="34"/>
      <c r="C24" s="34"/>
      <c r="D24" s="28">
        <f>DATE(D22,D23,1)</f>
        <v>43617</v>
      </c>
      <c r="E24" s="28">
        <f>D24+1</f>
        <v>43618</v>
      </c>
      <c r="F24" s="28">
        <f aca="true" t="shared" si="0" ref="F24:AH24">E24+1</f>
        <v>43619</v>
      </c>
      <c r="G24" s="28">
        <f t="shared" si="0"/>
        <v>43620</v>
      </c>
      <c r="H24" s="28">
        <f t="shared" si="0"/>
        <v>43621</v>
      </c>
      <c r="I24" s="28">
        <f t="shared" si="0"/>
        <v>43622</v>
      </c>
      <c r="J24" s="28">
        <f t="shared" si="0"/>
        <v>43623</v>
      </c>
      <c r="K24" s="28">
        <f t="shared" si="0"/>
        <v>43624</v>
      </c>
      <c r="L24" s="28">
        <f t="shared" si="0"/>
        <v>43625</v>
      </c>
      <c r="M24" s="28">
        <f t="shared" si="0"/>
        <v>43626</v>
      </c>
      <c r="N24" s="28">
        <f t="shared" si="0"/>
        <v>43627</v>
      </c>
      <c r="O24" s="28">
        <f t="shared" si="0"/>
        <v>43628</v>
      </c>
      <c r="P24" s="28">
        <f t="shared" si="0"/>
        <v>43629</v>
      </c>
      <c r="Q24" s="28">
        <f t="shared" si="0"/>
        <v>43630</v>
      </c>
      <c r="R24" s="28">
        <f t="shared" si="0"/>
        <v>43631</v>
      </c>
      <c r="S24" s="28">
        <f t="shared" si="0"/>
        <v>43632</v>
      </c>
      <c r="T24" s="28">
        <f t="shared" si="0"/>
        <v>43633</v>
      </c>
      <c r="U24" s="28">
        <f t="shared" si="0"/>
        <v>43634</v>
      </c>
      <c r="V24" s="28">
        <f t="shared" si="0"/>
        <v>43635</v>
      </c>
      <c r="W24" s="28">
        <f t="shared" si="0"/>
        <v>43636</v>
      </c>
      <c r="X24" s="28">
        <f t="shared" si="0"/>
        <v>43637</v>
      </c>
      <c r="Y24" s="28">
        <f t="shared" si="0"/>
        <v>43638</v>
      </c>
      <c r="Z24" s="28">
        <f t="shared" si="0"/>
        <v>43639</v>
      </c>
      <c r="AA24" s="28">
        <f t="shared" si="0"/>
        <v>43640</v>
      </c>
      <c r="AB24" s="28">
        <f t="shared" si="0"/>
        <v>43641</v>
      </c>
      <c r="AC24" s="28">
        <f t="shared" si="0"/>
        <v>43642</v>
      </c>
      <c r="AD24" s="28">
        <f t="shared" si="0"/>
        <v>43643</v>
      </c>
      <c r="AE24" s="28">
        <f t="shared" si="0"/>
        <v>43644</v>
      </c>
      <c r="AF24" s="28">
        <f t="shared" si="0"/>
        <v>43645</v>
      </c>
      <c r="AG24" s="28">
        <f t="shared" si="0"/>
        <v>43646</v>
      </c>
      <c r="AH24" s="28">
        <f t="shared" si="0"/>
        <v>43647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5"/>
      <c r="AZ24" s="5"/>
      <c r="BA24" s="5"/>
      <c r="BB24" s="5"/>
      <c r="BC24" s="5"/>
    </row>
    <row r="25" spans="1:55" ht="18.75" customHeight="1">
      <c r="A25" s="34" t="s">
        <v>2</v>
      </c>
      <c r="B25" s="34"/>
      <c r="C25" s="34"/>
      <c r="D25" s="29" t="str">
        <f>TEXT(D24,"aaa")</f>
        <v>土</v>
      </c>
      <c r="E25" s="29" t="str">
        <f aca="true" t="shared" si="1" ref="E25:AH25">TEXT(E24,"aaa")</f>
        <v>日</v>
      </c>
      <c r="F25" s="29" t="str">
        <f t="shared" si="1"/>
        <v>月</v>
      </c>
      <c r="G25" s="29" t="str">
        <f t="shared" si="1"/>
        <v>火</v>
      </c>
      <c r="H25" s="29" t="str">
        <f t="shared" si="1"/>
        <v>水</v>
      </c>
      <c r="I25" s="29" t="str">
        <f t="shared" si="1"/>
        <v>木</v>
      </c>
      <c r="J25" s="29" t="str">
        <f t="shared" si="1"/>
        <v>金</v>
      </c>
      <c r="K25" s="29" t="str">
        <f t="shared" si="1"/>
        <v>土</v>
      </c>
      <c r="L25" s="29" t="str">
        <f t="shared" si="1"/>
        <v>日</v>
      </c>
      <c r="M25" s="29" t="str">
        <f t="shared" si="1"/>
        <v>月</v>
      </c>
      <c r="N25" s="29" t="str">
        <f t="shared" si="1"/>
        <v>火</v>
      </c>
      <c r="O25" s="29" t="str">
        <f t="shared" si="1"/>
        <v>水</v>
      </c>
      <c r="P25" s="29" t="str">
        <f t="shared" si="1"/>
        <v>木</v>
      </c>
      <c r="Q25" s="29" t="str">
        <f t="shared" si="1"/>
        <v>金</v>
      </c>
      <c r="R25" s="29" t="str">
        <f t="shared" si="1"/>
        <v>土</v>
      </c>
      <c r="S25" s="29" t="str">
        <f t="shared" si="1"/>
        <v>日</v>
      </c>
      <c r="T25" s="29" t="str">
        <f t="shared" si="1"/>
        <v>月</v>
      </c>
      <c r="U25" s="29" t="str">
        <f t="shared" si="1"/>
        <v>火</v>
      </c>
      <c r="V25" s="29" t="str">
        <f t="shared" si="1"/>
        <v>水</v>
      </c>
      <c r="W25" s="29" t="str">
        <f t="shared" si="1"/>
        <v>木</v>
      </c>
      <c r="X25" s="29" t="str">
        <f t="shared" si="1"/>
        <v>金</v>
      </c>
      <c r="Y25" s="29" t="str">
        <f t="shared" si="1"/>
        <v>土</v>
      </c>
      <c r="Z25" s="29" t="str">
        <f t="shared" si="1"/>
        <v>日</v>
      </c>
      <c r="AA25" s="29" t="str">
        <f t="shared" si="1"/>
        <v>月</v>
      </c>
      <c r="AB25" s="29" t="str">
        <f t="shared" si="1"/>
        <v>火</v>
      </c>
      <c r="AC25" s="29" t="str">
        <f t="shared" si="1"/>
        <v>水</v>
      </c>
      <c r="AD25" s="29" t="str">
        <f t="shared" si="1"/>
        <v>木</v>
      </c>
      <c r="AE25" s="29" t="str">
        <f t="shared" si="1"/>
        <v>金</v>
      </c>
      <c r="AF25" s="29" t="str">
        <f t="shared" si="1"/>
        <v>土</v>
      </c>
      <c r="AG25" s="29" t="str">
        <f t="shared" si="1"/>
        <v>日</v>
      </c>
      <c r="AH25" s="29" t="str">
        <f t="shared" si="1"/>
        <v>月</v>
      </c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5"/>
      <c r="AZ25" s="5"/>
      <c r="BA25" s="5"/>
      <c r="BB25" s="5"/>
      <c r="BC25" s="5"/>
    </row>
    <row r="26" spans="1:55" ht="18.75" customHeight="1">
      <c r="A26" s="59" t="s">
        <v>11</v>
      </c>
      <c r="B26" s="59"/>
      <c r="C26" s="59"/>
      <c r="D26" s="18"/>
      <c r="E26" s="18"/>
      <c r="F26" s="18" t="s">
        <v>19</v>
      </c>
      <c r="G26" s="18" t="s">
        <v>13</v>
      </c>
      <c r="H26" s="18" t="s">
        <v>13</v>
      </c>
      <c r="I26" s="18" t="s">
        <v>13</v>
      </c>
      <c r="J26" s="18" t="s">
        <v>13</v>
      </c>
      <c r="K26" s="18" t="s">
        <v>14</v>
      </c>
      <c r="L26" s="18"/>
      <c r="M26" s="18"/>
      <c r="N26" s="18" t="s">
        <v>14</v>
      </c>
      <c r="O26" s="18" t="s">
        <v>13</v>
      </c>
      <c r="P26" s="18" t="s">
        <v>13</v>
      </c>
      <c r="Q26" s="18" t="s">
        <v>13</v>
      </c>
      <c r="R26" s="18"/>
      <c r="S26" s="18" t="s">
        <v>14</v>
      </c>
      <c r="T26" s="18" t="s">
        <v>13</v>
      </c>
      <c r="U26" s="18" t="s">
        <v>13</v>
      </c>
      <c r="V26" s="18" t="s">
        <v>13</v>
      </c>
      <c r="W26" s="18" t="s">
        <v>13</v>
      </c>
      <c r="X26" s="18" t="s">
        <v>14</v>
      </c>
      <c r="Y26" s="18" t="s">
        <v>14</v>
      </c>
      <c r="Z26" s="18"/>
      <c r="AA26" s="18"/>
      <c r="AB26" s="18" t="s">
        <v>13</v>
      </c>
      <c r="AC26" s="18" t="s">
        <v>13</v>
      </c>
      <c r="AD26" s="18" t="s">
        <v>13</v>
      </c>
      <c r="AE26" s="18"/>
      <c r="AF26" s="18"/>
      <c r="AG26" s="18"/>
      <c r="AH26" s="18"/>
      <c r="AI26" s="68" t="s">
        <v>30</v>
      </c>
      <c r="AJ26" s="69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</row>
    <row r="27" spans="1:36" ht="18.75" customHeight="1">
      <c r="A27" s="59" t="s">
        <v>12</v>
      </c>
      <c r="B27" s="59"/>
      <c r="C27" s="59"/>
      <c r="D27" s="18"/>
      <c r="E27" s="18"/>
      <c r="F27" s="18" t="s">
        <v>13</v>
      </c>
      <c r="G27" s="18" t="s">
        <v>13</v>
      </c>
      <c r="H27" s="18" t="s">
        <v>13</v>
      </c>
      <c r="I27" s="18"/>
      <c r="J27" s="18"/>
      <c r="K27" s="18"/>
      <c r="L27" s="18"/>
      <c r="M27" s="18"/>
      <c r="N27" s="18" t="s">
        <v>14</v>
      </c>
      <c r="O27" s="18" t="s">
        <v>13</v>
      </c>
      <c r="P27" s="18"/>
      <c r="Q27" s="18"/>
      <c r="R27" s="18"/>
      <c r="S27" s="18"/>
      <c r="T27" s="18" t="s">
        <v>13</v>
      </c>
      <c r="U27" s="18" t="s">
        <v>13</v>
      </c>
      <c r="V27" s="18" t="s">
        <v>13</v>
      </c>
      <c r="W27" s="18"/>
      <c r="X27" s="18"/>
      <c r="Y27" s="18"/>
      <c r="Z27" s="18"/>
      <c r="AA27" s="18"/>
      <c r="AB27" s="18" t="s">
        <v>13</v>
      </c>
      <c r="AC27" s="18"/>
      <c r="AD27" s="18"/>
      <c r="AE27" s="18"/>
      <c r="AF27" s="18"/>
      <c r="AG27" s="18"/>
      <c r="AH27" s="18"/>
      <c r="AI27" s="66">
        <f>_xlfn.COUNTIFS(D26:AH26,"○",D27:AH27,"○")+_xlfn.COUNTIFS(D26:AH26,"基",D27:AH27,"○")+_xlfn.COUNTIFS(D26:AH26,"報",D27:AH27,"○")</f>
        <v>8</v>
      </c>
      <c r="AJ27" s="67"/>
    </row>
    <row r="28" spans="1:41" ht="15" customHeight="1">
      <c r="A28" s="5"/>
      <c r="B28" s="5"/>
      <c r="C28" s="5"/>
      <c r="D28" s="19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M28" s="37"/>
      <c r="AN28" s="37"/>
      <c r="AO28" s="37"/>
    </row>
    <row r="29" spans="1:41" ht="18.75" customHeight="1">
      <c r="A29" s="34" t="s">
        <v>1</v>
      </c>
      <c r="B29" s="34"/>
      <c r="C29" s="34"/>
      <c r="D29" s="87">
        <v>7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9"/>
      <c r="AM29" s="37"/>
      <c r="AN29" s="37"/>
      <c r="AO29" s="37"/>
    </row>
    <row r="30" spans="1:41" ht="18.75" customHeight="1">
      <c r="A30" s="34" t="s">
        <v>10</v>
      </c>
      <c r="B30" s="34"/>
      <c r="C30" s="34"/>
      <c r="D30" s="28">
        <f>DATE(D22,D29,1)</f>
        <v>43647</v>
      </c>
      <c r="E30" s="28">
        <f>D30+1</f>
        <v>43648</v>
      </c>
      <c r="F30" s="28">
        <f aca="true" t="shared" si="2" ref="F30:AH30">E30+1</f>
        <v>43649</v>
      </c>
      <c r="G30" s="28">
        <f t="shared" si="2"/>
        <v>43650</v>
      </c>
      <c r="H30" s="28">
        <f t="shared" si="2"/>
        <v>43651</v>
      </c>
      <c r="I30" s="28">
        <f t="shared" si="2"/>
        <v>43652</v>
      </c>
      <c r="J30" s="28">
        <f t="shared" si="2"/>
        <v>43653</v>
      </c>
      <c r="K30" s="28">
        <f t="shared" si="2"/>
        <v>43654</v>
      </c>
      <c r="L30" s="28">
        <f t="shared" si="2"/>
        <v>43655</v>
      </c>
      <c r="M30" s="28">
        <f t="shared" si="2"/>
        <v>43656</v>
      </c>
      <c r="N30" s="28">
        <f t="shared" si="2"/>
        <v>43657</v>
      </c>
      <c r="O30" s="28">
        <f t="shared" si="2"/>
        <v>43658</v>
      </c>
      <c r="P30" s="28">
        <f t="shared" si="2"/>
        <v>43659</v>
      </c>
      <c r="Q30" s="28">
        <f t="shared" si="2"/>
        <v>43660</v>
      </c>
      <c r="R30" s="28">
        <f t="shared" si="2"/>
        <v>43661</v>
      </c>
      <c r="S30" s="28">
        <f t="shared" si="2"/>
        <v>43662</v>
      </c>
      <c r="T30" s="28">
        <f t="shared" si="2"/>
        <v>43663</v>
      </c>
      <c r="U30" s="28">
        <f t="shared" si="2"/>
        <v>43664</v>
      </c>
      <c r="V30" s="28">
        <f t="shared" si="2"/>
        <v>43665</v>
      </c>
      <c r="W30" s="28">
        <f t="shared" si="2"/>
        <v>43666</v>
      </c>
      <c r="X30" s="28">
        <f t="shared" si="2"/>
        <v>43667</v>
      </c>
      <c r="Y30" s="28">
        <f t="shared" si="2"/>
        <v>43668</v>
      </c>
      <c r="Z30" s="28">
        <f t="shared" si="2"/>
        <v>43669</v>
      </c>
      <c r="AA30" s="28">
        <f t="shared" si="2"/>
        <v>43670</v>
      </c>
      <c r="AB30" s="28">
        <f t="shared" si="2"/>
        <v>43671</v>
      </c>
      <c r="AC30" s="28">
        <f t="shared" si="2"/>
        <v>43672</v>
      </c>
      <c r="AD30" s="28">
        <f t="shared" si="2"/>
        <v>43673</v>
      </c>
      <c r="AE30" s="28">
        <f t="shared" si="2"/>
        <v>43674</v>
      </c>
      <c r="AF30" s="28">
        <f t="shared" si="2"/>
        <v>43675</v>
      </c>
      <c r="AG30" s="28">
        <f t="shared" si="2"/>
        <v>43676</v>
      </c>
      <c r="AH30" s="28">
        <f t="shared" si="2"/>
        <v>43677</v>
      </c>
      <c r="AM30" s="37"/>
      <c r="AN30" s="37"/>
      <c r="AO30" s="37"/>
    </row>
    <row r="31" spans="1:41" ht="18.75" customHeight="1">
      <c r="A31" s="34" t="s">
        <v>2</v>
      </c>
      <c r="B31" s="34"/>
      <c r="C31" s="34"/>
      <c r="D31" s="29" t="str">
        <f>TEXT(D30,"aaa")</f>
        <v>月</v>
      </c>
      <c r="E31" s="29" t="str">
        <f aca="true" t="shared" si="3" ref="E31:AH31">TEXT(E30,"aaa")</f>
        <v>火</v>
      </c>
      <c r="F31" s="29" t="str">
        <f t="shared" si="3"/>
        <v>水</v>
      </c>
      <c r="G31" s="29" t="str">
        <f t="shared" si="3"/>
        <v>木</v>
      </c>
      <c r="H31" s="29" t="str">
        <f t="shared" si="3"/>
        <v>金</v>
      </c>
      <c r="I31" s="29" t="str">
        <f t="shared" si="3"/>
        <v>土</v>
      </c>
      <c r="J31" s="29" t="str">
        <f t="shared" si="3"/>
        <v>日</v>
      </c>
      <c r="K31" s="29" t="str">
        <f t="shared" si="3"/>
        <v>月</v>
      </c>
      <c r="L31" s="29" t="str">
        <f t="shared" si="3"/>
        <v>火</v>
      </c>
      <c r="M31" s="29" t="str">
        <f t="shared" si="3"/>
        <v>水</v>
      </c>
      <c r="N31" s="29" t="str">
        <f t="shared" si="3"/>
        <v>木</v>
      </c>
      <c r="O31" s="29" t="str">
        <f t="shared" si="3"/>
        <v>金</v>
      </c>
      <c r="P31" s="29" t="str">
        <f t="shared" si="3"/>
        <v>土</v>
      </c>
      <c r="Q31" s="29" t="str">
        <f t="shared" si="3"/>
        <v>日</v>
      </c>
      <c r="R31" s="29" t="str">
        <f t="shared" si="3"/>
        <v>月</v>
      </c>
      <c r="S31" s="29" t="str">
        <f t="shared" si="3"/>
        <v>火</v>
      </c>
      <c r="T31" s="29" t="str">
        <f t="shared" si="3"/>
        <v>水</v>
      </c>
      <c r="U31" s="29" t="str">
        <f t="shared" si="3"/>
        <v>木</v>
      </c>
      <c r="V31" s="29" t="str">
        <f t="shared" si="3"/>
        <v>金</v>
      </c>
      <c r="W31" s="29" t="str">
        <f t="shared" si="3"/>
        <v>土</v>
      </c>
      <c r="X31" s="29" t="str">
        <f t="shared" si="3"/>
        <v>日</v>
      </c>
      <c r="Y31" s="29" t="str">
        <f t="shared" si="3"/>
        <v>月</v>
      </c>
      <c r="Z31" s="29" t="str">
        <f t="shared" si="3"/>
        <v>火</v>
      </c>
      <c r="AA31" s="29" t="str">
        <f t="shared" si="3"/>
        <v>水</v>
      </c>
      <c r="AB31" s="29" t="str">
        <f t="shared" si="3"/>
        <v>木</v>
      </c>
      <c r="AC31" s="29" t="str">
        <f t="shared" si="3"/>
        <v>金</v>
      </c>
      <c r="AD31" s="29" t="str">
        <f t="shared" si="3"/>
        <v>土</v>
      </c>
      <c r="AE31" s="29" t="str">
        <f t="shared" si="3"/>
        <v>日</v>
      </c>
      <c r="AF31" s="29" t="str">
        <f t="shared" si="3"/>
        <v>月</v>
      </c>
      <c r="AG31" s="29" t="str">
        <f t="shared" si="3"/>
        <v>火</v>
      </c>
      <c r="AH31" s="29" t="str">
        <f t="shared" si="3"/>
        <v>水</v>
      </c>
      <c r="AM31" s="37"/>
      <c r="AN31" s="37"/>
      <c r="AO31" s="37"/>
    </row>
    <row r="32" spans="1:36" ht="18.75" customHeight="1">
      <c r="A32" s="35" t="s">
        <v>11</v>
      </c>
      <c r="B32" s="35"/>
      <c r="C32" s="35"/>
      <c r="D32" s="18" t="s">
        <v>13</v>
      </c>
      <c r="E32" s="18" t="s">
        <v>13</v>
      </c>
      <c r="F32" s="18" t="s">
        <v>13</v>
      </c>
      <c r="G32" s="18" t="s">
        <v>13</v>
      </c>
      <c r="H32" s="18" t="s">
        <v>13</v>
      </c>
      <c r="I32" s="18" t="s">
        <v>14</v>
      </c>
      <c r="J32" s="18"/>
      <c r="K32" s="18" t="s">
        <v>13</v>
      </c>
      <c r="L32" s="18" t="s">
        <v>13</v>
      </c>
      <c r="M32" s="18" t="s">
        <v>13</v>
      </c>
      <c r="N32" s="18" t="s">
        <v>13</v>
      </c>
      <c r="O32" s="18" t="s">
        <v>13</v>
      </c>
      <c r="P32" s="18" t="s">
        <v>14</v>
      </c>
      <c r="Q32" s="18"/>
      <c r="R32" s="18"/>
      <c r="S32" s="18" t="s">
        <v>13</v>
      </c>
      <c r="T32" s="18" t="s">
        <v>13</v>
      </c>
      <c r="U32" s="18"/>
      <c r="V32" s="18"/>
      <c r="W32" s="18" t="s">
        <v>14</v>
      </c>
      <c r="X32" s="18"/>
      <c r="Y32" s="18"/>
      <c r="Z32" s="18" t="s">
        <v>13</v>
      </c>
      <c r="AA32" s="18" t="s">
        <v>13</v>
      </c>
      <c r="AB32" s="18" t="s">
        <v>13</v>
      </c>
      <c r="AC32" s="18" t="s">
        <v>13</v>
      </c>
      <c r="AD32" s="18" t="s">
        <v>14</v>
      </c>
      <c r="AE32" s="18"/>
      <c r="AF32" s="18"/>
      <c r="AG32" s="18" t="s">
        <v>13</v>
      </c>
      <c r="AH32" s="18" t="s">
        <v>13</v>
      </c>
      <c r="AI32" s="68" t="s">
        <v>30</v>
      </c>
      <c r="AJ32" s="69"/>
    </row>
    <row r="33" spans="1:36" ht="18.75" customHeight="1">
      <c r="A33" s="59" t="s">
        <v>12</v>
      </c>
      <c r="B33" s="59"/>
      <c r="C33" s="59"/>
      <c r="D33" s="18" t="s">
        <v>13</v>
      </c>
      <c r="E33" s="18" t="s">
        <v>13</v>
      </c>
      <c r="F33" s="18"/>
      <c r="G33" s="18"/>
      <c r="H33" s="18"/>
      <c r="I33" s="18"/>
      <c r="J33" s="18"/>
      <c r="K33" s="18" t="s">
        <v>13</v>
      </c>
      <c r="L33" s="18" t="s">
        <v>13</v>
      </c>
      <c r="M33" s="18" t="s">
        <v>13</v>
      </c>
      <c r="N33" s="18" t="s">
        <v>13</v>
      </c>
      <c r="O33" s="18"/>
      <c r="P33" s="18"/>
      <c r="Q33" s="18"/>
      <c r="R33" s="18" t="s">
        <v>20</v>
      </c>
      <c r="S33" s="18"/>
      <c r="T33" s="18" t="s">
        <v>13</v>
      </c>
      <c r="U33" s="18"/>
      <c r="V33" s="18"/>
      <c r="W33" s="18" t="s">
        <v>14</v>
      </c>
      <c r="X33" s="18"/>
      <c r="Y33" s="18"/>
      <c r="Z33" s="18" t="s">
        <v>13</v>
      </c>
      <c r="AA33" s="18" t="s">
        <v>13</v>
      </c>
      <c r="AB33" s="18" t="s">
        <v>13</v>
      </c>
      <c r="AC33" s="18"/>
      <c r="AD33" s="18"/>
      <c r="AE33" s="18"/>
      <c r="AF33" s="18" t="s">
        <v>20</v>
      </c>
      <c r="AG33" s="18" t="s">
        <v>13</v>
      </c>
      <c r="AH33" s="18"/>
      <c r="AI33" s="66">
        <f>_xlfn.COUNTIFS(D32:AH32,"○",D33:AH33,"○")+_xlfn.COUNTIFS(D32:AH32,"基",D33:AH33,"○")+_xlfn.COUNTIFS(D32:AH32,"報",D33:AH33,"○")</f>
        <v>11</v>
      </c>
      <c r="AJ33" s="67"/>
    </row>
    <row r="34" spans="4:34" ht="15.75" customHeight="1"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</row>
    <row r="35" spans="1:51" ht="18.75" customHeight="1">
      <c r="A35" s="34" t="s">
        <v>1</v>
      </c>
      <c r="B35" s="34"/>
      <c r="C35" s="34"/>
      <c r="D35" s="87">
        <v>8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9"/>
      <c r="AS35" s="5"/>
      <c r="AT35" s="5"/>
      <c r="AU35" s="5"/>
      <c r="AV35" s="5"/>
      <c r="AW35" s="5"/>
      <c r="AX35" s="5"/>
      <c r="AY35" s="5"/>
    </row>
    <row r="36" spans="1:51" ht="18.75" customHeight="1">
      <c r="A36" s="34" t="s">
        <v>10</v>
      </c>
      <c r="B36" s="34"/>
      <c r="C36" s="34"/>
      <c r="D36" s="28">
        <f>DATE(D22,D35,1)</f>
        <v>43678</v>
      </c>
      <c r="E36" s="28">
        <f>D36+1</f>
        <v>43679</v>
      </c>
      <c r="F36" s="28">
        <f aca="true" t="shared" si="4" ref="F36:AH36">E36+1</f>
        <v>43680</v>
      </c>
      <c r="G36" s="28">
        <f t="shared" si="4"/>
        <v>43681</v>
      </c>
      <c r="H36" s="28">
        <f t="shared" si="4"/>
        <v>43682</v>
      </c>
      <c r="I36" s="28">
        <f t="shared" si="4"/>
        <v>43683</v>
      </c>
      <c r="J36" s="28">
        <f t="shared" si="4"/>
        <v>43684</v>
      </c>
      <c r="K36" s="28">
        <f t="shared" si="4"/>
        <v>43685</v>
      </c>
      <c r="L36" s="28">
        <f t="shared" si="4"/>
        <v>43686</v>
      </c>
      <c r="M36" s="28">
        <f t="shared" si="4"/>
        <v>43687</v>
      </c>
      <c r="N36" s="28">
        <f t="shared" si="4"/>
        <v>43688</v>
      </c>
      <c r="O36" s="28">
        <f t="shared" si="4"/>
        <v>43689</v>
      </c>
      <c r="P36" s="28">
        <f t="shared" si="4"/>
        <v>43690</v>
      </c>
      <c r="Q36" s="28">
        <f t="shared" si="4"/>
        <v>43691</v>
      </c>
      <c r="R36" s="28">
        <f t="shared" si="4"/>
        <v>43692</v>
      </c>
      <c r="S36" s="28">
        <f t="shared" si="4"/>
        <v>43693</v>
      </c>
      <c r="T36" s="28">
        <f t="shared" si="4"/>
        <v>43694</v>
      </c>
      <c r="U36" s="28">
        <f t="shared" si="4"/>
        <v>43695</v>
      </c>
      <c r="V36" s="28">
        <f t="shared" si="4"/>
        <v>43696</v>
      </c>
      <c r="W36" s="28">
        <f t="shared" si="4"/>
        <v>43697</v>
      </c>
      <c r="X36" s="28">
        <f t="shared" si="4"/>
        <v>43698</v>
      </c>
      <c r="Y36" s="28">
        <f t="shared" si="4"/>
        <v>43699</v>
      </c>
      <c r="Z36" s="28">
        <f t="shared" si="4"/>
        <v>43700</v>
      </c>
      <c r="AA36" s="28">
        <f t="shared" si="4"/>
        <v>43701</v>
      </c>
      <c r="AB36" s="28">
        <f t="shared" si="4"/>
        <v>43702</v>
      </c>
      <c r="AC36" s="28">
        <f t="shared" si="4"/>
        <v>43703</v>
      </c>
      <c r="AD36" s="28">
        <f t="shared" si="4"/>
        <v>43704</v>
      </c>
      <c r="AE36" s="28">
        <f t="shared" si="4"/>
        <v>43705</v>
      </c>
      <c r="AF36" s="28">
        <f t="shared" si="4"/>
        <v>43706</v>
      </c>
      <c r="AG36" s="28">
        <f t="shared" si="4"/>
        <v>43707</v>
      </c>
      <c r="AH36" s="28">
        <f t="shared" si="4"/>
        <v>43708</v>
      </c>
      <c r="AS36" s="5"/>
      <c r="AT36" s="5"/>
      <c r="AU36" s="5"/>
      <c r="AV36" s="5"/>
      <c r="AW36" s="5"/>
      <c r="AX36" s="5"/>
      <c r="AY36" s="5"/>
    </row>
    <row r="37" spans="1:51" ht="18.75" customHeight="1">
      <c r="A37" s="34" t="s">
        <v>2</v>
      </c>
      <c r="B37" s="34"/>
      <c r="C37" s="34"/>
      <c r="D37" s="29" t="str">
        <f>TEXT(D36,"aaa")</f>
        <v>木</v>
      </c>
      <c r="E37" s="29" t="str">
        <f aca="true" t="shared" si="5" ref="E37:AH37">TEXT(E36,"aaa")</f>
        <v>金</v>
      </c>
      <c r="F37" s="29" t="str">
        <f t="shared" si="5"/>
        <v>土</v>
      </c>
      <c r="G37" s="29" t="str">
        <f t="shared" si="5"/>
        <v>日</v>
      </c>
      <c r="H37" s="29" t="str">
        <f t="shared" si="5"/>
        <v>月</v>
      </c>
      <c r="I37" s="29" t="str">
        <f t="shared" si="5"/>
        <v>火</v>
      </c>
      <c r="J37" s="29" t="str">
        <f t="shared" si="5"/>
        <v>水</v>
      </c>
      <c r="K37" s="29" t="str">
        <f t="shared" si="5"/>
        <v>木</v>
      </c>
      <c r="L37" s="29" t="str">
        <f t="shared" si="5"/>
        <v>金</v>
      </c>
      <c r="M37" s="29" t="str">
        <f t="shared" si="5"/>
        <v>土</v>
      </c>
      <c r="N37" s="29" t="str">
        <f t="shared" si="5"/>
        <v>日</v>
      </c>
      <c r="O37" s="29" t="str">
        <f t="shared" si="5"/>
        <v>月</v>
      </c>
      <c r="P37" s="29" t="str">
        <f t="shared" si="5"/>
        <v>火</v>
      </c>
      <c r="Q37" s="29" t="str">
        <f t="shared" si="5"/>
        <v>水</v>
      </c>
      <c r="R37" s="29" t="str">
        <f t="shared" si="5"/>
        <v>木</v>
      </c>
      <c r="S37" s="29" t="str">
        <f t="shared" si="5"/>
        <v>金</v>
      </c>
      <c r="T37" s="29" t="str">
        <f t="shared" si="5"/>
        <v>土</v>
      </c>
      <c r="U37" s="29" t="str">
        <f t="shared" si="5"/>
        <v>日</v>
      </c>
      <c r="V37" s="29" t="str">
        <f t="shared" si="5"/>
        <v>月</v>
      </c>
      <c r="W37" s="29" t="str">
        <f t="shared" si="5"/>
        <v>火</v>
      </c>
      <c r="X37" s="29" t="str">
        <f t="shared" si="5"/>
        <v>水</v>
      </c>
      <c r="Y37" s="29" t="str">
        <f t="shared" si="5"/>
        <v>木</v>
      </c>
      <c r="Z37" s="29" t="str">
        <f t="shared" si="5"/>
        <v>金</v>
      </c>
      <c r="AA37" s="29" t="str">
        <f t="shared" si="5"/>
        <v>土</v>
      </c>
      <c r="AB37" s="29" t="str">
        <f t="shared" si="5"/>
        <v>日</v>
      </c>
      <c r="AC37" s="29" t="str">
        <f t="shared" si="5"/>
        <v>月</v>
      </c>
      <c r="AD37" s="29" t="str">
        <f t="shared" si="5"/>
        <v>火</v>
      </c>
      <c r="AE37" s="29" t="str">
        <f t="shared" si="5"/>
        <v>水</v>
      </c>
      <c r="AF37" s="29" t="str">
        <f t="shared" si="5"/>
        <v>木</v>
      </c>
      <c r="AG37" s="29" t="str">
        <f t="shared" si="5"/>
        <v>金</v>
      </c>
      <c r="AH37" s="29" t="str">
        <f t="shared" si="5"/>
        <v>土</v>
      </c>
      <c r="AS37" s="5"/>
      <c r="AT37" s="5"/>
      <c r="AU37" s="6"/>
      <c r="AV37" s="5"/>
      <c r="AW37" s="5"/>
      <c r="AX37" s="5"/>
      <c r="AY37" s="5"/>
    </row>
    <row r="38" spans="1:51" ht="18.75" customHeight="1">
      <c r="A38" s="35" t="s">
        <v>11</v>
      </c>
      <c r="B38" s="35"/>
      <c r="C38" s="35"/>
      <c r="D38" s="18" t="s">
        <v>13</v>
      </c>
      <c r="E38" s="18" t="s">
        <v>13</v>
      </c>
      <c r="F38" s="18" t="s">
        <v>14</v>
      </c>
      <c r="G38" s="18"/>
      <c r="H38" s="18" t="s">
        <v>13</v>
      </c>
      <c r="I38" s="18" t="s">
        <v>13</v>
      </c>
      <c r="J38" s="18" t="s">
        <v>13</v>
      </c>
      <c r="K38" s="18" t="s">
        <v>13</v>
      </c>
      <c r="L38" s="18" t="s">
        <v>13</v>
      </c>
      <c r="M38" s="18" t="s">
        <v>14</v>
      </c>
      <c r="N38" s="18"/>
      <c r="O38" s="18" t="s">
        <v>36</v>
      </c>
      <c r="P38" s="18" t="s">
        <v>36</v>
      </c>
      <c r="Q38" s="18" t="s">
        <v>36</v>
      </c>
      <c r="R38" s="18" t="s">
        <v>36</v>
      </c>
      <c r="S38" s="18" t="s">
        <v>36</v>
      </c>
      <c r="T38" s="18" t="s">
        <v>14</v>
      </c>
      <c r="U38" s="18"/>
      <c r="V38" s="18" t="s">
        <v>13</v>
      </c>
      <c r="W38" s="18" t="s">
        <v>13</v>
      </c>
      <c r="X38" s="18" t="s">
        <v>13</v>
      </c>
      <c r="Y38" s="18" t="s">
        <v>13</v>
      </c>
      <c r="Z38" s="18" t="s">
        <v>22</v>
      </c>
      <c r="AA38" s="18"/>
      <c r="AB38" s="18" t="s">
        <v>14</v>
      </c>
      <c r="AC38" s="18"/>
      <c r="AD38" s="18" t="s">
        <v>13</v>
      </c>
      <c r="AE38" s="18" t="s">
        <v>13</v>
      </c>
      <c r="AF38" s="18"/>
      <c r="AG38" s="18"/>
      <c r="AH38" s="18"/>
      <c r="AI38" s="68" t="s">
        <v>30</v>
      </c>
      <c r="AJ38" s="69"/>
      <c r="AS38" s="5"/>
      <c r="AT38" s="5"/>
      <c r="AU38" s="7"/>
      <c r="AV38" s="5"/>
      <c r="AW38" s="5"/>
      <c r="AX38" s="5"/>
      <c r="AY38" s="5"/>
    </row>
    <row r="39" spans="1:51" ht="18.75" customHeight="1">
      <c r="A39" s="59" t="s">
        <v>12</v>
      </c>
      <c r="B39" s="59"/>
      <c r="C39" s="59"/>
      <c r="D39" s="9"/>
      <c r="E39" s="9" t="s">
        <v>13</v>
      </c>
      <c r="F39" s="9"/>
      <c r="G39" s="9"/>
      <c r="H39" s="9" t="s">
        <v>13</v>
      </c>
      <c r="I39" s="9" t="s">
        <v>13</v>
      </c>
      <c r="J39" s="9" t="s">
        <v>13</v>
      </c>
      <c r="K39" s="9" t="s">
        <v>13</v>
      </c>
      <c r="L39" s="9" t="s">
        <v>13</v>
      </c>
      <c r="M39" s="9" t="s">
        <v>14</v>
      </c>
      <c r="N39" s="9"/>
      <c r="O39" s="9" t="s">
        <v>14</v>
      </c>
      <c r="P39" s="9" t="s">
        <v>14</v>
      </c>
      <c r="Q39" s="9" t="s">
        <v>14</v>
      </c>
      <c r="R39" s="9" t="s">
        <v>14</v>
      </c>
      <c r="S39" s="9" t="s">
        <v>14</v>
      </c>
      <c r="T39" s="9" t="s">
        <v>14</v>
      </c>
      <c r="U39" s="9"/>
      <c r="V39" s="9" t="s">
        <v>14</v>
      </c>
      <c r="W39" s="9"/>
      <c r="X39" s="9"/>
      <c r="Y39" s="9" t="s">
        <v>13</v>
      </c>
      <c r="Z39" s="9" t="s">
        <v>13</v>
      </c>
      <c r="AA39" s="9"/>
      <c r="AB39" s="9"/>
      <c r="AC39" s="9"/>
      <c r="AD39" s="9"/>
      <c r="AE39" s="9" t="s">
        <v>20</v>
      </c>
      <c r="AF39" s="9"/>
      <c r="AG39" s="9"/>
      <c r="AH39" s="9"/>
      <c r="AI39" s="66">
        <f>_xlfn.COUNTIFS(D38:AH38,"○",D39:AH39,"○")+_xlfn.COUNTIFS(D38:AH38,"基",D39:AH39,"○")+_xlfn.COUNTIFS(D38:AH38,"報",D39:AH39,"○")</f>
        <v>8</v>
      </c>
      <c r="AJ39" s="67"/>
      <c r="AS39" s="5"/>
      <c r="AT39" s="5"/>
      <c r="AU39" s="8"/>
      <c r="AV39" s="5"/>
      <c r="AW39" s="5"/>
      <c r="AX39" s="5"/>
      <c r="AY39" s="5"/>
    </row>
    <row r="40" spans="45:51" ht="15" customHeight="1">
      <c r="AS40" s="5"/>
      <c r="AT40" s="5"/>
      <c r="AU40" s="8"/>
      <c r="AV40" s="5"/>
      <c r="AW40" s="5"/>
      <c r="AX40" s="5"/>
      <c r="AY40" s="5"/>
    </row>
    <row r="41" spans="1:34" ht="18.75" customHeight="1">
      <c r="A41" s="34" t="s">
        <v>1</v>
      </c>
      <c r="B41" s="34"/>
      <c r="C41" s="34"/>
      <c r="D41" s="87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9"/>
    </row>
    <row r="42" spans="1:34" ht="18.75" customHeight="1">
      <c r="A42" s="34" t="s">
        <v>10</v>
      </c>
      <c r="B42" s="34"/>
      <c r="C42" s="34"/>
      <c r="D42" s="28">
        <f>DATE(D22,D41,1)</f>
        <v>43435</v>
      </c>
      <c r="E42" s="28">
        <f>D42+1</f>
        <v>43436</v>
      </c>
      <c r="F42" s="28">
        <f aca="true" t="shared" si="6" ref="F42:AH42">E42+1</f>
        <v>43437</v>
      </c>
      <c r="G42" s="28">
        <f t="shared" si="6"/>
        <v>43438</v>
      </c>
      <c r="H42" s="28">
        <f t="shared" si="6"/>
        <v>43439</v>
      </c>
      <c r="I42" s="28">
        <f t="shared" si="6"/>
        <v>43440</v>
      </c>
      <c r="J42" s="28">
        <f t="shared" si="6"/>
        <v>43441</v>
      </c>
      <c r="K42" s="28">
        <f t="shared" si="6"/>
        <v>43442</v>
      </c>
      <c r="L42" s="28">
        <f t="shared" si="6"/>
        <v>43443</v>
      </c>
      <c r="M42" s="28">
        <f t="shared" si="6"/>
        <v>43444</v>
      </c>
      <c r="N42" s="28">
        <f t="shared" si="6"/>
        <v>43445</v>
      </c>
      <c r="O42" s="28">
        <f t="shared" si="6"/>
        <v>43446</v>
      </c>
      <c r="P42" s="28">
        <f t="shared" si="6"/>
        <v>43447</v>
      </c>
      <c r="Q42" s="28">
        <f t="shared" si="6"/>
        <v>43448</v>
      </c>
      <c r="R42" s="28">
        <f t="shared" si="6"/>
        <v>43449</v>
      </c>
      <c r="S42" s="28">
        <f t="shared" si="6"/>
        <v>43450</v>
      </c>
      <c r="T42" s="28">
        <f t="shared" si="6"/>
        <v>43451</v>
      </c>
      <c r="U42" s="28">
        <f t="shared" si="6"/>
        <v>43452</v>
      </c>
      <c r="V42" s="28">
        <f t="shared" si="6"/>
        <v>43453</v>
      </c>
      <c r="W42" s="28">
        <f t="shared" si="6"/>
        <v>43454</v>
      </c>
      <c r="X42" s="28">
        <f t="shared" si="6"/>
        <v>43455</v>
      </c>
      <c r="Y42" s="28">
        <f t="shared" si="6"/>
        <v>43456</v>
      </c>
      <c r="Z42" s="28">
        <f t="shared" si="6"/>
        <v>43457</v>
      </c>
      <c r="AA42" s="28">
        <f t="shared" si="6"/>
        <v>43458</v>
      </c>
      <c r="AB42" s="28">
        <f t="shared" si="6"/>
        <v>43459</v>
      </c>
      <c r="AC42" s="28">
        <f t="shared" si="6"/>
        <v>43460</v>
      </c>
      <c r="AD42" s="28">
        <f t="shared" si="6"/>
        <v>43461</v>
      </c>
      <c r="AE42" s="28">
        <f t="shared" si="6"/>
        <v>43462</v>
      </c>
      <c r="AF42" s="28">
        <f t="shared" si="6"/>
        <v>43463</v>
      </c>
      <c r="AG42" s="28">
        <f t="shared" si="6"/>
        <v>43464</v>
      </c>
      <c r="AH42" s="28">
        <f t="shared" si="6"/>
        <v>43465</v>
      </c>
    </row>
    <row r="43" spans="1:34" ht="18.75" customHeight="1">
      <c r="A43" s="34" t="s">
        <v>2</v>
      </c>
      <c r="B43" s="34"/>
      <c r="C43" s="34"/>
      <c r="D43" s="29" t="str">
        <f>TEXT(D42,"aaa")</f>
        <v>土</v>
      </c>
      <c r="E43" s="29" t="str">
        <f aca="true" t="shared" si="7" ref="E43:AH43">TEXT(E42,"aaa")</f>
        <v>日</v>
      </c>
      <c r="F43" s="29" t="str">
        <f t="shared" si="7"/>
        <v>月</v>
      </c>
      <c r="G43" s="29" t="str">
        <f t="shared" si="7"/>
        <v>火</v>
      </c>
      <c r="H43" s="29" t="str">
        <f t="shared" si="7"/>
        <v>水</v>
      </c>
      <c r="I43" s="29" t="str">
        <f t="shared" si="7"/>
        <v>木</v>
      </c>
      <c r="J43" s="29" t="str">
        <f t="shared" si="7"/>
        <v>金</v>
      </c>
      <c r="K43" s="29" t="str">
        <f t="shared" si="7"/>
        <v>土</v>
      </c>
      <c r="L43" s="29" t="str">
        <f t="shared" si="7"/>
        <v>日</v>
      </c>
      <c r="M43" s="29" t="str">
        <f t="shared" si="7"/>
        <v>月</v>
      </c>
      <c r="N43" s="29" t="str">
        <f t="shared" si="7"/>
        <v>火</v>
      </c>
      <c r="O43" s="29" t="str">
        <f t="shared" si="7"/>
        <v>水</v>
      </c>
      <c r="P43" s="29" t="str">
        <f t="shared" si="7"/>
        <v>木</v>
      </c>
      <c r="Q43" s="29" t="str">
        <f t="shared" si="7"/>
        <v>金</v>
      </c>
      <c r="R43" s="29" t="str">
        <f t="shared" si="7"/>
        <v>土</v>
      </c>
      <c r="S43" s="29" t="str">
        <f t="shared" si="7"/>
        <v>日</v>
      </c>
      <c r="T43" s="29" t="str">
        <f t="shared" si="7"/>
        <v>月</v>
      </c>
      <c r="U43" s="29" t="str">
        <f t="shared" si="7"/>
        <v>火</v>
      </c>
      <c r="V43" s="29" t="str">
        <f t="shared" si="7"/>
        <v>水</v>
      </c>
      <c r="W43" s="29" t="str">
        <f t="shared" si="7"/>
        <v>木</v>
      </c>
      <c r="X43" s="29" t="str">
        <f t="shared" si="7"/>
        <v>金</v>
      </c>
      <c r="Y43" s="29" t="str">
        <f t="shared" si="7"/>
        <v>土</v>
      </c>
      <c r="Z43" s="29" t="str">
        <f t="shared" si="7"/>
        <v>日</v>
      </c>
      <c r="AA43" s="29" t="str">
        <f t="shared" si="7"/>
        <v>月</v>
      </c>
      <c r="AB43" s="29" t="str">
        <f t="shared" si="7"/>
        <v>火</v>
      </c>
      <c r="AC43" s="29" t="str">
        <f t="shared" si="7"/>
        <v>水</v>
      </c>
      <c r="AD43" s="29" t="str">
        <f t="shared" si="7"/>
        <v>木</v>
      </c>
      <c r="AE43" s="29" t="str">
        <f t="shared" si="7"/>
        <v>金</v>
      </c>
      <c r="AF43" s="29" t="str">
        <f t="shared" si="7"/>
        <v>土</v>
      </c>
      <c r="AG43" s="29" t="str">
        <f t="shared" si="7"/>
        <v>日</v>
      </c>
      <c r="AH43" s="29" t="str">
        <f t="shared" si="7"/>
        <v>月</v>
      </c>
    </row>
    <row r="44" spans="1:36" ht="18.75" customHeight="1">
      <c r="A44" s="35" t="s">
        <v>11</v>
      </c>
      <c r="B44" s="35"/>
      <c r="C44" s="35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68" t="s">
        <v>30</v>
      </c>
      <c r="AJ44" s="69"/>
    </row>
    <row r="45" spans="1:36" ht="18.75" customHeight="1">
      <c r="A45" s="59" t="s">
        <v>12</v>
      </c>
      <c r="B45" s="59"/>
      <c r="C45" s="5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66">
        <f>_xlfn.COUNTIFS(D44:AH44,"○",D45:AH45,"○")+_xlfn.COUNTIFS(D44:AH44,"基",D45:AH45,"○")+_xlfn.COUNTIFS(D44:AH44,"報",D45:AH45,"○")</f>
        <v>0</v>
      </c>
      <c r="AJ45" s="67"/>
    </row>
    <row r="46" spans="1:36" ht="18" customHeight="1">
      <c r="A46" s="70" t="s">
        <v>38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</row>
    <row r="47" spans="1:36" ht="18" customHeight="1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</row>
    <row r="48" spans="1:36" ht="30" customHeight="1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</sheetData>
  <sheetProtection/>
  <mergeCells count="78">
    <mergeCell ref="A1:AM2"/>
    <mergeCell ref="H16:I16"/>
    <mergeCell ref="J16:M16"/>
    <mergeCell ref="O16:Q16"/>
    <mergeCell ref="R16:S16"/>
    <mergeCell ref="T16:W16"/>
    <mergeCell ref="A12:C12"/>
    <mergeCell ref="A4:C4"/>
    <mergeCell ref="E4:V4"/>
    <mergeCell ref="A6:C6"/>
    <mergeCell ref="A46:AJ48"/>
    <mergeCell ref="G8:Q8"/>
    <mergeCell ref="G10:Q10"/>
    <mergeCell ref="AI39:AJ39"/>
    <mergeCell ref="A41:C41"/>
    <mergeCell ref="D41:AH41"/>
    <mergeCell ref="A42:C42"/>
    <mergeCell ref="A43:C43"/>
    <mergeCell ref="A44:C44"/>
    <mergeCell ref="AB16:AC16"/>
    <mergeCell ref="AI44:AJ44"/>
    <mergeCell ref="A45:C45"/>
    <mergeCell ref="AI45:AJ45"/>
    <mergeCell ref="AC20:AF20"/>
    <mergeCell ref="AI26:AJ26"/>
    <mergeCell ref="AI27:AJ27"/>
    <mergeCell ref="AI32:AJ32"/>
    <mergeCell ref="AI33:AJ33"/>
    <mergeCell ref="A36:C36"/>
    <mergeCell ref="A37:C37"/>
    <mergeCell ref="A38:C38"/>
    <mergeCell ref="A39:C39"/>
    <mergeCell ref="AA4:AI6"/>
    <mergeCell ref="E20:H20"/>
    <mergeCell ref="I20:J20"/>
    <mergeCell ref="L20:O20"/>
    <mergeCell ref="AI38:AJ38"/>
    <mergeCell ref="A31:C31"/>
    <mergeCell ref="AD16:AG16"/>
    <mergeCell ref="AI16:AK16"/>
    <mergeCell ref="AM31:AO31"/>
    <mergeCell ref="A32:C32"/>
    <mergeCell ref="A33:C33"/>
    <mergeCell ref="A35:C35"/>
    <mergeCell ref="D35:AH35"/>
    <mergeCell ref="AM28:AO28"/>
    <mergeCell ref="A29:C29"/>
    <mergeCell ref="D29:AH29"/>
    <mergeCell ref="AM29:AO29"/>
    <mergeCell ref="A30:C30"/>
    <mergeCell ref="AM30:AO30"/>
    <mergeCell ref="A23:C23"/>
    <mergeCell ref="D23:AH23"/>
    <mergeCell ref="A24:C24"/>
    <mergeCell ref="A25:C25"/>
    <mergeCell ref="A16:C16"/>
    <mergeCell ref="A26:C26"/>
    <mergeCell ref="A27:C27"/>
    <mergeCell ref="AL16:AM16"/>
    <mergeCell ref="X20:AA20"/>
    <mergeCell ref="E18:L18"/>
    <mergeCell ref="S18:AA18"/>
    <mergeCell ref="A20:C20"/>
    <mergeCell ref="G12:Q12"/>
    <mergeCell ref="A13:C13"/>
    <mergeCell ref="A14:C14"/>
    <mergeCell ref="G14:Q14"/>
    <mergeCell ref="Y16:AA16"/>
    <mergeCell ref="E10:F10"/>
    <mergeCell ref="E6:V6"/>
    <mergeCell ref="A8:C8"/>
    <mergeCell ref="A22:C22"/>
    <mergeCell ref="D22:G22"/>
    <mergeCell ref="Q20:T20"/>
    <mergeCell ref="U20:V20"/>
    <mergeCell ref="E8:F8"/>
    <mergeCell ref="E16:G16"/>
    <mergeCell ref="A18:C18"/>
  </mergeCells>
  <conditionalFormatting sqref="D32:AH33">
    <cfRule type="expression" priority="31" dxfId="80" stopIfTrue="1">
      <formula>D31="休"</formula>
    </cfRule>
  </conditionalFormatting>
  <conditionalFormatting sqref="D32:AH33">
    <cfRule type="expression" priority="40" dxfId="80" stopIfTrue="1">
      <formula>D32="休"</formula>
    </cfRule>
  </conditionalFormatting>
  <conditionalFormatting sqref="D32:AH33">
    <cfRule type="expression" priority="39" dxfId="80" stopIfTrue="1">
      <formula>'別紙１ (記入例)'!#REF!="休"</formula>
    </cfRule>
  </conditionalFormatting>
  <conditionalFormatting sqref="D32:AH33">
    <cfRule type="expression" priority="38" dxfId="80" stopIfTrue="1">
      <formula>'別紙１ (記入例)'!#REF!=休</formula>
    </cfRule>
  </conditionalFormatting>
  <conditionalFormatting sqref="D32:AH33">
    <cfRule type="expression" priority="37" dxfId="80" stopIfTrue="1">
      <formula>'別紙１ (記入例)'!#REF!="休"</formula>
    </cfRule>
  </conditionalFormatting>
  <conditionalFormatting sqref="D32:AH33">
    <cfRule type="expression" priority="36" dxfId="80" stopIfTrue="1">
      <formula>D31="休"</formula>
    </cfRule>
  </conditionalFormatting>
  <conditionalFormatting sqref="D32:AH33">
    <cfRule type="expression" priority="35" dxfId="80" stopIfTrue="1">
      <formula>D32="休"</formula>
    </cfRule>
  </conditionalFormatting>
  <conditionalFormatting sqref="D32:AH33">
    <cfRule type="expression" priority="34" dxfId="80" stopIfTrue="1">
      <formula>'別紙１ (記入例)'!#REF!="休"</formula>
    </cfRule>
  </conditionalFormatting>
  <conditionalFormatting sqref="D32:AH33">
    <cfRule type="expression" priority="33" dxfId="80" stopIfTrue="1">
      <formula>'別紙１ (記入例)'!#REF!=休</formula>
    </cfRule>
  </conditionalFormatting>
  <conditionalFormatting sqref="D32:AH33">
    <cfRule type="expression" priority="32" dxfId="80" stopIfTrue="1">
      <formula>'別紙１ (記入例)'!#REF!="休"</formula>
    </cfRule>
  </conditionalFormatting>
  <conditionalFormatting sqref="D38:AH39">
    <cfRule type="expression" priority="21" dxfId="80" stopIfTrue="1">
      <formula>D37="休"</formula>
    </cfRule>
  </conditionalFormatting>
  <conditionalFormatting sqref="D38:AH39">
    <cfRule type="expression" priority="30" dxfId="80" stopIfTrue="1">
      <formula>D38="休"</formula>
    </cfRule>
  </conditionalFormatting>
  <conditionalFormatting sqref="D38:AH39">
    <cfRule type="expression" priority="29" dxfId="80" stopIfTrue="1">
      <formula>'別紙１ (記入例)'!#REF!="休"</formula>
    </cfRule>
  </conditionalFormatting>
  <conditionalFormatting sqref="D38:AH39">
    <cfRule type="expression" priority="28" dxfId="80" stopIfTrue="1">
      <formula>'別紙１ (記入例)'!#REF!=休</formula>
    </cfRule>
  </conditionalFormatting>
  <conditionalFormatting sqref="D38:AH39">
    <cfRule type="expression" priority="27" dxfId="80" stopIfTrue="1">
      <formula>'別紙１ (記入例)'!#REF!="休"</formula>
    </cfRule>
  </conditionalFormatting>
  <conditionalFormatting sqref="D38:AH39">
    <cfRule type="expression" priority="26" dxfId="80" stopIfTrue="1">
      <formula>D37="休"</formula>
    </cfRule>
  </conditionalFormatting>
  <conditionalFormatting sqref="D38:AH39">
    <cfRule type="expression" priority="25" dxfId="80" stopIfTrue="1">
      <formula>D38="休"</formula>
    </cfRule>
  </conditionalFormatting>
  <conditionalFormatting sqref="D38:AH39">
    <cfRule type="expression" priority="24" dxfId="80" stopIfTrue="1">
      <formula>'別紙１ (記入例)'!#REF!="休"</formula>
    </cfRule>
  </conditionalFormatting>
  <conditionalFormatting sqref="D38:AH39">
    <cfRule type="expression" priority="23" dxfId="80" stopIfTrue="1">
      <formula>'別紙１ (記入例)'!#REF!=休</formula>
    </cfRule>
  </conditionalFormatting>
  <conditionalFormatting sqref="D38:AH39">
    <cfRule type="expression" priority="22" dxfId="80" stopIfTrue="1">
      <formula>'別紙１ (記入例)'!#REF!="休"</formula>
    </cfRule>
  </conditionalFormatting>
  <conditionalFormatting sqref="D26:AH27">
    <cfRule type="expression" priority="11" dxfId="80" stopIfTrue="1">
      <formula>D25="休"</formula>
    </cfRule>
  </conditionalFormatting>
  <conditionalFormatting sqref="D26:AH27">
    <cfRule type="expression" priority="20" dxfId="80" stopIfTrue="1">
      <formula>D26="休"</formula>
    </cfRule>
  </conditionalFormatting>
  <conditionalFormatting sqref="D26:AH27">
    <cfRule type="expression" priority="19" dxfId="80" stopIfTrue="1">
      <formula>'別紙１ (記入例)'!#REF!="休"</formula>
    </cfRule>
  </conditionalFormatting>
  <conditionalFormatting sqref="D26:AH27">
    <cfRule type="expression" priority="18" dxfId="80" stopIfTrue="1">
      <formula>'別紙１ (記入例)'!#REF!=休</formula>
    </cfRule>
  </conditionalFormatting>
  <conditionalFormatting sqref="D26:AH27">
    <cfRule type="expression" priority="17" dxfId="80" stopIfTrue="1">
      <formula>'別紙１ (記入例)'!#REF!="休"</formula>
    </cfRule>
  </conditionalFormatting>
  <conditionalFormatting sqref="D26:AH27">
    <cfRule type="expression" priority="16" dxfId="80" stopIfTrue="1">
      <formula>D25="休"</formula>
    </cfRule>
  </conditionalFormatting>
  <conditionalFormatting sqref="D26:AH27">
    <cfRule type="expression" priority="15" dxfId="80" stopIfTrue="1">
      <formula>D26="休"</formula>
    </cfRule>
  </conditionalFormatting>
  <conditionalFormatting sqref="D26:AH27">
    <cfRule type="expression" priority="14" dxfId="80" stopIfTrue="1">
      <formula>'別紙１ (記入例)'!#REF!="休"</formula>
    </cfRule>
  </conditionalFormatting>
  <conditionalFormatting sqref="D26:AH27">
    <cfRule type="expression" priority="13" dxfId="80" stopIfTrue="1">
      <formula>'別紙１ (記入例)'!#REF!=休</formula>
    </cfRule>
  </conditionalFormatting>
  <conditionalFormatting sqref="D26:AH27">
    <cfRule type="expression" priority="12" dxfId="80" stopIfTrue="1">
      <formula>'別紙１ (記入例)'!#REF!="休"</formula>
    </cfRule>
  </conditionalFormatting>
  <conditionalFormatting sqref="D44:AH45">
    <cfRule type="expression" priority="1" dxfId="80" stopIfTrue="1">
      <formula>D43="休"</formula>
    </cfRule>
  </conditionalFormatting>
  <conditionalFormatting sqref="D44:AH45">
    <cfRule type="expression" priority="10" dxfId="80" stopIfTrue="1">
      <formula>D44="休"</formula>
    </cfRule>
  </conditionalFormatting>
  <conditionalFormatting sqref="D44:AH45">
    <cfRule type="expression" priority="9" dxfId="80" stopIfTrue="1">
      <formula>'別紙１ (記入例)'!#REF!="休"</formula>
    </cfRule>
  </conditionalFormatting>
  <conditionalFormatting sqref="D44:AH45">
    <cfRule type="expression" priority="8" dxfId="80" stopIfTrue="1">
      <formula>'別紙１ (記入例)'!#REF!=休</formula>
    </cfRule>
  </conditionalFormatting>
  <conditionalFormatting sqref="D44:AH45">
    <cfRule type="expression" priority="7" dxfId="80" stopIfTrue="1">
      <formula>'別紙１ (記入例)'!#REF!="休"</formula>
    </cfRule>
  </conditionalFormatting>
  <conditionalFormatting sqref="D44:AH45">
    <cfRule type="expression" priority="6" dxfId="80" stopIfTrue="1">
      <formula>D43="休"</formula>
    </cfRule>
  </conditionalFormatting>
  <conditionalFormatting sqref="D44:AH45">
    <cfRule type="expression" priority="5" dxfId="80" stopIfTrue="1">
      <formula>D44="休"</formula>
    </cfRule>
  </conditionalFormatting>
  <conditionalFormatting sqref="D44:AH45">
    <cfRule type="expression" priority="4" dxfId="80" stopIfTrue="1">
      <formula>'別紙１ (記入例)'!#REF!="休"</formula>
    </cfRule>
  </conditionalFormatting>
  <conditionalFormatting sqref="D44:AH45">
    <cfRule type="expression" priority="3" dxfId="80" stopIfTrue="1">
      <formula>'別紙１ (記入例)'!#REF!=休</formula>
    </cfRule>
  </conditionalFormatting>
  <conditionalFormatting sqref="D44:AH45">
    <cfRule type="expression" priority="2" dxfId="80" stopIfTrue="1">
      <formula>'別紙１ (記入例)'!#REF!="休"</formula>
    </cfRule>
  </conditionalFormatting>
  <dataValidations count="2">
    <dataValidation type="list" allowBlank="1" showInputMessage="1" showErrorMessage="1" sqref="D27:AH27 D33:AH33 D39:AH39 D45:AH45">
      <formula1>"　,○,●"</formula1>
    </dataValidation>
    <dataValidation type="list" allowBlank="1" showInputMessage="1" showErrorMessage="1" sqref="D26:AH26 D32:AH32 D38:AH38 D44:AH44">
      <formula1>"　,基,○,◆,報"</formula1>
    </dataValidation>
  </dataValidations>
  <printOptions/>
  <pageMargins left="0.7086614173228347" right="0.31496062992125984" top="0.7480314960629921" bottom="0.7480314960629921" header="0.7086614173228347" footer="0.31496062992125984"/>
  <pageSetup cellComments="asDisplayed" horizontalDpi="600" verticalDpi="600" orientation="portrait" paperSize="9" scale="90" r:id="rId3"/>
  <headerFooter>
    <oddHeader>&amp;R様式１　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2020-06-18T00:02:29Z</cp:lastPrinted>
  <dcterms:created xsi:type="dcterms:W3CDTF">2019-07-16T04:35:43Z</dcterms:created>
  <dcterms:modified xsi:type="dcterms:W3CDTF">2020-06-30T07:46:13Z</dcterms:modified>
  <cp:category/>
  <cp:version/>
  <cp:contentType/>
  <cp:contentStatus/>
</cp:coreProperties>
</file>