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1112\Box\【02_課所共有】07_01_保健医療政策課\R07年度\03_保健所・衛生研究所・県立大学担当\23_人口動態\23_02_人口動態概況\23_02_020_人口動態概況 確定数\02_概要\03_HP公表（統計表）\"/>
    </mc:Choice>
  </mc:AlternateContent>
  <xr:revisionPtr revIDLastSave="0" documentId="13_ncr:1_{092199E2-80D9-4F42-942D-C21097D7B976}" xr6:coauthVersionLast="47" xr6:coauthVersionMax="47" xr10:uidLastSave="{00000000-0000-0000-0000-000000000000}"/>
  <bookViews>
    <workbookView xWindow="3375" yWindow="3375" windowWidth="21600" windowHeight="11235" xr2:uid="{3B06A516-2ECA-407E-8F9F-12B37E43D51E}"/>
  </bookViews>
  <sheets>
    <sheet name="埼玉（第３表）" sheetId="2" r:id="rId1"/>
    <sheet name="全国（第４表）" sheetId="4" r:id="rId2"/>
    <sheet name="表１（R1)" sheetId="14" state="hidden" r:id="rId3"/>
  </sheets>
  <definedNames>
    <definedName name="_xlnm.Print_Area" localSheetId="0">'埼玉（第３表）'!$A$1:$O$25</definedName>
    <definedName name="_xlnm.Print_Area" localSheetId="1">'全国（第４表）'!$A$1:$O$25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I16" i="2" l="1"/>
  <c r="I16" i="4"/>
  <c r="F6" i="2"/>
  <c r="I6" i="2"/>
  <c r="F7" i="2"/>
  <c r="I7" i="2"/>
  <c r="F8" i="2"/>
  <c r="I8" i="2"/>
  <c r="F9" i="2"/>
  <c r="I9" i="2"/>
  <c r="F10" i="2"/>
  <c r="I10" i="2"/>
  <c r="F11" i="2"/>
  <c r="I11" i="2"/>
  <c r="F12" i="2"/>
  <c r="I12" i="2"/>
  <c r="F13" i="2"/>
  <c r="I13" i="2"/>
  <c r="F14" i="2"/>
  <c r="I14" i="2"/>
  <c r="F15" i="2"/>
  <c r="I15" i="2"/>
  <c r="F16" i="2"/>
  <c r="F17" i="2"/>
  <c r="I17" i="2"/>
  <c r="F18" i="2"/>
  <c r="I18" i="2"/>
  <c r="I6" i="4"/>
  <c r="F6" i="4"/>
  <c r="I13" i="4"/>
  <c r="F22" i="4"/>
  <c r="F16" i="4"/>
  <c r="F15" i="4"/>
  <c r="I10" i="4"/>
  <c r="F7" i="4"/>
  <c r="F8" i="4"/>
  <c r="F9" i="4"/>
  <c r="F10" i="4"/>
  <c r="F11" i="4"/>
  <c r="F12" i="4"/>
  <c r="F13" i="4"/>
  <c r="F14" i="4"/>
  <c r="F17" i="4"/>
  <c r="F18" i="4"/>
  <c r="I18" i="4"/>
  <c r="I17" i="4"/>
  <c r="I14" i="4"/>
  <c r="I12" i="4"/>
  <c r="I11" i="4"/>
  <c r="I9" i="4"/>
  <c r="I8" i="4"/>
  <c r="I7" i="4"/>
  <c r="F22" i="2"/>
  <c r="I15" i="4"/>
</calcChain>
</file>

<file path=xl/sharedStrings.xml><?xml version="1.0" encoding="utf-8"?>
<sst xmlns="http://schemas.openxmlformats.org/spreadsheetml/2006/main" count="141" uniqueCount="81">
  <si>
    <t>率</t>
  </si>
  <si>
    <t>平均発生間隔</t>
  </si>
  <si>
    <t>時</t>
  </si>
  <si>
    <t>分</t>
  </si>
  <si>
    <t>秒</t>
  </si>
  <si>
    <t>　出　生</t>
  </si>
  <si>
    <t>　死　亡</t>
  </si>
  <si>
    <t>　　乳児死亡</t>
  </si>
  <si>
    <t>　　　新生児死亡</t>
  </si>
  <si>
    <t>　死　産</t>
  </si>
  <si>
    <t>　　自然死産</t>
  </si>
  <si>
    <t>　　人工死産</t>
  </si>
  <si>
    <t>　周産期死亡</t>
  </si>
  <si>
    <t>　婚　姻</t>
  </si>
  <si>
    <t>　離　婚</t>
  </si>
  <si>
    <t>時</t>
    <rPh sb="0" eb="1">
      <t>ジカン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</si>
  <si>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</si>
  <si>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</si>
  <si>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…</t>
  </si>
  <si>
    <t>　自然増減</t>
    <rPh sb="3" eb="5">
      <t>ゾウゲン</t>
    </rPh>
    <phoneticPr fontId="2"/>
  </si>
  <si>
    <t>実数
（人、胎、組）</t>
    <rPh sb="0" eb="2">
      <t>ジッスウ</t>
    </rPh>
    <rPh sb="4" eb="5">
      <t>ヒト</t>
    </rPh>
    <rPh sb="6" eb="7">
      <t>タイ</t>
    </rPh>
    <rPh sb="8" eb="9">
      <t>クミ</t>
    </rPh>
    <phoneticPr fontId="2"/>
  </si>
  <si>
    <t>対前年増減</t>
    <rPh sb="0" eb="1">
      <t>タイ</t>
    </rPh>
    <rPh sb="1" eb="3">
      <t>ゼンネン</t>
    </rPh>
    <rPh sb="3" eb="5">
      <t>ゾウゲン</t>
    </rPh>
    <phoneticPr fontId="2"/>
  </si>
  <si>
    <t>対前年増減</t>
    <rPh sb="0" eb="5">
      <t>タイゼンネンゾウゲン</t>
    </rPh>
    <phoneticPr fontId="2"/>
  </si>
  <si>
    <t>合計特殊出生率</t>
    <rPh sb="0" eb="7">
      <t>ゴウケイトクシュシュッショウリツ</t>
    </rPh>
    <phoneticPr fontId="2"/>
  </si>
  <si>
    <t>第４表　人口動態総覧（対前年比較）　-　全国　-</t>
    <rPh sb="20" eb="22">
      <t>ゼンコク</t>
    </rPh>
    <phoneticPr fontId="2"/>
  </si>
  <si>
    <t>注：</t>
    <rPh sb="0" eb="1">
      <t>チュウ</t>
    </rPh>
    <phoneticPr fontId="2"/>
  </si>
  <si>
    <t>第３表　人口動態総覧（対前年比較）　-　埼玉県　-</t>
    <phoneticPr fontId="2"/>
  </si>
  <si>
    <t>　　自然死産</t>
    <phoneticPr fontId="2"/>
  </si>
  <si>
    <t>　　妊娠満22週以後の死産</t>
    <phoneticPr fontId="2"/>
  </si>
  <si>
    <t>　　早期新生児死亡</t>
    <phoneticPr fontId="2"/>
  </si>
  <si>
    <t>表１　人口動態総覧</t>
    <rPh sb="0" eb="1">
      <t>ヒョウ</t>
    </rPh>
    <rPh sb="3" eb="5">
      <t>ジンコウ</t>
    </rPh>
    <rPh sb="5" eb="7">
      <t>ドウタイ</t>
    </rPh>
    <rPh sb="7" eb="9">
      <t>ソウラン</t>
    </rPh>
    <phoneticPr fontId="2"/>
  </si>
  <si>
    <t>実　　　　　数
（人、 胎、 組）</t>
    <rPh sb="0" eb="1">
      <t>ミ</t>
    </rPh>
    <rPh sb="6" eb="7">
      <t>カズ</t>
    </rPh>
    <rPh sb="9" eb="10">
      <t>ニン</t>
    </rPh>
    <rPh sb="12" eb="13">
      <t>タイ</t>
    </rPh>
    <rPh sb="15" eb="16">
      <t>クミ</t>
    </rPh>
    <phoneticPr fontId="2"/>
  </si>
  <si>
    <t>率</t>
    <rPh sb="0" eb="1">
      <t>リツ</t>
    </rPh>
    <phoneticPr fontId="2"/>
  </si>
  <si>
    <t>平均発生間隔</t>
    <rPh sb="0" eb="2">
      <t>ヘイキン</t>
    </rPh>
    <rPh sb="2" eb="4">
      <t>ハッセイ</t>
    </rPh>
    <rPh sb="4" eb="6">
      <t>カンカク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</si>
  <si>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</si>
  <si>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</si>
  <si>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乳児死亡</t>
    <rPh sb="0" eb="2">
      <t>ニュウジ</t>
    </rPh>
    <rPh sb="2" eb="4">
      <t>シボウ</t>
    </rPh>
    <phoneticPr fontId="2"/>
  </si>
  <si>
    <t>新生児死亡</t>
    <rPh sb="0" eb="3">
      <t>シンセイジ</t>
    </rPh>
    <rPh sb="3" eb="5">
      <t>シボウ</t>
    </rPh>
    <phoneticPr fontId="2"/>
  </si>
  <si>
    <t>自然増減</t>
    <rPh sb="0" eb="2">
      <t>シゼン</t>
    </rPh>
    <rPh sb="2" eb="4">
      <t>ゾウゲン</t>
    </rPh>
    <phoneticPr fontId="2"/>
  </si>
  <si>
    <t>死産</t>
    <rPh sb="0" eb="2">
      <t>シザン</t>
    </rPh>
    <phoneticPr fontId="2"/>
  </si>
  <si>
    <t>自然死産</t>
    <rPh sb="0" eb="2">
      <t>シゼン</t>
    </rPh>
    <rPh sb="2" eb="4">
      <t>シザン</t>
    </rPh>
    <phoneticPr fontId="2"/>
  </si>
  <si>
    <t>人工死産</t>
    <rPh sb="0" eb="2">
      <t>ジンコウ</t>
    </rPh>
    <rPh sb="2" eb="4">
      <t>シザン</t>
    </rPh>
    <phoneticPr fontId="2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</si>
  <si>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2"/>
  </si>
  <si>
    <t>妊娠満22週
以後の死産</t>
    <rPh sb="0" eb="2">
      <t>ニンシン</t>
    </rPh>
    <rPh sb="2" eb="3">
      <t>マン</t>
    </rPh>
    <rPh sb="5" eb="6">
      <t>シュウ</t>
    </rPh>
    <phoneticPr fontId="2"/>
  </si>
  <si>
    <t>早期新生児
死　　　亡</t>
    <rPh sb="0" eb="2">
      <t>ソウキ</t>
    </rPh>
    <rPh sb="2" eb="5">
      <t>シンセイジ</t>
    </rPh>
    <rPh sb="6" eb="7">
      <t>ジヌ</t>
    </rPh>
    <rPh sb="10" eb="11">
      <t>ボウ</t>
    </rPh>
    <phoneticPr fontId="2"/>
  </si>
  <si>
    <t>婚姻</t>
    <rPh sb="0" eb="2">
      <t>コンイン</t>
    </rPh>
    <phoneticPr fontId="2"/>
  </si>
  <si>
    <t>離婚</t>
    <rPh sb="0" eb="2">
      <t>リコン</t>
    </rPh>
    <phoneticPr fontId="2"/>
  </si>
  <si>
    <t>合計特殊出生率</t>
    <rPh sb="0" eb="2">
      <t>ゴウケイ</t>
    </rPh>
    <rPh sb="2" eb="4">
      <t>トクシュ</t>
    </rPh>
    <rPh sb="4" eb="7">
      <t>シュッショウリツ</t>
    </rPh>
    <phoneticPr fontId="2"/>
  </si>
  <si>
    <t>　死　産</t>
    <phoneticPr fontId="2"/>
  </si>
  <si>
    <t>34s</t>
  </si>
  <si>
    <t>23s</t>
  </si>
  <si>
    <t>10h 56m 11s</t>
  </si>
  <si>
    <t>26m 48s</t>
  </si>
  <si>
    <t>54s</t>
  </si>
  <si>
    <t>2m 31s</t>
  </si>
  <si>
    <t>注： 1)出生・死亡・自然増減・婚姻・離婚率は人口千対、乳児死亡・新生児死亡・早期新生児死亡率は出生千対、死産率は出産</t>
    <rPh sb="0" eb="1">
      <t>チュウ</t>
    </rPh>
    <rPh sb="5" eb="7">
      <t>シュッショウ</t>
    </rPh>
    <rPh sb="8" eb="10">
      <t>シボウ</t>
    </rPh>
    <rPh sb="11" eb="13">
      <t>シゼン</t>
    </rPh>
    <rPh sb="13" eb="15">
      <t>ゾウゲン</t>
    </rPh>
    <rPh sb="16" eb="18">
      <t>コンイン</t>
    </rPh>
    <rPh sb="19" eb="22">
      <t>リコンリツ</t>
    </rPh>
    <rPh sb="23" eb="25">
      <t>ジンコウ</t>
    </rPh>
    <rPh sb="25" eb="26">
      <t>セン</t>
    </rPh>
    <rPh sb="26" eb="27">
      <t>タイ</t>
    </rPh>
    <rPh sb="28" eb="30">
      <t>ニュウジ</t>
    </rPh>
    <rPh sb="30" eb="32">
      <t>シボウ</t>
    </rPh>
    <rPh sb="33" eb="36">
      <t>シンセイジ</t>
    </rPh>
    <rPh sb="36" eb="38">
      <t>シボウ</t>
    </rPh>
    <rPh sb="39" eb="41">
      <t>ソウキ</t>
    </rPh>
    <rPh sb="41" eb="44">
      <t>シンセイジ</t>
    </rPh>
    <rPh sb="44" eb="47">
      <t>シボウリツ</t>
    </rPh>
    <rPh sb="48" eb="50">
      <t>シュッショウ</t>
    </rPh>
    <rPh sb="50" eb="51">
      <t>セン</t>
    </rPh>
    <rPh sb="51" eb="52">
      <t>タイ</t>
    </rPh>
    <phoneticPr fontId="2"/>
  </si>
  <si>
    <t>　　 （出生＋死産）千対、周産期死亡率及び妊娠満22週以後の死産率は出産（出生＋妊娠満22週以後の死産）千対である。</t>
    <rPh sb="4" eb="6">
      <t>シュッショウ</t>
    </rPh>
    <rPh sb="7" eb="9">
      <t>シザン</t>
    </rPh>
    <rPh sb="10" eb="11">
      <t>セン</t>
    </rPh>
    <rPh sb="11" eb="12">
      <t>タイ</t>
    </rPh>
    <rPh sb="13" eb="14">
      <t>シュウ</t>
    </rPh>
    <rPh sb="14" eb="15">
      <t>サン</t>
    </rPh>
    <rPh sb="15" eb="16">
      <t>キ</t>
    </rPh>
    <rPh sb="16" eb="19">
      <t>シボウリツ</t>
    </rPh>
    <rPh sb="19" eb="20">
      <t>オヨ</t>
    </rPh>
    <rPh sb="21" eb="23">
      <t>ニンシン</t>
    </rPh>
    <rPh sb="23" eb="24">
      <t>マン</t>
    </rPh>
    <rPh sb="26" eb="27">
      <t>シュウ</t>
    </rPh>
    <rPh sb="27" eb="29">
      <t>イゴ</t>
    </rPh>
    <rPh sb="30" eb="32">
      <t>シザン</t>
    </rPh>
    <rPh sb="32" eb="33">
      <t>リツ</t>
    </rPh>
    <rPh sb="34" eb="36">
      <t>シュッサン</t>
    </rPh>
    <rPh sb="37" eb="39">
      <t>シュッショウ</t>
    </rPh>
    <phoneticPr fontId="2"/>
  </si>
  <si>
    <t xml:space="preserve">　　 </t>
    <phoneticPr fontId="2"/>
  </si>
  <si>
    <t>令和元年
(2019)
概数</t>
  </si>
  <si>
    <t>平成30年
(2018)
確定数</t>
  </si>
  <si>
    <t>36s</t>
  </si>
  <si>
    <t>5h 17m 47s</t>
  </si>
  <si>
    <t>5h 0m 41s</t>
  </si>
  <si>
    <t>11h 36m 10s</t>
  </si>
  <si>
    <t>27m  1s</t>
  </si>
  <si>
    <t>58m 26s</t>
  </si>
  <si>
    <t>56m 49s</t>
  </si>
  <si>
    <t>50m 17s</t>
  </si>
  <si>
    <t>50m 43s</t>
  </si>
  <si>
    <t>2h 57m 48s</t>
  </si>
  <si>
    <t>2h 55m 16s</t>
  </si>
  <si>
    <t>3h 41m  2s</t>
  </si>
  <si>
    <t>3h 40m 23s</t>
  </si>
  <si>
    <t>15h  9m 21s</t>
  </si>
  <si>
    <t>14h 16m 2s</t>
  </si>
  <si>
    <t>53s</t>
  </si>
  <si>
    <t>出生・死亡・自然増減・婚姻・離婚率は人口千対、乳児死亡・新生児死亡・早期新生児死亡率は出生千対、死産率は出産（出生＋死産）千対、周産期死亡・妊娠満22週以後の死産率は出産（出生＋妊娠満22週以後の死産）千対の率である。</t>
    <rPh sb="0" eb="2">
      <t>シュッセイ</t>
    </rPh>
    <rPh sb="3" eb="5">
      <t>シボウ</t>
    </rPh>
    <rPh sb="6" eb="10">
      <t>シゼンゾウゲン</t>
    </rPh>
    <rPh sb="11" eb="13">
      <t>コンイン</t>
    </rPh>
    <rPh sb="14" eb="16">
      <t>リコン</t>
    </rPh>
    <rPh sb="16" eb="17">
      <t>リツ</t>
    </rPh>
    <rPh sb="18" eb="20">
      <t>ジンコウ</t>
    </rPh>
    <rPh sb="20" eb="22">
      <t>センタイ</t>
    </rPh>
    <rPh sb="23" eb="25">
      <t>ニュウジ</t>
    </rPh>
    <rPh sb="25" eb="27">
      <t>シボウ</t>
    </rPh>
    <rPh sb="28" eb="31">
      <t>シンセイジ</t>
    </rPh>
    <rPh sb="31" eb="33">
      <t>シボウ</t>
    </rPh>
    <rPh sb="34" eb="36">
      <t>ソウキ</t>
    </rPh>
    <rPh sb="36" eb="39">
      <t>シンセイジ</t>
    </rPh>
    <rPh sb="39" eb="42">
      <t>シボウリツ</t>
    </rPh>
    <rPh sb="43" eb="45">
      <t>シュッセイ</t>
    </rPh>
    <rPh sb="45" eb="47">
      <t>センタイ</t>
    </rPh>
    <rPh sb="48" eb="50">
      <t>シザン</t>
    </rPh>
    <rPh sb="50" eb="51">
      <t>リツ</t>
    </rPh>
    <rPh sb="52" eb="54">
      <t>シュッサン</t>
    </rPh>
    <rPh sb="55" eb="57">
      <t>シュッセイ</t>
    </rPh>
    <rPh sb="58" eb="60">
      <t>シザン</t>
    </rPh>
    <rPh sb="61" eb="63">
      <t>センタイ</t>
    </rPh>
    <rPh sb="64" eb="67">
      <t>シュウサンキ</t>
    </rPh>
    <rPh sb="67" eb="69">
      <t>シボウ</t>
    </rPh>
    <rPh sb="70" eb="72">
      <t>ニンシン</t>
    </rPh>
    <rPh sb="72" eb="73">
      <t>マン</t>
    </rPh>
    <rPh sb="75" eb="76">
      <t>シュウ</t>
    </rPh>
    <rPh sb="76" eb="78">
      <t>イゴ</t>
    </rPh>
    <rPh sb="79" eb="81">
      <t>シザン</t>
    </rPh>
    <rPh sb="81" eb="82">
      <t>リツ</t>
    </rPh>
    <rPh sb="83" eb="85">
      <t>シュッサン</t>
    </rPh>
    <rPh sb="86" eb="88">
      <t>シュッセイ</t>
    </rPh>
    <rPh sb="89" eb="91">
      <t>ニンシン</t>
    </rPh>
    <rPh sb="91" eb="92">
      <t>マン</t>
    </rPh>
    <rPh sb="94" eb="95">
      <t>シュウ</t>
    </rPh>
    <rPh sb="95" eb="97">
      <t>イゴ</t>
    </rPh>
    <rPh sb="98" eb="100">
      <t>シザン</t>
    </rPh>
    <rPh sb="101" eb="103">
      <t>センタイ</t>
    </rPh>
    <rPh sb="104" eb="105">
      <t>リツ</t>
    </rPh>
    <phoneticPr fontId="2"/>
  </si>
  <si>
    <t>　</t>
  </si>
  <si>
    <t>令和5年
(2023)
確定数</t>
    <rPh sb="0" eb="2">
      <t>レイワ</t>
    </rPh>
    <rPh sb="12" eb="14">
      <t>カクテイ</t>
    </rPh>
    <rPh sb="14" eb="15">
      <t>スウ</t>
    </rPh>
    <phoneticPr fontId="4"/>
  </si>
  <si>
    <t>令和５年
(2023)
確定数</t>
    <rPh sb="0" eb="2">
      <t>レイワ</t>
    </rPh>
    <rPh sb="12" eb="14">
      <t>カクテイ</t>
    </rPh>
    <rPh sb="14" eb="15">
      <t>スウ</t>
    </rPh>
    <phoneticPr fontId="4"/>
  </si>
  <si>
    <t>令和６年
(2024)
確定数</t>
    <rPh sb="0" eb="2">
      <t>レイワ</t>
    </rPh>
    <rPh sb="12" eb="15">
      <t>カクテイスウ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</si>
</sst>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76" formatCode="_ * #\ ###\ ##0_ ;_ * &quot;△&quot;\ #\ ##0_ ;_ * &quot;-&quot;_ ;_ @_ "/>
    <numFmt numFmtId="177" formatCode="_ * #\ ###\ ##0.0_ ;_ * &quot;△&quot;\ #\ ##0.0_ ;_ * &quot;-&quot;_ ;_ @_ "/>
    <numFmt numFmtId="178" formatCode="_ * #\ ###\ ##0.00_ ;_ * &quot;△&quot;\ #\ ##0.00_ ;_ * &quot;-&quot;_ ;_ @_ "/>
    <numFmt numFmtId="179" formatCode="_ * #,##0.0_ ;_ * \-#,##0.0_ ;_ * &quot;-&quot;?_ ;_ @_ "/>
    <numFmt numFmtId="180" formatCode="0.0_);[Red]\(0.0\)"/>
    <numFmt numFmtId="181" formatCode="0.00_);[Red]\(0.00\)"/>
    <numFmt numFmtId="182" formatCode="#\ ###\ ##0\ ;&quot;△&quot;#\ ###\ ##0\ ;@"/>
    <numFmt numFmtId="183" formatCode="\ \ * ##\ ##0\ ;\ \ &quot;△&quot;* ##\ ##0\ ;@"/>
    <numFmt numFmtId="184" formatCode="0.0\ "/>
    <numFmt numFmtId="185" formatCode="0.00\ "/>
    <numFmt numFmtId="186" formatCode="0.0\ ;&quot;△ &quot;\ 0.0\ "/>
    <numFmt numFmtId="187" formatCode="\ \ \ * ##\ ##0\ ;\ \ &quot;△&quot;\ * ##\ ##0\ ;@"/>
    <numFmt numFmtId="188" formatCode="0.00;&quot;△ &quot;0.00\ 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rgb="FFFF0000"/>
      <name val="ＭＳ 明朝"/>
      <family val="1"/>
      <charset val="128"/>
    </font>
    <font>
      <sz val="11"/>
      <name val="明朝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3" fillId="0" borderId="0"/>
    <xf numFmtId="38" fontId="13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3" fillId="0" borderId="0"/>
  </cellStyleXfs>
  <cellXfs count="144">
    <xf numFmtId="0" fontId="0" fillId="0" borderId="0" xfId="0"/>
    <xf numFmtId="0" fontId="5" fillId="0" borderId="0" xfId="0" applyFont="1" applyFill="1"/>
    <xf numFmtId="0" fontId="5" fillId="0" borderId="0" xfId="0" applyFont="1" applyFill="1" applyAlignment="1"/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0" xfId="0" applyFont="1" applyFill="1" applyBorder="1"/>
    <xf numFmtId="0" fontId="5" fillId="0" borderId="11" xfId="0" applyFont="1" applyFill="1" applyBorder="1" applyAlignment="1"/>
    <xf numFmtId="0" fontId="5" fillId="0" borderId="12" xfId="0" applyFont="1" applyFill="1" applyBorder="1"/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/>
    <xf numFmtId="0" fontId="5" fillId="0" borderId="4" xfId="0" applyFont="1" applyFill="1" applyBorder="1" applyAlignment="1"/>
    <xf numFmtId="0" fontId="5" fillId="0" borderId="5" xfId="0" applyFont="1" applyFill="1" applyBorder="1"/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distributed" vertical="center"/>
    </xf>
    <xf numFmtId="183" fontId="8" fillId="0" borderId="8" xfId="2" applyNumberFormat="1" applyFont="1" applyFill="1" applyBorder="1" applyAlignment="1">
      <alignment vertical="center"/>
    </xf>
    <xf numFmtId="184" fontId="8" fillId="0" borderId="7" xfId="0" applyNumberFormat="1" applyFont="1" applyFill="1" applyBorder="1" applyAlignment="1">
      <alignment vertical="center"/>
    </xf>
    <xf numFmtId="183" fontId="8" fillId="0" borderId="8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right" vertical="center"/>
    </xf>
    <xf numFmtId="186" fontId="8" fillId="0" borderId="7" xfId="0" applyNumberFormat="1" applyFont="1" applyFill="1" applyBorder="1" applyAlignment="1">
      <alignment vertical="center"/>
    </xf>
    <xf numFmtId="0" fontId="5" fillId="0" borderId="7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0" fontId="5" fillId="0" borderId="8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8" xfId="0" applyFont="1" applyFill="1" applyBorder="1" applyAlignment="1">
      <alignment horizontal="distributed"/>
    </xf>
    <xf numFmtId="0" fontId="5" fillId="0" borderId="12" xfId="0" applyFont="1" applyFill="1" applyBorder="1" applyAlignment="1">
      <alignment horizontal="distributed"/>
    </xf>
    <xf numFmtId="183" fontId="8" fillId="0" borderId="12" xfId="0" applyNumberFormat="1" applyFont="1" applyFill="1" applyBorder="1" applyAlignment="1">
      <alignment vertical="center"/>
    </xf>
    <xf numFmtId="185" fontId="8" fillId="0" borderId="9" xfId="0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185" fontId="8" fillId="0" borderId="1" xfId="0" applyNumberFormat="1" applyFont="1" applyFill="1" applyBorder="1" applyAlignment="1">
      <alignment vertical="center"/>
    </xf>
    <xf numFmtId="0" fontId="10" fillId="0" borderId="0" xfId="0" applyFont="1" applyFill="1"/>
    <xf numFmtId="182" fontId="8" fillId="0" borderId="6" xfId="0" applyNumberFormat="1" applyFont="1" applyFill="1" applyBorder="1" applyAlignment="1">
      <alignment vertical="center"/>
    </xf>
    <xf numFmtId="182" fontId="8" fillId="0" borderId="9" xfId="0" applyNumberFormat="1" applyFont="1" applyFill="1" applyBorder="1" applyAlignment="1">
      <alignment vertical="center"/>
    </xf>
    <xf numFmtId="185" fontId="8" fillId="0" borderId="6" xfId="2" applyNumberFormat="1" applyFont="1" applyFill="1" applyBorder="1" applyAlignment="1">
      <alignment horizontal="right" vertical="center"/>
    </xf>
    <xf numFmtId="182" fontId="8" fillId="0" borderId="6" xfId="0" applyNumberFormat="1" applyFont="1" applyFill="1" applyBorder="1" applyAlignment="1">
      <alignment horizontal="right" vertical="center"/>
    </xf>
    <xf numFmtId="185" fontId="8" fillId="0" borderId="9" xfId="2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2" fillId="0" borderId="0" xfId="0" applyFont="1" applyFill="1"/>
    <xf numFmtId="182" fontId="8" fillId="0" borderId="7" xfId="0" applyNumberFormat="1" applyFont="1" applyFill="1" applyBorder="1" applyAlignment="1">
      <alignment vertical="center"/>
    </xf>
    <xf numFmtId="38" fontId="5" fillId="0" borderId="0" xfId="0" applyNumberFormat="1" applyFont="1" applyFill="1" applyAlignment="1">
      <alignment vertical="center"/>
    </xf>
    <xf numFmtId="187" fontId="8" fillId="0" borderId="6" xfId="0" applyNumberFormat="1" applyFont="1" applyFill="1" applyBorder="1" applyAlignment="1">
      <alignment vertical="center"/>
    </xf>
    <xf numFmtId="180" fontId="8" fillId="0" borderId="6" xfId="0" applyNumberFormat="1" applyFont="1" applyFill="1" applyBorder="1" applyAlignment="1">
      <alignment vertical="center"/>
    </xf>
    <xf numFmtId="0" fontId="12" fillId="0" borderId="0" xfId="0" applyFont="1" applyFill="1" applyAlignment="1"/>
    <xf numFmtId="38" fontId="5" fillId="0" borderId="0" xfId="0" applyNumberFormat="1" applyFont="1" applyFill="1" applyAlignment="1"/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176" fontId="15" fillId="0" borderId="6" xfId="0" applyNumberFormat="1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81" fontId="15" fillId="0" borderId="1" xfId="1" applyNumberFormat="1" applyFont="1" applyBorder="1" applyAlignment="1">
      <alignment vertical="center"/>
    </xf>
    <xf numFmtId="179" fontId="15" fillId="0" borderId="6" xfId="0" applyNumberFormat="1" applyFont="1" applyBorder="1" applyAlignment="1">
      <alignment vertical="center"/>
    </xf>
    <xf numFmtId="177" fontId="15" fillId="0" borderId="6" xfId="0" applyNumberFormat="1" applyFont="1" applyBorder="1" applyAlignment="1">
      <alignment vertical="center"/>
    </xf>
    <xf numFmtId="177" fontId="15" fillId="0" borderId="6" xfId="0" applyNumberFormat="1" applyFont="1" applyFill="1" applyBorder="1" applyAlignment="1">
      <alignment vertical="center"/>
    </xf>
    <xf numFmtId="43" fontId="15" fillId="0" borderId="6" xfId="0" applyNumberFormat="1" applyFont="1" applyBorder="1" applyAlignment="1">
      <alignment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5" fillId="0" borderId="7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188" fontId="15" fillId="0" borderId="1" xfId="0" applyNumberFormat="1" applyFont="1" applyBorder="1" applyAlignment="1">
      <alignment vertical="center"/>
    </xf>
    <xf numFmtId="177" fontId="15" fillId="0" borderId="6" xfId="0" applyNumberFormat="1" applyFont="1" applyBorder="1" applyAlignment="1">
      <alignment horizontal="right" vertical="center"/>
    </xf>
    <xf numFmtId="178" fontId="15" fillId="0" borderId="6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1" xfId="0" applyFont="1" applyBorder="1" applyAlignment="1">
      <alignment horizontal="centerContinuous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181" fontId="15" fillId="0" borderId="0" xfId="1" applyNumberFormat="1" applyFont="1" applyBorder="1" applyAlignment="1">
      <alignment vertical="center"/>
    </xf>
    <xf numFmtId="0" fontId="11" fillId="3" borderId="0" xfId="0" applyFont="1" applyFill="1" applyAlignment="1">
      <alignment vertical="center"/>
    </xf>
    <xf numFmtId="43" fontId="11" fillId="3" borderId="0" xfId="0" applyNumberFormat="1" applyFont="1" applyFill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top"/>
    </xf>
    <xf numFmtId="0" fontId="0" fillId="0" borderId="0" xfId="0" applyFill="1" applyAlignment="1">
      <alignment horizontal="left"/>
    </xf>
    <xf numFmtId="0" fontId="6" fillId="0" borderId="0" xfId="0" applyFont="1" applyFill="1" applyAlignment="1">
      <alignment horizontal="left" vertical="top"/>
    </xf>
    <xf numFmtId="0" fontId="0" fillId="0" borderId="0" xfId="0" applyFill="1" applyAlignment="1"/>
    <xf numFmtId="0" fontId="6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" xfId="0" applyFont="1" applyFill="1" applyBorder="1" applyAlignment="1"/>
    <xf numFmtId="0" fontId="0" fillId="0" borderId="1" xfId="0" applyFill="1" applyBorder="1" applyAlignment="1"/>
    <xf numFmtId="0" fontId="5" fillId="0" borderId="1" xfId="0" applyFont="1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wrapText="1"/>
    </xf>
    <xf numFmtId="0" fontId="5" fillId="0" borderId="0" xfId="0" applyFont="1" applyFill="1" applyBorder="1" applyAlignment="1">
      <alignment horizontal="distributed"/>
    </xf>
    <xf numFmtId="0" fontId="4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</cellXfs>
  <cellStyles count="11">
    <cellStyle name="桁区切り" xfId="1" builtinId="6"/>
    <cellStyle name="桁区切り 2" xfId="2" xr:uid="{00000000-0005-0000-0000-000001000000}"/>
    <cellStyle name="桁区切り 2 2" xfId="7" xr:uid="{30C539CE-AF9A-41FD-BD62-757356F7820D}"/>
    <cellStyle name="桁区切り 3" xfId="3" xr:uid="{00000000-0005-0000-0000-000002000000}"/>
    <cellStyle name="桁区切り 3 2" xfId="9" xr:uid="{DDCD67EF-3C4B-41BE-927D-E7F2E100F265}"/>
    <cellStyle name="標準" xfId="0" builtinId="0"/>
    <cellStyle name="標準 2" xfId="4" xr:uid="{00000000-0005-0000-0000-000004000000}"/>
    <cellStyle name="標準 2 2" xfId="6" xr:uid="{14DF2F62-80C5-457F-B57B-A438ADE9DA57}"/>
    <cellStyle name="標準 2 2 2" xfId="8" xr:uid="{CC4D7756-1C72-432F-AF04-4FD65395CC1F}"/>
    <cellStyle name="標準 2 3" xfId="10" xr:uid="{63A5EAD6-2AD6-45AD-A3CE-E2719B26D5D4}"/>
    <cellStyle name="標準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9"/>
  <sheetViews>
    <sheetView tabSelected="1" view="pageBreakPreview" topLeftCell="C1" zoomScale="60" zoomScaleNormal="67" workbookViewId="0">
      <selection activeCell="H10" sqref="H10"/>
    </sheetView>
  </sheetViews>
  <sheetFormatPr defaultColWidth="9" defaultRowHeight="13.5"/>
  <cols>
    <col min="1" max="1" width="3.125" style="91" customWidth="1"/>
    <col min="2" max="2" width="3.375" style="91" customWidth="1"/>
    <col min="3" max="3" width="21.125" style="91" customWidth="1"/>
    <col min="4" max="5" width="12.625" style="91" customWidth="1"/>
    <col min="6" max="6" width="11.5" style="91" customWidth="1"/>
    <col min="7" max="9" width="10.875" style="91" customWidth="1"/>
    <col min="10" max="15" width="4.625" style="91" customWidth="1"/>
    <col min="16" max="16384" width="9" style="91"/>
  </cols>
  <sheetData>
    <row r="1" spans="2:15" ht="17.25">
      <c r="C1" s="92" t="s">
        <v>26</v>
      </c>
    </row>
    <row r="2" spans="2:15" ht="5.25" customHeight="1"/>
    <row r="3" spans="2:15" ht="29.25" customHeight="1">
      <c r="B3" s="103"/>
      <c r="C3" s="103"/>
      <c r="D3" s="112" t="s">
        <v>20</v>
      </c>
      <c r="E3" s="113"/>
      <c r="F3" s="114"/>
      <c r="G3" s="94" t="s">
        <v>0</v>
      </c>
      <c r="H3" s="94"/>
      <c r="I3" s="94"/>
      <c r="J3" s="94" t="s">
        <v>1</v>
      </c>
      <c r="K3" s="94"/>
      <c r="L3" s="94"/>
      <c r="M3" s="94"/>
      <c r="N3" s="94"/>
      <c r="O3" s="94"/>
    </row>
    <row r="4" spans="2:15" ht="38.25" customHeight="1">
      <c r="B4" s="103"/>
      <c r="C4" s="103"/>
      <c r="D4" s="67" t="s">
        <v>80</v>
      </c>
      <c r="E4" s="67" t="s">
        <v>78</v>
      </c>
      <c r="F4" s="87" t="s">
        <v>21</v>
      </c>
      <c r="G4" s="67" t="s">
        <v>80</v>
      </c>
      <c r="H4" s="67" t="s">
        <v>78</v>
      </c>
      <c r="I4" s="87" t="s">
        <v>21</v>
      </c>
      <c r="J4" s="109" t="s">
        <v>80</v>
      </c>
      <c r="K4" s="110"/>
      <c r="L4" s="111"/>
      <c r="M4" s="109" t="s">
        <v>79</v>
      </c>
      <c r="N4" s="110"/>
      <c r="O4" s="111"/>
    </row>
    <row r="5" spans="2:15">
      <c r="B5" s="104"/>
      <c r="C5" s="105"/>
      <c r="D5" s="68"/>
      <c r="E5" s="68"/>
      <c r="F5" s="68"/>
      <c r="G5" s="68"/>
      <c r="H5" s="68"/>
      <c r="I5" s="68"/>
      <c r="J5" s="77" t="s">
        <v>2</v>
      </c>
      <c r="K5" s="78" t="s">
        <v>3</v>
      </c>
      <c r="L5" s="79" t="s">
        <v>4</v>
      </c>
      <c r="M5" s="77" t="s">
        <v>2</v>
      </c>
      <c r="N5" s="78" t="s">
        <v>3</v>
      </c>
      <c r="O5" s="79" t="s">
        <v>4</v>
      </c>
    </row>
    <row r="6" spans="2:15" ht="22.5" customHeight="1">
      <c r="B6" s="100" t="s">
        <v>5</v>
      </c>
      <c r="C6" s="101"/>
      <c r="D6" s="69">
        <v>39956</v>
      </c>
      <c r="E6" s="69">
        <v>42108</v>
      </c>
      <c r="F6" s="69">
        <f>D6-E6</f>
        <v>-2152</v>
      </c>
      <c r="G6" s="73">
        <v>5.6</v>
      </c>
      <c r="H6" s="73">
        <v>5.9</v>
      </c>
      <c r="I6" s="74">
        <f t="shared" ref="I6:I16" si="0">G6-H6</f>
        <v>-0.30000000000000071</v>
      </c>
      <c r="J6" s="80"/>
      <c r="K6" s="81">
        <v>13</v>
      </c>
      <c r="L6" s="82">
        <v>11</v>
      </c>
      <c r="M6" s="80"/>
      <c r="N6" s="81">
        <v>12</v>
      </c>
      <c r="O6" s="82">
        <v>29</v>
      </c>
    </row>
    <row r="7" spans="2:15" ht="22.5" customHeight="1">
      <c r="B7" s="100" t="s">
        <v>6</v>
      </c>
      <c r="C7" s="101"/>
      <c r="D7" s="69">
        <v>86383</v>
      </c>
      <c r="E7" s="69">
        <v>83597</v>
      </c>
      <c r="F7" s="69">
        <f t="shared" ref="F7:F18" si="1">D7-E7</f>
        <v>2786</v>
      </c>
      <c r="G7" s="73">
        <v>12.2</v>
      </c>
      <c r="H7" s="73">
        <v>11.8</v>
      </c>
      <c r="I7" s="74">
        <f t="shared" si="0"/>
        <v>0.39999999999999858</v>
      </c>
      <c r="J7" s="80"/>
      <c r="K7" s="81">
        <v>6</v>
      </c>
      <c r="L7" s="82">
        <v>6</v>
      </c>
      <c r="M7" s="80"/>
      <c r="N7" s="81">
        <v>6</v>
      </c>
      <c r="O7" s="82">
        <v>17</v>
      </c>
    </row>
    <row r="8" spans="2:15" ht="22.5" customHeight="1">
      <c r="B8" s="100" t="s">
        <v>7</v>
      </c>
      <c r="C8" s="101"/>
      <c r="D8" s="69">
        <v>57</v>
      </c>
      <c r="E8" s="69">
        <v>69</v>
      </c>
      <c r="F8" s="69">
        <f t="shared" si="1"/>
        <v>-12</v>
      </c>
      <c r="G8" s="74">
        <v>1.4</v>
      </c>
      <c r="H8" s="74">
        <v>1.6</v>
      </c>
      <c r="I8" s="89">
        <f t="shared" si="0"/>
        <v>-0.20000000000000018</v>
      </c>
      <c r="J8" s="80">
        <v>154</v>
      </c>
      <c r="K8" s="81">
        <v>6</v>
      </c>
      <c r="L8" s="82">
        <v>19</v>
      </c>
      <c r="M8" s="80">
        <v>126</v>
      </c>
      <c r="N8" s="81">
        <v>57</v>
      </c>
      <c r="O8" s="82">
        <v>23</v>
      </c>
    </row>
    <row r="9" spans="2:15" ht="22.5" customHeight="1">
      <c r="B9" s="100" t="s">
        <v>8</v>
      </c>
      <c r="C9" s="101"/>
      <c r="D9" s="69">
        <v>21</v>
      </c>
      <c r="E9" s="69">
        <v>35</v>
      </c>
      <c r="F9" s="69">
        <f t="shared" si="1"/>
        <v>-14</v>
      </c>
      <c r="G9" s="75">
        <v>0.5</v>
      </c>
      <c r="H9" s="75">
        <v>0.8</v>
      </c>
      <c r="I9" s="89">
        <f t="shared" si="0"/>
        <v>-0.30000000000000004</v>
      </c>
      <c r="J9" s="80">
        <v>418</v>
      </c>
      <c r="K9" s="81">
        <v>17</v>
      </c>
      <c r="L9" s="82">
        <v>9</v>
      </c>
      <c r="M9" s="80">
        <v>250</v>
      </c>
      <c r="N9" s="81">
        <v>17</v>
      </c>
      <c r="O9" s="82">
        <v>9</v>
      </c>
    </row>
    <row r="10" spans="2:15" ht="22.5" customHeight="1">
      <c r="B10" s="100" t="s">
        <v>19</v>
      </c>
      <c r="C10" s="101"/>
      <c r="D10" s="69">
        <v>-46427</v>
      </c>
      <c r="E10" s="69">
        <v>-41489</v>
      </c>
      <c r="F10" s="69">
        <f t="shared" si="1"/>
        <v>-4938</v>
      </c>
      <c r="G10" s="74">
        <v>-6.6</v>
      </c>
      <c r="H10" s="74">
        <v>-5.8</v>
      </c>
      <c r="I10" s="74">
        <f t="shared" si="0"/>
        <v>-0.79999999999999982</v>
      </c>
      <c r="J10" s="80"/>
      <c r="K10" s="81"/>
      <c r="L10" s="83" t="s">
        <v>18</v>
      </c>
      <c r="M10" s="80"/>
      <c r="N10" s="81"/>
      <c r="O10" s="83" t="s">
        <v>18</v>
      </c>
    </row>
    <row r="11" spans="2:15" ht="22.5" customHeight="1">
      <c r="B11" s="100" t="s">
        <v>9</v>
      </c>
      <c r="C11" s="101"/>
      <c r="D11" s="69">
        <v>1005</v>
      </c>
      <c r="E11" s="69">
        <v>955</v>
      </c>
      <c r="F11" s="69">
        <f t="shared" si="1"/>
        <v>50</v>
      </c>
      <c r="G11" s="74">
        <v>24.5</v>
      </c>
      <c r="H11" s="74">
        <v>22.2</v>
      </c>
      <c r="I11" s="89">
        <f t="shared" si="0"/>
        <v>2.3000000000000007</v>
      </c>
      <c r="J11" s="80">
        <v>8</v>
      </c>
      <c r="K11" s="81">
        <v>44</v>
      </c>
      <c r="L11" s="82">
        <v>25</v>
      </c>
      <c r="M11" s="80">
        <v>9</v>
      </c>
      <c r="N11" s="81">
        <v>10</v>
      </c>
      <c r="O11" s="82">
        <v>22</v>
      </c>
    </row>
    <row r="12" spans="2:15" ht="22.5" customHeight="1">
      <c r="B12" s="100" t="s">
        <v>27</v>
      </c>
      <c r="C12" s="101"/>
      <c r="D12" s="69">
        <v>427</v>
      </c>
      <c r="E12" s="69">
        <v>367</v>
      </c>
      <c r="F12" s="69">
        <f t="shared" si="1"/>
        <v>60</v>
      </c>
      <c r="G12" s="74">
        <v>10.4</v>
      </c>
      <c r="H12" s="74">
        <v>8.5</v>
      </c>
      <c r="I12" s="89">
        <f t="shared" si="0"/>
        <v>1.9000000000000004</v>
      </c>
      <c r="J12" s="80">
        <v>20</v>
      </c>
      <c r="K12" s="81">
        <v>34</v>
      </c>
      <c r="L12" s="82">
        <v>17</v>
      </c>
      <c r="M12" s="80">
        <v>23</v>
      </c>
      <c r="N12" s="81">
        <v>52</v>
      </c>
      <c r="O12" s="82">
        <v>9</v>
      </c>
    </row>
    <row r="13" spans="2:15" ht="22.5" customHeight="1">
      <c r="B13" s="100" t="s">
        <v>11</v>
      </c>
      <c r="C13" s="101"/>
      <c r="D13" s="69">
        <v>578</v>
      </c>
      <c r="E13" s="69">
        <v>588</v>
      </c>
      <c r="F13" s="69">
        <f t="shared" si="1"/>
        <v>-10</v>
      </c>
      <c r="G13" s="74">
        <v>14.1</v>
      </c>
      <c r="H13" s="74">
        <v>13.7</v>
      </c>
      <c r="I13" s="74">
        <f t="shared" si="0"/>
        <v>0.40000000000000036</v>
      </c>
      <c r="J13" s="80">
        <v>15</v>
      </c>
      <c r="K13" s="81">
        <v>11</v>
      </c>
      <c r="L13" s="82">
        <v>50</v>
      </c>
      <c r="M13" s="80">
        <v>14</v>
      </c>
      <c r="N13" s="81">
        <v>53</v>
      </c>
      <c r="O13" s="82">
        <v>53</v>
      </c>
    </row>
    <row r="14" spans="2:15" ht="22.5" customHeight="1">
      <c r="B14" s="100" t="s">
        <v>12</v>
      </c>
      <c r="C14" s="101"/>
      <c r="D14" s="69">
        <v>139</v>
      </c>
      <c r="E14" s="69">
        <v>135</v>
      </c>
      <c r="F14" s="69">
        <f t="shared" si="1"/>
        <v>4</v>
      </c>
      <c r="G14" s="75">
        <v>3.5</v>
      </c>
      <c r="H14" s="75">
        <v>3.2</v>
      </c>
      <c r="I14" s="89">
        <f t="shared" si="0"/>
        <v>0.29999999999999982</v>
      </c>
      <c r="J14" s="80">
        <v>63</v>
      </c>
      <c r="K14" s="81">
        <v>11</v>
      </c>
      <c r="L14" s="82">
        <v>39</v>
      </c>
      <c r="M14" s="80">
        <v>64</v>
      </c>
      <c r="N14" s="81">
        <v>53</v>
      </c>
      <c r="O14" s="82">
        <v>20</v>
      </c>
    </row>
    <row r="15" spans="2:15" ht="22.5" customHeight="1">
      <c r="B15" s="95" t="s">
        <v>28</v>
      </c>
      <c r="C15" s="96"/>
      <c r="D15" s="69">
        <v>124</v>
      </c>
      <c r="E15" s="69">
        <v>104</v>
      </c>
      <c r="F15" s="69">
        <f t="shared" si="1"/>
        <v>20</v>
      </c>
      <c r="G15" s="75">
        <v>3.1</v>
      </c>
      <c r="H15" s="75">
        <v>2.5</v>
      </c>
      <c r="I15" s="89">
        <f t="shared" si="0"/>
        <v>0.60000000000000009</v>
      </c>
      <c r="J15" s="80">
        <v>70</v>
      </c>
      <c r="K15" s="81">
        <v>50</v>
      </c>
      <c r="L15" s="82">
        <v>19</v>
      </c>
      <c r="M15" s="80">
        <v>84</v>
      </c>
      <c r="N15" s="81">
        <v>13</v>
      </c>
      <c r="O15" s="82">
        <v>51</v>
      </c>
    </row>
    <row r="16" spans="2:15" ht="22.5" customHeight="1">
      <c r="B16" s="95" t="s">
        <v>29</v>
      </c>
      <c r="C16" s="96"/>
      <c r="D16" s="69">
        <v>15</v>
      </c>
      <c r="E16" s="69">
        <v>31</v>
      </c>
      <c r="F16" s="69">
        <f t="shared" si="1"/>
        <v>-16</v>
      </c>
      <c r="G16" s="75">
        <f>D16/D6*1000</f>
        <v>0.37541295424967464</v>
      </c>
      <c r="H16" s="75">
        <v>0.7</v>
      </c>
      <c r="I16" s="89">
        <f t="shared" si="0"/>
        <v>-0.32458704575032532</v>
      </c>
      <c r="J16" s="80">
        <v>585</v>
      </c>
      <c r="K16" s="81">
        <v>36</v>
      </c>
      <c r="L16" s="82">
        <v>0</v>
      </c>
      <c r="M16" s="80">
        <v>282</v>
      </c>
      <c r="N16" s="81">
        <v>34</v>
      </c>
      <c r="O16" s="82">
        <v>50</v>
      </c>
    </row>
    <row r="17" spans="2:15" ht="22.5" customHeight="1">
      <c r="B17" s="100" t="s">
        <v>13</v>
      </c>
      <c r="C17" s="101"/>
      <c r="D17" s="69">
        <v>28250</v>
      </c>
      <c r="E17" s="69">
        <v>27531</v>
      </c>
      <c r="F17" s="69">
        <f t="shared" si="1"/>
        <v>719</v>
      </c>
      <c r="G17" s="73">
        <v>4</v>
      </c>
      <c r="H17" s="73">
        <v>3.9</v>
      </c>
      <c r="I17" s="74">
        <f>G17-H17</f>
        <v>0.10000000000000009</v>
      </c>
      <c r="J17" s="80"/>
      <c r="K17" s="81">
        <v>18</v>
      </c>
      <c r="L17" s="82">
        <v>39</v>
      </c>
      <c r="M17" s="80"/>
      <c r="N17" s="81">
        <v>19</v>
      </c>
      <c r="O17" s="82">
        <v>5</v>
      </c>
    </row>
    <row r="18" spans="2:15" ht="22.5" customHeight="1">
      <c r="B18" s="100" t="s">
        <v>14</v>
      </c>
      <c r="C18" s="101"/>
      <c r="D18" s="69">
        <v>10562</v>
      </c>
      <c r="E18" s="69">
        <v>10697</v>
      </c>
      <c r="F18" s="69">
        <f t="shared" si="1"/>
        <v>-135</v>
      </c>
      <c r="G18" s="76">
        <v>1.49</v>
      </c>
      <c r="H18" s="76">
        <v>1.5</v>
      </c>
      <c r="I18" s="90">
        <f>G18-H18</f>
        <v>-1.0000000000000009E-2</v>
      </c>
      <c r="J18" s="80"/>
      <c r="K18" s="81">
        <v>49</v>
      </c>
      <c r="L18" s="82">
        <v>54</v>
      </c>
      <c r="M18" s="80"/>
      <c r="N18" s="81">
        <v>49</v>
      </c>
      <c r="O18" s="82">
        <v>8</v>
      </c>
    </row>
    <row r="19" spans="2:15" ht="9" customHeight="1">
      <c r="B19" s="106"/>
      <c r="C19" s="107"/>
      <c r="D19" s="70"/>
      <c r="E19" s="70"/>
      <c r="F19" s="70"/>
      <c r="G19" s="70"/>
      <c r="H19" s="70"/>
      <c r="I19" s="70"/>
      <c r="J19" s="84"/>
      <c r="K19" s="85"/>
      <c r="L19" s="86"/>
      <c r="M19" s="84"/>
      <c r="N19" s="85"/>
      <c r="O19" s="86"/>
    </row>
    <row r="20" spans="2:15"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</row>
    <row r="21" spans="2:15" ht="39" customHeight="1">
      <c r="B21" s="115"/>
      <c r="C21" s="115"/>
      <c r="D21" s="67" t="s">
        <v>80</v>
      </c>
      <c r="E21" s="67" t="s">
        <v>78</v>
      </c>
      <c r="F21" s="87" t="s">
        <v>22</v>
      </c>
      <c r="G21" s="71"/>
      <c r="H21" s="71"/>
      <c r="I21" s="71"/>
      <c r="J21" s="71"/>
      <c r="K21" s="71"/>
      <c r="L21" s="71"/>
      <c r="M21" s="71"/>
      <c r="N21" s="71"/>
      <c r="O21" s="71"/>
    </row>
    <row r="22" spans="2:15" ht="22.5" customHeight="1">
      <c r="B22" s="103" t="s">
        <v>23</v>
      </c>
      <c r="C22" s="103"/>
      <c r="D22" s="72">
        <v>1.0900000000000001</v>
      </c>
      <c r="E22" s="72">
        <v>1.1399999999999999</v>
      </c>
      <c r="F22" s="88">
        <f>D22-E22</f>
        <v>-4.9999999999999822E-2</v>
      </c>
      <c r="G22" s="71"/>
      <c r="H22" s="71"/>
      <c r="I22" s="71"/>
      <c r="J22" s="71"/>
      <c r="K22" s="71"/>
      <c r="L22" s="71"/>
      <c r="M22" s="71"/>
      <c r="N22" s="71"/>
      <c r="O22" s="71"/>
    </row>
    <row r="23" spans="2:15" ht="12.75" customHeight="1">
      <c r="C23" s="71"/>
      <c r="D23" s="97"/>
      <c r="E23" s="97"/>
      <c r="F23" s="97"/>
      <c r="G23" s="71"/>
      <c r="H23" s="71"/>
      <c r="I23" s="71"/>
      <c r="J23" s="71"/>
      <c r="K23" s="71"/>
      <c r="L23" s="71"/>
      <c r="M23" s="71"/>
      <c r="N23" s="71"/>
      <c r="O23" s="71"/>
    </row>
    <row r="24" spans="2:15" ht="22.5" customHeight="1">
      <c r="B24" s="108" t="s">
        <v>25</v>
      </c>
      <c r="C24" s="102" t="s">
        <v>76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</row>
    <row r="25" spans="2:15">
      <c r="B25" s="108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</row>
    <row r="26" spans="2:15">
      <c r="G26" s="98"/>
      <c r="H26" s="98"/>
      <c r="I26" s="98"/>
      <c r="J26" s="98"/>
      <c r="K26" s="98"/>
      <c r="L26" s="98"/>
      <c r="M26" s="98"/>
      <c r="N26" s="98"/>
      <c r="O26" s="98"/>
    </row>
    <row r="27" spans="2:15">
      <c r="G27" s="99"/>
      <c r="H27" s="99"/>
      <c r="I27" s="98"/>
      <c r="J27" s="98"/>
      <c r="K27" s="98"/>
      <c r="L27" s="98"/>
      <c r="M27" s="98"/>
      <c r="N27" s="98"/>
      <c r="O27" s="98"/>
    </row>
    <row r="29" spans="2:15"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</row>
  </sheetData>
  <mergeCells count="21">
    <mergeCell ref="C24:O25"/>
    <mergeCell ref="B3:C4"/>
    <mergeCell ref="B5:C5"/>
    <mergeCell ref="B6:C6"/>
    <mergeCell ref="B7:C7"/>
    <mergeCell ref="B8:C8"/>
    <mergeCell ref="B19:C19"/>
    <mergeCell ref="B24:B25"/>
    <mergeCell ref="B10:C10"/>
    <mergeCell ref="J4:L4"/>
    <mergeCell ref="D3:F3"/>
    <mergeCell ref="M4:O4"/>
    <mergeCell ref="B21:C21"/>
    <mergeCell ref="B22:C22"/>
    <mergeCell ref="B13:C13"/>
    <mergeCell ref="B14:C14"/>
    <mergeCell ref="B11:C11"/>
    <mergeCell ref="B12:C12"/>
    <mergeCell ref="B18:C18"/>
    <mergeCell ref="B9:C9"/>
    <mergeCell ref="B17:C1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29"/>
  <sheetViews>
    <sheetView view="pageBreakPreview" zoomScale="60" zoomScaleNormal="100" workbookViewId="0">
      <selection activeCell="H10" sqref="H10"/>
    </sheetView>
  </sheetViews>
  <sheetFormatPr defaultColWidth="9" defaultRowHeight="13.5"/>
  <cols>
    <col min="1" max="1" width="3.125" style="91" customWidth="1"/>
    <col min="2" max="2" width="3.375" style="91" customWidth="1"/>
    <col min="3" max="3" width="21.125" style="91" customWidth="1"/>
    <col min="4" max="6" width="13.875" style="91" customWidth="1"/>
    <col min="7" max="9" width="10.5" style="91" customWidth="1"/>
    <col min="10" max="15" width="4.625" style="91" customWidth="1"/>
    <col min="16" max="16384" width="9" style="91"/>
  </cols>
  <sheetData>
    <row r="1" spans="2:15" ht="17.25">
      <c r="C1" s="92" t="s">
        <v>24</v>
      </c>
    </row>
    <row r="2" spans="2:15" ht="5.25" customHeight="1"/>
    <row r="3" spans="2:15" ht="33.75" customHeight="1">
      <c r="B3" s="103"/>
      <c r="C3" s="103"/>
      <c r="D3" s="112" t="s">
        <v>20</v>
      </c>
      <c r="E3" s="113"/>
      <c r="F3" s="114"/>
      <c r="G3" s="94" t="s">
        <v>0</v>
      </c>
      <c r="H3" s="94"/>
      <c r="I3" s="94"/>
      <c r="J3" s="94" t="s">
        <v>1</v>
      </c>
      <c r="K3" s="94"/>
      <c r="L3" s="94"/>
      <c r="M3" s="94"/>
      <c r="N3" s="94"/>
      <c r="O3" s="94"/>
    </row>
    <row r="4" spans="2:15" ht="41.25" customHeight="1">
      <c r="B4" s="103"/>
      <c r="C4" s="103"/>
      <c r="D4" s="67" t="s">
        <v>80</v>
      </c>
      <c r="E4" s="67" t="s">
        <v>78</v>
      </c>
      <c r="F4" s="87" t="s">
        <v>21</v>
      </c>
      <c r="G4" s="67" t="s">
        <v>80</v>
      </c>
      <c r="H4" s="67" t="s">
        <v>79</v>
      </c>
      <c r="I4" s="87" t="s">
        <v>21</v>
      </c>
      <c r="J4" s="109" t="s">
        <v>80</v>
      </c>
      <c r="K4" s="110"/>
      <c r="L4" s="111"/>
      <c r="M4" s="109" t="s">
        <v>79</v>
      </c>
      <c r="N4" s="110"/>
      <c r="O4" s="111"/>
    </row>
    <row r="5" spans="2:15">
      <c r="B5" s="104"/>
      <c r="C5" s="105"/>
      <c r="D5" s="68"/>
      <c r="E5" s="68"/>
      <c r="F5" s="68"/>
      <c r="G5" s="68"/>
      <c r="H5" s="68"/>
      <c r="I5" s="68"/>
      <c r="J5" s="77" t="s">
        <v>2</v>
      </c>
      <c r="K5" s="78" t="s">
        <v>3</v>
      </c>
      <c r="L5" s="79" t="s">
        <v>4</v>
      </c>
      <c r="M5" s="77" t="s">
        <v>15</v>
      </c>
      <c r="N5" s="78" t="s">
        <v>16</v>
      </c>
      <c r="O5" s="79" t="s">
        <v>17</v>
      </c>
    </row>
    <row r="6" spans="2:15" ht="22.5" customHeight="1">
      <c r="B6" s="100" t="s">
        <v>5</v>
      </c>
      <c r="C6" s="101"/>
      <c r="D6" s="69">
        <v>686173</v>
      </c>
      <c r="E6" s="69">
        <v>727288</v>
      </c>
      <c r="F6" s="69">
        <f>D6-E6</f>
        <v>-41115</v>
      </c>
      <c r="G6" s="73">
        <v>5.7</v>
      </c>
      <c r="H6" s="73">
        <v>6</v>
      </c>
      <c r="I6" s="74">
        <f>G6-H6</f>
        <v>-0.29999999999999982</v>
      </c>
      <c r="J6" s="80" t="s">
        <v>77</v>
      </c>
      <c r="K6" s="81" t="s">
        <v>77</v>
      </c>
      <c r="L6" s="82">
        <v>46</v>
      </c>
      <c r="M6" s="80"/>
      <c r="N6" s="81"/>
      <c r="O6" s="82">
        <v>43</v>
      </c>
    </row>
    <row r="7" spans="2:15" ht="22.5" customHeight="1">
      <c r="B7" s="100" t="s">
        <v>6</v>
      </c>
      <c r="C7" s="101"/>
      <c r="D7" s="69">
        <v>1605378</v>
      </c>
      <c r="E7" s="69">
        <v>1576016</v>
      </c>
      <c r="F7" s="69">
        <f t="shared" ref="F7:F18" si="0">D7-E7</f>
        <v>29362</v>
      </c>
      <c r="G7" s="73">
        <v>13.3</v>
      </c>
      <c r="H7" s="73">
        <v>13</v>
      </c>
      <c r="I7" s="74">
        <f t="shared" ref="I7:I18" si="1">G7-H7</f>
        <v>0.30000000000000071</v>
      </c>
      <c r="J7" s="80" t="s">
        <v>77</v>
      </c>
      <c r="K7" s="81" t="s">
        <v>77</v>
      </c>
      <c r="L7" s="82">
        <v>20</v>
      </c>
      <c r="M7" s="80"/>
      <c r="N7" s="81"/>
      <c r="O7" s="82">
        <v>20</v>
      </c>
    </row>
    <row r="8" spans="2:15" ht="22.5" customHeight="1">
      <c r="B8" s="100" t="s">
        <v>7</v>
      </c>
      <c r="C8" s="101"/>
      <c r="D8" s="69">
        <v>1266</v>
      </c>
      <c r="E8" s="69">
        <v>1326</v>
      </c>
      <c r="F8" s="69">
        <f t="shared" si="0"/>
        <v>-60</v>
      </c>
      <c r="G8" s="74">
        <v>1.8</v>
      </c>
      <c r="H8" s="74">
        <v>1.8</v>
      </c>
      <c r="I8" s="89">
        <f t="shared" si="1"/>
        <v>0</v>
      </c>
      <c r="J8" s="80">
        <v>6</v>
      </c>
      <c r="K8" s="81">
        <v>56</v>
      </c>
      <c r="L8" s="82">
        <v>18</v>
      </c>
      <c r="M8" s="80">
        <v>6</v>
      </c>
      <c r="N8" s="81">
        <v>36</v>
      </c>
      <c r="O8" s="82">
        <v>23</v>
      </c>
    </row>
    <row r="9" spans="2:15" ht="22.5" customHeight="1">
      <c r="B9" s="100" t="s">
        <v>8</v>
      </c>
      <c r="C9" s="101"/>
      <c r="D9" s="69">
        <v>637</v>
      </c>
      <c r="E9" s="69">
        <v>600</v>
      </c>
      <c r="F9" s="69">
        <f t="shared" si="0"/>
        <v>37</v>
      </c>
      <c r="G9" s="75">
        <v>0.9</v>
      </c>
      <c r="H9" s="75">
        <v>0.8</v>
      </c>
      <c r="I9" s="89">
        <f t="shared" si="1"/>
        <v>9.9999999999999978E-2</v>
      </c>
      <c r="J9" s="80">
        <v>13</v>
      </c>
      <c r="K9" s="81">
        <v>47</v>
      </c>
      <c r="L9" s="82">
        <v>23</v>
      </c>
      <c r="M9" s="80">
        <v>14</v>
      </c>
      <c r="N9" s="81">
        <v>36</v>
      </c>
      <c r="O9" s="82">
        <v>0</v>
      </c>
    </row>
    <row r="10" spans="2:15" ht="22.5" customHeight="1">
      <c r="B10" s="100" t="s">
        <v>19</v>
      </c>
      <c r="C10" s="101"/>
      <c r="D10" s="69">
        <v>-919205</v>
      </c>
      <c r="E10" s="69">
        <v>-848728</v>
      </c>
      <c r="F10" s="69">
        <f t="shared" si="0"/>
        <v>-70477</v>
      </c>
      <c r="G10" s="74">
        <v>-7.6</v>
      </c>
      <c r="H10" s="74">
        <v>-7</v>
      </c>
      <c r="I10" s="74">
        <f t="shared" si="1"/>
        <v>-0.59999999999999964</v>
      </c>
      <c r="J10" s="80"/>
      <c r="K10" s="81"/>
      <c r="L10" s="83" t="s">
        <v>18</v>
      </c>
      <c r="M10" s="80"/>
      <c r="N10" s="81"/>
      <c r="O10" s="83" t="s">
        <v>18</v>
      </c>
    </row>
    <row r="11" spans="2:15" ht="22.5" customHeight="1">
      <c r="B11" s="100" t="s">
        <v>48</v>
      </c>
      <c r="C11" s="101"/>
      <c r="D11" s="69">
        <v>15323</v>
      </c>
      <c r="E11" s="69">
        <v>15534</v>
      </c>
      <c r="F11" s="69">
        <f t="shared" si="0"/>
        <v>-211</v>
      </c>
      <c r="G11" s="74">
        <v>21.8</v>
      </c>
      <c r="H11" s="74">
        <v>20.9</v>
      </c>
      <c r="I11" s="89">
        <f t="shared" si="1"/>
        <v>0.90000000000000213</v>
      </c>
      <c r="J11" s="80" t="s">
        <v>77</v>
      </c>
      <c r="K11" s="81">
        <v>34</v>
      </c>
      <c r="L11" s="82">
        <v>24</v>
      </c>
      <c r="M11" s="80"/>
      <c r="N11" s="81">
        <v>33</v>
      </c>
      <c r="O11" s="82">
        <v>50</v>
      </c>
    </row>
    <row r="12" spans="2:15" ht="22.5" customHeight="1">
      <c r="B12" s="100" t="s">
        <v>10</v>
      </c>
      <c r="C12" s="101"/>
      <c r="D12" s="69">
        <v>6849</v>
      </c>
      <c r="E12" s="69">
        <v>7152</v>
      </c>
      <c r="F12" s="69">
        <f t="shared" si="0"/>
        <v>-303</v>
      </c>
      <c r="G12" s="74">
        <v>9.8000000000000007</v>
      </c>
      <c r="H12" s="74">
        <v>9.6</v>
      </c>
      <c r="I12" s="89">
        <f t="shared" si="1"/>
        <v>0.20000000000000107</v>
      </c>
      <c r="J12" s="80">
        <v>1</v>
      </c>
      <c r="K12" s="81">
        <v>16</v>
      </c>
      <c r="L12" s="82">
        <v>57</v>
      </c>
      <c r="M12" s="80">
        <v>1</v>
      </c>
      <c r="N12" s="81">
        <v>13</v>
      </c>
      <c r="O12" s="82">
        <v>29</v>
      </c>
    </row>
    <row r="13" spans="2:15" ht="22.5" customHeight="1">
      <c r="B13" s="100" t="s">
        <v>11</v>
      </c>
      <c r="C13" s="101"/>
      <c r="D13" s="69">
        <v>8474</v>
      </c>
      <c r="E13" s="69">
        <v>8382</v>
      </c>
      <c r="F13" s="69">
        <f t="shared" si="0"/>
        <v>92</v>
      </c>
      <c r="G13" s="74">
        <v>12.1</v>
      </c>
      <c r="H13" s="74">
        <v>11.3</v>
      </c>
      <c r="I13" s="74">
        <f>G13-H13</f>
        <v>0.79999999999999893</v>
      </c>
      <c r="J13" s="80">
        <v>1</v>
      </c>
      <c r="K13" s="81">
        <v>2</v>
      </c>
      <c r="L13" s="82">
        <v>12</v>
      </c>
      <c r="M13" s="80">
        <v>1</v>
      </c>
      <c r="N13" s="81">
        <v>2</v>
      </c>
      <c r="O13" s="82">
        <v>42</v>
      </c>
    </row>
    <row r="14" spans="2:15" ht="22.5" customHeight="1">
      <c r="B14" s="100" t="s">
        <v>12</v>
      </c>
      <c r="C14" s="101"/>
      <c r="D14" s="69">
        <v>2285</v>
      </c>
      <c r="E14" s="69">
        <v>2404</v>
      </c>
      <c r="F14" s="69">
        <f t="shared" si="0"/>
        <v>-119</v>
      </c>
      <c r="G14" s="75">
        <v>3.3</v>
      </c>
      <c r="H14" s="75">
        <v>3.3</v>
      </c>
      <c r="I14" s="89">
        <f t="shared" si="1"/>
        <v>0</v>
      </c>
      <c r="J14" s="80">
        <v>3</v>
      </c>
      <c r="K14" s="81">
        <v>50</v>
      </c>
      <c r="L14" s="82">
        <v>39</v>
      </c>
      <c r="M14" s="80">
        <v>3</v>
      </c>
      <c r="N14" s="81">
        <v>38</v>
      </c>
      <c r="O14" s="82">
        <v>38</v>
      </c>
    </row>
    <row r="15" spans="2:15" ht="22.5" customHeight="1">
      <c r="B15" s="95" t="s">
        <v>28</v>
      </c>
      <c r="C15" s="96"/>
      <c r="D15" s="69">
        <v>1800</v>
      </c>
      <c r="E15" s="69">
        <v>1943</v>
      </c>
      <c r="F15" s="69">
        <f t="shared" si="0"/>
        <v>-143</v>
      </c>
      <c r="G15" s="75">
        <v>2.6</v>
      </c>
      <c r="H15" s="75">
        <v>2.7</v>
      </c>
      <c r="I15" s="89">
        <f t="shared" si="1"/>
        <v>-0.10000000000000009</v>
      </c>
      <c r="J15" s="80">
        <v>4</v>
      </c>
      <c r="K15" s="81">
        <v>52</v>
      </c>
      <c r="L15" s="82">
        <v>48</v>
      </c>
      <c r="M15" s="80">
        <v>4</v>
      </c>
      <c r="N15" s="81">
        <v>30</v>
      </c>
      <c r="O15" s="82">
        <v>31</v>
      </c>
    </row>
    <row r="16" spans="2:15" ht="22.5" customHeight="1">
      <c r="B16" s="95" t="s">
        <v>29</v>
      </c>
      <c r="C16" s="96"/>
      <c r="D16" s="69">
        <v>485</v>
      </c>
      <c r="E16" s="69">
        <v>461</v>
      </c>
      <c r="F16" s="69">
        <f t="shared" si="0"/>
        <v>24</v>
      </c>
      <c r="G16" s="75">
        <v>0.7</v>
      </c>
      <c r="H16" s="75">
        <v>0.6</v>
      </c>
      <c r="I16" s="89">
        <f t="shared" si="1"/>
        <v>9.9999999999999978E-2</v>
      </c>
      <c r="J16" s="80">
        <v>18</v>
      </c>
      <c r="K16" s="81">
        <v>6</v>
      </c>
      <c r="L16" s="82">
        <v>41</v>
      </c>
      <c r="M16" s="80">
        <v>19</v>
      </c>
      <c r="N16" s="81">
        <v>0</v>
      </c>
      <c r="O16" s="82">
        <v>8</v>
      </c>
    </row>
    <row r="17" spans="2:15" ht="22.5" customHeight="1">
      <c r="B17" s="100" t="s">
        <v>13</v>
      </c>
      <c r="C17" s="101"/>
      <c r="D17" s="69">
        <v>485092</v>
      </c>
      <c r="E17" s="69">
        <v>474741</v>
      </c>
      <c r="F17" s="69">
        <f t="shared" si="0"/>
        <v>10351</v>
      </c>
      <c r="G17" s="73">
        <v>4</v>
      </c>
      <c r="H17" s="73">
        <v>3.9</v>
      </c>
      <c r="I17" s="74">
        <f t="shared" si="1"/>
        <v>0.10000000000000009</v>
      </c>
      <c r="J17" s="80" t="s">
        <v>77</v>
      </c>
      <c r="K17" s="81">
        <v>1</v>
      </c>
      <c r="L17" s="82">
        <v>5</v>
      </c>
      <c r="M17" s="80"/>
      <c r="N17" s="81">
        <v>1</v>
      </c>
      <c r="O17" s="82">
        <v>6</v>
      </c>
    </row>
    <row r="18" spans="2:15" ht="22.5" customHeight="1">
      <c r="B18" s="100" t="s">
        <v>14</v>
      </c>
      <c r="C18" s="101"/>
      <c r="D18" s="69">
        <v>185904</v>
      </c>
      <c r="E18" s="69">
        <v>183814</v>
      </c>
      <c r="F18" s="69">
        <f t="shared" si="0"/>
        <v>2090</v>
      </c>
      <c r="G18" s="76">
        <v>1.55</v>
      </c>
      <c r="H18" s="76">
        <v>1.52</v>
      </c>
      <c r="I18" s="90">
        <f t="shared" si="1"/>
        <v>3.0000000000000027E-2</v>
      </c>
      <c r="J18" s="80" t="s">
        <v>77</v>
      </c>
      <c r="K18" s="81">
        <v>2</v>
      </c>
      <c r="L18" s="82">
        <v>50</v>
      </c>
      <c r="M18" s="80"/>
      <c r="N18" s="81">
        <v>2</v>
      </c>
      <c r="O18" s="82">
        <v>52</v>
      </c>
    </row>
    <row r="19" spans="2:15" ht="9" customHeight="1">
      <c r="B19" s="106"/>
      <c r="C19" s="107"/>
      <c r="D19" s="70"/>
      <c r="E19" s="70"/>
      <c r="F19" s="70"/>
      <c r="G19" s="70"/>
      <c r="H19" s="70"/>
      <c r="I19" s="70"/>
      <c r="J19" s="84"/>
      <c r="K19" s="85"/>
      <c r="L19" s="86"/>
      <c r="M19" s="84"/>
      <c r="N19" s="85"/>
      <c r="O19" s="86"/>
    </row>
    <row r="20" spans="2:15"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</row>
    <row r="21" spans="2:15" ht="36.75" customHeight="1">
      <c r="B21" s="115"/>
      <c r="C21" s="115"/>
      <c r="D21" s="67" t="s">
        <v>80</v>
      </c>
      <c r="E21" s="67" t="s">
        <v>79</v>
      </c>
      <c r="F21" s="87" t="s">
        <v>22</v>
      </c>
      <c r="G21" s="71"/>
      <c r="H21" s="71"/>
      <c r="I21" s="71"/>
      <c r="J21" s="71"/>
      <c r="K21" s="71"/>
      <c r="L21" s="71"/>
      <c r="M21" s="71"/>
      <c r="N21" s="71"/>
      <c r="O21" s="71"/>
    </row>
    <row r="22" spans="2:15" ht="22.5" customHeight="1">
      <c r="B22" s="103" t="s">
        <v>23</v>
      </c>
      <c r="C22" s="103"/>
      <c r="D22" s="72">
        <v>1.1499999999999999</v>
      </c>
      <c r="E22" s="72">
        <v>1.2</v>
      </c>
      <c r="F22" s="88">
        <f>D22-E22</f>
        <v>-5.0000000000000044E-2</v>
      </c>
      <c r="G22" s="71"/>
      <c r="H22" s="71"/>
      <c r="I22" s="71"/>
      <c r="J22" s="71"/>
      <c r="K22" s="71"/>
      <c r="L22" s="71"/>
      <c r="M22" s="71"/>
      <c r="N22" s="71"/>
      <c r="O22" s="71"/>
    </row>
    <row r="23" spans="2:15" ht="12.75" customHeight="1">
      <c r="C23" s="71"/>
      <c r="D23" s="97"/>
      <c r="E23" s="97"/>
      <c r="F23" s="97"/>
      <c r="G23" s="71"/>
      <c r="H23" s="71"/>
      <c r="I23" s="71"/>
      <c r="J23" s="71"/>
      <c r="K23" s="71"/>
      <c r="L23" s="71"/>
      <c r="M23" s="71"/>
      <c r="N23" s="71"/>
      <c r="O23" s="71"/>
    </row>
    <row r="24" spans="2:15" ht="22.5" customHeight="1">
      <c r="B24" s="108" t="s">
        <v>25</v>
      </c>
      <c r="C24" s="102" t="s">
        <v>76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</row>
    <row r="25" spans="2:15">
      <c r="B25" s="108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</row>
    <row r="26" spans="2:15">
      <c r="G26" s="98"/>
      <c r="H26" s="98"/>
      <c r="I26" s="98"/>
      <c r="J26" s="98"/>
      <c r="K26" s="98"/>
      <c r="L26" s="98"/>
      <c r="M26" s="98"/>
      <c r="N26" s="98"/>
      <c r="O26" s="98"/>
    </row>
    <row r="27" spans="2:15">
      <c r="G27" s="99"/>
      <c r="H27" s="99"/>
      <c r="I27" s="98"/>
      <c r="J27" s="98"/>
      <c r="K27" s="98"/>
      <c r="L27" s="98"/>
      <c r="M27" s="98"/>
      <c r="N27" s="98"/>
      <c r="O27" s="98"/>
    </row>
    <row r="29" spans="2:15"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</row>
  </sheetData>
  <mergeCells count="21">
    <mergeCell ref="B12:C12"/>
    <mergeCell ref="B13:C13"/>
    <mergeCell ref="J4:L4"/>
    <mergeCell ref="B14:C14"/>
    <mergeCell ref="B5:C5"/>
    <mergeCell ref="B22:C22"/>
    <mergeCell ref="B6:C6"/>
    <mergeCell ref="D3:F3"/>
    <mergeCell ref="B19:C19"/>
    <mergeCell ref="B24:B25"/>
    <mergeCell ref="C24:O25"/>
    <mergeCell ref="B9:C9"/>
    <mergeCell ref="B10:C10"/>
    <mergeCell ref="B11:C11"/>
    <mergeCell ref="B3:C4"/>
    <mergeCell ref="M4:O4"/>
    <mergeCell ref="B17:C17"/>
    <mergeCell ref="B18:C18"/>
    <mergeCell ref="B7:C7"/>
    <mergeCell ref="B8:C8"/>
    <mergeCell ref="B21:C2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0"/>
  <sheetViews>
    <sheetView workbookViewId="0"/>
  </sheetViews>
  <sheetFormatPr defaultColWidth="9" defaultRowHeight="12.75"/>
  <cols>
    <col min="1" max="1" width="1.625" style="1" customWidth="1"/>
    <col min="2" max="2" width="1.625" style="2" customWidth="1"/>
    <col min="3" max="3" width="1.75" style="2" customWidth="1"/>
    <col min="4" max="4" width="8.625" style="2" customWidth="1"/>
    <col min="5" max="5" width="2.125" style="2" customWidth="1"/>
    <col min="6" max="6" width="1.625" style="1" customWidth="1"/>
    <col min="7" max="8" width="12.375" style="1" customWidth="1"/>
    <col min="9" max="9" width="13.875" style="1" bestFit="1" customWidth="1"/>
    <col min="10" max="11" width="8.875" style="1" customWidth="1"/>
    <col min="12" max="13" width="12.75" style="1" bestFit="1" customWidth="1"/>
    <col min="14" max="14" width="9.875" style="1" customWidth="1"/>
    <col min="15" max="16384" width="9" style="1"/>
  </cols>
  <sheetData>
    <row r="2" spans="1:15" ht="18.75" customHeight="1">
      <c r="A2" s="132" t="s">
        <v>30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60"/>
    </row>
    <row r="3" spans="1:15" ht="12" customHeight="1">
      <c r="I3" s="53"/>
    </row>
    <row r="4" spans="1:15" s="9" customFormat="1" ht="12.75" customHeight="1">
      <c r="A4" s="3"/>
      <c r="B4" s="4"/>
      <c r="C4" s="4"/>
      <c r="D4" s="4"/>
      <c r="E4" s="4"/>
      <c r="F4" s="5"/>
      <c r="G4" s="133" t="s">
        <v>31</v>
      </c>
      <c r="H4" s="134"/>
      <c r="I4" s="135"/>
      <c r="J4" s="3"/>
      <c r="K4" s="8"/>
      <c r="L4" s="3"/>
      <c r="M4" s="5"/>
    </row>
    <row r="5" spans="1:15" s="9" customFormat="1" ht="12.75" customHeight="1">
      <c r="A5" s="10"/>
      <c r="B5" s="11"/>
      <c r="C5" s="11"/>
      <c r="D5" s="11"/>
      <c r="E5" s="11"/>
      <c r="F5" s="12"/>
      <c r="G5" s="136"/>
      <c r="H5" s="137"/>
      <c r="I5" s="138"/>
      <c r="J5" s="142" t="s">
        <v>32</v>
      </c>
      <c r="K5" s="143"/>
      <c r="L5" s="142" t="s">
        <v>33</v>
      </c>
      <c r="M5" s="143"/>
    </row>
    <row r="6" spans="1:15" s="9" customFormat="1" ht="12" customHeight="1">
      <c r="A6" s="10"/>
      <c r="B6" s="11"/>
      <c r="C6" s="11"/>
      <c r="D6" s="11"/>
      <c r="E6" s="11"/>
      <c r="F6" s="12"/>
      <c r="G6" s="139"/>
      <c r="H6" s="140"/>
      <c r="I6" s="141"/>
      <c r="J6" s="15"/>
      <c r="K6" s="16"/>
      <c r="L6" s="15"/>
      <c r="M6" s="16"/>
    </row>
    <row r="7" spans="1:15" ht="39.75" customHeight="1">
      <c r="A7" s="17"/>
      <c r="B7" s="18"/>
      <c r="C7" s="18"/>
      <c r="D7" s="18"/>
      <c r="E7" s="18"/>
      <c r="F7" s="19"/>
      <c r="G7" s="14" t="s">
        <v>58</v>
      </c>
      <c r="H7" s="20" t="s">
        <v>59</v>
      </c>
      <c r="I7" s="21" t="s">
        <v>21</v>
      </c>
      <c r="J7" s="22" t="s">
        <v>58</v>
      </c>
      <c r="K7" s="22" t="s">
        <v>59</v>
      </c>
      <c r="L7" s="23" t="s">
        <v>58</v>
      </c>
      <c r="M7" s="24" t="s">
        <v>59</v>
      </c>
    </row>
    <row r="8" spans="1:15" ht="15" customHeight="1">
      <c r="A8" s="25"/>
      <c r="B8" s="26"/>
      <c r="C8" s="26"/>
      <c r="D8" s="26"/>
      <c r="E8" s="26"/>
      <c r="F8" s="27"/>
      <c r="G8" s="28"/>
      <c r="H8" s="29"/>
      <c r="I8" s="7"/>
      <c r="J8" s="6"/>
      <c r="K8" s="30"/>
      <c r="L8" s="31"/>
      <c r="M8" s="32"/>
    </row>
    <row r="9" spans="1:15" s="9" customFormat="1" ht="21" customHeight="1">
      <c r="A9" s="10"/>
      <c r="B9" s="122" t="s">
        <v>34</v>
      </c>
      <c r="C9" s="122"/>
      <c r="D9" s="122"/>
      <c r="E9" s="122"/>
      <c r="F9" s="33"/>
      <c r="G9" s="61">
        <v>865234</v>
      </c>
      <c r="H9" s="54">
        <v>918400</v>
      </c>
      <c r="I9" s="34">
        <v>-53166</v>
      </c>
      <c r="J9" s="35">
        <v>7</v>
      </c>
      <c r="K9" s="35">
        <v>7.4</v>
      </c>
      <c r="L9" s="56" t="s">
        <v>60</v>
      </c>
      <c r="M9" s="56" t="s">
        <v>49</v>
      </c>
    </row>
    <row r="10" spans="1:15" s="9" customFormat="1" ht="21" customHeight="1">
      <c r="A10" s="10"/>
      <c r="B10" s="122" t="s">
        <v>35</v>
      </c>
      <c r="C10" s="122"/>
      <c r="D10" s="122"/>
      <c r="E10" s="122"/>
      <c r="F10" s="33"/>
      <c r="G10" s="61">
        <v>1381098</v>
      </c>
      <c r="H10" s="54">
        <v>1362470</v>
      </c>
      <c r="I10" s="36">
        <v>18628</v>
      </c>
      <c r="J10" s="35">
        <v>11.2</v>
      </c>
      <c r="K10" s="35">
        <v>11</v>
      </c>
      <c r="L10" s="56" t="s">
        <v>50</v>
      </c>
      <c r="M10" s="56" t="s">
        <v>50</v>
      </c>
    </row>
    <row r="11" spans="1:15" s="9" customFormat="1" ht="21" customHeight="1">
      <c r="A11" s="10"/>
      <c r="B11" s="11"/>
      <c r="C11" s="122" t="s">
        <v>36</v>
      </c>
      <c r="D11" s="122"/>
      <c r="E11" s="11"/>
      <c r="F11" s="13"/>
      <c r="G11" s="61">
        <v>1654</v>
      </c>
      <c r="H11" s="54">
        <v>1748</v>
      </c>
      <c r="I11" s="36">
        <v>-94</v>
      </c>
      <c r="J11" s="35">
        <v>1.9</v>
      </c>
      <c r="K11" s="35">
        <v>1.9</v>
      </c>
      <c r="L11" s="56" t="s">
        <v>61</v>
      </c>
      <c r="M11" s="56" t="s">
        <v>62</v>
      </c>
      <c r="O11" s="62"/>
    </row>
    <row r="12" spans="1:15" s="9" customFormat="1" ht="21" customHeight="1">
      <c r="A12" s="10"/>
      <c r="B12" s="11"/>
      <c r="C12" s="11"/>
      <c r="D12" s="122" t="s">
        <v>37</v>
      </c>
      <c r="E12" s="122"/>
      <c r="F12" s="37"/>
      <c r="G12" s="61">
        <v>755</v>
      </c>
      <c r="H12" s="54">
        <v>801</v>
      </c>
      <c r="I12" s="36">
        <v>-46</v>
      </c>
      <c r="J12" s="35">
        <v>0.9</v>
      </c>
      <c r="K12" s="35">
        <v>0.9</v>
      </c>
      <c r="L12" s="56" t="s">
        <v>63</v>
      </c>
      <c r="M12" s="56" t="s">
        <v>51</v>
      </c>
      <c r="O12" s="62"/>
    </row>
    <row r="13" spans="1:15" s="9" customFormat="1" ht="21" customHeight="1">
      <c r="A13" s="10"/>
      <c r="B13" s="122" t="s">
        <v>38</v>
      </c>
      <c r="C13" s="122"/>
      <c r="D13" s="122"/>
      <c r="E13" s="122"/>
      <c r="F13" s="33"/>
      <c r="G13" s="61">
        <v>-515864</v>
      </c>
      <c r="H13" s="54">
        <v>-444070</v>
      </c>
      <c r="I13" s="36">
        <v>-71794</v>
      </c>
      <c r="J13" s="38">
        <v>-4.2</v>
      </c>
      <c r="K13" s="38">
        <v>-3.6</v>
      </c>
      <c r="L13" s="56" t="s">
        <v>18</v>
      </c>
      <c r="M13" s="56" t="s">
        <v>18</v>
      </c>
    </row>
    <row r="14" spans="1:15" s="9" customFormat="1" ht="21" customHeight="1">
      <c r="A14" s="10"/>
      <c r="B14" s="122" t="s">
        <v>39</v>
      </c>
      <c r="C14" s="122"/>
      <c r="D14" s="122"/>
      <c r="E14" s="122"/>
      <c r="F14" s="33"/>
      <c r="G14" s="61">
        <v>19449</v>
      </c>
      <c r="H14" s="54">
        <v>19614</v>
      </c>
      <c r="I14" s="36">
        <v>-165</v>
      </c>
      <c r="J14" s="35">
        <v>22</v>
      </c>
      <c r="K14" s="35">
        <v>20.9</v>
      </c>
      <c r="L14" s="56" t="s">
        <v>64</v>
      </c>
      <c r="M14" s="56" t="s">
        <v>52</v>
      </c>
    </row>
    <row r="15" spans="1:15" s="9" customFormat="1" ht="21" customHeight="1">
      <c r="A15" s="10"/>
      <c r="B15" s="11"/>
      <c r="C15" s="122" t="s">
        <v>40</v>
      </c>
      <c r="D15" s="122"/>
      <c r="E15" s="11"/>
      <c r="F15" s="13"/>
      <c r="G15" s="61">
        <v>8995</v>
      </c>
      <c r="H15" s="54">
        <v>9252</v>
      </c>
      <c r="I15" s="36">
        <v>-257</v>
      </c>
      <c r="J15" s="35">
        <v>10.199999999999999</v>
      </c>
      <c r="K15" s="35">
        <v>9.9</v>
      </c>
      <c r="L15" s="56" t="s">
        <v>65</v>
      </c>
      <c r="M15" s="56" t="s">
        <v>66</v>
      </c>
      <c r="O15" s="62"/>
    </row>
    <row r="16" spans="1:15" s="9" customFormat="1" ht="21" customHeight="1">
      <c r="A16" s="10"/>
      <c r="B16" s="11"/>
      <c r="C16" s="122" t="s">
        <v>41</v>
      </c>
      <c r="D16" s="122"/>
      <c r="E16" s="11"/>
      <c r="F16" s="13"/>
      <c r="G16" s="61">
        <v>10454</v>
      </c>
      <c r="H16" s="54">
        <v>10362</v>
      </c>
      <c r="I16" s="36">
        <v>92</v>
      </c>
      <c r="J16" s="35">
        <v>11.8</v>
      </c>
      <c r="K16" s="35">
        <v>11</v>
      </c>
      <c r="L16" s="56" t="s">
        <v>67</v>
      </c>
      <c r="M16" s="56" t="s">
        <v>68</v>
      </c>
      <c r="O16" s="62"/>
    </row>
    <row r="17" spans="1:15" s="9" customFormat="1" ht="21" customHeight="1">
      <c r="A17" s="10"/>
      <c r="B17" s="122" t="s">
        <v>42</v>
      </c>
      <c r="C17" s="122"/>
      <c r="D17" s="122"/>
      <c r="E17" s="129"/>
      <c r="F17" s="33"/>
      <c r="G17" s="61">
        <v>2956</v>
      </c>
      <c r="H17" s="54">
        <v>2999</v>
      </c>
      <c r="I17" s="36">
        <v>-43</v>
      </c>
      <c r="J17" s="35">
        <v>3.4</v>
      </c>
      <c r="K17" s="35">
        <v>3.3</v>
      </c>
      <c r="L17" s="56" t="s">
        <v>69</v>
      </c>
      <c r="M17" s="56" t="s">
        <v>70</v>
      </c>
      <c r="O17" s="62"/>
    </row>
    <row r="18" spans="1:15" s="2" customFormat="1" ht="36" customHeight="1">
      <c r="A18" s="39"/>
      <c r="B18" s="40"/>
      <c r="C18" s="130" t="s">
        <v>43</v>
      </c>
      <c r="D18" s="131"/>
      <c r="E18" s="41"/>
      <c r="F18" s="42"/>
      <c r="G18" s="54">
        <v>2378</v>
      </c>
      <c r="H18" s="54">
        <v>2385</v>
      </c>
      <c r="I18" s="63">
        <v>-7</v>
      </c>
      <c r="J18" s="64">
        <v>2.7</v>
      </c>
      <c r="K18" s="64">
        <v>2.6</v>
      </c>
      <c r="L18" s="57" t="s">
        <v>71</v>
      </c>
      <c r="M18" s="57" t="s">
        <v>72</v>
      </c>
      <c r="N18" s="65"/>
      <c r="O18" s="66"/>
    </row>
    <row r="19" spans="1:15" s="2" customFormat="1" ht="36" customHeight="1">
      <c r="A19" s="39"/>
      <c r="B19" s="40"/>
      <c r="C19" s="130" t="s">
        <v>44</v>
      </c>
      <c r="D19" s="131"/>
      <c r="E19" s="40"/>
      <c r="F19" s="43"/>
      <c r="G19" s="54">
        <v>578</v>
      </c>
      <c r="H19" s="54">
        <v>614</v>
      </c>
      <c r="I19" s="63">
        <v>-36</v>
      </c>
      <c r="J19" s="64">
        <v>0.7</v>
      </c>
      <c r="K19" s="64">
        <v>0.7</v>
      </c>
      <c r="L19" s="57" t="s">
        <v>73</v>
      </c>
      <c r="M19" s="57" t="s">
        <v>74</v>
      </c>
      <c r="N19" s="65"/>
      <c r="O19" s="66"/>
    </row>
    <row r="20" spans="1:15" ht="21" customHeight="1">
      <c r="A20" s="44"/>
      <c r="B20" s="122" t="s">
        <v>45</v>
      </c>
      <c r="C20" s="122"/>
      <c r="D20" s="122"/>
      <c r="E20" s="122"/>
      <c r="F20" s="45"/>
      <c r="G20" s="61">
        <v>598965</v>
      </c>
      <c r="H20" s="54">
        <v>586481</v>
      </c>
      <c r="I20" s="36">
        <v>12484</v>
      </c>
      <c r="J20" s="35">
        <v>4.8</v>
      </c>
      <c r="K20" s="35">
        <v>4.7</v>
      </c>
      <c r="L20" s="56" t="s">
        <v>75</v>
      </c>
      <c r="M20" s="56" t="s">
        <v>53</v>
      </c>
    </row>
    <row r="21" spans="1:15" ht="21" customHeight="1">
      <c r="A21" s="17"/>
      <c r="B21" s="123" t="s">
        <v>46</v>
      </c>
      <c r="C21" s="123"/>
      <c r="D21" s="123"/>
      <c r="E21" s="123"/>
      <c r="F21" s="46"/>
      <c r="G21" s="55">
        <v>208489</v>
      </c>
      <c r="H21" s="55">
        <v>208333</v>
      </c>
      <c r="I21" s="47">
        <v>156</v>
      </c>
      <c r="J21" s="48">
        <v>1.69</v>
      </c>
      <c r="K21" s="48">
        <v>1.68</v>
      </c>
      <c r="L21" s="58" t="s">
        <v>54</v>
      </c>
      <c r="M21" s="58" t="s">
        <v>54</v>
      </c>
    </row>
    <row r="23" spans="1:15" ht="38.25">
      <c r="A23" s="124"/>
      <c r="B23" s="125"/>
      <c r="C23" s="125"/>
      <c r="D23" s="125"/>
      <c r="E23" s="125"/>
      <c r="F23" s="125"/>
      <c r="G23" s="49" t="s">
        <v>58</v>
      </c>
      <c r="H23" s="50" t="s">
        <v>59</v>
      </c>
      <c r="I23" s="51"/>
      <c r="J23" s="51"/>
      <c r="K23" s="51"/>
      <c r="L23" s="51"/>
      <c r="M23" s="51"/>
    </row>
    <row r="24" spans="1:15" ht="21" customHeight="1">
      <c r="A24" s="126" t="s">
        <v>47</v>
      </c>
      <c r="B24" s="127"/>
      <c r="C24" s="127"/>
      <c r="D24" s="127"/>
      <c r="E24" s="127"/>
      <c r="F24" s="127"/>
      <c r="G24" s="52">
        <v>1.36</v>
      </c>
      <c r="H24" s="52">
        <v>1.42</v>
      </c>
      <c r="I24" s="51"/>
      <c r="J24" s="51"/>
      <c r="K24" s="51"/>
      <c r="L24" s="51"/>
      <c r="M24" s="51"/>
    </row>
    <row r="25" spans="1:15"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6" spans="1:15" ht="13.5">
      <c r="A26" s="120" t="s">
        <v>55</v>
      </c>
      <c r="B26" s="121"/>
      <c r="C26" s="121"/>
      <c r="D26" s="121"/>
      <c r="E26" s="121"/>
      <c r="F26" s="121"/>
      <c r="G26" s="121"/>
      <c r="H26" s="117"/>
      <c r="I26" s="117"/>
      <c r="J26" s="117"/>
      <c r="K26" s="117"/>
      <c r="L26" s="117"/>
      <c r="M26" s="128"/>
    </row>
    <row r="27" spans="1:15" ht="13.5" customHeight="1">
      <c r="A27" s="116" t="s">
        <v>56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59"/>
    </row>
    <row r="28" spans="1:15" ht="13.5">
      <c r="A28" s="118" t="s">
        <v>57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</row>
    <row r="29" spans="1:15" ht="13.5">
      <c r="A29" s="120"/>
      <c r="B29" s="121"/>
      <c r="C29" s="121"/>
      <c r="D29" s="121"/>
      <c r="E29" s="121"/>
      <c r="F29" s="121"/>
      <c r="G29" s="121"/>
      <c r="H29" s="117"/>
      <c r="I29" s="117"/>
      <c r="J29" s="117"/>
      <c r="K29" s="117"/>
      <c r="L29" s="117"/>
    </row>
    <row r="30" spans="1:15" ht="13.5">
      <c r="A30" s="116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</row>
  </sheetData>
  <mergeCells count="24">
    <mergeCell ref="A2:M2"/>
    <mergeCell ref="G4:I6"/>
    <mergeCell ref="J5:K5"/>
    <mergeCell ref="L5:M5"/>
    <mergeCell ref="B9:E9"/>
    <mergeCell ref="B10:E10"/>
    <mergeCell ref="C11:D11"/>
    <mergeCell ref="D12:E12"/>
    <mergeCell ref="B13:E13"/>
    <mergeCell ref="B14:E14"/>
    <mergeCell ref="C15:D15"/>
    <mergeCell ref="C16:D16"/>
    <mergeCell ref="B17:E17"/>
    <mergeCell ref="C18:D18"/>
    <mergeCell ref="C19:D19"/>
    <mergeCell ref="A27:L27"/>
    <mergeCell ref="A28:M28"/>
    <mergeCell ref="A29:L29"/>
    <mergeCell ref="A30:L30"/>
    <mergeCell ref="B20:E20"/>
    <mergeCell ref="B21:E21"/>
    <mergeCell ref="A23:F23"/>
    <mergeCell ref="A24:F24"/>
    <mergeCell ref="A26:M2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埼玉（第３表）</vt:lpstr>
      <vt:lpstr>全国（第４表）</vt:lpstr>
      <vt:lpstr>表１（R1)</vt:lpstr>
      <vt:lpstr>'埼玉（第３表）'!Print_Area</vt:lpstr>
      <vt:lpstr>'全国（第４表）'!Print_Area</vt:lpstr>
    </vt:vector>
  </TitlesOfParts>
  <Company>埼玉県健康福祉部健康福祉政策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堀本 健一（保健医療政策課）</cp:lastModifiedBy>
  <cp:lastPrinted>2025-09-30T01:36:49Z</cp:lastPrinted>
  <dcterms:created xsi:type="dcterms:W3CDTF">2001-06-29T05:37:25Z</dcterms:created>
  <dcterms:modified xsi:type="dcterms:W3CDTF">2025-09-30T01:36:52Z</dcterms:modified>
</cp:coreProperties>
</file>