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2159\Box\【02_課所共有】04_02_消防課\R07年度\02 予防担当\14_予防担当全般\14_01_予防担当全般\14_01_230_消防年報・火災統計\R６消防年報\04_HP掲載\01_HP掲載データ\"/>
    </mc:Choice>
  </mc:AlternateContent>
  <xr:revisionPtr revIDLastSave="0" documentId="13_ncr:1_{B0CDED6A-D762-4214-A78D-5A8BC789354C}" xr6:coauthVersionLast="47" xr6:coauthVersionMax="47" xr10:uidLastSave="{00000000-0000-0000-0000-000000000000}"/>
  <bookViews>
    <workbookView xWindow="-110" yWindow="-110" windowWidth="19420" windowHeight="10300" xr2:uid="{22B2FBD0-9852-4971-8EED-61613B9B2F64}"/>
  </bookViews>
  <sheets>
    <sheet name="P32第2-2～3表" sheetId="2" r:id="rId1"/>
    <sheet name="P33,34第2-4表" sheetId="3" r:id="rId2"/>
    <sheet name="P35,36第2-5表" sheetId="4" r:id="rId3"/>
    <sheet name="P37第2-6～7表" sheetId="5" r:id="rId4"/>
    <sheet name="P38第2-8表" sheetId="6" r:id="rId5"/>
    <sheet name="P39第2-9表" sheetId="9" r:id="rId6"/>
    <sheet name="P40第2-10表" sheetId="7" r:id="rId7"/>
    <sheet name="P41,42第2-11表" sheetId="8" r:id="rId8"/>
  </sheets>
  <definedNames>
    <definedName name="_xlnm._FilterDatabase" localSheetId="1" hidden="1">'P33,34第2-4表'!$F$10:$AM$10</definedName>
    <definedName name="_xlnm._FilterDatabase" localSheetId="2" hidden="1">'P35,36第2-5表'!$A$15:$R$105</definedName>
    <definedName name="_xlnm.Print_Area" localSheetId="0">'P32第2-2～3表'!$A$1:$S$41</definedName>
    <definedName name="_xlnm.Print_Area" localSheetId="1">'P33,34第2-4表'!$A$1:$AM$43</definedName>
    <definedName name="_xlnm.Print_Area" localSheetId="2">'P35,36第2-5表'!$A$1:$Q$102</definedName>
    <definedName name="_xlnm.Print_Area" localSheetId="3">'P37第2-6～7表'!$A$1:$L$81</definedName>
    <definedName name="_xlnm.Print_Area" localSheetId="4">'P38第2-8表'!$A$1:$Q$40</definedName>
    <definedName name="_xlnm.Print_Area" localSheetId="6">'P40第2-10表'!$A$1:$O$34</definedName>
    <definedName name="_xlnm.Print_Area" localSheetId="7">'P41,42第2-11表'!$A$1:$AC$38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8" i="8" l="1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L38" i="8"/>
  <c r="K38" i="8"/>
  <c r="J38" i="8"/>
  <c r="I38" i="8"/>
  <c r="F38" i="8"/>
  <c r="L37" i="8"/>
  <c r="K37" i="8"/>
  <c r="J37" i="8"/>
  <c r="I37" i="8"/>
  <c r="F37" i="8"/>
  <c r="E37" i="8"/>
  <c r="L36" i="8"/>
  <c r="K36" i="8"/>
  <c r="J36" i="8"/>
  <c r="I36" i="8"/>
  <c r="F36" i="8"/>
  <c r="L35" i="8"/>
  <c r="K35" i="8"/>
  <c r="J35" i="8"/>
  <c r="I35" i="8"/>
  <c r="F35" i="8"/>
  <c r="L34" i="8"/>
  <c r="K34" i="8"/>
  <c r="J34" i="8"/>
  <c r="I34" i="8"/>
  <c r="F34" i="8"/>
  <c r="L33" i="8"/>
  <c r="K33" i="8"/>
  <c r="J33" i="8"/>
  <c r="I33" i="8"/>
  <c r="F33" i="8"/>
  <c r="L32" i="8"/>
  <c r="K32" i="8"/>
  <c r="J32" i="8"/>
  <c r="I32" i="8"/>
  <c r="F32" i="8"/>
  <c r="L31" i="8"/>
  <c r="K31" i="8"/>
  <c r="J31" i="8"/>
  <c r="I31" i="8"/>
  <c r="F31" i="8"/>
  <c r="L30" i="8"/>
  <c r="K30" i="8"/>
  <c r="J30" i="8"/>
  <c r="I30" i="8"/>
  <c r="F30" i="8"/>
  <c r="L29" i="8"/>
  <c r="K29" i="8"/>
  <c r="J29" i="8"/>
  <c r="I29" i="8"/>
  <c r="F29" i="8"/>
  <c r="L28" i="8"/>
  <c r="K28" i="8"/>
  <c r="J28" i="8"/>
  <c r="I28" i="8"/>
  <c r="F28" i="8"/>
  <c r="L27" i="8"/>
  <c r="K27" i="8"/>
  <c r="J27" i="8"/>
  <c r="I27" i="8"/>
  <c r="F27" i="8"/>
  <c r="L26" i="8"/>
  <c r="K26" i="8"/>
  <c r="J26" i="8"/>
  <c r="I26" i="8"/>
  <c r="F26" i="8"/>
  <c r="L25" i="8"/>
  <c r="K25" i="8"/>
  <c r="J25" i="8"/>
  <c r="I25" i="8"/>
  <c r="F25" i="8"/>
  <c r="L24" i="8"/>
  <c r="K24" i="8"/>
  <c r="J24" i="8"/>
  <c r="I24" i="8"/>
  <c r="F24" i="8"/>
  <c r="L23" i="8"/>
  <c r="K23" i="8"/>
  <c r="J23" i="8"/>
  <c r="I23" i="8"/>
  <c r="F23" i="8"/>
  <c r="L22" i="8"/>
  <c r="K22" i="8"/>
  <c r="J22" i="8"/>
  <c r="I22" i="8"/>
  <c r="F22" i="8"/>
  <c r="L21" i="8"/>
  <c r="K21" i="8"/>
  <c r="J21" i="8"/>
  <c r="I21" i="8"/>
  <c r="F21" i="8"/>
  <c r="L20" i="8"/>
  <c r="K20" i="8"/>
  <c r="J20" i="8"/>
  <c r="I20" i="8"/>
  <c r="F20" i="8"/>
  <c r="L19" i="8"/>
  <c r="K19" i="8"/>
  <c r="J19" i="8"/>
  <c r="I19" i="8"/>
  <c r="F19" i="8"/>
  <c r="L18" i="8"/>
  <c r="K18" i="8"/>
  <c r="J18" i="8"/>
  <c r="I18" i="8"/>
  <c r="F18" i="8"/>
  <c r="L17" i="8"/>
  <c r="K17" i="8"/>
  <c r="J17" i="8"/>
  <c r="I17" i="8"/>
  <c r="F17" i="8"/>
  <c r="L16" i="8"/>
  <c r="K16" i="8"/>
  <c r="J16" i="8"/>
  <c r="I16" i="8"/>
  <c r="F16" i="8"/>
  <c r="L15" i="8"/>
  <c r="K15" i="8"/>
  <c r="J15" i="8"/>
  <c r="I15" i="8"/>
  <c r="F15" i="8"/>
  <c r="L14" i="8"/>
  <c r="K14" i="8"/>
  <c r="J14" i="8"/>
  <c r="I14" i="8"/>
  <c r="F14" i="8"/>
  <c r="L13" i="8"/>
  <c r="K13" i="8"/>
  <c r="J13" i="8"/>
  <c r="I13" i="8"/>
  <c r="F13" i="8"/>
  <c r="L12" i="8"/>
  <c r="K12" i="8"/>
  <c r="J12" i="8"/>
  <c r="I12" i="8"/>
  <c r="F12" i="8"/>
  <c r="G15" i="4"/>
  <c r="AC11" i="8"/>
  <c r="AB11" i="8"/>
  <c r="AA11" i="8"/>
  <c r="Z11" i="8"/>
  <c r="Y11" i="8"/>
  <c r="X11" i="8"/>
  <c r="V11" i="8"/>
  <c r="U11" i="8"/>
  <c r="T11" i="8"/>
  <c r="S11" i="8"/>
  <c r="P11" i="8"/>
  <c r="O11" i="8"/>
  <c r="N11" i="8"/>
  <c r="M11" i="8"/>
  <c r="H11" i="8"/>
  <c r="G11" i="8"/>
  <c r="E34" i="7"/>
  <c r="E33" i="7"/>
  <c r="E32" i="7"/>
  <c r="E31" i="7"/>
  <c r="E30" i="7"/>
  <c r="E29" i="7"/>
  <c r="K28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O7" i="7"/>
  <c r="N7" i="7"/>
  <c r="M7" i="7"/>
  <c r="L7" i="7"/>
  <c r="K7" i="7"/>
  <c r="J7" i="7"/>
  <c r="I7" i="7"/>
  <c r="H7" i="7"/>
  <c r="F7" i="7"/>
  <c r="Q9" i="6"/>
  <c r="P9" i="6"/>
  <c r="O9" i="6"/>
  <c r="N9" i="6"/>
  <c r="M9" i="6"/>
  <c r="L9" i="6"/>
  <c r="K9" i="6"/>
  <c r="J9" i="6"/>
  <c r="I9" i="6"/>
  <c r="H9" i="6"/>
  <c r="G9" i="6"/>
  <c r="F9" i="6"/>
  <c r="E9" i="6"/>
  <c r="H96" i="4"/>
  <c r="L89" i="4"/>
  <c r="K89" i="4"/>
  <c r="H89" i="4"/>
  <c r="L83" i="4"/>
  <c r="J83" i="4"/>
  <c r="H83" i="4"/>
  <c r="L79" i="4"/>
  <c r="H79" i="4"/>
  <c r="H75" i="4"/>
  <c r="H72" i="4"/>
  <c r="L64" i="4"/>
  <c r="H64" i="4"/>
  <c r="H61" i="4"/>
  <c r="D61" i="4"/>
  <c r="D15" i="4" s="1"/>
  <c r="H50" i="4"/>
  <c r="H43" i="4"/>
  <c r="O37" i="4"/>
  <c r="L37" i="4"/>
  <c r="K37" i="4"/>
  <c r="J37" i="4"/>
  <c r="H37" i="4"/>
  <c r="L32" i="4"/>
  <c r="L15" i="4" s="1"/>
  <c r="H32" i="4"/>
  <c r="H20" i="4"/>
  <c r="H15" i="4" s="1"/>
  <c r="Q15" i="4"/>
  <c r="P15" i="4"/>
  <c r="O15" i="4"/>
  <c r="N15" i="4"/>
  <c r="M15" i="4"/>
  <c r="K15" i="4"/>
  <c r="J15" i="4"/>
  <c r="I15" i="4"/>
  <c r="F15" i="4"/>
  <c r="E15" i="4"/>
  <c r="C15" i="4"/>
  <c r="A27" i="3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13" i="3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K11" i="3"/>
  <c r="E33" i="8" l="1"/>
  <c r="E29" i="8"/>
  <c r="E12" i="8"/>
  <c r="E35" i="8"/>
  <c r="E31" i="8"/>
  <c r="E13" i="8"/>
  <c r="E23" i="8"/>
  <c r="E27" i="8"/>
  <c r="E25" i="8"/>
  <c r="E17" i="8"/>
  <c r="F11" i="8"/>
  <c r="E19" i="8"/>
  <c r="E34" i="8"/>
  <c r="W11" i="8"/>
  <c r="E15" i="8"/>
  <c r="E21" i="8"/>
  <c r="E7" i="7"/>
  <c r="E32" i="8"/>
  <c r="I11" i="8"/>
  <c r="E30" i="8"/>
  <c r="E28" i="8"/>
  <c r="E26" i="8"/>
  <c r="E24" i="8"/>
  <c r="E22" i="8"/>
  <c r="E20" i="8"/>
  <c r="E38" i="8"/>
  <c r="E18" i="8"/>
  <c r="E16" i="8"/>
  <c r="E14" i="8"/>
  <c r="E36" i="8"/>
  <c r="L11" i="8"/>
  <c r="Q14" i="4"/>
  <c r="E11" i="8" l="1"/>
  <c r="I5" i="9"/>
  <c r="H5" i="9"/>
  <c r="G5" i="9"/>
  <c r="F5" i="9"/>
</calcChain>
</file>

<file path=xl/sharedStrings.xml><?xml version="1.0" encoding="utf-8"?>
<sst xmlns="http://schemas.openxmlformats.org/spreadsheetml/2006/main" count="803" uniqueCount="462">
  <si>
    <t>団　　体　　名</t>
  </si>
  <si>
    <t>さいたま市</t>
  </si>
  <si>
    <t>熊谷市</t>
    <rPh sb="2" eb="3">
      <t>シ</t>
    </rPh>
    <phoneticPr fontId="7"/>
  </si>
  <si>
    <t>川口市</t>
  </si>
  <si>
    <t>行田市</t>
  </si>
  <si>
    <t>春日部市</t>
  </si>
  <si>
    <t>羽生市</t>
  </si>
  <si>
    <t>深谷市</t>
  </si>
  <si>
    <t>上尾市</t>
  </si>
  <si>
    <t>越谷市</t>
  </si>
  <si>
    <t>蕨市</t>
  </si>
  <si>
    <t>戸田市</t>
  </si>
  <si>
    <t>三郷市</t>
  </si>
  <si>
    <t>蓮田市</t>
  </si>
  <si>
    <t>伊奈町</t>
  </si>
  <si>
    <t>埼玉県南西部</t>
  </si>
  <si>
    <t>秩父</t>
  </si>
  <si>
    <t>入間東部地区</t>
    <rPh sb="5" eb="6">
      <t>ク</t>
    </rPh>
    <phoneticPr fontId="7"/>
  </si>
  <si>
    <t>吉川松伏</t>
  </si>
  <si>
    <t>児玉郡市広域</t>
  </si>
  <si>
    <t>坂戸・鶴ヶ島</t>
  </si>
  <si>
    <t>比企広域</t>
  </si>
  <si>
    <t>川越地区</t>
  </si>
  <si>
    <t>埼玉県央広域</t>
    <rPh sb="5" eb="6">
      <t>イキ</t>
    </rPh>
    <phoneticPr fontId="7"/>
  </si>
  <si>
    <t>西入間広域</t>
  </si>
  <si>
    <t>第２－２表　消防常備化の推移</t>
    <phoneticPr fontId="7"/>
  </si>
  <si>
    <t>（各年4月1日現在）</t>
    <rPh sb="1" eb="2">
      <t>カク</t>
    </rPh>
    <rPh sb="2" eb="3">
      <t>ネン</t>
    </rPh>
    <phoneticPr fontId="7"/>
  </si>
  <si>
    <t>区      分</t>
  </si>
  <si>
    <t>昭和</t>
  </si>
  <si>
    <t>平成</t>
  </si>
  <si>
    <t>令和</t>
    <rPh sb="0" eb="2">
      <t>レイワ</t>
    </rPh>
    <phoneticPr fontId="7"/>
  </si>
  <si>
    <t>24年</t>
    <rPh sb="2" eb="3">
      <t>ネン</t>
    </rPh>
    <phoneticPr fontId="7"/>
  </si>
  <si>
    <t>35年</t>
    <rPh sb="2" eb="3">
      <t>ネン</t>
    </rPh>
    <phoneticPr fontId="7"/>
  </si>
  <si>
    <t>40年</t>
    <rPh sb="2" eb="3">
      <t>ネン</t>
    </rPh>
    <phoneticPr fontId="7"/>
  </si>
  <si>
    <t>45年</t>
    <rPh sb="2" eb="3">
      <t>ネン</t>
    </rPh>
    <phoneticPr fontId="7"/>
  </si>
  <si>
    <t>50年</t>
    <rPh sb="2" eb="3">
      <t>ネン</t>
    </rPh>
    <phoneticPr fontId="7"/>
  </si>
  <si>
    <t>55年</t>
    <rPh sb="2" eb="3">
      <t>ネン</t>
    </rPh>
    <phoneticPr fontId="7"/>
  </si>
  <si>
    <t>60年</t>
    <rPh sb="2" eb="3">
      <t>ネン</t>
    </rPh>
    <phoneticPr fontId="7"/>
  </si>
  <si>
    <t>2年</t>
    <rPh sb="1" eb="2">
      <t>ネン</t>
    </rPh>
    <phoneticPr fontId="7"/>
  </si>
  <si>
    <t>7年</t>
    <rPh sb="1" eb="2">
      <t>ネン</t>
    </rPh>
    <phoneticPr fontId="7"/>
  </si>
  <si>
    <t>12年</t>
    <rPh sb="2" eb="3">
      <t>ネン</t>
    </rPh>
    <phoneticPr fontId="7"/>
  </si>
  <si>
    <t>17年</t>
    <rPh sb="2" eb="3">
      <t>ネン</t>
    </rPh>
    <phoneticPr fontId="7"/>
  </si>
  <si>
    <t>22年</t>
    <rPh sb="2" eb="3">
      <t>ネン</t>
    </rPh>
    <phoneticPr fontId="7"/>
  </si>
  <si>
    <t>27年</t>
    <rPh sb="2" eb="3">
      <t>ネン</t>
    </rPh>
    <phoneticPr fontId="7"/>
  </si>
  <si>
    <t>元年</t>
    <rPh sb="0" eb="1">
      <t>モト</t>
    </rPh>
    <rPh sb="1" eb="2">
      <t>ネン</t>
    </rPh>
    <phoneticPr fontId="7"/>
  </si>
  <si>
    <t>市町村数(A）</t>
    <phoneticPr fontId="7"/>
  </si>
  <si>
    <t>常備市町村(B)</t>
    <phoneticPr fontId="7"/>
  </si>
  <si>
    <t>単独設置</t>
    <phoneticPr fontId="7"/>
  </si>
  <si>
    <t>組合方式設置</t>
    <phoneticPr fontId="7"/>
  </si>
  <si>
    <t>事務委託</t>
    <rPh sb="0" eb="2">
      <t>ジム</t>
    </rPh>
    <rPh sb="2" eb="4">
      <t>イタク</t>
    </rPh>
    <phoneticPr fontId="7"/>
  </si>
  <si>
    <t>組合方式消防</t>
    <rPh sb="0" eb="2">
      <t>クミアイ</t>
    </rPh>
    <rPh sb="2" eb="4">
      <t>ホウシキ</t>
    </rPh>
    <rPh sb="4" eb="6">
      <t>ショウボウ</t>
    </rPh>
    <phoneticPr fontId="7"/>
  </si>
  <si>
    <t>常備化率B/A(％)</t>
    <rPh sb="2" eb="3">
      <t>カ</t>
    </rPh>
    <phoneticPr fontId="7"/>
  </si>
  <si>
    <t>区 　　  　   分</t>
    <phoneticPr fontId="7"/>
  </si>
  <si>
    <t>平成27年</t>
    <rPh sb="0" eb="2">
      <t>ヘイセイ</t>
    </rPh>
    <rPh sb="4" eb="5">
      <t>ネン</t>
    </rPh>
    <phoneticPr fontId="7"/>
  </si>
  <si>
    <t>消防ポンプ
自動車（台）</t>
    <rPh sb="6" eb="9">
      <t>ジドウシャ</t>
    </rPh>
    <rPh sb="10" eb="11">
      <t>ダイ</t>
    </rPh>
    <phoneticPr fontId="7"/>
  </si>
  <si>
    <t xml:space="preserve"> 算 定 数</t>
    <rPh sb="1" eb="2">
      <t>サン</t>
    </rPh>
    <rPh sb="3" eb="4">
      <t>サダム</t>
    </rPh>
    <rPh sb="5" eb="6">
      <t>スウ</t>
    </rPh>
    <phoneticPr fontId="7"/>
  </si>
  <si>
    <t xml:space="preserve"> 整 備 数</t>
    <rPh sb="1" eb="2">
      <t>ヒトシ</t>
    </rPh>
    <rPh sb="3" eb="4">
      <t>ビ</t>
    </rPh>
    <rPh sb="5" eb="6">
      <t>スウ</t>
    </rPh>
    <phoneticPr fontId="7"/>
  </si>
  <si>
    <t xml:space="preserve"> 比 率 (％)</t>
    <phoneticPr fontId="7"/>
  </si>
  <si>
    <t>はしご自動車
（台）</t>
    <rPh sb="3" eb="6">
      <t>ジドウシャ</t>
    </rPh>
    <rPh sb="8" eb="9">
      <t>ダイ</t>
    </rPh>
    <phoneticPr fontId="7"/>
  </si>
  <si>
    <t>化学消防車
（台）</t>
    <rPh sb="2" eb="5">
      <t>ショウボウシャ</t>
    </rPh>
    <rPh sb="7" eb="8">
      <t>ダイ</t>
    </rPh>
    <phoneticPr fontId="7"/>
  </si>
  <si>
    <t>救急自動車
（台）</t>
    <rPh sb="2" eb="5">
      <t>ジドウシャ</t>
    </rPh>
    <rPh sb="7" eb="8">
      <t>ダイ</t>
    </rPh>
    <phoneticPr fontId="7"/>
  </si>
  <si>
    <t>救助工作車
（台）</t>
    <rPh sb="0" eb="2">
      <t>キュウジョ</t>
    </rPh>
    <rPh sb="2" eb="4">
      <t>コウサク</t>
    </rPh>
    <rPh sb="4" eb="5">
      <t>クルマ</t>
    </rPh>
    <rPh sb="7" eb="8">
      <t>ダイ</t>
    </rPh>
    <phoneticPr fontId="7"/>
  </si>
  <si>
    <t>注2　各車両は非常用車両を除く。</t>
    <rPh sb="0" eb="1">
      <t>チュウ</t>
    </rPh>
    <rPh sb="3" eb="6">
      <t>カクシャリョウ</t>
    </rPh>
    <rPh sb="7" eb="10">
      <t>ヒジョウヨウ</t>
    </rPh>
    <rPh sb="10" eb="12">
      <t>シャリョウ</t>
    </rPh>
    <rPh sb="13" eb="14">
      <t>ノゾ</t>
    </rPh>
    <phoneticPr fontId="7"/>
  </si>
  <si>
    <t>注3　「消防ポンプ自動車」数は消防本部と消防団車両の合計数である。</t>
    <rPh sb="0" eb="1">
      <t>チュウ</t>
    </rPh>
    <rPh sb="4" eb="6">
      <t>ショウボウ</t>
    </rPh>
    <rPh sb="9" eb="12">
      <t>ジドウシャ</t>
    </rPh>
    <rPh sb="13" eb="14">
      <t>スウ</t>
    </rPh>
    <rPh sb="15" eb="17">
      <t>ショウボウ</t>
    </rPh>
    <rPh sb="17" eb="19">
      <t>ホンブ</t>
    </rPh>
    <rPh sb="20" eb="23">
      <t>ショウボウダン</t>
    </rPh>
    <rPh sb="23" eb="25">
      <t>シャリョウ</t>
    </rPh>
    <rPh sb="26" eb="28">
      <t>ゴウケイ</t>
    </rPh>
    <rPh sb="28" eb="29">
      <t>カズ</t>
    </rPh>
    <phoneticPr fontId="7"/>
  </si>
  <si>
    <t>　　合計数である。</t>
    <phoneticPr fontId="7"/>
  </si>
  <si>
    <t>注5 「はしご自動車」数は、15ｍ以上の「はしご付自動車」と「屈折梯子付自動車」の合計数である。</t>
    <rPh sb="0" eb="1">
      <t>チュウ</t>
    </rPh>
    <rPh sb="7" eb="10">
      <t>ジドウシャ</t>
    </rPh>
    <rPh sb="11" eb="12">
      <t>スウ</t>
    </rPh>
    <rPh sb="17" eb="19">
      <t>イジョウ</t>
    </rPh>
    <rPh sb="24" eb="25">
      <t>ツ</t>
    </rPh>
    <rPh sb="25" eb="28">
      <t>ジドウシャ</t>
    </rPh>
    <rPh sb="31" eb="33">
      <t>クッセツ</t>
    </rPh>
    <rPh sb="33" eb="35">
      <t>ハシゴ</t>
    </rPh>
    <rPh sb="35" eb="36">
      <t>ツ</t>
    </rPh>
    <rPh sb="36" eb="39">
      <t>ジドウシャ</t>
    </rPh>
    <phoneticPr fontId="7"/>
  </si>
  <si>
    <t>第２－４表　消　防　本　部</t>
    <phoneticPr fontId="7"/>
  </si>
  <si>
    <t>現　有　勢　力　状　況</t>
    <phoneticPr fontId="7"/>
  </si>
  <si>
    <t>団　体　名</t>
    <phoneticPr fontId="7"/>
  </si>
  <si>
    <t>署  数</t>
    <rPh sb="0" eb="1">
      <t>ショ</t>
    </rPh>
    <rPh sb="3" eb="4">
      <t>スウ</t>
    </rPh>
    <phoneticPr fontId="7"/>
  </si>
  <si>
    <t>出張所数</t>
    <phoneticPr fontId="7"/>
  </si>
  <si>
    <t>消防長</t>
    <rPh sb="0" eb="2">
      <t>ショウボウ</t>
    </rPh>
    <rPh sb="2" eb="3">
      <t>チョウ</t>
    </rPh>
    <phoneticPr fontId="7"/>
  </si>
  <si>
    <t>職      員      数</t>
    <rPh sb="0" eb="1">
      <t>ショク</t>
    </rPh>
    <rPh sb="7" eb="8">
      <t>イン</t>
    </rPh>
    <rPh sb="14" eb="15">
      <t>カズ</t>
    </rPh>
    <phoneticPr fontId="7"/>
  </si>
  <si>
    <t>消防</t>
  </si>
  <si>
    <t>消　　　防</t>
    <rPh sb="0" eb="1">
      <t>ケ</t>
    </rPh>
    <rPh sb="4" eb="5">
      <t>ボウ</t>
    </rPh>
    <phoneticPr fontId="7"/>
  </si>
  <si>
    <t>ポ　　　　　ン　　　　　プ　　　　　自　　　　　動　　　　　車　　　　　等　　　　　　　（台）</t>
    <rPh sb="18" eb="19">
      <t>ジ</t>
    </rPh>
    <rPh sb="24" eb="25">
      <t>ドウ</t>
    </rPh>
    <rPh sb="30" eb="31">
      <t>クルマ</t>
    </rPh>
    <rPh sb="36" eb="37">
      <t>トウ</t>
    </rPh>
    <rPh sb="45" eb="46">
      <t>ダイ</t>
    </rPh>
    <phoneticPr fontId="7"/>
  </si>
  <si>
    <t>本部設置</t>
  </si>
  <si>
    <t>専任</t>
    <rPh sb="0" eb="1">
      <t>セン</t>
    </rPh>
    <phoneticPr fontId="7"/>
  </si>
  <si>
    <t>兼任</t>
    <rPh sb="0" eb="1">
      <t>ケン</t>
    </rPh>
    <rPh sb="1" eb="2">
      <t>ニン</t>
    </rPh>
    <phoneticPr fontId="7"/>
  </si>
  <si>
    <t>条例
定数</t>
    <rPh sb="0" eb="2">
      <t>ジョウレイ</t>
    </rPh>
    <rPh sb="4" eb="6">
      <t>テイスウ</t>
    </rPh>
    <phoneticPr fontId="7"/>
  </si>
  <si>
    <t>職員</t>
    <rPh sb="0" eb="2">
      <t>ショクイン</t>
    </rPh>
    <phoneticPr fontId="7"/>
  </si>
  <si>
    <t>消防
吏員</t>
    <rPh sb="4" eb="6">
      <t>リイン</t>
    </rPh>
    <phoneticPr fontId="7"/>
  </si>
  <si>
    <t>その他
の職員</t>
    <rPh sb="2" eb="3">
      <t>タ</t>
    </rPh>
    <phoneticPr fontId="7"/>
  </si>
  <si>
    <t>吏員</t>
    <phoneticPr fontId="7"/>
  </si>
  <si>
    <t>普</t>
    <phoneticPr fontId="7"/>
  </si>
  <si>
    <t>水槽
付車</t>
    <rPh sb="0" eb="2">
      <t>スイソウ</t>
    </rPh>
    <rPh sb="3" eb="4">
      <t>ツキ</t>
    </rPh>
    <rPh sb="4" eb="5">
      <t>シャ</t>
    </rPh>
    <phoneticPr fontId="7"/>
  </si>
  <si>
    <t>はし
ご車</t>
    <rPh sb="4" eb="5">
      <t>シャ</t>
    </rPh>
    <phoneticPr fontId="7"/>
  </si>
  <si>
    <t>化</t>
  </si>
  <si>
    <t>救</t>
  </si>
  <si>
    <t>指</t>
  </si>
  <si>
    <t>救助</t>
  </si>
  <si>
    <t>小型動力</t>
  </si>
  <si>
    <t>電源</t>
  </si>
  <si>
    <t>広</t>
  </si>
  <si>
    <t>空気</t>
  </si>
  <si>
    <t>資機</t>
  </si>
  <si>
    <t>支</t>
    <rPh sb="0" eb="1">
      <t>ササ</t>
    </rPh>
    <phoneticPr fontId="7"/>
  </si>
  <si>
    <t>クレ</t>
  </si>
  <si>
    <t>水</t>
  </si>
  <si>
    <t>移動</t>
  </si>
  <si>
    <t>防災</t>
  </si>
  <si>
    <t>起</t>
  </si>
  <si>
    <t>ドロ
ーン</t>
    <phoneticPr fontId="7"/>
  </si>
  <si>
    <r>
      <t xml:space="preserve">水上
</t>
    </r>
    <r>
      <rPr>
        <sz val="9"/>
        <rFont val="ＭＳ ゴシック"/>
        <family val="3"/>
        <charset val="128"/>
      </rPr>
      <t>バイク</t>
    </r>
    <rPh sb="0" eb="2">
      <t>スイジョウ</t>
    </rPh>
    <phoneticPr fontId="7"/>
  </si>
  <si>
    <t>そ</t>
  </si>
  <si>
    <t>うち女性</t>
    <phoneticPr fontId="7"/>
  </si>
  <si>
    <t>平均</t>
    <phoneticPr fontId="7"/>
  </si>
  <si>
    <t>通</t>
    <rPh sb="0" eb="1">
      <t>トオ</t>
    </rPh>
    <phoneticPr fontId="7"/>
  </si>
  <si>
    <t>学</t>
  </si>
  <si>
    <t>急</t>
  </si>
  <si>
    <t>揮</t>
  </si>
  <si>
    <t>工作</t>
  </si>
  <si>
    <t>ポンプ</t>
  </si>
  <si>
    <t>照明</t>
  </si>
  <si>
    <t>報</t>
  </si>
  <si>
    <t>充填</t>
  </si>
  <si>
    <t>材搬</t>
    <phoneticPr fontId="7"/>
  </si>
  <si>
    <t>援</t>
    <rPh sb="0" eb="1">
      <t>エン</t>
    </rPh>
    <phoneticPr fontId="7"/>
  </si>
  <si>
    <t>ーン</t>
  </si>
  <si>
    <t>槽</t>
  </si>
  <si>
    <t>無線</t>
  </si>
  <si>
    <t>指導</t>
  </si>
  <si>
    <t>震</t>
  </si>
  <si>
    <t>の</t>
  </si>
  <si>
    <t>年月日</t>
  </si>
  <si>
    <t>合計</t>
    <rPh sb="0" eb="2">
      <t>ゴウケイ</t>
    </rPh>
    <phoneticPr fontId="7"/>
  </si>
  <si>
    <t>年齢</t>
  </si>
  <si>
    <t>車</t>
    <phoneticPr fontId="7"/>
  </si>
  <si>
    <t>車</t>
  </si>
  <si>
    <t>積載車</t>
  </si>
  <si>
    <t>(非車載)</t>
    <rPh sb="1" eb="2">
      <t>ヒ</t>
    </rPh>
    <phoneticPr fontId="7"/>
  </si>
  <si>
    <t>送車</t>
  </si>
  <si>
    <t>車</t>
    <rPh sb="0" eb="1">
      <t>クルマ</t>
    </rPh>
    <phoneticPr fontId="7"/>
  </si>
  <si>
    <t>他</t>
  </si>
  <si>
    <t>平成30年</t>
    <rPh sb="0" eb="2">
      <t>ヘイセイ</t>
    </rPh>
    <rPh sb="4" eb="5">
      <t>ネン</t>
    </rPh>
    <phoneticPr fontId="7"/>
  </si>
  <si>
    <t>令和元年</t>
    <rPh sb="0" eb="2">
      <t>レイワ</t>
    </rPh>
    <rPh sb="2" eb="3">
      <t>モト</t>
    </rPh>
    <rPh sb="3" eb="4">
      <t>ネン</t>
    </rPh>
    <phoneticPr fontId="7"/>
  </si>
  <si>
    <t>埼玉県南西部</t>
    <phoneticPr fontId="7"/>
  </si>
  <si>
    <t>秩父</t>
    <phoneticPr fontId="7"/>
  </si>
  <si>
    <t>入間東部地区</t>
    <phoneticPr fontId="7"/>
  </si>
  <si>
    <t>吉川松伏</t>
    <phoneticPr fontId="7"/>
  </si>
  <si>
    <t>児玉郡市広域</t>
    <phoneticPr fontId="7"/>
  </si>
  <si>
    <t>坂戸・鶴ヶ島</t>
    <phoneticPr fontId="7"/>
  </si>
  <si>
    <t>比企広域</t>
    <phoneticPr fontId="7"/>
  </si>
  <si>
    <t>川越地区</t>
    <phoneticPr fontId="7"/>
  </si>
  <si>
    <t>埼玉県央広域</t>
    <phoneticPr fontId="7"/>
  </si>
  <si>
    <t>西入間広域</t>
    <phoneticPr fontId="7"/>
  </si>
  <si>
    <t>埼玉西部</t>
    <rPh sb="0" eb="2">
      <t>サイタマ</t>
    </rPh>
    <rPh sb="2" eb="4">
      <t>セイブ</t>
    </rPh>
    <phoneticPr fontId="7"/>
  </si>
  <si>
    <t>埼玉東部</t>
    <rPh sb="0" eb="2">
      <t>サイタマ</t>
    </rPh>
    <rPh sb="2" eb="4">
      <t>トウブ</t>
    </rPh>
    <phoneticPr fontId="7"/>
  </si>
  <si>
    <t>草加八潮</t>
    <rPh sb="0" eb="2">
      <t>ソウカ</t>
    </rPh>
    <rPh sb="2" eb="4">
      <t>ヤシオ</t>
    </rPh>
    <phoneticPr fontId="7"/>
  </si>
  <si>
    <t>注1　消防ポンプ自動車等は、非常用自動車を含む。</t>
    <rPh sb="0" eb="1">
      <t>チュウ</t>
    </rPh>
    <rPh sb="3" eb="5">
      <t>ショウボウ</t>
    </rPh>
    <rPh sb="8" eb="12">
      <t>ジドウシャトウ</t>
    </rPh>
    <rPh sb="14" eb="16">
      <t>ヒジョウ</t>
    </rPh>
    <rPh sb="16" eb="17">
      <t>ヨウ</t>
    </rPh>
    <rPh sb="17" eb="20">
      <t>ジドウシャ</t>
    </rPh>
    <rPh sb="21" eb="22">
      <t>フク</t>
    </rPh>
    <phoneticPr fontId="7"/>
  </si>
  <si>
    <t>注2　本表中の「普通車」とは、「消防ポンプ自動車」である。</t>
    <rPh sb="0" eb="1">
      <t>チュウ</t>
    </rPh>
    <rPh sb="3" eb="4">
      <t>ホン</t>
    </rPh>
    <rPh sb="4" eb="5">
      <t>ヒョウ</t>
    </rPh>
    <rPh sb="5" eb="6">
      <t>チュウ</t>
    </rPh>
    <rPh sb="8" eb="10">
      <t>フツウ</t>
    </rPh>
    <rPh sb="10" eb="11">
      <t>シャ</t>
    </rPh>
    <rPh sb="16" eb="18">
      <t>ショウボウ</t>
    </rPh>
    <rPh sb="21" eb="24">
      <t>ジドウシャ</t>
    </rPh>
    <phoneticPr fontId="7"/>
  </si>
  <si>
    <t>注3　本表中の「水槽付車」とは、「水槽付消防ポンプ自動車」である。</t>
    <rPh sb="0" eb="1">
      <t>チュウ</t>
    </rPh>
    <rPh sb="3" eb="4">
      <t>ホン</t>
    </rPh>
    <rPh sb="4" eb="5">
      <t>ヒョウ</t>
    </rPh>
    <rPh sb="5" eb="6">
      <t>チュウ</t>
    </rPh>
    <rPh sb="8" eb="10">
      <t>スイソウ</t>
    </rPh>
    <rPh sb="10" eb="11">
      <t>ツキ</t>
    </rPh>
    <rPh sb="11" eb="12">
      <t>クルマ</t>
    </rPh>
    <rPh sb="17" eb="19">
      <t>スイソウ</t>
    </rPh>
    <rPh sb="19" eb="20">
      <t>ツキ</t>
    </rPh>
    <rPh sb="20" eb="22">
      <t>ショウボウ</t>
    </rPh>
    <rPh sb="25" eb="28">
      <t>ジドウシャ</t>
    </rPh>
    <phoneticPr fontId="7"/>
  </si>
  <si>
    <t>注4　本表中の「その他」とは、他の車両区分に属さないものである。（起震車以外の緊急自動車として認めら</t>
    <rPh sb="0" eb="1">
      <t>チュウ</t>
    </rPh>
    <rPh sb="3" eb="4">
      <t>ホン</t>
    </rPh>
    <rPh sb="4" eb="6">
      <t>ヒョウチュウ</t>
    </rPh>
    <rPh sb="10" eb="11">
      <t>タ</t>
    </rPh>
    <rPh sb="15" eb="16">
      <t>タ</t>
    </rPh>
    <rPh sb="17" eb="19">
      <t>シャリョウ</t>
    </rPh>
    <rPh sb="19" eb="21">
      <t>クブン</t>
    </rPh>
    <rPh sb="22" eb="23">
      <t>ゾク</t>
    </rPh>
    <phoneticPr fontId="7"/>
  </si>
  <si>
    <t>れた車両に限る。）</t>
    <phoneticPr fontId="7"/>
  </si>
  <si>
    <t>注5　職員数には、定数外の再任用職員を含む。</t>
    <rPh sb="0" eb="1">
      <t>チュウ</t>
    </rPh>
    <rPh sb="3" eb="6">
      <t>ショクインスウ</t>
    </rPh>
    <rPh sb="9" eb="11">
      <t>テイスウ</t>
    </rPh>
    <rPh sb="11" eb="12">
      <t>ガイ</t>
    </rPh>
    <rPh sb="13" eb="16">
      <t>サイニンヨウ</t>
    </rPh>
    <rPh sb="16" eb="18">
      <t>ショクイン</t>
    </rPh>
    <rPh sb="19" eb="20">
      <t>フク</t>
    </rPh>
    <phoneticPr fontId="7"/>
  </si>
  <si>
    <t>○</t>
  </si>
  <si>
    <t>第２－５表　消　防　団</t>
    <rPh sb="10" eb="11">
      <t>ダン</t>
    </rPh>
    <phoneticPr fontId="7"/>
  </si>
  <si>
    <t>団　体　名</t>
  </si>
  <si>
    <t>分     団     数　　等</t>
    <rPh sb="15" eb="16">
      <t>トウ</t>
    </rPh>
    <phoneticPr fontId="7"/>
  </si>
  <si>
    <t>条      例      定      数</t>
    <rPh sb="0" eb="1">
      <t>ジョウ</t>
    </rPh>
    <rPh sb="7" eb="8">
      <t>レイ</t>
    </rPh>
    <rPh sb="14" eb="15">
      <t>サダム</t>
    </rPh>
    <rPh sb="21" eb="22">
      <t>カズ</t>
    </rPh>
    <phoneticPr fontId="7"/>
  </si>
  <si>
    <t>団員数
(人）</t>
    <rPh sb="5" eb="6">
      <t>ヒト</t>
    </rPh>
    <phoneticPr fontId="7"/>
  </si>
  <si>
    <t>　　　消　 防 　ポ 　ン　 プ　 自　 動 　車 　等   （台）</t>
    <phoneticPr fontId="7"/>
  </si>
  <si>
    <t>うち</t>
  </si>
  <si>
    <t>団員の</t>
  </si>
  <si>
    <t>水槽</t>
    <rPh sb="0" eb="2">
      <t>スイソウ</t>
    </rPh>
    <phoneticPr fontId="7"/>
  </si>
  <si>
    <t>小　型</t>
  </si>
  <si>
    <t>小 型</t>
    <phoneticPr fontId="7"/>
  </si>
  <si>
    <t>無人</t>
    <rPh sb="0" eb="2">
      <t>ムジン</t>
    </rPh>
    <phoneticPr fontId="7"/>
  </si>
  <si>
    <t>水 槽</t>
    <phoneticPr fontId="7"/>
  </si>
  <si>
    <t>自 動</t>
    <phoneticPr fontId="7"/>
  </si>
  <si>
    <t>女性</t>
  </si>
  <si>
    <t>平均</t>
  </si>
  <si>
    <t>ポンプ</t>
    <phoneticPr fontId="7"/>
  </si>
  <si>
    <t>航空機</t>
    <rPh sb="0" eb="3">
      <t>コウクウキカラキ</t>
    </rPh>
    <phoneticPr fontId="7"/>
  </si>
  <si>
    <t>車 小</t>
    <phoneticPr fontId="7"/>
  </si>
  <si>
    <t>二 輪</t>
    <phoneticPr fontId="7"/>
  </si>
  <si>
    <t>団員</t>
  </si>
  <si>
    <t>付車</t>
    <rPh sb="0" eb="1">
      <t>ツキ</t>
    </rPh>
    <rPh sb="1" eb="2">
      <t>シャ</t>
    </rPh>
    <phoneticPr fontId="7"/>
  </si>
  <si>
    <t>非積載</t>
    <rPh sb="0" eb="1">
      <t>ヒ</t>
    </rPh>
    <rPh sb="1" eb="3">
      <t>セキサイ</t>
    </rPh>
    <phoneticPr fontId="7"/>
  </si>
  <si>
    <t>(ドローン)</t>
    <phoneticPr fontId="7"/>
  </si>
  <si>
    <t>型 ポ</t>
    <phoneticPr fontId="7"/>
  </si>
  <si>
    <t>平成26年</t>
    <rPh sb="0" eb="2">
      <t>ヘイセイ</t>
    </rPh>
    <rPh sb="4" eb="5">
      <t>ネン</t>
    </rPh>
    <phoneticPr fontId="7"/>
  </si>
  <si>
    <t>平成29年</t>
    <rPh sb="0" eb="2">
      <t>ヘイセイ</t>
    </rPh>
    <rPh sb="4" eb="5">
      <t>ネン</t>
    </rPh>
    <phoneticPr fontId="7"/>
  </si>
  <si>
    <t>さいたま市</t>
    <phoneticPr fontId="7"/>
  </si>
  <si>
    <t>熊谷市</t>
    <phoneticPr fontId="7"/>
  </si>
  <si>
    <t>川口市</t>
    <phoneticPr fontId="7"/>
  </si>
  <si>
    <t>行田市</t>
    <phoneticPr fontId="7"/>
  </si>
  <si>
    <t>春日部市</t>
    <phoneticPr fontId="7"/>
  </si>
  <si>
    <t>　春日部市春日部</t>
    <rPh sb="1" eb="5">
      <t>カスカベシ</t>
    </rPh>
    <rPh sb="5" eb="8">
      <t>カスカベ</t>
    </rPh>
    <phoneticPr fontId="7"/>
  </si>
  <si>
    <t>　春日部市庄和</t>
    <rPh sb="1" eb="5">
      <t>カスカベシ</t>
    </rPh>
    <rPh sb="5" eb="7">
      <t>ショウワ</t>
    </rPh>
    <phoneticPr fontId="7"/>
  </si>
  <si>
    <t>羽生市</t>
    <phoneticPr fontId="7"/>
  </si>
  <si>
    <t>深谷市</t>
    <phoneticPr fontId="7"/>
  </si>
  <si>
    <t>上尾市</t>
    <phoneticPr fontId="7"/>
  </si>
  <si>
    <t>越谷市</t>
    <phoneticPr fontId="7"/>
  </si>
  <si>
    <t>蕨市</t>
    <phoneticPr fontId="7"/>
  </si>
  <si>
    <t>戸田市</t>
    <phoneticPr fontId="7"/>
  </si>
  <si>
    <t>三郷市</t>
    <phoneticPr fontId="7"/>
  </si>
  <si>
    <t>蓮田市</t>
    <phoneticPr fontId="7"/>
  </si>
  <si>
    <t>伊奈町</t>
    <phoneticPr fontId="7"/>
  </si>
  <si>
    <t xml:space="preserve">  朝霞市</t>
  </si>
  <si>
    <t xml:space="preserve">  志木市</t>
  </si>
  <si>
    <t xml:space="preserve">  和光市</t>
  </si>
  <si>
    <t xml:space="preserve">  新座市</t>
  </si>
  <si>
    <t>秩父広域</t>
    <phoneticPr fontId="7"/>
  </si>
  <si>
    <t xml:space="preserve">  秩父市</t>
  </si>
  <si>
    <t xml:space="preserve">  横瀬町</t>
  </si>
  <si>
    <t xml:space="preserve">  皆野町</t>
  </si>
  <si>
    <t xml:space="preserve">  長瀞町</t>
  </si>
  <si>
    <t xml:space="preserve">  小鹿野町</t>
  </si>
  <si>
    <t xml:space="preserve">  富士見市</t>
  </si>
  <si>
    <t xml:space="preserve">  ふじみ野市</t>
  </si>
  <si>
    <t xml:space="preserve">  三芳町</t>
  </si>
  <si>
    <t xml:space="preserve">  吉川市</t>
  </si>
  <si>
    <t xml:space="preserve">  松伏町</t>
  </si>
  <si>
    <t xml:space="preserve">  本庄市</t>
  </si>
  <si>
    <t xml:space="preserve">  美里町</t>
  </si>
  <si>
    <t xml:space="preserve">  神川町</t>
  </si>
  <si>
    <t xml:space="preserve">  上里町</t>
  </si>
  <si>
    <t>分団数等</t>
    <rPh sb="3" eb="4">
      <t>トウ</t>
    </rPh>
    <phoneticPr fontId="7"/>
  </si>
  <si>
    <t>条例定数</t>
    <rPh sb="0" eb="2">
      <t>ジョウレイ</t>
    </rPh>
    <rPh sb="2" eb="4">
      <t>テイスウ</t>
    </rPh>
    <phoneticPr fontId="7"/>
  </si>
  <si>
    <t>付車</t>
    <rPh sb="0" eb="1">
      <t>ツキ</t>
    </rPh>
    <phoneticPr fontId="7"/>
  </si>
  <si>
    <t>坂戸・鶴ケ島</t>
    <phoneticPr fontId="7"/>
  </si>
  <si>
    <t xml:space="preserve">  坂戸市</t>
  </si>
  <si>
    <t xml:space="preserve">  鶴ヶ島市</t>
  </si>
  <si>
    <t xml:space="preserve">  東松山市</t>
  </si>
  <si>
    <t xml:space="preserve">  滑川町</t>
  </si>
  <si>
    <t xml:space="preserve">  嵐山町</t>
  </si>
  <si>
    <t xml:space="preserve">  小川町</t>
  </si>
  <si>
    <t xml:space="preserve">  吉見町</t>
  </si>
  <si>
    <t xml:space="preserve">  ときがわ町</t>
  </si>
  <si>
    <t xml:space="preserve">  東秩父村</t>
  </si>
  <si>
    <t xml:space="preserve">  川越市</t>
  </si>
  <si>
    <t xml:space="preserve">  川島町</t>
  </si>
  <si>
    <t xml:space="preserve">  鴻巣市</t>
  </si>
  <si>
    <t xml:space="preserve">  桶川市</t>
  </si>
  <si>
    <t xml:space="preserve">  北本市</t>
  </si>
  <si>
    <t xml:space="preserve">  毛呂山町</t>
  </si>
  <si>
    <t xml:space="preserve">  越生町</t>
  </si>
  <si>
    <t xml:space="preserve">  鳩山町</t>
  </si>
  <si>
    <t>埼玉西部</t>
    <phoneticPr fontId="7"/>
  </si>
  <si>
    <t xml:space="preserve">  所沢市</t>
  </si>
  <si>
    <t xml:space="preserve">  飯能市</t>
  </si>
  <si>
    <t xml:space="preserve">  狭山市</t>
  </si>
  <si>
    <t xml:space="preserve">  入間市</t>
  </si>
  <si>
    <t xml:space="preserve">  日高市</t>
  </si>
  <si>
    <t>埼玉東部</t>
    <phoneticPr fontId="7"/>
  </si>
  <si>
    <t xml:space="preserve">  加須市</t>
  </si>
  <si>
    <t xml:space="preserve">  久喜市</t>
  </si>
  <si>
    <t xml:space="preserve">  幸手市</t>
  </si>
  <si>
    <t xml:space="preserve">  白岡市</t>
  </si>
  <si>
    <t xml:space="preserve">  宮代町</t>
  </si>
  <si>
    <t xml:space="preserve">  杉戸町</t>
  </si>
  <si>
    <t>草加市</t>
    <phoneticPr fontId="7"/>
  </si>
  <si>
    <t>八潮市</t>
    <phoneticPr fontId="7"/>
  </si>
  <si>
    <t>寄居町</t>
    <phoneticPr fontId="7"/>
  </si>
  <si>
    <t>注1  秩父市は分団制ではなく、部制としている。</t>
    <rPh sb="0" eb="1">
      <t>チュウ</t>
    </rPh>
    <rPh sb="4" eb="7">
      <t>チチブシ</t>
    </rPh>
    <rPh sb="8" eb="9">
      <t>ブン</t>
    </rPh>
    <rPh sb="9" eb="10">
      <t>ダン</t>
    </rPh>
    <rPh sb="10" eb="11">
      <t>セイ</t>
    </rPh>
    <rPh sb="16" eb="17">
      <t>ブ</t>
    </rPh>
    <rPh sb="17" eb="18">
      <t>セイ</t>
    </rPh>
    <phoneticPr fontId="7"/>
  </si>
  <si>
    <t>注3  本表中の「水槽付車」とは、「水槽付消防ポンプ自動車」である。</t>
    <rPh sb="0" eb="1">
      <t>チュウ</t>
    </rPh>
    <rPh sb="4" eb="5">
      <t>ホン</t>
    </rPh>
    <rPh sb="5" eb="6">
      <t>ヒョウ</t>
    </rPh>
    <rPh sb="6" eb="7">
      <t>チュウ</t>
    </rPh>
    <rPh sb="9" eb="11">
      <t>スイソウ</t>
    </rPh>
    <rPh sb="11" eb="12">
      <t>ツキ</t>
    </rPh>
    <rPh sb="12" eb="13">
      <t>クルマ</t>
    </rPh>
    <rPh sb="18" eb="20">
      <t>スイソウ</t>
    </rPh>
    <rPh sb="20" eb="21">
      <t>ツキ</t>
    </rPh>
    <rPh sb="21" eb="23">
      <t>ショウボウ</t>
    </rPh>
    <rPh sb="26" eb="29">
      <t>ジドウシャ</t>
    </rPh>
    <phoneticPr fontId="7"/>
  </si>
  <si>
    <t xml:space="preserve">    第２－６表　年別消防組織一覧　　</t>
    <rPh sb="10" eb="12">
      <t>ネンベツ</t>
    </rPh>
    <rPh sb="12" eb="14">
      <t>ショウボウ</t>
    </rPh>
    <rPh sb="14" eb="16">
      <t>ソシキ</t>
    </rPh>
    <rPh sb="16" eb="18">
      <t>イチラン</t>
    </rPh>
    <phoneticPr fontId="7"/>
  </si>
  <si>
    <t>（各年4月1日現在）</t>
    <rPh sb="1" eb="2">
      <t>カク</t>
    </rPh>
    <rPh sb="2" eb="3">
      <t>ネン</t>
    </rPh>
    <rPh sb="4" eb="5">
      <t>ガツ</t>
    </rPh>
    <rPh sb="6" eb="9">
      <t>ニチゲンザイ</t>
    </rPh>
    <phoneticPr fontId="7"/>
  </si>
  <si>
    <t>　　　　区分</t>
    <rPh sb="4" eb="6">
      <t>クブン</t>
    </rPh>
    <phoneticPr fontId="7"/>
  </si>
  <si>
    <t>消　防　本　部</t>
    <rPh sb="0" eb="1">
      <t>ケ</t>
    </rPh>
    <rPh sb="2" eb="3">
      <t>ボウ</t>
    </rPh>
    <rPh sb="4" eb="5">
      <t>ホン</t>
    </rPh>
    <rPh sb="6" eb="7">
      <t>ブ</t>
    </rPh>
    <phoneticPr fontId="7"/>
  </si>
  <si>
    <t>消　　防　　団</t>
    <rPh sb="0" eb="1">
      <t>ケ</t>
    </rPh>
    <rPh sb="3" eb="4">
      <t>ボウ</t>
    </rPh>
    <rPh sb="6" eb="7">
      <t>ダン</t>
    </rPh>
    <phoneticPr fontId="7"/>
  </si>
  <si>
    <t>年別</t>
    <rPh sb="0" eb="2">
      <t>ネンベツ</t>
    </rPh>
    <phoneticPr fontId="7"/>
  </si>
  <si>
    <t>消防本部数</t>
    <rPh sb="0" eb="2">
      <t>ショウボウ</t>
    </rPh>
    <rPh sb="2" eb="4">
      <t>ホンブ</t>
    </rPh>
    <rPh sb="4" eb="5">
      <t>スウ</t>
    </rPh>
    <phoneticPr fontId="7"/>
  </si>
  <si>
    <t>署数</t>
    <rPh sb="0" eb="1">
      <t>ショ</t>
    </rPh>
    <rPh sb="1" eb="2">
      <t>スウ</t>
    </rPh>
    <phoneticPr fontId="7"/>
  </si>
  <si>
    <t>出張所数</t>
    <rPh sb="0" eb="3">
      <t>シュッチョウショ</t>
    </rPh>
    <rPh sb="3" eb="4">
      <t>スウ</t>
    </rPh>
    <phoneticPr fontId="7"/>
  </si>
  <si>
    <t>消防吏員数</t>
    <rPh sb="0" eb="2">
      <t>ショウボウ</t>
    </rPh>
    <rPh sb="2" eb="4">
      <t>リイン</t>
    </rPh>
    <rPh sb="4" eb="5">
      <t>スウ</t>
    </rPh>
    <phoneticPr fontId="7"/>
  </si>
  <si>
    <t>消防団数</t>
    <rPh sb="0" eb="2">
      <t>ショウボウ</t>
    </rPh>
    <rPh sb="2" eb="3">
      <t>ダン</t>
    </rPh>
    <rPh sb="3" eb="4">
      <t>スウ</t>
    </rPh>
    <phoneticPr fontId="7"/>
  </si>
  <si>
    <t>分団数</t>
    <rPh sb="0" eb="3">
      <t>ブンダンスウ</t>
    </rPh>
    <phoneticPr fontId="7"/>
  </si>
  <si>
    <t>消防団員数</t>
    <rPh sb="0" eb="2">
      <t>ショウボウ</t>
    </rPh>
    <rPh sb="2" eb="4">
      <t>ダンイン</t>
    </rPh>
    <rPh sb="4" eb="5">
      <t>スウ</t>
    </rPh>
    <phoneticPr fontId="7"/>
  </si>
  <si>
    <t>昭和</t>
    <rPh sb="0" eb="2">
      <t>ショウワ</t>
    </rPh>
    <phoneticPr fontId="7"/>
  </si>
  <si>
    <t>26年</t>
    <rPh sb="2" eb="3">
      <t>ネン</t>
    </rPh>
    <phoneticPr fontId="7"/>
  </si>
  <si>
    <t>31年</t>
    <rPh sb="2" eb="3">
      <t>ネン</t>
    </rPh>
    <phoneticPr fontId="7"/>
  </si>
  <si>
    <t>36年</t>
    <rPh sb="2" eb="3">
      <t>ネン</t>
    </rPh>
    <phoneticPr fontId="7"/>
  </si>
  <si>
    <t>41年</t>
    <rPh sb="2" eb="3">
      <t>ネン</t>
    </rPh>
    <phoneticPr fontId="7"/>
  </si>
  <si>
    <t>46年</t>
    <rPh sb="2" eb="3">
      <t>ネン</t>
    </rPh>
    <phoneticPr fontId="7"/>
  </si>
  <si>
    <t>51年</t>
    <rPh sb="2" eb="3">
      <t>ネン</t>
    </rPh>
    <phoneticPr fontId="7"/>
  </si>
  <si>
    <t>56年</t>
    <rPh sb="2" eb="3">
      <t>ネン</t>
    </rPh>
    <phoneticPr fontId="7"/>
  </si>
  <si>
    <t>61年</t>
    <rPh sb="2" eb="3">
      <t>ネン</t>
    </rPh>
    <phoneticPr fontId="7"/>
  </si>
  <si>
    <t>平成</t>
    <rPh sb="0" eb="2">
      <t>ヘイセイ</t>
    </rPh>
    <phoneticPr fontId="7"/>
  </si>
  <si>
    <t xml:space="preserve"> 3年</t>
    <rPh sb="2" eb="3">
      <t>ネン</t>
    </rPh>
    <phoneticPr fontId="7"/>
  </si>
  <si>
    <t xml:space="preserve"> 8年</t>
    <rPh sb="2" eb="3">
      <t>ネン</t>
    </rPh>
    <phoneticPr fontId="7"/>
  </si>
  <si>
    <t>13年</t>
    <rPh sb="2" eb="3">
      <t>ネン</t>
    </rPh>
    <phoneticPr fontId="7"/>
  </si>
  <si>
    <t>18年</t>
    <rPh sb="2" eb="3">
      <t>ネン</t>
    </rPh>
    <phoneticPr fontId="7"/>
  </si>
  <si>
    <t>19年</t>
    <rPh sb="2" eb="3">
      <t>ネン</t>
    </rPh>
    <phoneticPr fontId="7"/>
  </si>
  <si>
    <t>20年</t>
    <rPh sb="2" eb="3">
      <t>ネン</t>
    </rPh>
    <phoneticPr fontId="7"/>
  </si>
  <si>
    <t>21年</t>
    <rPh sb="2" eb="3">
      <t>ネン</t>
    </rPh>
    <phoneticPr fontId="7"/>
  </si>
  <si>
    <t>23年</t>
    <rPh sb="2" eb="3">
      <t>ネン</t>
    </rPh>
    <phoneticPr fontId="7"/>
  </si>
  <si>
    <t>25年</t>
    <rPh sb="2" eb="3">
      <t>ネン</t>
    </rPh>
    <phoneticPr fontId="7"/>
  </si>
  <si>
    <t>28年</t>
    <rPh sb="2" eb="3">
      <t>ネン</t>
    </rPh>
    <phoneticPr fontId="7"/>
  </si>
  <si>
    <t>29年</t>
    <rPh sb="2" eb="3">
      <t>ネン</t>
    </rPh>
    <phoneticPr fontId="7"/>
  </si>
  <si>
    <t>30年</t>
    <rPh sb="2" eb="3">
      <t>ネン</t>
    </rPh>
    <phoneticPr fontId="7"/>
  </si>
  <si>
    <t xml:space="preserve"> 2年</t>
    <rPh sb="2" eb="3">
      <t>ネン</t>
    </rPh>
    <phoneticPr fontId="7"/>
  </si>
  <si>
    <t xml:space="preserve"> 4年</t>
    <rPh sb="2" eb="3">
      <t>ネン</t>
    </rPh>
    <phoneticPr fontId="7"/>
  </si>
  <si>
    <t>注　昭和32年から平成13年の数値は、署・出張所数の合計。</t>
    <rPh sb="0" eb="1">
      <t>チュウ</t>
    </rPh>
    <rPh sb="2" eb="4">
      <t>ショウワ</t>
    </rPh>
    <rPh sb="6" eb="7">
      <t>ネン</t>
    </rPh>
    <rPh sb="9" eb="11">
      <t>ヘイセイ</t>
    </rPh>
    <rPh sb="13" eb="14">
      <t>ネン</t>
    </rPh>
    <rPh sb="15" eb="17">
      <t>スウチ</t>
    </rPh>
    <rPh sb="19" eb="20">
      <t>ショ</t>
    </rPh>
    <rPh sb="21" eb="23">
      <t>シュッチョウ</t>
    </rPh>
    <rPh sb="23" eb="24">
      <t>ジョ</t>
    </rPh>
    <rPh sb="24" eb="25">
      <t>スウ</t>
    </rPh>
    <rPh sb="26" eb="28">
      <t>ゴウケイ</t>
    </rPh>
    <phoneticPr fontId="7"/>
  </si>
  <si>
    <t xml:space="preserve">    第２－７表　消防機械の保有数の推移　　</t>
  </si>
  <si>
    <t>（各年4月1日現在）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7"/>
  </si>
  <si>
    <t>区分</t>
    <rPh sb="0" eb="2">
      <t>クブン</t>
    </rPh>
    <phoneticPr fontId="7"/>
  </si>
  <si>
    <t>消　防　本　部　・　消　防　署　 （台）</t>
  </si>
  <si>
    <t>　　消　　　防　　　団　　　(台）</t>
    <phoneticPr fontId="7"/>
  </si>
  <si>
    <t>普通車</t>
    <rPh sb="0" eb="2">
      <t>フツウ</t>
    </rPh>
    <rPh sb="2" eb="3">
      <t>シャ</t>
    </rPh>
    <phoneticPr fontId="7"/>
  </si>
  <si>
    <t>水槽
付車</t>
    <rPh sb="0" eb="2">
      <t>スイソウ</t>
    </rPh>
    <rPh sb="3" eb="4">
      <t>ツキ</t>
    </rPh>
    <rPh sb="4" eb="5">
      <t>クルマ</t>
    </rPh>
    <phoneticPr fontId="7"/>
  </si>
  <si>
    <t>はし
ご車</t>
    <phoneticPr fontId="7"/>
  </si>
  <si>
    <t>化学車</t>
    <phoneticPr fontId="7"/>
  </si>
  <si>
    <t>救急車</t>
    <phoneticPr fontId="7"/>
  </si>
  <si>
    <t>その他</t>
  </si>
  <si>
    <t>普通車</t>
    <rPh sb="0" eb="3">
      <t>フツウシャ</t>
    </rPh>
    <phoneticPr fontId="7"/>
  </si>
  <si>
    <t>水槽
付車</t>
    <phoneticPr fontId="7"/>
  </si>
  <si>
    <t>小　型
ポンプ
積載車</t>
    <rPh sb="0" eb="1">
      <t>コ</t>
    </rPh>
    <rPh sb="2" eb="3">
      <t>カタ</t>
    </rPh>
    <rPh sb="8" eb="11">
      <t>セキサイシャ</t>
    </rPh>
    <phoneticPr fontId="7"/>
  </si>
  <si>
    <t>小　型
ポンプ
非積載</t>
    <rPh sb="0" eb="1">
      <t>コ</t>
    </rPh>
    <rPh sb="2" eb="3">
      <t>カタ</t>
    </rPh>
    <rPh sb="8" eb="11">
      <t>ヒセキサイ</t>
    </rPh>
    <phoneticPr fontId="7"/>
  </si>
  <si>
    <t>昭和28年</t>
    <rPh sb="0" eb="2">
      <t>ショウワ</t>
    </rPh>
    <rPh sb="4" eb="5">
      <t>ネン</t>
    </rPh>
    <phoneticPr fontId="7"/>
  </si>
  <si>
    <t>33年</t>
    <rPh sb="2" eb="3">
      <t>ネン</t>
    </rPh>
    <phoneticPr fontId="7"/>
  </si>
  <si>
    <t>38年</t>
    <rPh sb="2" eb="3">
      <t>ネン</t>
    </rPh>
    <phoneticPr fontId="7"/>
  </si>
  <si>
    <t>43年</t>
    <rPh sb="2" eb="3">
      <t>ネン</t>
    </rPh>
    <phoneticPr fontId="7"/>
  </si>
  <si>
    <t>48年</t>
    <rPh sb="2" eb="3">
      <t>ネン</t>
    </rPh>
    <phoneticPr fontId="7"/>
  </si>
  <si>
    <t>53年</t>
    <rPh sb="2" eb="3">
      <t>ネン</t>
    </rPh>
    <phoneticPr fontId="7"/>
  </si>
  <si>
    <t>58年</t>
    <rPh sb="2" eb="3">
      <t>ネン</t>
    </rPh>
    <phoneticPr fontId="7"/>
  </si>
  <si>
    <t>63年</t>
    <rPh sb="2" eb="3">
      <t>ネン</t>
    </rPh>
    <phoneticPr fontId="7"/>
  </si>
  <si>
    <t>平成 5年</t>
    <rPh sb="0" eb="2">
      <t>ヘイセイ</t>
    </rPh>
    <rPh sb="4" eb="5">
      <t>ネン</t>
    </rPh>
    <phoneticPr fontId="7"/>
  </si>
  <si>
    <t>10年</t>
    <rPh sb="2" eb="3">
      <t>ネン</t>
    </rPh>
    <phoneticPr fontId="7"/>
  </si>
  <si>
    <t>15年</t>
    <rPh sb="2" eb="3">
      <t>ネン</t>
    </rPh>
    <phoneticPr fontId="7"/>
  </si>
  <si>
    <t>　　 2年</t>
    <rPh sb="4" eb="5">
      <t>ネン</t>
    </rPh>
    <phoneticPr fontId="7"/>
  </si>
  <si>
    <t>　　 3年</t>
    <rPh sb="4" eb="5">
      <t>ネン</t>
    </rPh>
    <phoneticPr fontId="7"/>
  </si>
  <si>
    <t>　　 4年</t>
    <rPh sb="4" eb="5">
      <t>ネン</t>
    </rPh>
    <phoneticPr fontId="7"/>
  </si>
  <si>
    <t>注1　平成15年度から消防団欄に「小型動力ポンプ積載車」を設け、「小型動力ポンプ」・「その他」</t>
    <rPh sb="0" eb="1">
      <t>チュウ</t>
    </rPh>
    <rPh sb="3" eb="5">
      <t>ヘイセイ</t>
    </rPh>
    <rPh sb="7" eb="9">
      <t>ネンド</t>
    </rPh>
    <rPh sb="11" eb="14">
      <t>ショウボウダン</t>
    </rPh>
    <rPh sb="14" eb="15">
      <t>ラン</t>
    </rPh>
    <rPh sb="17" eb="19">
      <t>コガタ</t>
    </rPh>
    <rPh sb="19" eb="21">
      <t>ドウリョク</t>
    </rPh>
    <rPh sb="24" eb="26">
      <t>セキサイ</t>
    </rPh>
    <rPh sb="26" eb="27">
      <t>シャ</t>
    </rPh>
    <rPh sb="29" eb="30">
      <t>モウ</t>
    </rPh>
    <rPh sb="45" eb="46">
      <t>タ</t>
    </rPh>
    <phoneticPr fontId="7"/>
  </si>
  <si>
    <t>　 を別にした。</t>
    <rPh sb="3" eb="4">
      <t>ベツ</t>
    </rPh>
    <phoneticPr fontId="7"/>
  </si>
  <si>
    <t>注4　本表中、消防本部・消防署欄の「その他」とは、「指揮車」、「救助工作車」及び「資機材搬送</t>
    <rPh sb="0" eb="1">
      <t>チュウ</t>
    </rPh>
    <rPh sb="3" eb="4">
      <t>ホン</t>
    </rPh>
    <rPh sb="4" eb="5">
      <t>ヒョウ</t>
    </rPh>
    <rPh sb="5" eb="6">
      <t>チュウ</t>
    </rPh>
    <rPh sb="7" eb="9">
      <t>ショウボウ</t>
    </rPh>
    <rPh sb="9" eb="11">
      <t>ホンブ</t>
    </rPh>
    <rPh sb="12" eb="14">
      <t>ショウボウ</t>
    </rPh>
    <rPh sb="14" eb="15">
      <t>ショ</t>
    </rPh>
    <rPh sb="15" eb="16">
      <t>ラン</t>
    </rPh>
    <rPh sb="20" eb="21">
      <t>タ</t>
    </rPh>
    <rPh sb="32" eb="34">
      <t>キュウジョ</t>
    </rPh>
    <rPh sb="34" eb="37">
      <t>コウサクシャ</t>
    </rPh>
    <rPh sb="37" eb="38">
      <t>カシャ</t>
    </rPh>
    <rPh sb="38" eb="39">
      <t>オヨ</t>
    </rPh>
    <rPh sb="41" eb="44">
      <t>シキザイ</t>
    </rPh>
    <rPh sb="44" eb="46">
      <t>ハンソウ</t>
    </rPh>
    <phoneticPr fontId="7"/>
  </si>
  <si>
    <t>　 車」等をいい、消防団欄の「その他」とは、「指揮車」及び「広報車」等をいう。</t>
    <rPh sb="2" eb="3">
      <t>シャ</t>
    </rPh>
    <rPh sb="4" eb="5">
      <t>ナド</t>
    </rPh>
    <rPh sb="9" eb="11">
      <t>ショウボウ</t>
    </rPh>
    <rPh sb="11" eb="12">
      <t>ダン</t>
    </rPh>
    <rPh sb="12" eb="13">
      <t>ラン</t>
    </rPh>
    <rPh sb="17" eb="18">
      <t>タ</t>
    </rPh>
    <rPh sb="23" eb="25">
      <t>シキ</t>
    </rPh>
    <rPh sb="25" eb="26">
      <t>シャ</t>
    </rPh>
    <rPh sb="27" eb="28">
      <t>オヨ</t>
    </rPh>
    <rPh sb="30" eb="33">
      <t>コウホウシャ</t>
    </rPh>
    <rPh sb="34" eb="35">
      <t>トウ</t>
    </rPh>
    <phoneticPr fontId="7"/>
  </si>
  <si>
    <t>第２－８表　消防・緊急業務用無線通信施設等の現況　　</t>
    <phoneticPr fontId="7"/>
  </si>
  <si>
    <t xml:space="preserve">     区分</t>
    <rPh sb="5" eb="7">
      <t>クブン</t>
    </rPh>
    <phoneticPr fontId="7"/>
  </si>
  <si>
    <t>固　定　局</t>
    <phoneticPr fontId="7"/>
  </si>
  <si>
    <t>基地局及び携帯基地局</t>
    <phoneticPr fontId="7"/>
  </si>
  <si>
    <t>移　動　局</t>
    <phoneticPr fontId="7"/>
  </si>
  <si>
    <t>局　数</t>
    <phoneticPr fontId="7"/>
  </si>
  <si>
    <t>電波の数</t>
  </si>
  <si>
    <t>テレビ</t>
    <phoneticPr fontId="7"/>
  </si>
  <si>
    <t>局数</t>
  </si>
  <si>
    <t>その他</t>
    <phoneticPr fontId="7"/>
  </si>
  <si>
    <t>基</t>
    <phoneticPr fontId="7"/>
  </si>
  <si>
    <t>携帯</t>
  </si>
  <si>
    <t>統</t>
    <rPh sb="0" eb="1">
      <t>オサム</t>
    </rPh>
    <phoneticPr fontId="7"/>
  </si>
  <si>
    <t>主</t>
    <rPh sb="0" eb="1">
      <t>シュ</t>
    </rPh>
    <phoneticPr fontId="7"/>
  </si>
  <si>
    <t>活</t>
    <rPh sb="0" eb="1">
      <t>カツ</t>
    </rPh>
    <phoneticPr fontId="7"/>
  </si>
  <si>
    <t>陸上</t>
  </si>
  <si>
    <t>監視</t>
    <rPh sb="0" eb="2">
      <t>カンシ</t>
    </rPh>
    <phoneticPr fontId="7"/>
  </si>
  <si>
    <t>計</t>
  </si>
  <si>
    <t>多重</t>
  </si>
  <si>
    <t>の局の</t>
    <rPh sb="1" eb="2">
      <t>キョク</t>
    </rPh>
    <phoneticPr fontId="7"/>
  </si>
  <si>
    <t>地</t>
    <rPh sb="0" eb="1">
      <t>チ</t>
    </rPh>
    <phoneticPr fontId="7"/>
  </si>
  <si>
    <t>基地</t>
    <phoneticPr fontId="7"/>
  </si>
  <si>
    <t>制</t>
    <phoneticPr fontId="7"/>
  </si>
  <si>
    <t>運用</t>
    <rPh sb="0" eb="2">
      <t>ウンヨウ</t>
    </rPh>
    <phoneticPr fontId="7"/>
  </si>
  <si>
    <t>動</t>
    <rPh sb="0" eb="1">
      <t>ドウ</t>
    </rPh>
    <phoneticPr fontId="7"/>
  </si>
  <si>
    <t xml:space="preserve"> 消防本部名</t>
    <rPh sb="1" eb="3">
      <t>ショウボウ</t>
    </rPh>
    <rPh sb="3" eb="5">
      <t>ホンブ</t>
    </rPh>
    <rPh sb="5" eb="6">
      <t>メイ</t>
    </rPh>
    <phoneticPr fontId="7"/>
  </si>
  <si>
    <t>電波数</t>
  </si>
  <si>
    <t>局</t>
    <rPh sb="0" eb="1">
      <t>キョク</t>
    </rPh>
    <phoneticPr fontId="7"/>
  </si>
  <si>
    <t>局</t>
  </si>
  <si>
    <t>波</t>
  </si>
  <si>
    <t>埼玉東部</t>
    <rPh sb="2" eb="3">
      <t>ヒガシ</t>
    </rPh>
    <phoneticPr fontId="7"/>
  </si>
  <si>
    <t>注　固定局のうち「多重」とは、多重無線伝送を行う固定局をいい、「その他」には、同報無線等が</t>
    <rPh sb="0" eb="1">
      <t>チュウ</t>
    </rPh>
    <rPh sb="2" eb="5">
      <t>コテイキョク</t>
    </rPh>
    <rPh sb="9" eb="11">
      <t>タジュウ</t>
    </rPh>
    <rPh sb="15" eb="17">
      <t>タジュウ</t>
    </rPh>
    <rPh sb="17" eb="19">
      <t>ムセン</t>
    </rPh>
    <rPh sb="19" eb="21">
      <t>デンソウ</t>
    </rPh>
    <rPh sb="22" eb="23">
      <t>オコナ</t>
    </rPh>
    <rPh sb="24" eb="26">
      <t>コテイ</t>
    </rPh>
    <rPh sb="26" eb="27">
      <t>キョク</t>
    </rPh>
    <rPh sb="34" eb="35">
      <t>タ</t>
    </rPh>
    <rPh sb="39" eb="41">
      <t>ドウホウ</t>
    </rPh>
    <rPh sb="41" eb="43">
      <t>ムセン</t>
    </rPh>
    <rPh sb="43" eb="44">
      <t>トウ</t>
    </rPh>
    <phoneticPr fontId="7"/>
  </si>
  <si>
    <t>　該当する。</t>
    <phoneticPr fontId="7"/>
  </si>
  <si>
    <t>第２－１０表　化学消火薬剤の備蓄状況</t>
    <phoneticPr fontId="7"/>
  </si>
  <si>
    <t>液剤合計</t>
    <rPh sb="0" eb="2">
      <t>エキザイ</t>
    </rPh>
    <rPh sb="2" eb="4">
      <t>ゴウケイ</t>
    </rPh>
    <phoneticPr fontId="7"/>
  </si>
  <si>
    <t>粉末合計</t>
    <rPh sb="0" eb="2">
      <t>フンマツ</t>
    </rPh>
    <rPh sb="2" eb="4">
      <t>ゴウケイ</t>
    </rPh>
    <phoneticPr fontId="7"/>
  </si>
  <si>
    <t>たんぱく系</t>
    <phoneticPr fontId="7"/>
  </si>
  <si>
    <t>合成界面活性剤</t>
    <rPh sb="4" eb="6">
      <t>カッセイ</t>
    </rPh>
    <rPh sb="6" eb="7">
      <t>ザイ</t>
    </rPh>
    <phoneticPr fontId="7"/>
  </si>
  <si>
    <t>水溶性液体用
泡消火薬剤
 (耐アルコール用)</t>
    <phoneticPr fontId="7"/>
  </si>
  <si>
    <t>粉末消火剤</t>
    <rPh sb="2" eb="5">
      <t>ショウカザイ</t>
    </rPh>
    <phoneticPr fontId="7"/>
  </si>
  <si>
    <t xml:space="preserve"> （ｷﾛﾘｯﾄﾙ）</t>
    <phoneticPr fontId="7"/>
  </si>
  <si>
    <t>3％型</t>
    <phoneticPr fontId="7"/>
  </si>
  <si>
    <t>6％型</t>
    <phoneticPr fontId="7"/>
  </si>
  <si>
    <t xml:space="preserve"> （ｷﾛｸﾞﾗﾑ)</t>
    <phoneticPr fontId="7"/>
  </si>
  <si>
    <t>第1種</t>
    <phoneticPr fontId="7"/>
  </si>
  <si>
    <t>第2種</t>
    <phoneticPr fontId="7"/>
  </si>
  <si>
    <t>第3種</t>
    <phoneticPr fontId="7"/>
  </si>
  <si>
    <t>第4種</t>
    <phoneticPr fontId="7"/>
  </si>
  <si>
    <t>計</t>
    <rPh sb="0" eb="1">
      <t>ケイ</t>
    </rPh>
    <phoneticPr fontId="7"/>
  </si>
  <si>
    <t>埼玉西部</t>
    <rPh sb="0" eb="2">
      <t>サイタマ</t>
    </rPh>
    <phoneticPr fontId="7"/>
  </si>
  <si>
    <t>埼玉東部</t>
    <rPh sb="2" eb="4">
      <t>トウブ</t>
    </rPh>
    <phoneticPr fontId="7"/>
  </si>
  <si>
    <t>　　第２－１１表　消　防　本　部</t>
    <rPh sb="9" eb="10">
      <t>ショウ</t>
    </rPh>
    <rPh sb="11" eb="12">
      <t>ボウ</t>
    </rPh>
    <rPh sb="13" eb="14">
      <t>ホン</t>
    </rPh>
    <rPh sb="15" eb="16">
      <t>ブ</t>
    </rPh>
    <phoneticPr fontId="7"/>
  </si>
  <si>
    <t xml:space="preserve"> 別　水　利　の  現　況　</t>
    <rPh sb="1" eb="2">
      <t>ベツ</t>
    </rPh>
    <rPh sb="3" eb="4">
      <t>ミズ</t>
    </rPh>
    <rPh sb="5" eb="6">
      <t>リ</t>
    </rPh>
    <rPh sb="10" eb="11">
      <t>ウツツ</t>
    </rPh>
    <rPh sb="12" eb="13">
      <t>イワン</t>
    </rPh>
    <phoneticPr fontId="7"/>
  </si>
  <si>
    <t xml:space="preserve">         区 分</t>
    <rPh sb="9" eb="10">
      <t>ク</t>
    </rPh>
    <rPh sb="11" eb="12">
      <t>ブン</t>
    </rPh>
    <phoneticPr fontId="7"/>
  </si>
  <si>
    <t>消</t>
  </si>
  <si>
    <t>火</t>
  </si>
  <si>
    <t>栓</t>
  </si>
  <si>
    <t>小　計　(B)＝(C)+(D）</t>
  </si>
  <si>
    <t>公　　　設　　(C)</t>
  </si>
  <si>
    <t>私　　　設  (D)</t>
    <phoneticPr fontId="7"/>
  </si>
  <si>
    <t>公設</t>
    <rPh sb="0" eb="2">
      <t>コウセツ</t>
    </rPh>
    <phoneticPr fontId="7"/>
  </si>
  <si>
    <t>私設</t>
    <rPh sb="1" eb="2">
      <t>セツ</t>
    </rPh>
    <phoneticPr fontId="7"/>
  </si>
  <si>
    <t>防火水槽</t>
    <rPh sb="0" eb="2">
      <t>ボウカ</t>
    </rPh>
    <rPh sb="2" eb="4">
      <t>スイソウ</t>
    </rPh>
    <phoneticPr fontId="7"/>
  </si>
  <si>
    <t>井 戸</t>
    <phoneticPr fontId="7"/>
  </si>
  <si>
    <t>河川</t>
  </si>
  <si>
    <t>海</t>
  </si>
  <si>
    <t>プ</t>
  </si>
  <si>
    <t>濠</t>
    <phoneticPr fontId="7"/>
  </si>
  <si>
    <t>下</t>
    <rPh sb="0" eb="1">
      <t>ゲ</t>
    </rPh>
    <phoneticPr fontId="7"/>
  </si>
  <si>
    <t>小計</t>
    <rPh sb="0" eb="2">
      <t>ショウケイ</t>
    </rPh>
    <phoneticPr fontId="7"/>
  </si>
  <si>
    <t>100㎥</t>
    <phoneticPr fontId="7"/>
  </si>
  <si>
    <t>40～100㎥</t>
    <phoneticPr fontId="7"/>
  </si>
  <si>
    <t>20～40㎥</t>
    <phoneticPr fontId="7"/>
  </si>
  <si>
    <t>小 計</t>
    <rPh sb="0" eb="1">
      <t>ショウ</t>
    </rPh>
    <rPh sb="2" eb="3">
      <t>ケイ</t>
    </rPh>
    <phoneticPr fontId="7"/>
  </si>
  <si>
    <t>・</t>
  </si>
  <si>
    <t>ー</t>
    <phoneticPr fontId="7"/>
  </si>
  <si>
    <t>・</t>
    <phoneticPr fontId="7"/>
  </si>
  <si>
    <t>　水　</t>
    <rPh sb="1" eb="2">
      <t>ミズ</t>
    </rPh>
    <phoneticPr fontId="7"/>
  </si>
  <si>
    <t>(A)</t>
  </si>
  <si>
    <t>以上</t>
  </si>
  <si>
    <t>未満</t>
  </si>
  <si>
    <t>溝等</t>
  </si>
  <si>
    <t>湖</t>
  </si>
  <si>
    <t>ル</t>
  </si>
  <si>
    <t>池等</t>
  </si>
  <si>
    <t>道</t>
    <rPh sb="0" eb="1">
      <t>ミチ</t>
    </rPh>
    <phoneticPr fontId="7"/>
  </si>
  <si>
    <t>草加八潮</t>
    <rPh sb="2" eb="4">
      <t>ヤシオ</t>
    </rPh>
    <phoneticPr fontId="7"/>
  </si>
  <si>
    <t>消防水利
（箇所）</t>
    <rPh sb="6" eb="8">
      <t>カショ</t>
    </rPh>
    <phoneticPr fontId="7"/>
  </si>
  <si>
    <t>注4　「化学消防車」数は、化学車と泡を放出することができる消防ポンプ車の</t>
    <rPh sb="0" eb="1">
      <t>チュウ</t>
    </rPh>
    <rPh sb="4" eb="6">
      <t>カガク</t>
    </rPh>
    <rPh sb="6" eb="8">
      <t>ショウボウ</t>
    </rPh>
    <rPh sb="8" eb="9">
      <t>シャ</t>
    </rPh>
    <rPh sb="10" eb="11">
      <t>カズ</t>
    </rPh>
    <rPh sb="13" eb="15">
      <t>カガク</t>
    </rPh>
    <rPh sb="15" eb="16">
      <t>クルマ</t>
    </rPh>
    <rPh sb="17" eb="18">
      <t>アワ</t>
    </rPh>
    <rPh sb="19" eb="21">
      <t>ホウシュツ</t>
    </rPh>
    <rPh sb="29" eb="31">
      <t>ショウボウ</t>
    </rPh>
    <rPh sb="34" eb="35">
      <t>シャ</t>
    </rPh>
    <phoneticPr fontId="7"/>
  </si>
  <si>
    <t xml:space="preserve"> 5年</t>
    <rPh sb="2" eb="3">
      <t>ネン</t>
    </rPh>
    <phoneticPr fontId="7"/>
  </si>
  <si>
    <t>　　 5年</t>
    <rPh sb="4" eb="5">
      <t>ネン</t>
    </rPh>
    <phoneticPr fontId="7"/>
  </si>
  <si>
    <t>(A)+(B)+(E)</t>
    <phoneticPr fontId="7"/>
  </si>
  <si>
    <t xml:space="preserve">そ　　　の　　　他 </t>
    <phoneticPr fontId="2"/>
  </si>
  <si>
    <t xml:space="preserve"> (E)</t>
    <phoneticPr fontId="2"/>
  </si>
  <si>
    <t>第２－９表　 携帯電話等の整備状況</t>
    <rPh sb="7" eb="9">
      <t>ケイタイ</t>
    </rPh>
    <rPh sb="9" eb="11">
      <t>デンワ</t>
    </rPh>
    <rPh sb="11" eb="12">
      <t>トウ</t>
    </rPh>
    <rPh sb="13" eb="15">
      <t>セイビ</t>
    </rPh>
    <rPh sb="15" eb="17">
      <t>ジョウキョウ</t>
    </rPh>
    <phoneticPr fontId="2"/>
  </si>
  <si>
    <t>救急車両数</t>
    <rPh sb="2" eb="4">
      <t>シャリョウ</t>
    </rPh>
    <rPh sb="4" eb="5">
      <t>スウ</t>
    </rPh>
    <phoneticPr fontId="2"/>
  </si>
  <si>
    <t>救急車整備携帯電話数</t>
    <rPh sb="3" eb="5">
      <t>セイビ</t>
    </rPh>
    <rPh sb="5" eb="7">
      <t>ケイタイ</t>
    </rPh>
    <phoneticPr fontId="2"/>
  </si>
  <si>
    <t>衛星携帯_x000D_電話
保　有_x000D_　数
（消防本部）</t>
    <rPh sb="16" eb="18">
      <t>ショウボウ</t>
    </rPh>
    <rPh sb="18" eb="20">
      <t>ホンブ</t>
    </rPh>
    <phoneticPr fontId="2"/>
  </si>
  <si>
    <t>うち災害
時優先
電話</t>
    <phoneticPr fontId="2"/>
  </si>
  <si>
    <t>計</t>
    <rPh sb="0" eb="1">
      <t>ケイ</t>
    </rPh>
    <phoneticPr fontId="2"/>
  </si>
  <si>
    <t>埼玉西部</t>
    <rPh sb="0" eb="2">
      <t>サイタマ</t>
    </rPh>
    <phoneticPr fontId="2"/>
  </si>
  <si>
    <t>埼玉東部</t>
    <rPh sb="2" eb="4">
      <t>トウブ</t>
    </rPh>
    <phoneticPr fontId="2"/>
  </si>
  <si>
    <t>草加八潮</t>
    <rPh sb="0" eb="2">
      <t>ソウカ</t>
    </rPh>
    <rPh sb="2" eb="4">
      <t>ヤシオ</t>
    </rPh>
    <phoneticPr fontId="2"/>
  </si>
  <si>
    <t>令和３年</t>
  </si>
  <si>
    <t>令和４年</t>
  </si>
  <si>
    <t>令和５年</t>
  </si>
  <si>
    <t>4年</t>
  </si>
  <si>
    <t>5年</t>
  </si>
  <si>
    <t>6年</t>
  </si>
  <si>
    <t>令和 3年</t>
  </si>
  <si>
    <t>令和 4年</t>
  </si>
  <si>
    <t>令和 5年</t>
  </si>
  <si>
    <t>令和 6年</t>
    <rPh sb="0" eb="2">
      <t>レイワ</t>
    </rPh>
    <rPh sb="4" eb="5">
      <t>ネン</t>
    </rPh>
    <phoneticPr fontId="7"/>
  </si>
  <si>
    <t xml:space="preserve"> 6年</t>
    <rPh sb="2" eb="3">
      <t>ネン</t>
    </rPh>
    <phoneticPr fontId="7"/>
  </si>
  <si>
    <t>　　 6年</t>
    <rPh sb="4" eb="5">
      <t>ネン</t>
    </rPh>
    <phoneticPr fontId="7"/>
  </si>
  <si>
    <t>令和 6年</t>
    <rPh sb="0" eb="2">
      <t>レイワ</t>
    </rPh>
    <phoneticPr fontId="7"/>
  </si>
  <si>
    <t>水成膜泡消火薬剤</t>
    <rPh sb="1" eb="2">
      <t>ナ</t>
    </rPh>
    <rPh sb="6" eb="8">
      <t>ヤクザイ</t>
    </rPh>
    <phoneticPr fontId="7"/>
  </si>
  <si>
    <t>令和７年</t>
    <rPh sb="0" eb="2">
      <t>レイワ</t>
    </rPh>
    <rPh sb="3" eb="4">
      <t>ネン</t>
    </rPh>
    <phoneticPr fontId="7"/>
  </si>
  <si>
    <t>令和６年</t>
    <phoneticPr fontId="2"/>
  </si>
  <si>
    <t>令和 7年</t>
    <rPh sb="0" eb="2">
      <t>レイワ</t>
    </rPh>
    <rPh sb="4" eb="5">
      <t>ネン</t>
    </rPh>
    <phoneticPr fontId="7"/>
  </si>
  <si>
    <t>（令和7年4月1日現在）</t>
    <rPh sb="1" eb="3">
      <t>レイワ</t>
    </rPh>
    <phoneticPr fontId="7"/>
  </si>
  <si>
    <t xml:space="preserve"> 7年</t>
    <rPh sb="2" eb="3">
      <t>ネン</t>
    </rPh>
    <phoneticPr fontId="7"/>
  </si>
  <si>
    <t>　　 7年</t>
    <rPh sb="4" eb="5">
      <t>ネン</t>
    </rPh>
    <phoneticPr fontId="7"/>
  </si>
  <si>
    <t xml:space="preserve"> （令和7年4月1日現在）</t>
    <rPh sb="2" eb="4">
      <t>レイワ</t>
    </rPh>
    <phoneticPr fontId="7"/>
  </si>
  <si>
    <t>（令和7年4月1日現在）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</si>
  <si>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令和 7年</t>
    <rPh sb="0" eb="2">
      <t>レイワ</t>
    </rPh>
    <phoneticPr fontId="7"/>
  </si>
  <si>
    <t>7年</t>
    <phoneticPr fontId="2"/>
  </si>
  <si>
    <t>令和元年</t>
  </si>
  <si>
    <t>令和4年</t>
  </si>
  <si>
    <t>令和7年</t>
    <rPh sb="0" eb="2">
      <t>レイワ</t>
    </rPh>
    <rPh sb="3" eb="4">
      <t>ネン</t>
    </rPh>
    <phoneticPr fontId="7"/>
  </si>
  <si>
    <t>（令和7年4月1日現在）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7"/>
  </si>
  <si>
    <t>○</t>
    <phoneticPr fontId="2"/>
  </si>
  <si>
    <t>　</t>
  </si>
  <si>
    <t>注1  消防施設整備計画実態調査によるもの、おおむね3年に1回実施。</t>
    <rPh sb="0" eb="1">
      <t>チュウ</t>
    </rPh>
    <rPh sb="4" eb="6">
      <t>ショウボウ</t>
    </rPh>
    <rPh sb="6" eb="8">
      <t>シセツ</t>
    </rPh>
    <rPh sb="8" eb="10">
      <t>セイビ</t>
    </rPh>
    <rPh sb="10" eb="12">
      <t>ケイカク</t>
    </rPh>
    <rPh sb="12" eb="14">
      <t>ジッタイ</t>
    </rPh>
    <rPh sb="14" eb="16">
      <t>チョウサ</t>
    </rPh>
    <rPh sb="27" eb="28">
      <t>ネン</t>
    </rPh>
    <rPh sb="30" eb="31">
      <t>カイ</t>
    </rPh>
    <rPh sb="31" eb="33">
      <t>ジッシ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</si>
</sst>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#,##0_ "/>
    <numFmt numFmtId="177" formatCode="0_ "/>
    <numFmt numFmtId="178" formatCode="0.0_);[Red]\(0.0\)"/>
    <numFmt numFmtId="179" formatCode="0_);[Red]\(0\)"/>
    <numFmt numFmtId="180" formatCode="0.0%"/>
    <numFmt numFmtId="181" formatCode="#,##0.0_ "/>
    <numFmt numFmtId="182" formatCode="#,##0_);[Red]\(#,##0\)"/>
    <numFmt numFmtId="183" formatCode="#,##0.0_);[Red]\(#,##0.0\)"/>
    <numFmt numFmtId="184" formatCode="[$-411]gee\.mm\.dd;@"/>
    <numFmt numFmtId="185" formatCode="#,##0_ ;[Red]\-#,##0\ "/>
    <numFmt numFmtId="186" formatCode="0.0_ "/>
    <numFmt numFmtId="187" formatCode="#,###_ "/>
    <numFmt numFmtId="188" formatCode="0_);\(0\)"/>
    <numFmt numFmtId="189" formatCode="#,##0;[Red]#,##0"/>
    <numFmt numFmtId="190" formatCode="#,##0.00_);[Red]\(#,##0.00\)"/>
    <numFmt numFmtId="191" formatCode="0.00_);[Red]\(0.00\)"/>
    <numFmt numFmtId="192" formatCode="#,##0.00_ "/>
  </numFmts>
  <fonts count="19" x14ac:knownFonts="1">
    <font>
      <sz val="11"/>
      <color theme="1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2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sz val="2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dashed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8" fillId="0" borderId="0"/>
  </cellStyleXfs>
  <cellXfs count="1192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5" fillId="0" borderId="41" xfId="1" applyFont="1" applyBorder="1" applyAlignment="1">
      <alignment horizontal="center" vertical="center" shrinkToFit="1"/>
    </xf>
    <xf numFmtId="0" fontId="6" fillId="0" borderId="42" xfId="1" applyFont="1" applyBorder="1" applyAlignment="1">
      <alignment horizontal="center" vertical="center" shrinkToFit="1"/>
    </xf>
    <xf numFmtId="0" fontId="6" fillId="0" borderId="43" xfId="1" applyFont="1" applyBorder="1" applyAlignment="1">
      <alignment horizontal="center" vertical="center" shrinkToFit="1"/>
    </xf>
    <xf numFmtId="0" fontId="5" fillId="0" borderId="0" xfId="1" applyFont="1" applyAlignment="1">
      <alignment shrinkToFit="1"/>
    </xf>
    <xf numFmtId="0" fontId="4" fillId="0" borderId="0" xfId="1" applyFont="1" applyAlignment="1">
      <alignment horizontal="distributed" shrinkToFit="1"/>
    </xf>
    <xf numFmtId="0" fontId="3" fillId="2" borderId="0" xfId="1" applyFont="1" applyFill="1" applyAlignment="1">
      <alignment horizontal="left" indent="1"/>
    </xf>
    <xf numFmtId="0" fontId="4" fillId="2" borderId="0" xfId="1" applyFont="1" applyFill="1" applyAlignment="1">
      <alignment horizontal="center"/>
    </xf>
    <xf numFmtId="0" fontId="4" fillId="2" borderId="0" xfId="1" applyFont="1" applyFill="1"/>
    <xf numFmtId="0" fontId="5" fillId="0" borderId="0" xfId="1" applyFont="1" applyAlignment="1">
      <alignment horizontal="distributed" shrinkToFit="1"/>
    </xf>
    <xf numFmtId="0" fontId="5" fillId="2" borderId="0" xfId="1" applyFont="1" applyFill="1" applyAlignment="1">
      <alignment shrinkToFit="1"/>
    </xf>
    <xf numFmtId="0" fontId="5" fillId="2" borderId="0" xfId="1" applyFont="1" applyFill="1" applyAlignment="1">
      <alignment horizontal="center" shrinkToFit="1"/>
    </xf>
    <xf numFmtId="0" fontId="10" fillId="0" borderId="0" xfId="1" applyFont="1" applyAlignment="1">
      <alignment shrinkToFit="1"/>
    </xf>
    <xf numFmtId="0" fontId="5" fillId="0" borderId="75" xfId="1" applyFont="1" applyBorder="1" applyAlignment="1">
      <alignment shrinkToFit="1"/>
    </xf>
    <xf numFmtId="0" fontId="5" fillId="0" borderId="77" xfId="1" applyFont="1" applyBorder="1" applyAlignment="1">
      <alignment shrinkToFit="1"/>
    </xf>
    <xf numFmtId="0" fontId="10" fillId="0" borderId="0" xfId="1" applyFont="1" applyAlignment="1">
      <alignment vertical="center" shrinkToFit="1"/>
    </xf>
    <xf numFmtId="0" fontId="10" fillId="2" borderId="0" xfId="1" applyFont="1" applyFill="1" applyAlignment="1">
      <alignment shrinkToFit="1"/>
    </xf>
    <xf numFmtId="179" fontId="10" fillId="2" borderId="0" xfId="1" applyNumberFormat="1" applyFont="1" applyFill="1" applyAlignment="1">
      <alignment shrinkToFit="1"/>
    </xf>
    <xf numFmtId="0" fontId="10" fillId="0" borderId="0" xfId="1" applyFont="1"/>
    <xf numFmtId="0" fontId="10" fillId="0" borderId="0" xfId="1" applyFont="1" applyAlignment="1">
      <alignment horizontal="distributed" shrinkToFit="1"/>
    </xf>
    <xf numFmtId="0" fontId="10" fillId="0" borderId="0" xfId="1" applyFont="1" applyAlignment="1">
      <alignment horizontal="center" vertical="center" shrinkToFit="1"/>
    </xf>
    <xf numFmtId="0" fontId="10" fillId="2" borderId="0" xfId="1" applyFont="1" applyFill="1" applyAlignment="1">
      <alignment horizontal="center" shrinkToFit="1"/>
    </xf>
    <xf numFmtId="49" fontId="10" fillId="0" borderId="0" xfId="1" applyNumberFormat="1" applyFont="1" applyAlignment="1">
      <alignment horizontal="distributed" shrinkToFit="1"/>
    </xf>
    <xf numFmtId="49" fontId="10" fillId="0" borderId="0" xfId="1" applyNumberFormat="1" applyFont="1" applyAlignment="1">
      <alignment horizontal="right" shrinkToFit="1"/>
    </xf>
    <xf numFmtId="0" fontId="10" fillId="0" borderId="0" xfId="1" applyFont="1" applyAlignment="1">
      <alignment horizontal="left"/>
    </xf>
    <xf numFmtId="184" fontId="5" fillId="0" borderId="94" xfId="1" applyNumberFormat="1" applyFont="1" applyBorder="1" applyAlignment="1">
      <alignment horizontal="right" vertical="center" shrinkToFit="1"/>
    </xf>
    <xf numFmtId="184" fontId="5" fillId="0" borderId="84" xfId="1" applyNumberFormat="1" applyFont="1" applyBorder="1" applyAlignment="1">
      <alignment horizontal="right" vertical="center" shrinkToFit="1"/>
    </xf>
    <xf numFmtId="184" fontId="5" fillId="0" borderId="97" xfId="1" applyNumberFormat="1" applyFont="1" applyBorder="1" applyAlignment="1">
      <alignment horizontal="right" vertical="center" shrinkToFit="1"/>
    </xf>
    <xf numFmtId="184" fontId="5" fillId="0" borderId="83" xfId="1" applyNumberFormat="1" applyFont="1" applyBorder="1" applyAlignment="1">
      <alignment horizontal="right" vertical="center" shrinkToFit="1"/>
    </xf>
    <xf numFmtId="184" fontId="5" fillId="0" borderId="88" xfId="1" applyNumberFormat="1" applyFont="1" applyBorder="1" applyAlignment="1">
      <alignment horizontal="right" vertical="center" shrinkToFit="1"/>
    </xf>
    <xf numFmtId="0" fontId="3" fillId="2" borderId="0" xfId="1" applyFont="1" applyFill="1"/>
    <xf numFmtId="0" fontId="12" fillId="2" borderId="0" xfId="1" applyFont="1" applyFill="1"/>
    <xf numFmtId="0" fontId="4" fillId="2" borderId="4" xfId="1" applyFont="1" applyFill="1" applyBorder="1" applyAlignment="1">
      <alignment shrinkToFit="1"/>
    </xf>
    <xf numFmtId="0" fontId="4" fillId="2" borderId="75" xfId="1" applyFont="1" applyFill="1" applyBorder="1" applyAlignment="1">
      <alignment horizontal="center" shrinkToFit="1"/>
    </xf>
    <xf numFmtId="49" fontId="4" fillId="2" borderId="113" xfId="1" applyNumberFormat="1" applyFont="1" applyFill="1" applyBorder="1" applyAlignment="1">
      <alignment horizontal="center" vertical="center" shrinkToFit="1"/>
    </xf>
    <xf numFmtId="0" fontId="4" fillId="2" borderId="77" xfId="1" applyFont="1" applyFill="1" applyBorder="1" applyAlignment="1">
      <alignment horizontal="center" shrinkToFit="1"/>
    </xf>
    <xf numFmtId="0" fontId="4" fillId="2" borderId="75" xfId="1" applyFont="1" applyFill="1" applyBorder="1" applyAlignment="1">
      <alignment horizontal="center" vertical="center" shrinkToFit="1"/>
    </xf>
    <xf numFmtId="0" fontId="4" fillId="0" borderId="75" xfId="1" applyFont="1" applyBorder="1" applyAlignment="1">
      <alignment wrapText="1" shrinkToFit="1"/>
    </xf>
    <xf numFmtId="0" fontId="4" fillId="0" borderId="75" xfId="1" applyFont="1" applyBorder="1" applyAlignment="1">
      <alignment horizontal="center" vertical="center" wrapText="1"/>
    </xf>
    <xf numFmtId="49" fontId="4" fillId="2" borderId="114" xfId="1" applyNumberFormat="1" applyFont="1" applyFill="1" applyBorder="1" applyAlignment="1">
      <alignment horizontal="center" vertical="center" shrinkToFit="1"/>
    </xf>
    <xf numFmtId="0" fontId="4" fillId="2" borderId="77" xfId="1" applyFont="1" applyFill="1" applyBorder="1" applyAlignment="1">
      <alignment horizontal="center" vertical="center" shrinkToFit="1"/>
    </xf>
    <xf numFmtId="0" fontId="4" fillId="0" borderId="77" xfId="1" applyFont="1" applyBorder="1" applyAlignment="1">
      <alignment vertical="justify" shrinkToFit="1"/>
    </xf>
    <xf numFmtId="49" fontId="4" fillId="2" borderId="115" xfId="1" applyNumberFormat="1" applyFont="1" applyFill="1" applyBorder="1" applyAlignment="1">
      <alignment horizontal="center" vertical="center" shrinkToFit="1"/>
    </xf>
    <xf numFmtId="0" fontId="4" fillId="2" borderId="79" xfId="1" applyFont="1" applyFill="1" applyBorder="1" applyAlignment="1">
      <alignment horizontal="center" shrinkToFit="1"/>
    </xf>
    <xf numFmtId="0" fontId="4" fillId="2" borderId="79" xfId="1" applyFont="1" applyFill="1" applyBorder="1" applyAlignment="1">
      <alignment horizontal="center" vertical="center" shrinkToFit="1"/>
    </xf>
    <xf numFmtId="0" fontId="4" fillId="0" borderId="79" xfId="1" applyFont="1" applyBorder="1" applyAlignment="1">
      <alignment vertical="top" shrinkToFit="1"/>
    </xf>
    <xf numFmtId="182" fontId="5" fillId="2" borderId="94" xfId="1" applyNumberFormat="1" applyFont="1" applyFill="1" applyBorder="1" applyAlignment="1">
      <alignment horizontal="right" vertical="center" shrinkToFit="1"/>
    </xf>
    <xf numFmtId="182" fontId="5" fillId="2" borderId="95" xfId="1" applyNumberFormat="1" applyFont="1" applyFill="1" applyBorder="1" applyAlignment="1">
      <alignment horizontal="right" vertical="center" shrinkToFit="1"/>
    </xf>
    <xf numFmtId="182" fontId="5" fillId="2" borderId="117" xfId="1" applyNumberFormat="1" applyFont="1" applyFill="1" applyBorder="1" applyAlignment="1">
      <alignment horizontal="right" vertical="center" shrinkToFit="1"/>
    </xf>
    <xf numFmtId="183" fontId="5" fillId="2" borderId="94" xfId="1" applyNumberFormat="1" applyFont="1" applyFill="1" applyBorder="1" applyAlignment="1">
      <alignment horizontal="right" vertical="center" shrinkToFit="1"/>
    </xf>
    <xf numFmtId="182" fontId="5" fillId="0" borderId="94" xfId="1" applyNumberFormat="1" applyFont="1" applyBorder="1" applyAlignment="1">
      <alignment horizontal="right" vertical="center" shrinkToFit="1"/>
    </xf>
    <xf numFmtId="182" fontId="5" fillId="2" borderId="84" xfId="1" applyNumberFormat="1" applyFont="1" applyFill="1" applyBorder="1" applyAlignment="1">
      <alignment horizontal="right" vertical="center" shrinkToFit="1"/>
    </xf>
    <xf numFmtId="182" fontId="5" fillId="2" borderId="81" xfId="1" applyNumberFormat="1" applyFont="1" applyFill="1" applyBorder="1" applyAlignment="1">
      <alignment horizontal="right" vertical="center" shrinkToFit="1"/>
    </xf>
    <xf numFmtId="182" fontId="5" fillId="2" borderId="118" xfId="1" applyNumberFormat="1" applyFont="1" applyFill="1" applyBorder="1" applyAlignment="1">
      <alignment horizontal="right" vertical="center" shrinkToFit="1"/>
    </xf>
    <xf numFmtId="183" fontId="5" fillId="2" borderId="84" xfId="1" applyNumberFormat="1" applyFont="1" applyFill="1" applyBorder="1" applyAlignment="1">
      <alignment horizontal="right" vertical="center" shrinkToFit="1"/>
    </xf>
    <xf numFmtId="182" fontId="5" fillId="0" borderId="84" xfId="1" applyNumberFormat="1" applyFont="1" applyBorder="1" applyAlignment="1">
      <alignment horizontal="right" vertical="center" shrinkToFit="1"/>
    </xf>
    <xf numFmtId="0" fontId="4" fillId="0" borderId="31" xfId="1" applyFont="1" applyBorder="1" applyAlignment="1">
      <alignment horizontal="center" vertical="center" shrinkToFit="1"/>
    </xf>
    <xf numFmtId="0" fontId="5" fillId="0" borderId="0" xfId="1" applyFont="1" applyAlignment="1">
      <alignment horizontal="left" wrapText="1" shrinkToFit="1"/>
    </xf>
    <xf numFmtId="0" fontId="4" fillId="0" borderId="63" xfId="1" applyFont="1" applyBorder="1" applyAlignment="1">
      <alignment horizontal="center" vertical="center" shrinkToFit="1"/>
    </xf>
    <xf numFmtId="0" fontId="5" fillId="0" borderId="0" xfId="1" applyFont="1"/>
    <xf numFmtId="0" fontId="5" fillId="0" borderId="0" xfId="1" applyFont="1" applyAlignment="1">
      <alignment horizontal="right" vertical="center"/>
    </xf>
    <xf numFmtId="188" fontId="5" fillId="0" borderId="0" xfId="1" applyNumberFormat="1" applyFont="1"/>
    <xf numFmtId="49" fontId="5" fillId="0" borderId="0" xfId="1" applyNumberFormat="1" applyFont="1"/>
    <xf numFmtId="49" fontId="5" fillId="0" borderId="0" xfId="1" applyNumberFormat="1" applyFont="1" applyAlignment="1">
      <alignment horizontal="left" vertical="center"/>
    </xf>
    <xf numFmtId="0" fontId="4" fillId="0" borderId="4" xfId="1" applyFont="1" applyBorder="1"/>
    <xf numFmtId="0" fontId="4" fillId="0" borderId="75" xfId="1" applyFont="1" applyBorder="1" applyAlignment="1">
      <alignment horizontal="center" shrinkToFit="1"/>
    </xf>
    <xf numFmtId="49" fontId="4" fillId="0" borderId="113" xfId="1" applyNumberFormat="1" applyFont="1" applyBorder="1" applyAlignment="1">
      <alignment horizontal="center" vertical="center"/>
    </xf>
    <xf numFmtId="0" fontId="4" fillId="0" borderId="77" xfId="1" applyFont="1" applyBorder="1" applyAlignment="1">
      <alignment horizontal="center" shrinkToFit="1"/>
    </xf>
    <xf numFmtId="49" fontId="4" fillId="0" borderId="114" xfId="1" applyNumberFormat="1" applyFont="1" applyBorder="1" applyAlignment="1">
      <alignment horizontal="center" vertical="center"/>
    </xf>
    <xf numFmtId="49" fontId="4" fillId="0" borderId="115" xfId="1" applyNumberFormat="1" applyFont="1" applyBorder="1" applyAlignment="1">
      <alignment horizontal="center" vertical="center"/>
    </xf>
    <xf numFmtId="0" fontId="4" fillId="0" borderId="79" xfId="1" applyFont="1" applyBorder="1" applyAlignment="1">
      <alignment horizontal="center" shrinkToFit="1"/>
    </xf>
    <xf numFmtId="0" fontId="4" fillId="0" borderId="79" xfId="1" applyFont="1" applyBorder="1" applyAlignment="1">
      <alignment horizontal="center" vertical="top" shrinkToFit="1"/>
    </xf>
    <xf numFmtId="0" fontId="5" fillId="0" borderId="0" xfId="1" applyFont="1" applyAlignment="1">
      <alignment horizontal="left" wrapText="1"/>
    </xf>
    <xf numFmtId="182" fontId="4" fillId="2" borderId="0" xfId="1" applyNumberFormat="1" applyFont="1" applyFill="1"/>
    <xf numFmtId="189" fontId="4" fillId="2" borderId="0" xfId="1" applyNumberFormat="1" applyFont="1" applyFill="1"/>
    <xf numFmtId="0" fontId="4" fillId="0" borderId="0" xfId="1" applyFont="1" applyAlignment="1">
      <alignment shrinkToFit="1"/>
    </xf>
    <xf numFmtId="49" fontId="5" fillId="0" borderId="0" xfId="1" applyNumberFormat="1" applyFont="1" applyAlignment="1">
      <alignment vertical="top" shrinkToFit="1"/>
    </xf>
    <xf numFmtId="0" fontId="5" fillId="0" borderId="76" xfId="1" applyFont="1" applyBorder="1" applyAlignment="1">
      <alignment shrinkToFit="1"/>
    </xf>
    <xf numFmtId="0" fontId="5" fillId="0" borderId="16" xfId="1" applyFont="1" applyBorder="1" applyAlignment="1">
      <alignment vertical="center" shrinkToFit="1"/>
    </xf>
    <xf numFmtId="0" fontId="5" fillId="0" borderId="76" xfId="1" applyFont="1" applyBorder="1" applyAlignment="1">
      <alignment horizontal="left" vertical="center" shrinkToFit="1"/>
    </xf>
    <xf numFmtId="0" fontId="5" fillId="0" borderId="9" xfId="1" applyFont="1" applyBorder="1" applyAlignment="1">
      <alignment shrinkToFit="1"/>
    </xf>
    <xf numFmtId="0" fontId="4" fillId="0" borderId="156" xfId="1" applyFont="1" applyBorder="1" applyAlignment="1">
      <alignment horizontal="center" vertical="center" shrinkToFit="1"/>
    </xf>
    <xf numFmtId="0" fontId="4" fillId="0" borderId="160" xfId="1" applyFont="1" applyBorder="1" applyAlignment="1">
      <alignment horizontal="center" vertical="center" shrinkToFit="1"/>
    </xf>
    <xf numFmtId="0" fontId="4" fillId="0" borderId="161" xfId="1" applyFont="1" applyBorder="1" applyAlignment="1">
      <alignment vertical="center" shrinkToFit="1"/>
    </xf>
    <xf numFmtId="0" fontId="4" fillId="0" borderId="162" xfId="1" applyFont="1" applyBorder="1" applyAlignment="1">
      <alignment horizontal="center" vertical="center" shrinkToFit="1"/>
    </xf>
    <xf numFmtId="0" fontId="4" fillId="0" borderId="163" xfId="1" applyFont="1" applyBorder="1" applyAlignment="1">
      <alignment vertical="center" shrinkToFit="1"/>
    </xf>
    <xf numFmtId="0" fontId="4" fillId="0" borderId="16" xfId="1" applyFont="1" applyBorder="1" applyAlignment="1">
      <alignment vertical="center" shrinkToFit="1"/>
    </xf>
    <xf numFmtId="0" fontId="5" fillId="0" borderId="76" xfId="1" applyFont="1" applyBorder="1" applyAlignment="1">
      <alignment horizontal="right" vertical="center" shrinkToFit="1"/>
    </xf>
    <xf numFmtId="0" fontId="6" fillId="0" borderId="66" xfId="1" applyFont="1" applyBorder="1" applyAlignment="1">
      <alignment horizontal="right" vertical="center" shrinkToFit="1"/>
    </xf>
    <xf numFmtId="0" fontId="6" fillId="0" borderId="67" xfId="1" applyFont="1" applyBorder="1" applyAlignment="1">
      <alignment vertical="center" shrinkToFit="1"/>
    </xf>
    <xf numFmtId="182" fontId="6" fillId="0" borderId="164" xfId="1" applyNumberFormat="1" applyFont="1" applyBorder="1" applyAlignment="1">
      <alignment horizontal="right" vertical="center" shrinkToFit="1"/>
    </xf>
    <xf numFmtId="182" fontId="6" fillId="0" borderId="167" xfId="1" applyNumberFormat="1" applyFont="1" applyBorder="1" applyAlignment="1">
      <alignment vertical="center" shrinkToFit="1"/>
    </xf>
    <xf numFmtId="182" fontId="6" fillId="0" borderId="67" xfId="1" applyNumberFormat="1" applyFont="1" applyBorder="1" applyAlignment="1">
      <alignment horizontal="right" vertical="center" shrinkToFit="1"/>
    </xf>
    <xf numFmtId="182" fontId="6" fillId="0" borderId="168" xfId="1" applyNumberFormat="1" applyFont="1" applyBorder="1" applyAlignment="1">
      <alignment horizontal="right" vertical="center" shrinkToFit="1"/>
    </xf>
    <xf numFmtId="182" fontId="5" fillId="0" borderId="16" xfId="1" applyNumberFormat="1" applyFont="1" applyBorder="1" applyAlignment="1">
      <alignment vertical="center" shrinkToFit="1"/>
    </xf>
    <xf numFmtId="0" fontId="6" fillId="0" borderId="69" xfId="1" applyFont="1" applyBorder="1" applyAlignment="1">
      <alignment horizontal="left" vertical="center" shrinkToFit="1"/>
    </xf>
    <xf numFmtId="0" fontId="6" fillId="0" borderId="70" xfId="1" applyFont="1" applyBorder="1" applyAlignment="1">
      <alignment vertical="center" shrinkToFit="1"/>
    </xf>
    <xf numFmtId="182" fontId="6" fillId="0" borderId="169" xfId="1" applyNumberFormat="1" applyFont="1" applyBorder="1" applyAlignment="1">
      <alignment horizontal="right" vertical="center" shrinkToFit="1"/>
    </xf>
    <xf numFmtId="182" fontId="6" fillId="0" borderId="172" xfId="1" applyNumberFormat="1" applyFont="1" applyBorder="1" applyAlignment="1">
      <alignment vertical="center" shrinkToFit="1"/>
    </xf>
    <xf numFmtId="182" fontId="6" fillId="0" borderId="70" xfId="1" applyNumberFormat="1" applyFont="1" applyBorder="1" applyAlignment="1">
      <alignment horizontal="right" vertical="center" shrinkToFit="1"/>
    </xf>
    <xf numFmtId="182" fontId="6" fillId="0" borderId="173" xfId="1" applyNumberFormat="1" applyFont="1" applyBorder="1" applyAlignment="1">
      <alignment horizontal="right" vertical="center" shrinkToFit="1"/>
    </xf>
    <xf numFmtId="0" fontId="6" fillId="0" borderId="69" xfId="1" applyFont="1" applyBorder="1" applyAlignment="1">
      <alignment shrinkToFit="1"/>
    </xf>
    <xf numFmtId="0" fontId="6" fillId="0" borderId="69" xfId="1" applyFont="1" applyBorder="1" applyAlignment="1">
      <alignment horizontal="right" vertical="center" shrinkToFit="1"/>
    </xf>
    <xf numFmtId="182" fontId="6" fillId="0" borderId="171" xfId="1" applyNumberFormat="1" applyFont="1" applyBorder="1" applyAlignment="1">
      <alignment horizontal="right" vertical="center" shrinkToFit="1"/>
    </xf>
    <xf numFmtId="0" fontId="6" fillId="0" borderId="60" xfId="1" applyFont="1" applyBorder="1" applyAlignment="1">
      <alignment horizontal="right" vertical="center" shrinkToFit="1"/>
    </xf>
    <xf numFmtId="0" fontId="6" fillId="0" borderId="174" xfId="1" applyFont="1" applyBorder="1" applyAlignment="1">
      <alignment vertical="center" shrinkToFit="1"/>
    </xf>
    <xf numFmtId="182" fontId="6" fillId="0" borderId="36" xfId="1" applyNumberFormat="1" applyFont="1" applyBorder="1" applyAlignment="1">
      <alignment horizontal="right" vertical="center" shrinkToFit="1"/>
    </xf>
    <xf numFmtId="182" fontId="6" fillId="0" borderId="175" xfId="1" applyNumberFormat="1" applyFont="1" applyBorder="1" applyAlignment="1">
      <alignment horizontal="right" vertical="center" shrinkToFit="1"/>
    </xf>
    <xf numFmtId="182" fontId="6" fillId="0" borderId="174" xfId="1" applyNumberFormat="1" applyFont="1" applyBorder="1" applyAlignment="1">
      <alignment horizontal="right" vertical="center" shrinkToFit="1"/>
    </xf>
    <xf numFmtId="182" fontId="6" fillId="0" borderId="176" xfId="1" applyNumberFormat="1" applyFont="1" applyBorder="1" applyAlignment="1">
      <alignment vertical="center" shrinkToFit="1"/>
    </xf>
    <xf numFmtId="0" fontId="6" fillId="0" borderId="101" xfId="1" applyFont="1" applyBorder="1" applyAlignment="1">
      <alignment horizontal="right" vertical="center" shrinkToFit="1"/>
    </xf>
    <xf numFmtId="0" fontId="6" fillId="0" borderId="29" xfId="1" applyFont="1" applyBorder="1" applyAlignment="1">
      <alignment vertical="center" shrinkToFit="1"/>
    </xf>
    <xf numFmtId="182" fontId="6" fillId="0" borderId="28" xfId="1" applyNumberFormat="1" applyFont="1" applyBorder="1" applyAlignment="1">
      <alignment horizontal="right" vertical="center" shrinkToFit="1"/>
    </xf>
    <xf numFmtId="182" fontId="6" fillId="0" borderId="177" xfId="1" applyNumberFormat="1" applyFont="1" applyBorder="1" applyAlignment="1">
      <alignment horizontal="right" vertical="center" shrinkToFit="1"/>
    </xf>
    <xf numFmtId="182" fontId="6" fillId="0" borderId="29" xfId="1" applyNumberFormat="1" applyFont="1" applyBorder="1" applyAlignment="1">
      <alignment horizontal="right" vertical="center" shrinkToFit="1"/>
    </xf>
    <xf numFmtId="182" fontId="6" fillId="0" borderId="30" xfId="1" applyNumberFormat="1" applyFont="1" applyBorder="1" applyAlignment="1">
      <alignment vertical="center" shrinkToFit="1"/>
    </xf>
    <xf numFmtId="0" fontId="6" fillId="0" borderId="81" xfId="1" applyFont="1" applyBorder="1" applyAlignment="1">
      <alignment horizontal="right" vertical="center" shrinkToFit="1"/>
    </xf>
    <xf numFmtId="0" fontId="6" fillId="0" borderId="21" xfId="1" applyFont="1" applyBorder="1" applyAlignment="1">
      <alignment vertical="center" shrinkToFit="1"/>
    </xf>
    <xf numFmtId="182" fontId="6" fillId="0" borderId="20" xfId="1" applyNumberFormat="1" applyFont="1" applyBorder="1" applyAlignment="1">
      <alignment horizontal="right" vertical="center" shrinkToFit="1"/>
    </xf>
    <xf numFmtId="182" fontId="6" fillId="0" borderId="59" xfId="1" applyNumberFormat="1" applyFont="1" applyBorder="1" applyAlignment="1">
      <alignment horizontal="right" vertical="center" shrinkToFit="1"/>
    </xf>
    <xf numFmtId="182" fontId="6" fillId="0" borderId="21" xfId="1" applyNumberFormat="1" applyFont="1" applyBorder="1" applyAlignment="1">
      <alignment horizontal="right" vertical="center" shrinkToFit="1"/>
    </xf>
    <xf numFmtId="182" fontId="6" fillId="0" borderId="23" xfId="1" applyNumberFormat="1" applyFont="1" applyBorder="1" applyAlignment="1">
      <alignment vertical="center" shrinkToFit="1"/>
    </xf>
    <xf numFmtId="182" fontId="6" fillId="0" borderId="140" xfId="1" applyNumberFormat="1" applyFont="1" applyBorder="1" applyAlignment="1">
      <alignment horizontal="right" vertical="center" shrinkToFit="1"/>
    </xf>
    <xf numFmtId="0" fontId="6" fillId="0" borderId="86" xfId="1" applyFont="1" applyBorder="1" applyAlignment="1">
      <alignment horizontal="right" vertical="center" shrinkToFit="1"/>
    </xf>
    <xf numFmtId="0" fontId="6" fillId="0" borderId="32" xfId="1" applyFont="1" applyBorder="1" applyAlignment="1">
      <alignment vertical="center" shrinkToFit="1"/>
    </xf>
    <xf numFmtId="182" fontId="6" fillId="0" borderId="33" xfId="1" applyNumberFormat="1" applyFont="1" applyBorder="1" applyAlignment="1">
      <alignment horizontal="right" vertical="center" shrinkToFit="1"/>
    </xf>
    <xf numFmtId="182" fontId="6" fillId="0" borderId="178" xfId="1" applyNumberFormat="1" applyFont="1" applyBorder="1" applyAlignment="1">
      <alignment horizontal="right" vertical="center" shrinkToFit="1"/>
    </xf>
    <xf numFmtId="182" fontId="6" fillId="0" borderId="32" xfId="1" applyNumberFormat="1" applyFont="1" applyBorder="1" applyAlignment="1">
      <alignment horizontal="right" vertical="center" shrinkToFit="1"/>
    </xf>
    <xf numFmtId="182" fontId="6" fillId="0" borderId="35" xfId="1" applyNumberFormat="1" applyFont="1" applyBorder="1" applyAlignment="1">
      <alignment vertical="center" shrinkToFit="1"/>
    </xf>
    <xf numFmtId="0" fontId="6" fillId="0" borderId="98" xfId="1" applyFont="1" applyBorder="1" applyAlignment="1">
      <alignment horizontal="right" vertical="center" shrinkToFit="1"/>
    </xf>
    <xf numFmtId="0" fontId="6" fillId="0" borderId="25" xfId="1" applyFont="1" applyBorder="1" applyAlignment="1">
      <alignment vertical="center" shrinkToFit="1"/>
    </xf>
    <xf numFmtId="182" fontId="6" fillId="0" borderId="24" xfId="1" applyNumberFormat="1" applyFont="1" applyBorder="1" applyAlignment="1">
      <alignment horizontal="right" vertical="center" shrinkToFit="1"/>
    </xf>
    <xf numFmtId="182" fontId="6" fillId="0" borderId="61" xfId="1" applyNumberFormat="1" applyFont="1" applyBorder="1" applyAlignment="1">
      <alignment horizontal="right" vertical="center" shrinkToFit="1"/>
    </xf>
    <xf numFmtId="182" fontId="6" fillId="0" borderId="25" xfId="1" applyNumberFormat="1" applyFont="1" applyBorder="1" applyAlignment="1">
      <alignment horizontal="right" vertical="center" shrinkToFit="1"/>
    </xf>
    <xf numFmtId="182" fontId="6" fillId="0" borderId="27" xfId="1" applyNumberFormat="1" applyFont="1" applyBorder="1" applyAlignment="1">
      <alignment vertical="center" shrinkToFit="1"/>
    </xf>
    <xf numFmtId="0" fontId="6" fillId="0" borderId="137" xfId="1" applyFont="1" applyBorder="1" applyAlignment="1">
      <alignment shrinkToFit="1"/>
    </xf>
    <xf numFmtId="0" fontId="6" fillId="0" borderId="139" xfId="1" applyFont="1" applyBorder="1" applyAlignment="1">
      <alignment vertical="center" shrinkToFit="1"/>
    </xf>
    <xf numFmtId="182" fontId="6" fillId="0" borderId="56" xfId="1" applyNumberFormat="1" applyFont="1" applyBorder="1" applyAlignment="1">
      <alignment horizontal="right" vertical="center" shrinkToFit="1"/>
    </xf>
    <xf numFmtId="182" fontId="6" fillId="0" borderId="57" xfId="1" applyNumberFormat="1" applyFont="1" applyBorder="1" applyAlignment="1">
      <alignment horizontal="right" vertical="center" shrinkToFit="1"/>
    </xf>
    <xf numFmtId="182" fontId="6" fillId="0" borderId="139" xfId="1" applyNumberFormat="1" applyFont="1" applyBorder="1" applyAlignment="1">
      <alignment horizontal="right" vertical="center" shrinkToFit="1"/>
    </xf>
    <xf numFmtId="182" fontId="6" fillId="0" borderId="55" xfId="1" applyNumberFormat="1" applyFont="1" applyBorder="1" applyAlignment="1">
      <alignment vertical="center" shrinkToFit="1"/>
    </xf>
    <xf numFmtId="182" fontId="6" fillId="0" borderId="135" xfId="1" applyNumberFormat="1" applyFont="1" applyBorder="1" applyAlignment="1">
      <alignment horizontal="right" vertical="center" shrinkToFit="1"/>
    </xf>
    <xf numFmtId="0" fontId="6" fillId="0" borderId="81" xfId="1" applyFont="1" applyBorder="1" applyAlignment="1">
      <alignment shrinkToFit="1"/>
    </xf>
    <xf numFmtId="0" fontId="6" fillId="0" borderId="21" xfId="1" applyFont="1" applyBorder="1" applyAlignment="1">
      <alignment shrinkToFit="1"/>
    </xf>
    <xf numFmtId="0" fontId="6" fillId="0" borderId="86" xfId="1" applyFont="1" applyBorder="1" applyAlignment="1">
      <alignment shrinkToFit="1"/>
    </xf>
    <xf numFmtId="182" fontId="6" fillId="0" borderId="179" xfId="1" applyNumberFormat="1" applyFont="1" applyBorder="1" applyAlignment="1">
      <alignment horizontal="right" vertical="center" shrinkToFit="1"/>
    </xf>
    <xf numFmtId="0" fontId="6" fillId="0" borderId="98" xfId="1" applyFont="1" applyBorder="1" applyAlignment="1">
      <alignment shrinkToFit="1"/>
    </xf>
    <xf numFmtId="182" fontId="6" fillId="0" borderId="141" xfId="1" applyNumberFormat="1" applyFont="1" applyBorder="1" applyAlignment="1">
      <alignment horizontal="right" vertical="center" shrinkToFit="1"/>
    </xf>
    <xf numFmtId="0" fontId="6" fillId="0" borderId="49" xfId="1" applyFont="1" applyBorder="1" applyAlignment="1">
      <alignment shrinkToFit="1"/>
    </xf>
    <xf numFmtId="0" fontId="6" fillId="0" borderId="180" xfId="1" applyFont="1" applyBorder="1" applyAlignment="1">
      <alignment vertical="center" shrinkToFit="1"/>
    </xf>
    <xf numFmtId="182" fontId="6" fillId="0" borderId="181" xfId="1" applyNumberFormat="1" applyFont="1" applyBorder="1" applyAlignment="1">
      <alignment horizontal="right" vertical="center" shrinkToFit="1"/>
    </xf>
    <xf numFmtId="182" fontId="6" fillId="0" borderId="182" xfId="1" applyNumberFormat="1" applyFont="1" applyBorder="1" applyAlignment="1">
      <alignment horizontal="right" vertical="center" shrinkToFit="1"/>
    </xf>
    <xf numFmtId="182" fontId="6" fillId="0" borderId="180" xfId="1" applyNumberFormat="1" applyFont="1" applyBorder="1" applyAlignment="1">
      <alignment horizontal="right" vertical="center" shrinkToFit="1"/>
    </xf>
    <xf numFmtId="182" fontId="6" fillId="0" borderId="183" xfId="1" applyNumberFormat="1" applyFont="1" applyBorder="1" applyAlignment="1">
      <alignment vertical="center" shrinkToFit="1"/>
    </xf>
    <xf numFmtId="182" fontId="6" fillId="0" borderId="110" xfId="1" applyNumberFormat="1" applyFont="1" applyBorder="1" applyAlignment="1">
      <alignment horizontal="right" vertical="center" shrinkToFit="1"/>
    </xf>
    <xf numFmtId="182" fontId="5" fillId="0" borderId="0" xfId="1" applyNumberFormat="1" applyFont="1" applyAlignment="1">
      <alignment vertical="center" shrinkToFit="1"/>
    </xf>
    <xf numFmtId="0" fontId="6" fillId="0" borderId="81" xfId="1" applyFont="1" applyBorder="1" applyAlignment="1">
      <alignment horizontal="right" shrinkToFit="1"/>
    </xf>
    <xf numFmtId="0" fontId="6" fillId="0" borderId="164" xfId="1" applyFont="1" applyBorder="1" applyAlignment="1">
      <alignment horizontal="right" shrinkToFit="1"/>
    </xf>
    <xf numFmtId="0" fontId="6" fillId="0" borderId="166" xfId="1" applyFont="1" applyBorder="1" applyAlignment="1">
      <alignment horizontal="right" vertical="center" wrapText="1" shrinkToFit="1"/>
    </xf>
    <xf numFmtId="0" fontId="6" fillId="0" borderId="168" xfId="1" applyFont="1" applyBorder="1" applyAlignment="1">
      <alignment horizontal="right" vertical="center" wrapText="1" shrinkToFit="1"/>
    </xf>
    <xf numFmtId="0" fontId="6" fillId="0" borderId="67" xfId="1" applyFont="1" applyBorder="1" applyAlignment="1">
      <alignment horizontal="right" vertical="center" shrinkToFit="1"/>
    </xf>
    <xf numFmtId="0" fontId="6" fillId="0" borderId="66" xfId="1" applyFont="1" applyBorder="1" applyAlignment="1">
      <alignment horizontal="right" vertical="center" wrapText="1" shrinkToFit="1"/>
    </xf>
    <xf numFmtId="0" fontId="6" fillId="0" borderId="168" xfId="1" applyFont="1" applyBorder="1" applyAlignment="1">
      <alignment horizontal="center" vertical="center" wrapText="1" shrinkToFit="1"/>
    </xf>
    <xf numFmtId="0" fontId="6" fillId="0" borderId="168" xfId="1" applyFont="1" applyBorder="1" applyAlignment="1">
      <alignment shrinkToFit="1"/>
    </xf>
    <xf numFmtId="0" fontId="6" fillId="0" borderId="68" xfId="1" applyFont="1" applyBorder="1" applyAlignment="1">
      <alignment shrinkToFit="1"/>
    </xf>
    <xf numFmtId="0" fontId="6" fillId="0" borderId="169" xfId="1" applyFont="1" applyBorder="1" applyAlignment="1">
      <alignment horizontal="right" shrinkToFit="1"/>
    </xf>
    <xf numFmtId="0" fontId="6" fillId="0" borderId="171" xfId="1" applyFont="1" applyBorder="1" applyAlignment="1">
      <alignment horizontal="right" vertical="center" wrapText="1" shrinkToFit="1"/>
    </xf>
    <xf numFmtId="0" fontId="6" fillId="0" borderId="173" xfId="1" applyFont="1" applyBorder="1" applyAlignment="1">
      <alignment horizontal="right" vertical="center" wrapText="1" shrinkToFit="1"/>
    </xf>
    <xf numFmtId="0" fontId="6" fillId="0" borderId="70" xfId="1" applyFont="1" applyBorder="1" applyAlignment="1">
      <alignment horizontal="right" vertical="center" shrinkToFit="1"/>
    </xf>
    <xf numFmtId="0" fontId="6" fillId="0" borderId="69" xfId="1" applyFont="1" applyBorder="1" applyAlignment="1">
      <alignment horizontal="right" vertical="center" wrapText="1" shrinkToFit="1"/>
    </xf>
    <xf numFmtId="0" fontId="6" fillId="0" borderId="173" xfId="1" applyFont="1" applyBorder="1" applyAlignment="1">
      <alignment horizontal="center" vertical="center" wrapText="1" shrinkToFit="1"/>
    </xf>
    <xf numFmtId="0" fontId="6" fillId="0" borderId="173" xfId="1" applyFont="1" applyBorder="1" applyAlignment="1">
      <alignment shrinkToFit="1"/>
    </xf>
    <xf numFmtId="0" fontId="6" fillId="0" borderId="71" xfId="1" applyFont="1" applyBorder="1" applyAlignment="1">
      <alignment shrinkToFit="1"/>
    </xf>
    <xf numFmtId="0" fontId="6" fillId="0" borderId="171" xfId="1" applyFont="1" applyBorder="1" applyAlignment="1">
      <alignment shrinkToFit="1"/>
    </xf>
    <xf numFmtId="0" fontId="6" fillId="0" borderId="70" xfId="1" applyFont="1" applyBorder="1" applyAlignment="1">
      <alignment shrinkToFit="1"/>
    </xf>
    <xf numFmtId="0" fontId="6" fillId="0" borderId="189" xfId="1" applyFont="1" applyBorder="1" applyAlignment="1">
      <alignment horizontal="right" shrinkToFit="1"/>
    </xf>
    <xf numFmtId="0" fontId="6" fillId="0" borderId="190" xfId="1" applyFont="1" applyBorder="1" applyAlignment="1">
      <alignment shrinkToFit="1"/>
    </xf>
    <xf numFmtId="0" fontId="6" fillId="0" borderId="191" xfId="1" applyFont="1" applyBorder="1" applyAlignment="1">
      <alignment shrinkToFit="1"/>
    </xf>
    <xf numFmtId="0" fontId="6" fillId="0" borderId="192" xfId="1" applyFont="1" applyBorder="1" applyAlignment="1">
      <alignment shrinkToFit="1"/>
    </xf>
    <xf numFmtId="0" fontId="6" fillId="0" borderId="193" xfId="1" applyFont="1" applyBorder="1" applyAlignment="1">
      <alignment shrinkToFit="1"/>
    </xf>
    <xf numFmtId="0" fontId="6" fillId="0" borderId="194" xfId="1" applyFont="1" applyBorder="1" applyAlignment="1">
      <alignment shrinkToFit="1"/>
    </xf>
    <xf numFmtId="0" fontId="6" fillId="0" borderId="56" xfId="1" applyFont="1" applyBorder="1" applyAlignment="1">
      <alignment horizontal="right" shrinkToFit="1"/>
    </xf>
    <xf numFmtId="0" fontId="6" fillId="0" borderId="135" xfId="1" applyFont="1" applyBorder="1" applyAlignment="1">
      <alignment shrinkToFit="1"/>
    </xf>
    <xf numFmtId="0" fontId="6" fillId="0" borderId="57" xfId="1" applyFont="1" applyBorder="1" applyAlignment="1">
      <alignment shrinkToFit="1"/>
    </xf>
    <xf numFmtId="0" fontId="6" fillId="0" borderId="139" xfId="1" applyFont="1" applyBorder="1" applyAlignment="1">
      <alignment shrinkToFit="1"/>
    </xf>
    <xf numFmtId="0" fontId="6" fillId="0" borderId="195" xfId="1" applyFont="1" applyBorder="1" applyAlignment="1">
      <alignment shrinkToFit="1"/>
    </xf>
    <xf numFmtId="0" fontId="6" fillId="0" borderId="20" xfId="1" applyFont="1" applyBorder="1" applyAlignment="1">
      <alignment horizontal="right" shrinkToFit="1"/>
    </xf>
    <xf numFmtId="0" fontId="6" fillId="0" borderId="140" xfId="1" applyFont="1" applyBorder="1" applyAlignment="1">
      <alignment shrinkToFit="1"/>
    </xf>
    <xf numFmtId="0" fontId="6" fillId="0" borderId="59" xfId="1" applyFont="1" applyBorder="1" applyAlignment="1">
      <alignment shrinkToFit="1"/>
    </xf>
    <xf numFmtId="0" fontId="6" fillId="0" borderId="82" xfId="1" applyFont="1" applyBorder="1" applyAlignment="1">
      <alignment shrinkToFit="1"/>
    </xf>
    <xf numFmtId="0" fontId="6" fillId="0" borderId="24" xfId="1" applyFont="1" applyBorder="1" applyAlignment="1">
      <alignment horizontal="right" shrinkToFit="1"/>
    </xf>
    <xf numFmtId="0" fontId="6" fillId="0" borderId="61" xfId="1" applyFont="1" applyBorder="1" applyAlignment="1">
      <alignment shrinkToFit="1"/>
    </xf>
    <xf numFmtId="0" fontId="6" fillId="0" borderId="26" xfId="1" applyFont="1" applyBorder="1" applyAlignment="1">
      <alignment shrinkToFit="1"/>
    </xf>
    <xf numFmtId="0" fontId="6" fillId="0" borderId="24" xfId="1" applyFont="1" applyBorder="1" applyAlignment="1">
      <alignment shrinkToFit="1"/>
    </xf>
    <xf numFmtId="0" fontId="6" fillId="0" borderId="27" xfId="1" applyFont="1" applyBorder="1" applyAlignment="1">
      <alignment shrinkToFit="1"/>
    </xf>
    <xf numFmtId="0" fontId="6" fillId="0" borderId="137" xfId="1" applyFont="1" applyBorder="1" applyAlignment="1">
      <alignment horizontal="right" shrinkToFit="1"/>
    </xf>
    <xf numFmtId="0" fontId="6" fillId="0" borderId="58" xfId="1" applyFont="1" applyBorder="1" applyAlignment="1">
      <alignment shrinkToFit="1"/>
    </xf>
    <xf numFmtId="0" fontId="6" fillId="0" borderId="55" xfId="1" applyFont="1" applyBorder="1" applyAlignment="1">
      <alignment shrinkToFit="1"/>
    </xf>
    <xf numFmtId="0" fontId="6" fillId="0" borderId="22" xfId="1" applyFont="1" applyBorder="1" applyAlignment="1">
      <alignment shrinkToFit="1"/>
    </xf>
    <xf numFmtId="0" fontId="6" fillId="0" borderId="23" xfId="1" applyFont="1" applyBorder="1" applyAlignment="1">
      <alignment shrinkToFit="1"/>
    </xf>
    <xf numFmtId="0" fontId="6" fillId="0" borderId="86" xfId="1" applyFont="1" applyBorder="1" applyAlignment="1">
      <alignment horizontal="right" shrinkToFit="1"/>
    </xf>
    <xf numFmtId="0" fontId="6" fillId="0" borderId="34" xfId="1" applyFont="1" applyBorder="1" applyAlignment="1">
      <alignment shrinkToFit="1"/>
    </xf>
    <xf numFmtId="0" fontId="6" fillId="0" borderId="35" xfId="1" applyFont="1" applyBorder="1" applyAlignment="1">
      <alignment shrinkToFit="1"/>
    </xf>
    <xf numFmtId="0" fontId="6" fillId="0" borderId="33" xfId="1" applyFont="1" applyBorder="1" applyAlignment="1">
      <alignment horizontal="right" vertical="center" shrinkToFit="1"/>
    </xf>
    <xf numFmtId="0" fontId="6" fillId="0" borderId="178" xfId="1" applyFont="1" applyBorder="1" applyAlignment="1">
      <alignment vertical="center" shrinkToFit="1"/>
    </xf>
    <xf numFmtId="0" fontId="6" fillId="0" borderId="35" xfId="1" applyFont="1" applyBorder="1" applyAlignment="1">
      <alignment vertical="center" shrinkToFit="1"/>
    </xf>
    <xf numFmtId="0" fontId="6" fillId="0" borderId="179" xfId="1" applyFont="1" applyBorder="1" applyAlignment="1">
      <alignment vertical="center" shrinkToFit="1"/>
    </xf>
    <xf numFmtId="0" fontId="6" fillId="0" borderId="137" xfId="1" applyFont="1" applyBorder="1" applyAlignment="1">
      <alignment horizontal="right" vertical="center" shrinkToFit="1"/>
    </xf>
    <xf numFmtId="0" fontId="6" fillId="0" borderId="57" xfId="1" applyFont="1" applyBorder="1" applyAlignment="1">
      <alignment vertical="center" shrinkToFit="1"/>
    </xf>
    <xf numFmtId="0" fontId="6" fillId="0" borderId="55" xfId="1" applyFont="1" applyBorder="1" applyAlignment="1">
      <alignment vertical="center" shrinkToFit="1"/>
    </xf>
    <xf numFmtId="0" fontId="6" fillId="0" borderId="56" xfId="1" applyFont="1" applyBorder="1" applyAlignment="1">
      <alignment vertical="center" shrinkToFit="1"/>
    </xf>
    <xf numFmtId="0" fontId="6" fillId="0" borderId="59" xfId="1" applyFont="1" applyBorder="1" applyAlignment="1">
      <alignment vertical="center" shrinkToFit="1"/>
    </xf>
    <xf numFmtId="0" fontId="6" fillId="0" borderId="23" xfId="1" applyFont="1" applyBorder="1" applyAlignment="1">
      <alignment vertical="center" shrinkToFit="1"/>
    </xf>
    <xf numFmtId="0" fontId="6" fillId="0" borderId="20" xfId="1" applyFont="1" applyBorder="1" applyAlignment="1">
      <alignment vertical="center" shrinkToFit="1"/>
    </xf>
    <xf numFmtId="0" fontId="6" fillId="0" borderId="33" xfId="1" applyFont="1" applyBorder="1" applyAlignment="1">
      <alignment vertical="center" shrinkToFit="1"/>
    </xf>
    <xf numFmtId="0" fontId="6" fillId="0" borderId="3" xfId="1" applyFont="1" applyBorder="1" applyAlignment="1">
      <alignment horizontal="right" vertical="center" shrinkToFit="1"/>
    </xf>
    <xf numFmtId="0" fontId="6" fillId="0" borderId="3" xfId="1" applyFont="1" applyBorder="1" applyAlignment="1">
      <alignment vertical="center" shrinkToFit="1"/>
    </xf>
    <xf numFmtId="0" fontId="6" fillId="0" borderId="0" xfId="1" applyFont="1"/>
    <xf numFmtId="0" fontId="6" fillId="0" borderId="0" xfId="1" applyFont="1" applyAlignment="1">
      <alignment shrinkToFit="1"/>
    </xf>
    <xf numFmtId="0" fontId="5" fillId="0" borderId="2" xfId="1" applyFont="1" applyBorder="1" applyAlignment="1">
      <alignment shrinkToFit="1"/>
    </xf>
    <xf numFmtId="0" fontId="5" fillId="0" borderId="3" xfId="1" applyFont="1" applyBorder="1" applyAlignment="1">
      <alignment shrinkToFit="1"/>
    </xf>
    <xf numFmtId="0" fontId="4" fillId="0" borderId="3" xfId="1" applyFont="1" applyBorder="1" applyAlignment="1">
      <alignment horizontal="left" vertical="center" indent="1"/>
    </xf>
    <xf numFmtId="0" fontId="4" fillId="0" borderId="4" xfId="1" applyFont="1" applyBorder="1" applyAlignment="1">
      <alignment horizontal="left" vertical="center" indent="1"/>
    </xf>
    <xf numFmtId="0" fontId="4" fillId="0" borderId="75" xfId="1" applyFont="1" applyBorder="1" applyAlignment="1">
      <alignment shrinkToFit="1"/>
    </xf>
    <xf numFmtId="0" fontId="5" fillId="2" borderId="75" xfId="1" applyFont="1" applyFill="1" applyBorder="1" applyAlignment="1">
      <alignment shrinkToFit="1"/>
    </xf>
    <xf numFmtId="0" fontId="5" fillId="0" borderId="16" xfId="1" applyFont="1" applyBorder="1" applyAlignment="1">
      <alignment shrinkToFit="1"/>
    </xf>
    <xf numFmtId="0" fontId="6" fillId="0" borderId="75" xfId="1" applyFont="1" applyBorder="1" applyAlignment="1">
      <alignment horizontal="center" vertical="center" shrinkToFit="1"/>
    </xf>
    <xf numFmtId="0" fontId="6" fillId="0" borderId="31" xfId="1" applyFont="1" applyBorder="1" applyAlignment="1">
      <alignment horizontal="center" vertical="center" shrinkToFit="1"/>
    </xf>
    <xf numFmtId="0" fontId="6" fillId="0" borderId="76" xfId="1" applyFont="1" applyBorder="1" applyAlignment="1">
      <alignment horizontal="center" vertical="center" shrinkToFit="1"/>
    </xf>
    <xf numFmtId="0" fontId="6" fillId="0" borderId="16" xfId="1" applyFont="1" applyBorder="1" applyAlignment="1">
      <alignment horizontal="center" vertical="center" shrinkToFit="1"/>
    </xf>
    <xf numFmtId="0" fontId="6" fillId="0" borderId="182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left" vertical="center" shrinkToFit="1"/>
    </xf>
    <xf numFmtId="0" fontId="6" fillId="0" borderId="63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196" xfId="1" applyFont="1" applyBorder="1" applyAlignment="1">
      <alignment horizontal="center" vertical="center" shrinkToFit="1"/>
    </xf>
    <xf numFmtId="0" fontId="4" fillId="0" borderId="17" xfId="1" applyFont="1" applyBorder="1" applyAlignment="1">
      <alignment horizontal="center" shrinkToFit="1"/>
    </xf>
    <xf numFmtId="0" fontId="4" fillId="0" borderId="18" xfId="1" applyFont="1" applyBorder="1" applyAlignment="1">
      <alignment horizontal="center" shrinkToFit="1"/>
    </xf>
    <xf numFmtId="0" fontId="4" fillId="0" borderId="18" xfId="1" applyFont="1" applyBorder="1" applyAlignment="1">
      <alignment horizontal="distributed" vertical="center" shrinkToFit="1"/>
    </xf>
    <xf numFmtId="0" fontId="4" fillId="0" borderId="20" xfId="1" applyFont="1" applyBorder="1" applyAlignment="1">
      <alignment horizontal="center" shrinkToFit="1"/>
    </xf>
    <xf numFmtId="0" fontId="4" fillId="0" borderId="21" xfId="1" applyFont="1" applyBorder="1" applyAlignment="1">
      <alignment horizontal="center" shrinkToFit="1"/>
    </xf>
    <xf numFmtId="0" fontId="4" fillId="0" borderId="21" xfId="1" applyFont="1" applyBorder="1" applyAlignment="1">
      <alignment horizontal="distributed" vertical="center" shrinkToFit="1"/>
    </xf>
    <xf numFmtId="0" fontId="4" fillId="0" borderId="24" xfId="1" applyFont="1" applyBorder="1" applyAlignment="1">
      <alignment horizontal="center" shrinkToFit="1"/>
    </xf>
    <xf numFmtId="0" fontId="4" fillId="0" borderId="25" xfId="1" applyFont="1" applyBorder="1" applyAlignment="1">
      <alignment horizontal="center" shrinkToFit="1"/>
    </xf>
    <xf numFmtId="0" fontId="4" fillId="0" borderId="25" xfId="1" applyFont="1" applyBorder="1" applyAlignment="1">
      <alignment horizontal="distributed" vertical="center" shrinkToFit="1"/>
    </xf>
    <xf numFmtId="0" fontId="4" fillId="0" borderId="56" xfId="1" applyFont="1" applyBorder="1" applyAlignment="1">
      <alignment horizontal="center" shrinkToFit="1"/>
    </xf>
    <xf numFmtId="0" fontId="4" fillId="0" borderId="139" xfId="1" applyFont="1" applyBorder="1" applyAlignment="1">
      <alignment horizontal="center" shrinkToFit="1"/>
    </xf>
    <xf numFmtId="0" fontId="4" fillId="0" borderId="139" xfId="1" applyFont="1" applyBorder="1" applyAlignment="1">
      <alignment horizontal="distributed" vertical="center" shrinkToFit="1"/>
    </xf>
    <xf numFmtId="0" fontId="4" fillId="0" borderId="33" xfId="1" applyFont="1" applyBorder="1" applyAlignment="1">
      <alignment horizontal="center" shrinkToFit="1"/>
    </xf>
    <xf numFmtId="0" fontId="4" fillId="0" borderId="32" xfId="1" applyFont="1" applyBorder="1" applyAlignment="1">
      <alignment horizontal="center" shrinkToFit="1"/>
    </xf>
    <xf numFmtId="0" fontId="4" fillId="0" borderId="32" xfId="1" applyFont="1" applyBorder="1" applyAlignment="1">
      <alignment horizontal="distributed" vertical="center" shrinkToFit="1"/>
    </xf>
    <xf numFmtId="0" fontId="4" fillId="0" borderId="28" xfId="1" applyFont="1" applyBorder="1" applyAlignment="1">
      <alignment horizontal="center" shrinkToFit="1"/>
    </xf>
    <xf numFmtId="0" fontId="4" fillId="0" borderId="29" xfId="1" applyFont="1" applyBorder="1" applyAlignment="1">
      <alignment horizontal="center" shrinkToFit="1"/>
    </xf>
    <xf numFmtId="0" fontId="4" fillId="0" borderId="29" xfId="1" applyFont="1" applyBorder="1" applyAlignment="1">
      <alignment horizontal="distributed" vertical="center" shrinkToFit="1"/>
    </xf>
    <xf numFmtId="0" fontId="6" fillId="0" borderId="21" xfId="1" applyFont="1" applyBorder="1" applyAlignment="1">
      <alignment horizontal="distributed" vertical="center" shrinkToFit="1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3" xfId="1" applyFont="1" applyBorder="1" applyAlignment="1">
      <alignment vertical="center" textRotation="255" shrinkToFit="1"/>
    </xf>
    <xf numFmtId="0" fontId="4" fillId="0" borderId="4" xfId="1" applyFont="1" applyBorder="1" applyAlignment="1">
      <alignment vertical="center" textRotation="255" wrapText="1"/>
    </xf>
    <xf numFmtId="0" fontId="4" fillId="0" borderId="53" xfId="1" applyFont="1" applyBorder="1" applyAlignment="1">
      <alignment vertical="center" textRotation="255" shrinkToFit="1"/>
    </xf>
    <xf numFmtId="0" fontId="4" fillId="0" borderId="50" xfId="1" applyFont="1" applyBorder="1" applyAlignment="1">
      <alignment horizontal="center" vertical="center" textRotation="255" shrinkToFit="1"/>
    </xf>
    <xf numFmtId="0" fontId="4" fillId="0" borderId="202" xfId="1" applyFont="1" applyBorder="1" applyAlignment="1">
      <alignment horizontal="center" vertical="center" textRotation="255" shrinkToFit="1"/>
    </xf>
    <xf numFmtId="0" fontId="4" fillId="0" borderId="203" xfId="1" applyFont="1" applyBorder="1" applyAlignment="1">
      <alignment horizontal="center" vertical="center" textRotation="255" shrinkToFit="1"/>
    </xf>
    <xf numFmtId="0" fontId="4" fillId="0" borderId="63" xfId="1" applyFont="1" applyBorder="1" applyAlignment="1">
      <alignment horizontal="left" vertical="center" shrinkToFit="1"/>
    </xf>
    <xf numFmtId="0" fontId="4" fillId="0" borderId="204" xfId="1" applyFont="1" applyBorder="1" applyAlignment="1">
      <alignment horizontal="center" vertical="center" textRotation="255" shrinkToFit="1"/>
    </xf>
    <xf numFmtId="0" fontId="4" fillId="0" borderId="205" xfId="1" applyFont="1" applyBorder="1" applyAlignment="1">
      <alignment horizontal="center" vertical="center" textRotation="255" shrinkToFit="1"/>
    </xf>
    <xf numFmtId="0" fontId="5" fillId="0" borderId="17" xfId="1" applyFont="1" applyBorder="1" applyAlignment="1">
      <alignment horizontal="center" vertical="center" shrinkToFit="1"/>
    </xf>
    <xf numFmtId="0" fontId="5" fillId="0" borderId="18" xfId="1" applyFont="1" applyBorder="1" applyAlignment="1">
      <alignment horizontal="center" vertical="center" shrinkToFit="1"/>
    </xf>
    <xf numFmtId="0" fontId="5" fillId="0" borderId="18" xfId="1" applyFont="1" applyBorder="1" applyAlignment="1">
      <alignment horizontal="distributed" vertical="center" shrinkToFit="1"/>
    </xf>
    <xf numFmtId="0" fontId="5" fillId="0" borderId="20" xfId="1" applyFont="1" applyBorder="1" applyAlignment="1">
      <alignment horizontal="center" vertical="center" shrinkToFit="1"/>
    </xf>
    <xf numFmtId="0" fontId="5" fillId="0" borderId="21" xfId="1" applyFont="1" applyBorder="1" applyAlignment="1">
      <alignment horizontal="center" vertical="center" shrinkToFit="1"/>
    </xf>
    <xf numFmtId="0" fontId="5" fillId="0" borderId="21" xfId="1" applyFont="1" applyBorder="1" applyAlignment="1">
      <alignment horizontal="distributed" vertical="center" shrinkToFit="1"/>
    </xf>
    <xf numFmtId="0" fontId="5" fillId="0" borderId="24" xfId="1" applyFont="1" applyBorder="1" applyAlignment="1">
      <alignment horizontal="center" vertical="center" shrinkToFit="1"/>
    </xf>
    <xf numFmtId="0" fontId="5" fillId="0" borderId="25" xfId="1" applyFont="1" applyBorder="1" applyAlignment="1">
      <alignment horizontal="center" vertical="center" shrinkToFit="1"/>
    </xf>
    <xf numFmtId="0" fontId="5" fillId="0" borderId="25" xfId="1" applyFont="1" applyBorder="1" applyAlignment="1">
      <alignment horizontal="distributed" vertical="center" shrinkToFit="1"/>
    </xf>
    <xf numFmtId="0" fontId="5" fillId="0" borderId="28" xfId="1" applyFont="1" applyBorder="1" applyAlignment="1">
      <alignment horizontal="center" vertical="center" shrinkToFit="1"/>
    </xf>
    <xf numFmtId="0" fontId="5" fillId="0" borderId="29" xfId="1" applyFont="1" applyBorder="1" applyAlignment="1">
      <alignment horizontal="center" vertical="center" shrinkToFit="1"/>
    </xf>
    <xf numFmtId="0" fontId="5" fillId="0" borderId="29" xfId="1" applyFont="1" applyBorder="1" applyAlignment="1">
      <alignment horizontal="distributed" vertical="center" shrinkToFit="1"/>
    </xf>
    <xf numFmtId="0" fontId="5" fillId="0" borderId="33" xfId="1" applyFont="1" applyBorder="1" applyAlignment="1">
      <alignment horizontal="center" vertical="center" shrinkToFit="1"/>
    </xf>
    <xf numFmtId="0" fontId="5" fillId="0" borderId="32" xfId="1" applyFont="1" applyBorder="1" applyAlignment="1">
      <alignment horizontal="center" vertical="center" shrinkToFit="1"/>
    </xf>
    <xf numFmtId="0" fontId="5" fillId="0" borderId="32" xfId="1" applyFont="1" applyBorder="1" applyAlignment="1">
      <alignment horizontal="distributed" vertical="center" shrinkToFit="1"/>
    </xf>
    <xf numFmtId="0" fontId="5" fillId="0" borderId="56" xfId="1" applyFont="1" applyBorder="1" applyAlignment="1">
      <alignment horizontal="center" vertical="center" shrinkToFit="1"/>
    </xf>
    <xf numFmtId="0" fontId="5" fillId="0" borderId="139" xfId="1" applyFont="1" applyBorder="1" applyAlignment="1">
      <alignment horizontal="center" vertical="center" shrinkToFit="1"/>
    </xf>
    <xf numFmtId="0" fontId="5" fillId="0" borderId="139" xfId="1" applyFont="1" applyBorder="1" applyAlignment="1">
      <alignment horizontal="distributed" vertical="center" shrinkToFit="1"/>
    </xf>
    <xf numFmtId="0" fontId="15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5" fillId="0" borderId="16" xfId="1" applyFont="1" applyBorder="1" applyAlignment="1">
      <alignment vertical="top" shrinkToFit="1"/>
    </xf>
    <xf numFmtId="0" fontId="5" fillId="0" borderId="0" xfId="1" applyFont="1" applyAlignment="1">
      <alignment vertical="top" shrinkToFit="1"/>
    </xf>
    <xf numFmtId="0" fontId="5" fillId="0" borderId="76" xfId="1" applyFont="1" applyBorder="1" applyAlignment="1">
      <alignment vertical="top" shrinkToFit="1"/>
    </xf>
    <xf numFmtId="0" fontId="4" fillId="0" borderId="40" xfId="1" applyFont="1" applyBorder="1" applyAlignment="1">
      <alignment horizontal="center" vertical="center" shrinkToFit="1"/>
    </xf>
    <xf numFmtId="0" fontId="4" fillId="0" borderId="41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5" fillId="0" borderId="40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4" fillId="0" borderId="43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top" textRotation="90" shrinkToFit="1"/>
    </xf>
    <xf numFmtId="0" fontId="4" fillId="0" borderId="43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shrinkToFit="1"/>
    </xf>
    <xf numFmtId="0" fontId="4" fillId="0" borderId="42" xfId="1" applyFont="1" applyBorder="1" applyAlignment="1">
      <alignment horizontal="center" vertical="center" shrinkToFit="1"/>
    </xf>
    <xf numFmtId="0" fontId="4" fillId="0" borderId="65" xfId="1" applyFont="1" applyBorder="1" applyAlignment="1">
      <alignment horizontal="center" vertical="center" shrinkToFit="1"/>
    </xf>
    <xf numFmtId="0" fontId="10" fillId="0" borderId="174" xfId="1" applyFont="1" applyBorder="1" applyAlignment="1">
      <alignment shrinkToFit="1"/>
    </xf>
    <xf numFmtId="182" fontId="10" fillId="0" borderId="0" xfId="1" applyNumberFormat="1" applyFont="1" applyAlignment="1">
      <alignment shrinkToFit="1"/>
    </xf>
    <xf numFmtId="3" fontId="10" fillId="0" borderId="0" xfId="1" applyNumberFormat="1" applyFont="1" applyAlignment="1">
      <alignment shrinkToFit="1"/>
    </xf>
    <xf numFmtId="0" fontId="10" fillId="3" borderId="0" xfId="1" applyFont="1" applyFill="1" applyAlignment="1">
      <alignment shrinkToFit="1"/>
    </xf>
    <xf numFmtId="0" fontId="5" fillId="3" borderId="0" xfId="1" applyFont="1" applyFill="1" applyAlignment="1">
      <alignment shrinkToFit="1"/>
    </xf>
    <xf numFmtId="0" fontId="4" fillId="3" borderId="20" xfId="1" applyFont="1" applyFill="1" applyBorder="1" applyAlignment="1">
      <alignment horizontal="center" shrinkToFit="1"/>
    </xf>
    <xf numFmtId="0" fontId="4" fillId="3" borderId="21" xfId="1" applyFont="1" applyFill="1" applyBorder="1" applyAlignment="1">
      <alignment horizontal="center" shrinkToFit="1"/>
    </xf>
    <xf numFmtId="0" fontId="4" fillId="3" borderId="21" xfId="1" applyFont="1" applyFill="1" applyBorder="1" applyAlignment="1">
      <alignment horizontal="distributed" vertical="center" shrinkToFit="1"/>
    </xf>
    <xf numFmtId="0" fontId="6" fillId="0" borderId="139" xfId="1" applyFont="1" applyBorder="1" applyAlignment="1">
      <alignment horizontal="distributed" vertical="center" shrinkToFit="1"/>
    </xf>
    <xf numFmtId="0" fontId="5" fillId="0" borderId="63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distributed" vertical="center" shrinkToFit="1"/>
    </xf>
    <xf numFmtId="0" fontId="5" fillId="0" borderId="1" xfId="1" applyFont="1" applyBorder="1" applyAlignment="1">
      <alignment horizontal="distributed" vertical="center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>
      <alignment vertical="center"/>
    </xf>
    <xf numFmtId="0" fontId="5" fillId="0" borderId="16" xfId="0" applyFont="1" applyBorder="1">
      <alignment vertical="center"/>
    </xf>
    <xf numFmtId="0" fontId="5" fillId="0" borderId="0" xfId="0" applyFont="1" applyAlignment="1"/>
    <xf numFmtId="0" fontId="4" fillId="0" borderId="0" xfId="0" applyFont="1" applyAlignment="1"/>
    <xf numFmtId="0" fontId="4" fillId="0" borderId="0" xfId="0" applyFont="1">
      <alignment vertical="center"/>
    </xf>
    <xf numFmtId="182" fontId="6" fillId="0" borderId="81" xfId="1" applyNumberFormat="1" applyFont="1" applyBorder="1" applyAlignment="1">
      <alignment horizontal="right" vertical="center" shrinkToFit="1"/>
    </xf>
    <xf numFmtId="182" fontId="6" fillId="0" borderId="84" xfId="1" applyNumberFormat="1" applyFont="1" applyBorder="1" applyAlignment="1">
      <alignment horizontal="right" vertical="center" shrinkToFit="1"/>
    </xf>
    <xf numFmtId="0" fontId="6" fillId="0" borderId="20" xfId="1" applyFont="1" applyBorder="1" applyAlignment="1">
      <alignment horizontal="center" vertical="center" shrinkToFit="1"/>
    </xf>
    <xf numFmtId="182" fontId="6" fillId="0" borderId="23" xfId="1" applyNumberFormat="1" applyFont="1" applyBorder="1" applyAlignment="1">
      <alignment horizontal="right" vertical="center" shrinkToFit="1"/>
    </xf>
    <xf numFmtId="182" fontId="6" fillId="2" borderId="16" xfId="1" applyNumberFormat="1" applyFont="1" applyFill="1" applyBorder="1" applyAlignment="1">
      <alignment horizontal="right" vertical="center" shrinkToFit="1"/>
    </xf>
    <xf numFmtId="182" fontId="6" fillId="2" borderId="76" xfId="1" applyNumberFormat="1" applyFont="1" applyFill="1" applyBorder="1" applyAlignment="1">
      <alignment horizontal="right" vertical="center" shrinkToFit="1"/>
    </xf>
    <xf numFmtId="0" fontId="6" fillId="0" borderId="84" xfId="1" applyFont="1" applyBorder="1" applyAlignment="1">
      <alignment shrinkToFit="1"/>
    </xf>
    <xf numFmtId="177" fontId="6" fillId="0" borderId="81" xfId="1" applyNumberFormat="1" applyFont="1" applyBorder="1" applyAlignment="1">
      <alignment horizontal="right" vertical="center" shrinkToFit="1"/>
    </xf>
    <xf numFmtId="177" fontId="6" fillId="0" borderId="84" xfId="1" applyNumberFormat="1" applyFont="1" applyBorder="1" applyAlignment="1">
      <alignment horizontal="right" vertical="center" shrinkToFit="1"/>
    </xf>
    <xf numFmtId="0" fontId="6" fillId="0" borderId="88" xfId="1" applyFont="1" applyBorder="1" applyAlignment="1">
      <alignment shrinkToFit="1"/>
    </xf>
    <xf numFmtId="177" fontId="6" fillId="0" borderId="86" xfId="1" applyNumberFormat="1" applyFont="1" applyBorder="1" applyAlignment="1">
      <alignment horizontal="right" vertical="center" shrinkToFit="1"/>
    </xf>
    <xf numFmtId="177" fontId="6" fillId="0" borderId="88" xfId="1" applyNumberFormat="1" applyFont="1" applyBorder="1" applyAlignment="1">
      <alignment horizontal="right" vertical="center" shrinkToFit="1"/>
    </xf>
    <xf numFmtId="0" fontId="6" fillId="0" borderId="33" xfId="1" applyFont="1" applyBorder="1" applyAlignment="1">
      <alignment horizontal="center" vertical="center" shrinkToFit="1"/>
    </xf>
    <xf numFmtId="182" fontId="6" fillId="0" borderId="35" xfId="1" applyNumberFormat="1" applyFont="1" applyBorder="1" applyAlignment="1">
      <alignment horizontal="right" vertical="center" shrinkToFit="1"/>
    </xf>
    <xf numFmtId="182" fontId="6" fillId="0" borderId="88" xfId="1" applyNumberFormat="1" applyFont="1" applyBorder="1" applyAlignment="1">
      <alignment horizontal="right" vertical="center" shrinkToFit="1"/>
    </xf>
    <xf numFmtId="182" fontId="6" fillId="0" borderId="86" xfId="1" applyNumberFormat="1" applyFont="1" applyBorder="1" applyAlignment="1">
      <alignment horizontal="right" vertical="center" shrinkToFit="1"/>
    </xf>
    <xf numFmtId="182" fontId="6" fillId="0" borderId="89" xfId="1" applyNumberFormat="1" applyFont="1" applyBorder="1" applyAlignment="1">
      <alignment horizontal="right" vertical="center" shrinkToFit="1"/>
    </xf>
    <xf numFmtId="182" fontId="6" fillId="2" borderId="88" xfId="1" applyNumberFormat="1" applyFont="1" applyFill="1" applyBorder="1" applyAlignment="1">
      <alignment horizontal="right" vertical="center" shrinkToFit="1"/>
    </xf>
    <xf numFmtId="183" fontId="6" fillId="2" borderId="88" xfId="1" applyNumberFormat="1" applyFont="1" applyFill="1" applyBorder="1" applyAlignment="1">
      <alignment horizontal="right" vertical="center" shrinkToFit="1"/>
    </xf>
    <xf numFmtId="0" fontId="6" fillId="0" borderId="90" xfId="1" applyFont="1" applyBorder="1" applyAlignment="1">
      <alignment shrinkToFit="1"/>
    </xf>
    <xf numFmtId="184" fontId="5" fillId="0" borderId="136" xfId="1" applyNumberFormat="1" applyFont="1" applyBorder="1" applyAlignment="1">
      <alignment horizontal="right" vertical="center" shrinkToFit="1"/>
    </xf>
    <xf numFmtId="0" fontId="5" fillId="3" borderId="20" xfId="1" applyFont="1" applyFill="1" applyBorder="1" applyAlignment="1">
      <alignment horizontal="center" vertical="center" shrinkToFit="1"/>
    </xf>
    <xf numFmtId="0" fontId="5" fillId="3" borderId="21" xfId="1" applyFont="1" applyFill="1" applyBorder="1" applyAlignment="1">
      <alignment horizontal="center" vertical="center" shrinkToFit="1"/>
    </xf>
    <xf numFmtId="0" fontId="5" fillId="3" borderId="21" xfId="1" applyFont="1" applyFill="1" applyBorder="1" applyAlignment="1">
      <alignment horizontal="distributed" vertical="center" shrinkToFit="1"/>
    </xf>
    <xf numFmtId="184" fontId="5" fillId="3" borderId="84" xfId="1" applyNumberFormat="1" applyFont="1" applyFill="1" applyBorder="1" applyAlignment="1">
      <alignment horizontal="right" vertical="center" shrinkToFit="1"/>
    </xf>
    <xf numFmtId="184" fontId="5" fillId="0" borderId="79" xfId="1" applyNumberFormat="1" applyFont="1" applyBorder="1" applyAlignment="1">
      <alignment horizontal="right" vertical="center" shrinkToFit="1"/>
    </xf>
    <xf numFmtId="182" fontId="5" fillId="0" borderId="108" xfId="1" applyNumberFormat="1" applyFont="1" applyBorder="1" applyAlignment="1">
      <alignment horizontal="right" vertical="center" shrinkToFit="1"/>
    </xf>
    <xf numFmtId="0" fontId="4" fillId="0" borderId="17" xfId="1" applyFont="1" applyBorder="1" applyAlignment="1">
      <alignment horizontal="center" vertical="center" shrinkToFit="1"/>
    </xf>
    <xf numFmtId="0" fontId="4" fillId="0" borderId="116" xfId="1" applyFont="1" applyBorder="1" applyAlignment="1">
      <alignment horizontal="distributed" vertical="center"/>
    </xf>
    <xf numFmtId="0" fontId="4" fillId="0" borderId="20" xfId="1" applyFont="1" applyBorder="1" applyAlignment="1">
      <alignment horizontal="center" vertical="center" shrinkToFit="1"/>
    </xf>
    <xf numFmtId="0" fontId="4" fillId="0" borderId="82" xfId="1" applyFont="1" applyBorder="1" applyAlignment="1">
      <alignment horizontal="distributed" vertical="center"/>
    </xf>
    <xf numFmtId="187" fontId="4" fillId="0" borderId="84" xfId="1" applyNumberFormat="1" applyFont="1" applyBorder="1" applyAlignment="1">
      <alignment horizontal="right" shrinkToFit="1"/>
    </xf>
    <xf numFmtId="0" fontId="4" fillId="0" borderId="24" xfId="1" applyFont="1" applyBorder="1" applyAlignment="1">
      <alignment horizontal="center" vertical="center" shrinkToFit="1"/>
    </xf>
    <xf numFmtId="0" fontId="4" fillId="0" borderId="121" xfId="1" applyFont="1" applyBorder="1" applyAlignment="1">
      <alignment horizontal="distributed" vertical="center"/>
    </xf>
    <xf numFmtId="187" fontId="4" fillId="0" borderId="97" xfId="1" applyNumberFormat="1" applyFont="1" applyBorder="1" applyAlignment="1">
      <alignment horizontal="right" shrinkToFit="1"/>
    </xf>
    <xf numFmtId="0" fontId="4" fillId="0" borderId="123" xfId="1" applyFont="1" applyBorder="1" applyAlignment="1">
      <alignment horizontal="center" vertical="center" shrinkToFit="1"/>
    </xf>
    <xf numFmtId="0" fontId="4" fillId="0" borderId="124" xfId="1" applyFont="1" applyBorder="1" applyAlignment="1">
      <alignment horizontal="distributed" vertical="center"/>
    </xf>
    <xf numFmtId="187" fontId="4" fillId="0" borderId="125" xfId="1" applyNumberFormat="1" applyFont="1" applyBorder="1" applyAlignment="1">
      <alignment horizontal="right" shrinkToFit="1"/>
    </xf>
    <xf numFmtId="0" fontId="6" fillId="0" borderId="129" xfId="1" applyFont="1" applyBorder="1" applyAlignment="1">
      <alignment horizontal="right" vertical="center" shrinkToFit="1"/>
    </xf>
    <xf numFmtId="187" fontId="4" fillId="0" borderId="130" xfId="1" applyNumberFormat="1" applyFont="1" applyBorder="1" applyAlignment="1">
      <alignment horizontal="right" shrinkToFit="1"/>
    </xf>
    <xf numFmtId="0" fontId="4" fillId="0" borderId="36" xfId="1" applyFont="1" applyBorder="1" applyAlignment="1">
      <alignment horizontal="center" vertical="center" shrinkToFit="1"/>
    </xf>
    <xf numFmtId="0" fontId="6" fillId="0" borderId="61" xfId="1" applyFont="1" applyBorder="1" applyAlignment="1">
      <alignment horizontal="right" vertical="center" shrinkToFit="1"/>
    </xf>
    <xf numFmtId="0" fontId="4" fillId="0" borderId="56" xfId="1" applyFont="1" applyBorder="1" applyAlignment="1">
      <alignment horizontal="center" vertical="center" shrinkToFit="1"/>
    </xf>
    <xf numFmtId="0" fontId="4" fillId="0" borderId="135" xfId="1" applyFont="1" applyBorder="1" applyAlignment="1">
      <alignment horizontal="distributed" vertical="center"/>
    </xf>
    <xf numFmtId="0" fontId="4" fillId="0" borderId="140" xfId="1" applyFont="1" applyBorder="1" applyAlignment="1">
      <alignment horizontal="distributed" vertical="center"/>
    </xf>
    <xf numFmtId="0" fontId="4" fillId="0" borderId="33" xfId="1" applyFont="1" applyBorder="1" applyAlignment="1">
      <alignment horizontal="center" vertical="center" shrinkToFit="1"/>
    </xf>
    <xf numFmtId="0" fontId="4" fillId="0" borderId="141" xfId="1" applyFont="1" applyBorder="1" applyAlignment="1">
      <alignment horizontal="distributed" vertical="center"/>
    </xf>
    <xf numFmtId="187" fontId="4" fillId="0" borderId="88" xfId="1" applyNumberFormat="1" applyFont="1" applyBorder="1" applyAlignment="1">
      <alignment horizontal="right" shrinkToFit="1"/>
    </xf>
    <xf numFmtId="0" fontId="4" fillId="0" borderId="142" xfId="1" applyFont="1" applyBorder="1" applyAlignment="1">
      <alignment horizontal="right" vertical="center"/>
    </xf>
    <xf numFmtId="0" fontId="4" fillId="0" borderId="23" xfId="1" applyFont="1" applyBorder="1" applyAlignment="1">
      <alignment horizontal="right" vertical="center"/>
    </xf>
    <xf numFmtId="0" fontId="4" fillId="0" borderId="61" xfId="1" applyFont="1" applyBorder="1" applyAlignment="1">
      <alignment horizontal="right" vertical="center"/>
    </xf>
    <xf numFmtId="0" fontId="4" fillId="0" borderId="27" xfId="1" applyFont="1" applyBorder="1" applyAlignment="1">
      <alignment horizontal="right" vertical="center"/>
    </xf>
    <xf numFmtId="0" fontId="4" fillId="0" borderId="144" xfId="1" applyFont="1" applyBorder="1" applyAlignment="1">
      <alignment horizontal="right" vertical="center"/>
    </xf>
    <xf numFmtId="0" fontId="4" fillId="0" borderId="22" xfId="1" applyFont="1" applyBorder="1" applyAlignment="1">
      <alignment horizontal="right" vertical="center"/>
    </xf>
    <xf numFmtId="0" fontId="4" fillId="0" borderId="26" xfId="1" applyFont="1" applyBorder="1" applyAlignment="1">
      <alignment horizontal="right" vertical="center"/>
    </xf>
    <xf numFmtId="0" fontId="4" fillId="0" borderId="145" xfId="1" applyFont="1" applyBorder="1" applyAlignment="1">
      <alignment horizontal="distributed" vertical="center"/>
    </xf>
    <xf numFmtId="0" fontId="4" fillId="0" borderId="146" xfId="1" applyFont="1" applyBorder="1" applyAlignment="1">
      <alignment horizontal="center" vertical="center" shrinkToFit="1"/>
    </xf>
    <xf numFmtId="0" fontId="4" fillId="0" borderId="147" xfId="1" applyFont="1" applyBorder="1" applyAlignment="1">
      <alignment horizontal="center" vertical="center" shrinkToFit="1"/>
    </xf>
    <xf numFmtId="0" fontId="4" fillId="0" borderId="36" xfId="1" applyFont="1" applyBorder="1" applyAlignment="1">
      <alignment horizontal="center" vertical="center"/>
    </xf>
    <xf numFmtId="0" fontId="4" fillId="0" borderId="123" xfId="1" applyFont="1" applyBorder="1" applyAlignment="1">
      <alignment horizontal="center" vertical="center"/>
    </xf>
    <xf numFmtId="0" fontId="4" fillId="0" borderId="153" xfId="1" applyFont="1" applyBorder="1" applyAlignment="1">
      <alignment horizontal="right" vertical="center"/>
    </xf>
    <xf numFmtId="187" fontId="4" fillId="0" borderId="83" xfId="1" applyNumberFormat="1" applyFont="1" applyBorder="1" applyAlignment="1">
      <alignment horizontal="right" shrinkToFit="1"/>
    </xf>
    <xf numFmtId="0" fontId="4" fillId="0" borderId="87" xfId="1" applyFont="1" applyBorder="1" applyAlignment="1">
      <alignment horizontal="right" vertical="center"/>
    </xf>
    <xf numFmtId="0" fontId="4" fillId="0" borderId="156" xfId="1" applyFont="1" applyBorder="1" applyAlignment="1">
      <alignment horizontal="center" vertical="center"/>
    </xf>
    <xf numFmtId="187" fontId="4" fillId="0" borderId="158" xfId="1" applyNumberFormat="1" applyFont="1" applyBorder="1" applyAlignment="1">
      <alignment horizontal="right" shrinkToFit="1"/>
    </xf>
    <xf numFmtId="0" fontId="16" fillId="0" borderId="0" xfId="0" applyFont="1">
      <alignment vertical="center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vertical="center" shrinkToFit="1"/>
    </xf>
    <xf numFmtId="0" fontId="5" fillId="0" borderId="241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distributed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distributed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distributed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distributed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distributed" vertical="center"/>
    </xf>
    <xf numFmtId="0" fontId="5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distributed" vertical="center"/>
    </xf>
    <xf numFmtId="182" fontId="4" fillId="0" borderId="84" xfId="1" applyNumberFormat="1" applyFont="1" applyBorder="1" applyAlignment="1">
      <alignment horizontal="right" vertical="center" shrinkToFit="1"/>
    </xf>
    <xf numFmtId="182" fontId="4" fillId="0" borderId="82" xfId="1" applyNumberFormat="1" applyFont="1" applyBorder="1" applyAlignment="1">
      <alignment horizontal="right" vertical="center" shrinkToFit="1"/>
    </xf>
    <xf numFmtId="182" fontId="4" fillId="0" borderId="20" xfId="1" applyNumberFormat="1" applyFont="1" applyBorder="1" applyAlignment="1">
      <alignment horizontal="right" vertical="center" shrinkToFit="1"/>
    </xf>
    <xf numFmtId="182" fontId="4" fillId="0" borderId="59" xfId="1" applyNumberFormat="1" applyFont="1" applyBorder="1" applyAlignment="1">
      <alignment horizontal="right" vertical="center" shrinkToFit="1"/>
    </xf>
    <xf numFmtId="182" fontId="4" fillId="0" borderId="23" xfId="1" applyNumberFormat="1" applyFont="1" applyBorder="1" applyAlignment="1">
      <alignment horizontal="right" vertical="center" shrinkToFit="1"/>
    </xf>
    <xf numFmtId="182" fontId="4" fillId="0" borderId="88" xfId="1" applyNumberFormat="1" applyFont="1" applyBorder="1" applyAlignment="1">
      <alignment horizontal="right" vertical="center" shrinkToFit="1"/>
    </xf>
    <xf numFmtId="182" fontId="4" fillId="0" borderId="87" xfId="1" applyNumberFormat="1" applyFont="1" applyBorder="1" applyAlignment="1">
      <alignment horizontal="right" vertical="center" shrinkToFit="1"/>
    </xf>
    <xf numFmtId="182" fontId="4" fillId="0" borderId="33" xfId="1" applyNumberFormat="1" applyFont="1" applyBorder="1" applyAlignment="1">
      <alignment horizontal="right" vertical="center" shrinkToFit="1"/>
    </xf>
    <xf numFmtId="182" fontId="4" fillId="0" borderId="178" xfId="1" applyNumberFormat="1" applyFont="1" applyBorder="1" applyAlignment="1">
      <alignment horizontal="right" vertical="center" shrinkToFit="1"/>
    </xf>
    <xf numFmtId="182" fontId="4" fillId="0" borderId="35" xfId="1" applyNumberFormat="1" applyFont="1" applyBorder="1" applyAlignment="1">
      <alignment horizontal="right" vertical="center" shrinkToFit="1"/>
    </xf>
    <xf numFmtId="0" fontId="4" fillId="0" borderId="153" xfId="1" applyFont="1" applyBorder="1" applyAlignment="1">
      <alignment horizontal="center" vertical="center" shrinkToFit="1"/>
    </xf>
    <xf numFmtId="0" fontId="4" fillId="0" borderId="121" xfId="1" applyFont="1" applyBorder="1" applyAlignment="1">
      <alignment horizontal="center" vertical="center" shrinkToFit="1"/>
    </xf>
    <xf numFmtId="0" fontId="4" fillId="0" borderId="87" xfId="1" applyFont="1" applyBorder="1" applyAlignment="1">
      <alignment horizontal="center" vertical="center" shrinkToFit="1"/>
    </xf>
    <xf numFmtId="0" fontId="4" fillId="3" borderId="82" xfId="1" applyFont="1" applyFill="1" applyBorder="1" applyAlignment="1">
      <alignment horizontal="center" vertical="center" shrinkToFit="1"/>
    </xf>
    <xf numFmtId="0" fontId="4" fillId="0" borderId="32" xfId="1" applyFont="1" applyBorder="1" applyAlignment="1">
      <alignment horizontal="center" vertical="center" shrinkToFit="1"/>
    </xf>
    <xf numFmtId="0" fontId="4" fillId="0" borderId="139" xfId="1" applyFont="1" applyBorder="1" applyAlignment="1">
      <alignment horizontal="center" vertical="center" shrinkToFit="1"/>
    </xf>
    <xf numFmtId="0" fontId="4" fillId="0" borderId="195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5" fillId="0" borderId="75" xfId="1" applyFont="1" applyBorder="1" applyAlignment="1">
      <alignment horizontal="center" vertical="center" shrinkToFit="1"/>
    </xf>
    <xf numFmtId="0" fontId="5" fillId="0" borderId="4" xfId="1" applyFont="1" applyBorder="1" applyAlignment="1">
      <alignment vertical="center" shrinkToFit="1"/>
    </xf>
    <xf numFmtId="0" fontId="5" fillId="0" borderId="1" xfId="1" applyFont="1" applyBorder="1" applyAlignment="1">
      <alignment horizontal="center" shrinkToFit="1"/>
    </xf>
    <xf numFmtId="182" fontId="6" fillId="0" borderId="85" xfId="1" applyNumberFormat="1" applyFont="1" applyBorder="1" applyAlignment="1">
      <alignment horizontal="right" vertical="center" shrinkToFit="1"/>
    </xf>
    <xf numFmtId="183" fontId="6" fillId="0" borderId="84" xfId="1" applyNumberFormat="1" applyFont="1" applyBorder="1" applyAlignment="1">
      <alignment horizontal="right" vertical="center" shrinkToFit="1"/>
    </xf>
    <xf numFmtId="182" fontId="6" fillId="0" borderId="16" xfId="1" applyNumberFormat="1" applyFont="1" applyBorder="1" applyAlignment="1">
      <alignment horizontal="right" vertical="center" shrinkToFit="1"/>
    </xf>
    <xf numFmtId="182" fontId="6" fillId="0" borderId="76" xfId="1" applyNumberFormat="1" applyFont="1" applyBorder="1" applyAlignment="1">
      <alignment horizontal="right" vertical="center" shrinkToFit="1"/>
    </xf>
    <xf numFmtId="182" fontId="5" fillId="2" borderId="108" xfId="1" applyNumberFormat="1" applyFont="1" applyFill="1" applyBorder="1" applyAlignment="1">
      <alignment horizontal="right" vertical="center" shrinkToFit="1"/>
    </xf>
    <xf numFmtId="182" fontId="5" fillId="2" borderId="109" xfId="1" applyNumberFormat="1" applyFont="1" applyFill="1" applyBorder="1" applyAlignment="1">
      <alignment horizontal="right" vertical="center" shrinkToFit="1"/>
    </xf>
    <xf numFmtId="182" fontId="5" fillId="2" borderId="120" xfId="1" applyNumberFormat="1" applyFont="1" applyFill="1" applyBorder="1" applyAlignment="1">
      <alignment horizontal="right" vertical="center" shrinkToFit="1"/>
    </xf>
    <xf numFmtId="183" fontId="5" fillId="2" borderId="108" xfId="1" applyNumberFormat="1" applyFont="1" applyFill="1" applyBorder="1" applyAlignment="1">
      <alignment horizontal="right" vertical="center" shrinkToFit="1"/>
    </xf>
    <xf numFmtId="0" fontId="6" fillId="0" borderId="87" xfId="1" applyFont="1" applyBorder="1" applyAlignment="1">
      <alignment vertical="center" shrinkToFit="1"/>
    </xf>
    <xf numFmtId="182" fontId="6" fillId="0" borderId="34" xfId="1" applyNumberFormat="1" applyFont="1" applyBorder="1" applyAlignment="1">
      <alignment vertical="center" shrinkToFit="1"/>
    </xf>
    <xf numFmtId="0" fontId="6" fillId="2" borderId="178" xfId="1" applyFont="1" applyFill="1" applyBorder="1" applyAlignment="1">
      <alignment vertical="center" shrinkToFit="1"/>
    </xf>
    <xf numFmtId="0" fontId="6" fillId="2" borderId="34" xfId="1" applyFont="1" applyFill="1" applyBorder="1" applyAlignment="1">
      <alignment vertical="center" shrinkToFit="1"/>
    </xf>
    <xf numFmtId="182" fontId="4" fillId="0" borderId="90" xfId="1" applyNumberFormat="1" applyFont="1" applyBorder="1" applyAlignment="1">
      <alignment horizontal="right" vertical="center" shrinkToFit="1"/>
    </xf>
    <xf numFmtId="182" fontId="4" fillId="0" borderId="15" xfId="1" applyNumberFormat="1" applyFont="1" applyBorder="1" applyAlignment="1">
      <alignment horizontal="right" vertical="center" shrinkToFit="1"/>
    </xf>
    <xf numFmtId="182" fontId="4" fillId="0" borderId="91" xfId="1" applyNumberFormat="1" applyFont="1" applyBorder="1" applyAlignment="1">
      <alignment horizontal="right" vertical="center" shrinkToFit="1"/>
    </xf>
    <xf numFmtId="182" fontId="4" fillId="0" borderId="197" xfId="1" applyNumberFormat="1" applyFont="1" applyBorder="1" applyAlignment="1">
      <alignment horizontal="right" vertical="center" shrinkToFit="1"/>
    </xf>
    <xf numFmtId="182" fontId="4" fillId="0" borderId="92" xfId="1" applyNumberFormat="1" applyFont="1" applyBorder="1" applyAlignment="1">
      <alignment horizontal="right" vertical="center" shrinkToFit="1"/>
    </xf>
    <xf numFmtId="0" fontId="5" fillId="0" borderId="76" xfId="1" applyFont="1" applyBorder="1" applyAlignment="1">
      <alignment vertical="center" shrinkToFit="1"/>
    </xf>
    <xf numFmtId="182" fontId="5" fillId="0" borderId="76" xfId="1" applyNumberFormat="1" applyFont="1" applyBorder="1" applyAlignment="1">
      <alignment shrinkToFit="1"/>
    </xf>
    <xf numFmtId="182" fontId="4" fillId="0" borderId="16" xfId="1" applyNumberFormat="1" applyFont="1" applyBorder="1" applyAlignment="1">
      <alignment horizontal="right" vertical="center" shrinkToFit="1"/>
    </xf>
    <xf numFmtId="182" fontId="5" fillId="2" borderId="77" xfId="1" applyNumberFormat="1" applyFont="1" applyFill="1" applyBorder="1" applyAlignment="1">
      <alignment horizontal="right" vertical="center" shrinkToFit="1"/>
    </xf>
    <xf numFmtId="182" fontId="5" fillId="2" borderId="16" xfId="1" applyNumberFormat="1" applyFont="1" applyFill="1" applyBorder="1" applyAlignment="1">
      <alignment horizontal="right" vertical="center" shrinkToFit="1"/>
    </xf>
    <xf numFmtId="182" fontId="5" fillId="2" borderId="114" xfId="1" applyNumberFormat="1" applyFont="1" applyFill="1" applyBorder="1" applyAlignment="1">
      <alignment horizontal="right" vertical="center" shrinkToFit="1"/>
    </xf>
    <xf numFmtId="183" fontId="5" fillId="2" borderId="77" xfId="1" applyNumberFormat="1" applyFont="1" applyFill="1" applyBorder="1" applyAlignment="1">
      <alignment horizontal="right" vertical="center" shrinkToFit="1"/>
    </xf>
    <xf numFmtId="182" fontId="5" fillId="0" borderId="77" xfId="1" applyNumberFormat="1" applyFont="1" applyBorder="1" applyAlignment="1">
      <alignment horizontal="right" vertical="center" shrinkToFit="1"/>
    </xf>
    <xf numFmtId="182" fontId="5" fillId="0" borderId="88" xfId="1" applyNumberFormat="1" applyFont="1" applyBorder="1" applyAlignment="1">
      <alignment horizontal="right" vertical="center" shrinkToFit="1"/>
    </xf>
    <xf numFmtId="0" fontId="6" fillId="2" borderId="59" xfId="1" applyFont="1" applyFill="1" applyBorder="1" applyAlignment="1">
      <alignment vertical="center" shrinkToFit="1"/>
    </xf>
    <xf numFmtId="0" fontId="6" fillId="2" borderId="22" xfId="1" applyFont="1" applyFill="1" applyBorder="1" applyAlignment="1">
      <alignment vertical="center" shrinkToFit="1"/>
    </xf>
    <xf numFmtId="0" fontId="6" fillId="0" borderId="8" xfId="1" applyFont="1" applyBorder="1" applyAlignment="1">
      <alignment horizontal="right" shrinkToFit="1"/>
    </xf>
    <xf numFmtId="0" fontId="6" fillId="0" borderId="82" xfId="1" applyFont="1" applyBorder="1" applyAlignment="1">
      <alignment vertical="center" shrinkToFit="1"/>
    </xf>
    <xf numFmtId="182" fontId="6" fillId="0" borderId="22" xfId="1" applyNumberFormat="1" applyFont="1" applyBorder="1" applyAlignment="1">
      <alignment vertical="center" shrinkToFit="1"/>
    </xf>
    <xf numFmtId="0" fontId="1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6" fillId="0" borderId="40" xfId="1" applyFont="1" applyBorder="1" applyAlignment="1">
      <alignment horizontal="center" vertical="center" shrinkToFit="1"/>
    </xf>
    <xf numFmtId="0" fontId="6" fillId="0" borderId="41" xfId="1" applyFont="1" applyBorder="1" applyAlignment="1">
      <alignment horizontal="center" vertical="center" shrinkToFit="1"/>
    </xf>
    <xf numFmtId="0" fontId="5" fillId="0" borderId="41" xfId="1" applyFont="1" applyBorder="1" applyAlignment="1">
      <alignment vertical="center" shrinkToFit="1"/>
    </xf>
    <xf numFmtId="0" fontId="6" fillId="0" borderId="6" xfId="1" applyFont="1" applyBorder="1" applyAlignment="1">
      <alignment vertical="center" shrinkToFit="1"/>
    </xf>
    <xf numFmtId="0" fontId="6" fillId="0" borderId="7" xfId="1" applyFont="1" applyBorder="1" applyAlignment="1">
      <alignment vertical="center" shrinkToFit="1"/>
    </xf>
    <xf numFmtId="0" fontId="6" fillId="0" borderId="31" xfId="1" applyFont="1" applyBorder="1" applyAlignment="1">
      <alignment horizontal="center"/>
    </xf>
    <xf numFmtId="0" fontId="6" fillId="0" borderId="11" xfId="1" applyFont="1" applyBorder="1" applyAlignment="1">
      <alignment horizontal="center" vertical="center" shrinkToFit="1"/>
    </xf>
    <xf numFmtId="0" fontId="6" fillId="0" borderId="65" xfId="1" applyFont="1" applyBorder="1" applyAlignment="1">
      <alignment horizontal="center" vertical="center" shrinkToFit="1"/>
    </xf>
    <xf numFmtId="177" fontId="6" fillId="0" borderId="46" xfId="1" applyNumberFormat="1" applyFont="1" applyBorder="1" applyAlignment="1">
      <alignment horizontal="right" vertical="center" shrinkToFit="1"/>
    </xf>
    <xf numFmtId="177" fontId="6" fillId="0" borderId="47" xfId="1" applyNumberFormat="1" applyFont="1" applyBorder="1" applyAlignment="1">
      <alignment horizontal="right" vertical="center" shrinkToFit="1"/>
    </xf>
    <xf numFmtId="177" fontId="6" fillId="0" borderId="48" xfId="1" applyNumberFormat="1" applyFont="1" applyBorder="1" applyAlignment="1">
      <alignment horizontal="right" vertical="center" shrinkToFit="1"/>
    </xf>
    <xf numFmtId="177" fontId="6" fillId="0" borderId="51" xfId="1" applyNumberFormat="1" applyFont="1" applyBorder="1" applyAlignment="1">
      <alignment horizontal="right" vertical="center" shrinkToFit="1"/>
    </xf>
    <xf numFmtId="177" fontId="6" fillId="0" borderId="52" xfId="1" applyNumberFormat="1" applyFont="1" applyBorder="1" applyAlignment="1">
      <alignment horizontal="right" vertical="center" shrinkToFit="1"/>
    </xf>
    <xf numFmtId="177" fontId="6" fillId="0" borderId="53" xfId="1" applyNumberFormat="1" applyFont="1" applyBorder="1" applyAlignment="1">
      <alignment horizontal="right" vertical="center" shrinkToFit="1"/>
    </xf>
    <xf numFmtId="0" fontId="4" fillId="0" borderId="16" xfId="1" applyFont="1" applyBorder="1"/>
    <xf numFmtId="0" fontId="6" fillId="0" borderId="55" xfId="1" applyFont="1" applyBorder="1" applyAlignment="1">
      <alignment horizontal="center" vertical="center" shrinkToFit="1"/>
    </xf>
    <xf numFmtId="177" fontId="6" fillId="0" borderId="56" xfId="1" applyNumberFormat="1" applyFont="1" applyBorder="1" applyAlignment="1">
      <alignment horizontal="right" vertical="center" shrinkToFit="1"/>
    </xf>
    <xf numFmtId="177" fontId="6" fillId="0" borderId="57" xfId="1" applyNumberFormat="1" applyFont="1" applyBorder="1" applyAlignment="1">
      <alignment horizontal="right" vertical="center" shrinkToFit="1"/>
    </xf>
    <xf numFmtId="177" fontId="6" fillId="0" borderId="58" xfId="1" applyNumberFormat="1" applyFont="1" applyBorder="1" applyAlignment="1">
      <alignment horizontal="right" vertical="center" shrinkToFit="1"/>
    </xf>
    <xf numFmtId="0" fontId="6" fillId="0" borderId="23" xfId="1" applyFont="1" applyBorder="1" applyAlignment="1">
      <alignment horizontal="center" vertical="center" shrinkToFit="1"/>
    </xf>
    <xf numFmtId="177" fontId="6" fillId="0" borderId="20" xfId="1" applyNumberFormat="1" applyFont="1" applyBorder="1" applyAlignment="1">
      <alignment horizontal="right" vertical="center" shrinkToFit="1"/>
    </xf>
    <xf numFmtId="177" fontId="6" fillId="0" borderId="59" xfId="1" applyNumberFormat="1" applyFont="1" applyBorder="1" applyAlignment="1">
      <alignment horizontal="right" vertical="center" shrinkToFit="1"/>
    </xf>
    <xf numFmtId="177" fontId="6" fillId="0" borderId="22" xfId="1" applyNumberFormat="1" applyFont="1" applyBorder="1" applyAlignment="1">
      <alignment horizontal="right" vertical="center" shrinkToFit="1"/>
    </xf>
    <xf numFmtId="0" fontId="4" fillId="0" borderId="60" xfId="1" applyFont="1" applyBorder="1"/>
    <xf numFmtId="0" fontId="6" fillId="0" borderId="27" xfId="1" applyFont="1" applyBorder="1" applyAlignment="1">
      <alignment horizontal="center" vertical="center" shrinkToFit="1"/>
    </xf>
    <xf numFmtId="177" fontId="6" fillId="0" borderId="24" xfId="1" applyNumberFormat="1" applyFont="1" applyBorder="1" applyAlignment="1">
      <alignment horizontal="right" vertical="center" shrinkToFit="1"/>
    </xf>
    <xf numFmtId="177" fontId="6" fillId="0" borderId="61" xfId="1" applyNumberFormat="1" applyFont="1" applyBorder="1" applyAlignment="1">
      <alignment horizontal="right" vertical="center" shrinkToFit="1"/>
    </xf>
    <xf numFmtId="177" fontId="6" fillId="0" borderId="26" xfId="1" applyNumberFormat="1" applyFont="1" applyBorder="1" applyAlignment="1">
      <alignment horizontal="right" vertical="center" shrinkToFit="1"/>
    </xf>
    <xf numFmtId="178" fontId="6" fillId="0" borderId="63" xfId="1" applyNumberFormat="1" applyFont="1" applyBorder="1" applyAlignment="1">
      <alignment horizontal="right" vertical="center"/>
    </xf>
    <xf numFmtId="178" fontId="6" fillId="0" borderId="42" xfId="1" applyNumberFormat="1" applyFont="1" applyBorder="1" applyAlignment="1">
      <alignment horizontal="right" vertical="center" shrinkToFit="1"/>
    </xf>
    <xf numFmtId="179" fontId="6" fillId="0" borderId="42" xfId="1" applyNumberFormat="1" applyFont="1" applyBorder="1" applyAlignment="1">
      <alignment vertical="center" shrinkToFit="1"/>
    </xf>
    <xf numFmtId="179" fontId="6" fillId="0" borderId="64" xfId="1" applyNumberFormat="1" applyFont="1" applyBorder="1" applyAlignment="1">
      <alignment vertical="center" shrinkToFit="1"/>
    </xf>
    <xf numFmtId="180" fontId="5" fillId="0" borderId="0" xfId="1" applyNumberFormat="1" applyFont="1" applyAlignment="1">
      <alignment vertical="center" shrinkToFit="1"/>
    </xf>
    <xf numFmtId="0" fontId="4" fillId="0" borderId="0" xfId="2" applyFont="1" applyAlignment="1"/>
    <xf numFmtId="0" fontId="5" fillId="0" borderId="0" xfId="2" applyFont="1" applyAlignment="1">
      <alignment horizontal="center" vertical="center" shrinkToFit="1"/>
    </xf>
    <xf numFmtId="0" fontId="5" fillId="0" borderId="0" xfId="2" applyFont="1" applyAlignment="1">
      <alignment shrinkToFit="1"/>
    </xf>
    <xf numFmtId="0" fontId="4" fillId="0" borderId="0" xfId="1" applyFont="1" applyAlignment="1">
      <alignment vertical="center"/>
    </xf>
    <xf numFmtId="177" fontId="6" fillId="0" borderId="18" xfId="1" applyNumberFormat="1" applyFont="1" applyBorder="1" applyAlignment="1">
      <alignment horizontal="right" vertical="center" shrinkToFit="1"/>
    </xf>
    <xf numFmtId="177" fontId="6" fillId="0" borderId="94" xfId="1" applyNumberFormat="1" applyFont="1" applyBorder="1" applyAlignment="1">
      <alignment horizontal="right" vertical="center" shrinkToFit="1"/>
    </xf>
    <xf numFmtId="0" fontId="6" fillId="0" borderId="17" xfId="1" applyFont="1" applyBorder="1" applyAlignment="1">
      <alignment horizontal="center" vertical="center" shrinkToFit="1"/>
    </xf>
    <xf numFmtId="185" fontId="6" fillId="0" borderId="95" xfId="1" applyNumberFormat="1" applyFont="1" applyBorder="1" applyAlignment="1">
      <alignment vertical="center"/>
    </xf>
    <xf numFmtId="176" fontId="6" fillId="0" borderId="95" xfId="1" applyNumberFormat="1" applyFont="1" applyBorder="1" applyAlignment="1">
      <alignment horizontal="right" vertical="center" shrinkToFit="1"/>
    </xf>
    <xf numFmtId="177" fontId="6" fillId="0" borderId="96" xfId="1" applyNumberFormat="1" applyFont="1" applyBorder="1" applyAlignment="1">
      <alignment horizontal="right" vertical="center" shrinkToFit="1"/>
    </xf>
    <xf numFmtId="177" fontId="6" fillId="2" borderId="94" xfId="1" applyNumberFormat="1" applyFont="1" applyFill="1" applyBorder="1" applyAlignment="1">
      <alignment horizontal="right" vertical="center" shrinkToFit="1"/>
    </xf>
    <xf numFmtId="186" fontId="6" fillId="2" borderId="94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Border="1" applyAlignment="1">
      <alignment horizontal="right" vertical="center" shrinkToFit="1"/>
    </xf>
    <xf numFmtId="185" fontId="6" fillId="0" borderId="81" xfId="1" applyNumberFormat="1" applyFont="1" applyBorder="1" applyAlignment="1">
      <alignment vertical="center"/>
    </xf>
    <xf numFmtId="176" fontId="6" fillId="0" borderId="81" xfId="1" applyNumberFormat="1" applyFont="1" applyBorder="1" applyAlignment="1">
      <alignment horizontal="right" vertical="center" shrinkToFit="1"/>
    </xf>
    <xf numFmtId="177" fontId="6" fillId="0" borderId="85" xfId="1" applyNumberFormat="1" applyFont="1" applyBorder="1" applyAlignment="1">
      <alignment horizontal="right" vertical="center" shrinkToFit="1"/>
    </xf>
    <xf numFmtId="177" fontId="6" fillId="2" borderId="84" xfId="1" applyNumberFormat="1" applyFont="1" applyFill="1" applyBorder="1" applyAlignment="1">
      <alignment horizontal="right" vertical="center" shrinkToFit="1"/>
    </xf>
    <xf numFmtId="186" fontId="6" fillId="2" borderId="84" xfId="1" applyNumberFormat="1" applyFont="1" applyFill="1" applyBorder="1" applyAlignment="1">
      <alignment horizontal="right" vertical="center" shrinkToFit="1"/>
    </xf>
    <xf numFmtId="176" fontId="6" fillId="0" borderId="84" xfId="1" applyNumberFormat="1" applyFont="1" applyBorder="1" applyAlignment="1">
      <alignment vertical="center"/>
    </xf>
    <xf numFmtId="176" fontId="6" fillId="0" borderId="16" xfId="1" applyNumberFormat="1" applyFont="1" applyBorder="1" applyAlignment="1">
      <alignment vertical="center"/>
    </xf>
    <xf numFmtId="176" fontId="6" fillId="0" borderId="76" xfId="1" applyNumberFormat="1" applyFont="1" applyBorder="1" applyAlignment="1">
      <alignment vertical="center"/>
    </xf>
    <xf numFmtId="182" fontId="6" fillId="0" borderId="84" xfId="1" applyNumberFormat="1" applyFont="1" applyBorder="1" applyAlignment="1">
      <alignment vertical="center"/>
    </xf>
    <xf numFmtId="177" fontId="6" fillId="0" borderId="25" xfId="1" applyNumberFormat="1" applyFont="1" applyBorder="1" applyAlignment="1">
      <alignment horizontal="right" vertical="center" shrinkToFit="1"/>
    </xf>
    <xf numFmtId="177" fontId="6" fillId="0" borderId="97" xfId="1" applyNumberFormat="1" applyFont="1" applyBorder="1" applyAlignment="1">
      <alignment horizontal="right" vertical="center" shrinkToFit="1"/>
    </xf>
    <xf numFmtId="0" fontId="6" fillId="0" borderId="24" xfId="1" applyFont="1" applyBorder="1" applyAlignment="1">
      <alignment horizontal="center" vertical="center" shrinkToFit="1"/>
    </xf>
    <xf numFmtId="185" fontId="6" fillId="0" borderId="98" xfId="1" applyNumberFormat="1" applyFont="1" applyBorder="1" applyAlignment="1">
      <alignment vertical="center"/>
    </xf>
    <xf numFmtId="176" fontId="6" fillId="0" borderId="99" xfId="1" applyNumberFormat="1" applyFont="1" applyBorder="1" applyAlignment="1">
      <alignment horizontal="right" vertical="center" shrinkToFit="1"/>
    </xf>
    <xf numFmtId="177" fontId="6" fillId="0" borderId="100" xfId="1" applyNumberFormat="1" applyFont="1" applyBorder="1" applyAlignment="1">
      <alignment horizontal="right" vertical="center" shrinkToFit="1"/>
    </xf>
    <xf numFmtId="177" fontId="6" fillId="2" borderId="97" xfId="1" applyNumberFormat="1" applyFont="1" applyFill="1" applyBorder="1" applyAlignment="1">
      <alignment horizontal="right" vertical="center" shrinkToFit="1"/>
    </xf>
    <xf numFmtId="186" fontId="6" fillId="2" borderId="97" xfId="1" applyNumberFormat="1" applyFont="1" applyFill="1" applyBorder="1" applyAlignment="1">
      <alignment horizontal="right" vertical="center" shrinkToFit="1"/>
    </xf>
    <xf numFmtId="176" fontId="6" fillId="0" borderId="97" xfId="1" applyNumberFormat="1" applyFont="1" applyBorder="1" applyAlignment="1">
      <alignment vertical="center"/>
    </xf>
    <xf numFmtId="182" fontId="6" fillId="0" borderId="97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right" vertical="center" shrinkToFit="1"/>
    </xf>
    <xf numFmtId="177" fontId="6" fillId="0" borderId="83" xfId="1" applyNumberFormat="1" applyFont="1" applyBorder="1" applyAlignment="1">
      <alignment horizontal="right" vertical="center" shrinkToFit="1"/>
    </xf>
    <xf numFmtId="0" fontId="6" fillId="0" borderId="28" xfId="1" applyFont="1" applyBorder="1" applyAlignment="1">
      <alignment horizontal="center" vertical="center" shrinkToFit="1"/>
    </xf>
    <xf numFmtId="185" fontId="6" fillId="0" borderId="101" xfId="1" applyNumberFormat="1" applyFont="1" applyBorder="1" applyAlignment="1">
      <alignment vertical="center"/>
    </xf>
    <xf numFmtId="176" fontId="6" fillId="0" borderId="102" xfId="1" applyNumberFormat="1" applyFont="1" applyBorder="1" applyAlignment="1">
      <alignment horizontal="right" vertical="center" shrinkToFit="1"/>
    </xf>
    <xf numFmtId="177" fontId="6" fillId="0" borderId="103" xfId="1" applyNumberFormat="1" applyFont="1" applyBorder="1" applyAlignment="1">
      <alignment horizontal="right" vertical="center" shrinkToFit="1"/>
    </xf>
    <xf numFmtId="177" fontId="6" fillId="2" borderId="83" xfId="1" applyNumberFormat="1" applyFont="1" applyFill="1" applyBorder="1" applyAlignment="1">
      <alignment horizontal="right" vertical="center" shrinkToFit="1"/>
    </xf>
    <xf numFmtId="186" fontId="6" fillId="2" borderId="83" xfId="1" applyNumberFormat="1" applyFont="1" applyFill="1" applyBorder="1" applyAlignment="1">
      <alignment horizontal="right" vertical="center" shrinkToFit="1"/>
    </xf>
    <xf numFmtId="176" fontId="6" fillId="0" borderId="83" xfId="1" applyNumberFormat="1" applyFont="1" applyBorder="1" applyAlignment="1">
      <alignment vertical="center"/>
    </xf>
    <xf numFmtId="182" fontId="6" fillId="0" borderId="83" xfId="1" applyNumberFormat="1" applyFont="1" applyBorder="1" applyAlignment="1">
      <alignment vertical="center"/>
    </xf>
    <xf numFmtId="176" fontId="6" fillId="0" borderId="104" xfId="1" applyNumberFormat="1" applyFont="1" applyBorder="1" applyAlignment="1">
      <alignment horizontal="right" vertical="center" shrinkToFit="1"/>
    </xf>
    <xf numFmtId="177" fontId="6" fillId="0" borderId="105" xfId="1" applyNumberFormat="1" applyFont="1" applyBorder="1" applyAlignment="1">
      <alignment horizontal="right" vertical="center" shrinkToFit="1"/>
    </xf>
    <xf numFmtId="177" fontId="6" fillId="0" borderId="32" xfId="1" applyNumberFormat="1" applyFont="1" applyBorder="1" applyAlignment="1">
      <alignment horizontal="right" vertical="center" shrinkToFit="1"/>
    </xf>
    <xf numFmtId="185" fontId="6" fillId="0" borderId="86" xfId="1" applyNumberFormat="1" applyFont="1" applyBorder="1" applyAlignment="1">
      <alignment vertical="center"/>
    </xf>
    <xf numFmtId="176" fontId="6" fillId="0" borderId="106" xfId="1" applyNumberFormat="1" applyFont="1" applyBorder="1" applyAlignment="1">
      <alignment horizontal="right" vertical="center" shrinkToFit="1"/>
    </xf>
    <xf numFmtId="177" fontId="6" fillId="0" borderId="107" xfId="1" applyNumberFormat="1" applyFont="1" applyBorder="1" applyAlignment="1">
      <alignment horizontal="right" vertical="center" shrinkToFit="1"/>
    </xf>
    <xf numFmtId="177" fontId="6" fillId="2" borderId="88" xfId="1" applyNumberFormat="1" applyFont="1" applyFill="1" applyBorder="1" applyAlignment="1">
      <alignment horizontal="right" vertical="center" shrinkToFit="1"/>
    </xf>
    <xf numFmtId="186" fontId="6" fillId="2" borderId="88" xfId="1" applyNumberFormat="1" applyFont="1" applyFill="1" applyBorder="1" applyAlignment="1">
      <alignment horizontal="right" vertical="center" shrinkToFit="1"/>
    </xf>
    <xf numFmtId="176" fontId="6" fillId="0" borderId="88" xfId="1" applyNumberFormat="1" applyFont="1" applyBorder="1" applyAlignment="1">
      <alignment vertical="center"/>
    </xf>
    <xf numFmtId="177" fontId="6" fillId="0" borderId="139" xfId="1" applyNumberFormat="1" applyFont="1" applyBorder="1" applyAlignment="1">
      <alignment horizontal="right" vertical="center" shrinkToFit="1"/>
    </xf>
    <xf numFmtId="177" fontId="6" fillId="0" borderId="136" xfId="1" applyNumberFormat="1" applyFont="1" applyBorder="1" applyAlignment="1">
      <alignment horizontal="right" vertical="center" shrinkToFit="1"/>
    </xf>
    <xf numFmtId="0" fontId="6" fillId="0" borderId="56" xfId="1" applyFont="1" applyBorder="1" applyAlignment="1">
      <alignment horizontal="center" vertical="center" shrinkToFit="1"/>
    </xf>
    <xf numFmtId="185" fontId="6" fillId="0" borderId="137" xfId="1" applyNumberFormat="1" applyFont="1" applyBorder="1" applyAlignment="1">
      <alignment vertical="center"/>
    </xf>
    <xf numFmtId="176" fontId="6" fillId="0" borderId="232" xfId="1" applyNumberFormat="1" applyFont="1" applyBorder="1" applyAlignment="1">
      <alignment horizontal="right" vertical="center" shrinkToFit="1"/>
    </xf>
    <xf numFmtId="177" fontId="6" fillId="0" borderId="233" xfId="1" applyNumberFormat="1" applyFont="1" applyBorder="1" applyAlignment="1">
      <alignment horizontal="right" vertical="center" shrinkToFit="1"/>
    </xf>
    <xf numFmtId="177" fontId="6" fillId="2" borderId="136" xfId="1" applyNumberFormat="1" applyFont="1" applyFill="1" applyBorder="1" applyAlignment="1">
      <alignment horizontal="right" vertical="center" shrinkToFit="1"/>
    </xf>
    <xf numFmtId="186" fontId="6" fillId="2" borderId="136" xfId="1" applyNumberFormat="1" applyFont="1" applyFill="1" applyBorder="1" applyAlignment="1">
      <alignment horizontal="right" vertical="center" shrinkToFit="1"/>
    </xf>
    <xf numFmtId="176" fontId="6" fillId="0" borderId="136" xfId="1" applyNumberFormat="1" applyFont="1" applyBorder="1" applyAlignment="1">
      <alignment vertical="center"/>
    </xf>
    <xf numFmtId="182" fontId="6" fillId="0" borderId="136" xfId="1" applyNumberFormat="1" applyFont="1" applyBorder="1" applyAlignment="1">
      <alignment vertical="center"/>
    </xf>
    <xf numFmtId="176" fontId="6" fillId="3" borderId="104" xfId="1" applyNumberFormat="1" applyFont="1" applyFill="1" applyBorder="1" applyAlignment="1">
      <alignment horizontal="right" vertical="center" shrinkToFit="1"/>
    </xf>
    <xf numFmtId="177" fontId="6" fillId="3" borderId="105" xfId="1" applyNumberFormat="1" applyFont="1" applyFill="1" applyBorder="1" applyAlignment="1">
      <alignment horizontal="right" vertical="center" shrinkToFit="1"/>
    </xf>
    <xf numFmtId="177" fontId="6" fillId="3" borderId="84" xfId="1" applyNumberFormat="1" applyFont="1" applyFill="1" applyBorder="1" applyAlignment="1">
      <alignment horizontal="right" vertical="center" shrinkToFit="1"/>
    </xf>
    <xf numFmtId="186" fontId="6" fillId="3" borderId="84" xfId="1" applyNumberFormat="1" applyFont="1" applyFill="1" applyBorder="1" applyAlignment="1">
      <alignment horizontal="right" vertical="center" shrinkToFit="1"/>
    </xf>
    <xf numFmtId="177" fontId="6" fillId="0" borderId="98" xfId="1" applyNumberFormat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177" fontId="6" fillId="0" borderId="79" xfId="1" applyNumberFormat="1" applyFont="1" applyBorder="1" applyAlignment="1">
      <alignment horizontal="right" vertical="center" shrinkToFit="1"/>
    </xf>
    <xf numFmtId="185" fontId="6" fillId="0" borderId="8" xfId="1" applyNumberFormat="1" applyFont="1" applyBorder="1" applyAlignment="1">
      <alignment vertical="center"/>
    </xf>
    <xf numFmtId="176" fontId="6" fillId="0" borderId="234" xfId="1" applyNumberFormat="1" applyFont="1" applyBorder="1" applyAlignment="1">
      <alignment horizontal="right" vertical="center" shrinkToFit="1"/>
    </xf>
    <xf numFmtId="177" fontId="6" fillId="0" borderId="235" xfId="1" applyNumberFormat="1" applyFont="1" applyBorder="1" applyAlignment="1">
      <alignment horizontal="right" vertical="center" shrinkToFit="1"/>
    </xf>
    <xf numFmtId="177" fontId="6" fillId="2" borderId="79" xfId="1" applyNumberFormat="1" applyFont="1" applyFill="1" applyBorder="1" applyAlignment="1">
      <alignment horizontal="right" vertical="center" shrinkToFit="1"/>
    </xf>
    <xf numFmtId="186" fontId="6" fillId="2" borderId="79" xfId="1" applyNumberFormat="1" applyFont="1" applyFill="1" applyBorder="1" applyAlignment="1">
      <alignment horizontal="right" vertical="center" shrinkToFit="1"/>
    </xf>
    <xf numFmtId="176" fontId="6" fillId="0" borderId="79" xfId="1" applyNumberFormat="1" applyFont="1" applyBorder="1" applyAlignment="1">
      <alignment vertical="center"/>
    </xf>
    <xf numFmtId="182" fontId="6" fillId="0" borderId="79" xfId="1" applyNumberFormat="1" applyFont="1" applyBorder="1" applyAlignment="1">
      <alignment vertical="center"/>
    </xf>
    <xf numFmtId="187" fontId="4" fillId="0" borderId="94" xfId="1" applyNumberFormat="1" applyFont="1" applyBorder="1" applyAlignment="1">
      <alignment horizontal="right" shrinkToFit="1"/>
    </xf>
    <xf numFmtId="187" fontId="4" fillId="0" borderId="95" xfId="1" applyNumberFormat="1" applyFont="1" applyBorder="1" applyAlignment="1">
      <alignment horizontal="right" shrinkToFit="1"/>
    </xf>
    <xf numFmtId="187" fontId="4" fillId="0" borderId="117" xfId="1" applyNumberFormat="1" applyFont="1" applyBorder="1" applyAlignment="1">
      <alignment horizontal="right" shrinkToFit="1"/>
    </xf>
    <xf numFmtId="181" fontId="4" fillId="0" borderId="94" xfId="1" applyNumberFormat="1" applyFont="1" applyBorder="1" applyAlignment="1">
      <alignment horizontal="right" shrinkToFit="1"/>
    </xf>
    <xf numFmtId="187" fontId="4" fillId="0" borderId="18" xfId="1" applyNumberFormat="1" applyFont="1" applyBorder="1" applyAlignment="1">
      <alignment horizontal="right" shrinkToFit="1"/>
    </xf>
    <xf numFmtId="187" fontId="4" fillId="0" borderId="81" xfId="1" applyNumberFormat="1" applyFont="1" applyBorder="1" applyAlignment="1">
      <alignment horizontal="right" shrinkToFit="1"/>
    </xf>
    <xf numFmtId="187" fontId="4" fillId="0" borderId="118" xfId="1" applyNumberFormat="1" applyFont="1" applyBorder="1" applyAlignment="1">
      <alignment horizontal="right" shrinkToFit="1"/>
    </xf>
    <xf numFmtId="181" fontId="4" fillId="0" borderId="84" xfId="1" applyNumberFormat="1" applyFont="1" applyBorder="1" applyAlignment="1">
      <alignment horizontal="right" shrinkToFit="1"/>
    </xf>
    <xf numFmtId="187" fontId="4" fillId="0" borderId="21" xfId="1" applyNumberFormat="1" applyFont="1" applyBorder="1" applyAlignment="1">
      <alignment horizontal="right" shrinkToFit="1"/>
    </xf>
    <xf numFmtId="187" fontId="4" fillId="0" borderId="98" xfId="1" applyNumberFormat="1" applyFont="1" applyBorder="1" applyAlignment="1">
      <alignment horizontal="right" shrinkToFit="1"/>
    </xf>
    <xf numFmtId="187" fontId="4" fillId="0" borderId="122" xfId="1" applyNumberFormat="1" applyFont="1" applyBorder="1" applyAlignment="1">
      <alignment horizontal="right" shrinkToFit="1"/>
    </xf>
    <xf numFmtId="181" fontId="4" fillId="0" borderId="97" xfId="1" applyNumberFormat="1" applyFont="1" applyBorder="1" applyAlignment="1">
      <alignment horizontal="right" shrinkToFit="1"/>
    </xf>
    <xf numFmtId="187" fontId="4" fillId="0" borderId="126" xfId="1" applyNumberFormat="1" applyFont="1" applyBorder="1" applyAlignment="1">
      <alignment horizontal="right" shrinkToFit="1"/>
    </xf>
    <xf numFmtId="187" fontId="4" fillId="0" borderId="127" xfId="1" applyNumberFormat="1" applyFont="1" applyBorder="1" applyAlignment="1">
      <alignment horizontal="right" shrinkToFit="1"/>
    </xf>
    <xf numFmtId="181" fontId="4" fillId="0" borderId="125" xfId="1" applyNumberFormat="1" applyFont="1" applyBorder="1" applyAlignment="1">
      <alignment horizontal="right" shrinkToFit="1"/>
    </xf>
    <xf numFmtId="187" fontId="4" fillId="0" borderId="128" xfId="1" applyNumberFormat="1" applyFont="1" applyBorder="1" applyAlignment="1">
      <alignment horizontal="right" shrinkToFit="1"/>
    </xf>
    <xf numFmtId="187" fontId="4" fillId="0" borderId="132" xfId="1" applyNumberFormat="1" applyFont="1" applyBorder="1" applyAlignment="1">
      <alignment horizontal="right" shrinkToFit="1"/>
    </xf>
    <xf numFmtId="187" fontId="4" fillId="0" borderId="133" xfId="1" applyNumberFormat="1" applyFont="1" applyBorder="1" applyAlignment="1">
      <alignment horizontal="right" shrinkToFit="1"/>
    </xf>
    <xf numFmtId="181" fontId="4" fillId="0" borderId="130" xfId="1" applyNumberFormat="1" applyFont="1" applyBorder="1" applyAlignment="1">
      <alignment horizontal="right" shrinkToFit="1"/>
    </xf>
    <xf numFmtId="187" fontId="4" fillId="0" borderId="136" xfId="1" applyNumberFormat="1" applyFont="1" applyBorder="1" applyAlignment="1">
      <alignment horizontal="right" shrinkToFit="1"/>
    </xf>
    <xf numFmtId="187" fontId="4" fillId="0" borderId="137" xfId="1" applyNumberFormat="1" applyFont="1" applyBorder="1" applyAlignment="1">
      <alignment horizontal="right" shrinkToFit="1"/>
    </xf>
    <xf numFmtId="187" fontId="4" fillId="0" borderId="138" xfId="1" applyNumberFormat="1" applyFont="1" applyBorder="1" applyAlignment="1">
      <alignment horizontal="right" shrinkToFit="1"/>
    </xf>
    <xf numFmtId="181" fontId="4" fillId="0" borderId="136" xfId="1" applyNumberFormat="1" applyFont="1" applyBorder="1" applyAlignment="1">
      <alignment horizontal="right" shrinkToFit="1"/>
    </xf>
    <xf numFmtId="187" fontId="4" fillId="0" borderId="139" xfId="1" applyNumberFormat="1" applyFont="1" applyBorder="1" applyAlignment="1">
      <alignment horizontal="right" shrinkToFit="1"/>
    </xf>
    <xf numFmtId="187" fontId="4" fillId="0" borderId="32" xfId="1" applyNumberFormat="1" applyFont="1" applyBorder="1" applyAlignment="1">
      <alignment horizontal="right" shrinkToFit="1"/>
    </xf>
    <xf numFmtId="187" fontId="4" fillId="0" borderId="143" xfId="1" applyNumberFormat="1" applyFont="1" applyBorder="1" applyAlignment="1">
      <alignment horizontal="right" shrinkToFit="1"/>
    </xf>
    <xf numFmtId="187" fontId="4" fillId="0" borderId="25" xfId="1" applyNumberFormat="1" applyFont="1" applyBorder="1" applyAlignment="1">
      <alignment horizontal="right" shrinkToFit="1"/>
    </xf>
    <xf numFmtId="187" fontId="4" fillId="0" borderId="148" xfId="1" applyNumberFormat="1" applyFont="1" applyBorder="1" applyAlignment="1">
      <alignment horizontal="right" shrinkToFit="1"/>
    </xf>
    <xf numFmtId="187" fontId="4" fillId="0" borderId="149" xfId="1" applyNumberFormat="1" applyFont="1" applyBorder="1" applyAlignment="1">
      <alignment horizontal="right" shrinkToFit="1"/>
    </xf>
    <xf numFmtId="187" fontId="4" fillId="0" borderId="150" xfId="1" applyNumberFormat="1" applyFont="1" applyBorder="1" applyAlignment="1">
      <alignment horizontal="right" shrinkToFit="1"/>
    </xf>
    <xf numFmtId="187" fontId="4" fillId="0" borderId="151" xfId="1" applyNumberFormat="1" applyFont="1" applyBorder="1" applyAlignment="1">
      <alignment horizontal="right" shrinkToFit="1"/>
    </xf>
    <xf numFmtId="181" fontId="4" fillId="0" borderId="149" xfId="1" applyNumberFormat="1" applyFont="1" applyBorder="1" applyAlignment="1">
      <alignment horizontal="right" shrinkToFit="1"/>
    </xf>
    <xf numFmtId="187" fontId="4" fillId="0" borderId="152" xfId="1" applyNumberFormat="1" applyFont="1" applyBorder="1" applyAlignment="1">
      <alignment horizontal="right" shrinkToFit="1"/>
    </xf>
    <xf numFmtId="187" fontId="4" fillId="0" borderId="82" xfId="1" applyNumberFormat="1" applyFont="1" applyBorder="1" applyAlignment="1">
      <alignment horizontal="right" shrinkToFit="1"/>
    </xf>
    <xf numFmtId="187" fontId="4" fillId="0" borderId="119" xfId="1" applyNumberFormat="1" applyFont="1" applyBorder="1" applyAlignment="1">
      <alignment horizontal="right" shrinkToFit="1"/>
    </xf>
    <xf numFmtId="187" fontId="4" fillId="0" borderId="108" xfId="1" applyNumberFormat="1" applyFont="1" applyBorder="1" applyAlignment="1">
      <alignment horizontal="right" shrinkToFit="1"/>
    </xf>
    <xf numFmtId="187" fontId="4" fillId="0" borderId="109" xfId="1" applyNumberFormat="1" applyFont="1" applyBorder="1" applyAlignment="1">
      <alignment horizontal="right" shrinkToFit="1"/>
    </xf>
    <xf numFmtId="187" fontId="4" fillId="0" borderId="120" xfId="1" applyNumberFormat="1" applyFont="1" applyBorder="1" applyAlignment="1">
      <alignment horizontal="right" shrinkToFit="1"/>
    </xf>
    <xf numFmtId="181" fontId="4" fillId="0" borderId="108" xfId="1" applyNumberFormat="1" applyFont="1" applyBorder="1" applyAlignment="1">
      <alignment horizontal="right" shrinkToFit="1"/>
    </xf>
    <xf numFmtId="187" fontId="4" fillId="0" borderId="38" xfId="1" applyNumberFormat="1" applyFont="1" applyBorder="1" applyAlignment="1">
      <alignment horizontal="right" shrinkToFit="1"/>
    </xf>
    <xf numFmtId="187" fontId="4" fillId="0" borderId="121" xfId="1" applyNumberFormat="1" applyFont="1" applyBorder="1" applyAlignment="1">
      <alignment horizontal="right" shrinkToFit="1"/>
    </xf>
    <xf numFmtId="187" fontId="4" fillId="0" borderId="145" xfId="1" applyNumberFormat="1" applyFont="1" applyBorder="1" applyAlignment="1">
      <alignment horizontal="right" shrinkToFit="1"/>
    </xf>
    <xf numFmtId="187" fontId="4" fillId="0" borderId="101" xfId="1" applyNumberFormat="1" applyFont="1" applyBorder="1" applyAlignment="1">
      <alignment horizontal="right" shrinkToFit="1"/>
    </xf>
    <xf numFmtId="187" fontId="4" fillId="0" borderId="154" xfId="1" applyNumberFormat="1" applyFont="1" applyBorder="1" applyAlignment="1">
      <alignment horizontal="right" shrinkToFit="1"/>
    </xf>
    <xf numFmtId="181" fontId="4" fillId="0" borderId="83" xfId="1" applyNumberFormat="1" applyFont="1" applyBorder="1" applyAlignment="1">
      <alignment horizontal="right" shrinkToFit="1"/>
    </xf>
    <xf numFmtId="187" fontId="4" fillId="0" borderId="29" xfId="1" applyNumberFormat="1" applyFont="1" applyBorder="1" applyAlignment="1">
      <alignment horizontal="right" shrinkToFit="1"/>
    </xf>
    <xf numFmtId="187" fontId="4" fillId="0" borderId="86" xfId="1" applyNumberFormat="1" applyFont="1" applyBorder="1" applyAlignment="1">
      <alignment horizontal="right" shrinkToFit="1"/>
    </xf>
    <xf numFmtId="187" fontId="4" fillId="0" borderId="155" xfId="1" applyNumberFormat="1" applyFont="1" applyBorder="1" applyAlignment="1">
      <alignment horizontal="right" shrinkToFit="1"/>
    </xf>
    <xf numFmtId="181" fontId="4" fillId="0" borderId="88" xfId="1" applyNumberFormat="1" applyFont="1" applyBorder="1" applyAlignment="1">
      <alignment horizontal="right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77" xfId="1" applyFont="1" applyBorder="1" applyAlignment="1">
      <alignment horizontal="center" vertical="center" shrinkToFit="1"/>
    </xf>
    <xf numFmtId="0" fontId="5" fillId="0" borderId="79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76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shrinkToFit="1"/>
    </xf>
    <xf numFmtId="0" fontId="6" fillId="0" borderId="77" xfId="1" applyFont="1" applyBorder="1" applyAlignment="1">
      <alignment horizontal="center" vertical="center" shrinkToFit="1"/>
    </xf>
    <xf numFmtId="0" fontId="6" fillId="0" borderId="79" xfId="1" applyFont="1" applyBorder="1" applyAlignment="1">
      <alignment horizontal="center" vertical="center" shrinkToFit="1"/>
    </xf>
    <xf numFmtId="0" fontId="3" fillId="0" borderId="0" xfId="1" applyFont="1" applyAlignment="1">
      <alignment shrinkToFit="1"/>
    </xf>
    <xf numFmtId="0" fontId="5" fillId="0" borderId="16" xfId="1" applyFont="1" applyBorder="1" applyAlignment="1">
      <alignment horizontal="center" vertical="center"/>
    </xf>
    <xf numFmtId="0" fontId="5" fillId="0" borderId="76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1" fillId="0" borderId="0" xfId="1" applyFont="1" applyAlignment="1">
      <alignment horizontal="center"/>
    </xf>
    <xf numFmtId="0" fontId="4" fillId="0" borderId="75" xfId="1" applyFont="1" applyBorder="1" applyAlignment="1">
      <alignment horizontal="center" vertical="center" shrinkToFit="1"/>
    </xf>
    <xf numFmtId="0" fontId="4" fillId="0" borderId="77" xfId="1" applyFont="1" applyBorder="1" applyAlignment="1">
      <alignment horizontal="center" vertical="center" shrinkToFit="1"/>
    </xf>
    <xf numFmtId="0" fontId="4" fillId="0" borderId="79" xfId="1" applyFont="1" applyBorder="1" applyAlignment="1">
      <alignment horizontal="center" vertical="center" shrinkToFit="1"/>
    </xf>
    <xf numFmtId="0" fontId="4" fillId="0" borderId="77" xfId="1" applyFont="1" applyBorder="1" applyAlignment="1">
      <alignment horizontal="center" vertical="center" wrapText="1"/>
    </xf>
    <xf numFmtId="0" fontId="8" fillId="0" borderId="0" xfId="1"/>
    <xf numFmtId="182" fontId="4" fillId="0" borderId="94" xfId="1" applyNumberFormat="1" applyFont="1" applyBorder="1" applyAlignment="1">
      <alignment horizontal="right" vertical="center" shrinkToFit="1"/>
    </xf>
    <xf numFmtId="176" fontId="4" fillId="0" borderId="94" xfId="1" applyNumberFormat="1" applyFont="1" applyBorder="1" applyAlignment="1">
      <alignment horizontal="right" vertical="center" shrinkToFit="1"/>
    </xf>
    <xf numFmtId="176" fontId="4" fillId="0" borderId="116" xfId="1" applyNumberFormat="1" applyFont="1" applyBorder="1" applyAlignment="1">
      <alignment horizontal="right" vertical="center" shrinkToFit="1"/>
    </xf>
    <xf numFmtId="176" fontId="4" fillId="0" borderId="17" xfId="1" applyNumberFormat="1" applyFont="1" applyBorder="1" applyAlignment="1">
      <alignment horizontal="right" vertical="center" shrinkToFit="1"/>
    </xf>
    <xf numFmtId="182" fontId="4" fillId="0" borderId="198" xfId="1" applyNumberFormat="1" applyFont="1" applyBorder="1" applyAlignment="1">
      <alignment horizontal="right" vertical="center" shrinkToFit="1"/>
    </xf>
    <xf numFmtId="182" fontId="4" fillId="0" borderId="19" xfId="1" applyNumberFormat="1" applyFont="1" applyBorder="1" applyAlignment="1">
      <alignment horizontal="right" vertical="center" shrinkToFit="1"/>
    </xf>
    <xf numFmtId="182" fontId="4" fillId="0" borderId="17" xfId="1" applyNumberFormat="1" applyFont="1" applyBorder="1" applyAlignment="1">
      <alignment horizontal="right" vertical="center" shrinkToFit="1"/>
    </xf>
    <xf numFmtId="182" fontId="4" fillId="0" borderId="76" xfId="1" applyNumberFormat="1" applyFont="1" applyBorder="1" applyAlignment="1">
      <alignment horizontal="right" vertical="center" shrinkToFit="1"/>
    </xf>
    <xf numFmtId="182" fontId="4" fillId="2" borderId="198" xfId="1" applyNumberFormat="1" applyFont="1" applyFill="1" applyBorder="1" applyAlignment="1">
      <alignment horizontal="right" vertical="center" shrinkToFit="1"/>
    </xf>
    <xf numFmtId="182" fontId="4" fillId="2" borderId="19" xfId="1" applyNumberFormat="1" applyFont="1" applyFill="1" applyBorder="1" applyAlignment="1">
      <alignment horizontal="right" vertical="center" shrinkToFit="1"/>
    </xf>
    <xf numFmtId="176" fontId="4" fillId="0" borderId="84" xfId="1" applyNumberFormat="1" applyFont="1" applyBorder="1" applyAlignment="1">
      <alignment horizontal="right" vertical="center" shrinkToFit="1"/>
    </xf>
    <xf numFmtId="176" fontId="4" fillId="0" borderId="82" xfId="1" applyNumberFormat="1" applyFont="1" applyBorder="1" applyAlignment="1">
      <alignment horizontal="right" vertical="center" shrinkToFit="1"/>
    </xf>
    <xf numFmtId="176" fontId="4" fillId="0" borderId="20" xfId="1" applyNumberFormat="1" applyFont="1" applyBorder="1" applyAlignment="1">
      <alignment horizontal="right" vertical="center" shrinkToFit="1"/>
    </xf>
    <xf numFmtId="182" fontId="4" fillId="2" borderId="59" xfId="1" applyNumberFormat="1" applyFont="1" applyFill="1" applyBorder="1" applyAlignment="1">
      <alignment horizontal="right" vertical="center" shrinkToFit="1"/>
    </xf>
    <xf numFmtId="182" fontId="4" fillId="2" borderId="23" xfId="1" applyNumberFormat="1" applyFont="1" applyFill="1" applyBorder="1" applyAlignment="1">
      <alignment horizontal="right" vertical="center" shrinkToFit="1"/>
    </xf>
    <xf numFmtId="182" fontId="4" fillId="0" borderId="83" xfId="1" applyNumberFormat="1" applyFont="1" applyBorder="1" applyAlignment="1">
      <alignment horizontal="right" vertical="center" shrinkToFit="1"/>
    </xf>
    <xf numFmtId="176" fontId="4" fillId="0" borderId="83" xfId="1" applyNumberFormat="1" applyFont="1" applyBorder="1" applyAlignment="1">
      <alignment horizontal="right" vertical="center" shrinkToFit="1"/>
    </xf>
    <xf numFmtId="176" fontId="4" fillId="0" borderId="153" xfId="1" applyNumberFormat="1" applyFont="1" applyBorder="1" applyAlignment="1">
      <alignment horizontal="right" vertical="center" shrinkToFit="1"/>
    </xf>
    <xf numFmtId="176" fontId="4" fillId="0" borderId="28" xfId="1" applyNumberFormat="1" applyFont="1" applyBorder="1" applyAlignment="1">
      <alignment horizontal="right" vertical="center" shrinkToFit="1"/>
    </xf>
    <xf numFmtId="182" fontId="4" fillId="0" borderId="177" xfId="1" applyNumberFormat="1" applyFont="1" applyBorder="1" applyAlignment="1">
      <alignment horizontal="right" vertical="center" shrinkToFit="1"/>
    </xf>
    <xf numFmtId="182" fontId="4" fillId="0" borderId="30" xfId="1" applyNumberFormat="1" applyFont="1" applyBorder="1" applyAlignment="1">
      <alignment horizontal="right" vertical="center" shrinkToFit="1"/>
    </xf>
    <xf numFmtId="182" fontId="4" fillId="0" borderId="28" xfId="1" applyNumberFormat="1" applyFont="1" applyBorder="1" applyAlignment="1">
      <alignment horizontal="right" vertical="center" shrinkToFit="1"/>
    </xf>
    <xf numFmtId="182" fontId="4" fillId="2" borderId="177" xfId="1" applyNumberFormat="1" applyFont="1" applyFill="1" applyBorder="1" applyAlignment="1">
      <alignment horizontal="right" vertical="center" shrinkToFit="1"/>
    </xf>
    <xf numFmtId="182" fontId="4" fillId="2" borderId="30" xfId="1" applyNumberFormat="1" applyFont="1" applyFill="1" applyBorder="1" applyAlignment="1">
      <alignment horizontal="right" vertical="center" shrinkToFit="1"/>
    </xf>
    <xf numFmtId="182" fontId="4" fillId="0" borderId="97" xfId="1" applyNumberFormat="1" applyFont="1" applyBorder="1" applyAlignment="1">
      <alignment horizontal="right" vertical="center" shrinkToFit="1"/>
    </xf>
    <xf numFmtId="176" fontId="4" fillId="0" borderId="97" xfId="1" applyNumberFormat="1" applyFont="1" applyBorder="1" applyAlignment="1">
      <alignment horizontal="right" vertical="center" shrinkToFit="1"/>
    </xf>
    <xf numFmtId="176" fontId="4" fillId="0" borderId="121" xfId="1" applyNumberFormat="1" applyFont="1" applyBorder="1" applyAlignment="1">
      <alignment horizontal="right" vertical="center" shrinkToFit="1"/>
    </xf>
    <xf numFmtId="176" fontId="4" fillId="0" borderId="24" xfId="1" applyNumberFormat="1" applyFont="1" applyBorder="1" applyAlignment="1">
      <alignment horizontal="right" vertical="center" shrinkToFit="1"/>
    </xf>
    <xf numFmtId="182" fontId="4" fillId="0" borderId="61" xfId="1" applyNumberFormat="1" applyFont="1" applyBorder="1" applyAlignment="1">
      <alignment horizontal="right" vertical="center" shrinkToFit="1"/>
    </xf>
    <xf numFmtId="182" fontId="4" fillId="0" borderId="27" xfId="1" applyNumberFormat="1" applyFont="1" applyBorder="1" applyAlignment="1">
      <alignment horizontal="right" vertical="center" shrinkToFit="1"/>
    </xf>
    <xf numFmtId="182" fontId="4" fillId="0" borderId="24" xfId="1" applyNumberFormat="1" applyFont="1" applyBorder="1" applyAlignment="1">
      <alignment horizontal="right" vertical="center" shrinkToFit="1"/>
    </xf>
    <xf numFmtId="182" fontId="4" fillId="2" borderId="61" xfId="1" applyNumberFormat="1" applyFont="1" applyFill="1" applyBorder="1" applyAlignment="1">
      <alignment horizontal="right" vertical="center" shrinkToFit="1"/>
    </xf>
    <xf numFmtId="182" fontId="4" fillId="2" borderId="27" xfId="1" applyNumberFormat="1" applyFont="1" applyFill="1" applyBorder="1" applyAlignment="1">
      <alignment horizontal="right" vertical="center" shrinkToFit="1"/>
    </xf>
    <xf numFmtId="182" fontId="4" fillId="0" borderId="136" xfId="1" applyNumberFormat="1" applyFont="1" applyBorder="1" applyAlignment="1">
      <alignment horizontal="right" vertical="center" shrinkToFit="1"/>
    </xf>
    <xf numFmtId="182" fontId="4" fillId="0" borderId="153" xfId="1" applyNumberFormat="1" applyFont="1" applyBorder="1" applyAlignment="1">
      <alignment horizontal="right" vertical="center" shrinkToFit="1"/>
    </xf>
    <xf numFmtId="182" fontId="4" fillId="2" borderId="178" xfId="1" applyNumberFormat="1" applyFont="1" applyFill="1" applyBorder="1" applyAlignment="1">
      <alignment horizontal="right" vertical="center" shrinkToFit="1"/>
    </xf>
    <xf numFmtId="182" fontId="4" fillId="2" borderId="35" xfId="1" applyNumberFormat="1" applyFont="1" applyFill="1" applyBorder="1" applyAlignment="1">
      <alignment horizontal="right" vertical="center" shrinkToFit="1"/>
    </xf>
    <xf numFmtId="182" fontId="4" fillId="0" borderId="121" xfId="1" applyNumberFormat="1" applyFont="1" applyBorder="1" applyAlignment="1">
      <alignment horizontal="right" vertical="center" shrinkToFit="1"/>
    </xf>
    <xf numFmtId="182" fontId="4" fillId="3" borderId="20" xfId="1" applyNumberFormat="1" applyFont="1" applyFill="1" applyBorder="1" applyAlignment="1">
      <alignment horizontal="right" vertical="center" shrinkToFit="1"/>
    </xf>
    <xf numFmtId="182" fontId="4" fillId="3" borderId="84" xfId="1" applyNumberFormat="1" applyFont="1" applyFill="1" applyBorder="1" applyAlignment="1">
      <alignment horizontal="right" vertical="center" shrinkToFit="1"/>
    </xf>
    <xf numFmtId="182" fontId="4" fillId="0" borderId="195" xfId="1" applyNumberFormat="1" applyFont="1" applyBorder="1" applyAlignment="1">
      <alignment horizontal="right" vertical="center" shrinkToFit="1"/>
    </xf>
    <xf numFmtId="182" fontId="4" fillId="0" borderId="56" xfId="1" applyNumberFormat="1" applyFont="1" applyBorder="1" applyAlignment="1">
      <alignment horizontal="right" vertical="center" shrinkToFit="1"/>
    </xf>
    <xf numFmtId="182" fontId="4" fillId="0" borderId="57" xfId="1" applyNumberFormat="1" applyFont="1" applyBorder="1" applyAlignment="1">
      <alignment horizontal="right" vertical="center" shrinkToFit="1"/>
    </xf>
    <xf numFmtId="182" fontId="4" fillId="0" borderId="55" xfId="1" applyNumberFormat="1" applyFont="1" applyBorder="1" applyAlignment="1">
      <alignment horizontal="right" vertical="center" shrinkToFit="1"/>
    </xf>
    <xf numFmtId="182" fontId="4" fillId="2" borderId="57" xfId="1" applyNumberFormat="1" applyFont="1" applyFill="1" applyBorder="1" applyAlignment="1">
      <alignment horizontal="right" vertical="center" shrinkToFit="1"/>
    </xf>
    <xf numFmtId="182" fontId="4" fillId="2" borderId="55" xfId="1" applyNumberFormat="1" applyFont="1" applyFill="1" applyBorder="1" applyAlignment="1">
      <alignment horizontal="right" vertical="center" shrinkToFit="1"/>
    </xf>
    <xf numFmtId="182" fontId="4" fillId="0" borderId="21" xfId="1" applyNumberFormat="1" applyFont="1" applyBorder="1" applyAlignment="1">
      <alignment horizontal="right" vertical="center" shrinkToFit="1"/>
    </xf>
    <xf numFmtId="182" fontId="4" fillId="0" borderId="25" xfId="1" applyNumberFormat="1" applyFont="1" applyBorder="1" applyAlignment="1">
      <alignment horizontal="right" vertical="center" shrinkToFit="1"/>
    </xf>
    <xf numFmtId="182" fontId="4" fillId="0" borderId="29" xfId="1" applyNumberFormat="1" applyFont="1" applyBorder="1" applyAlignment="1">
      <alignment horizontal="right" vertical="center" shrinkToFit="1"/>
    </xf>
    <xf numFmtId="182" fontId="4" fillId="0" borderId="32" xfId="1" applyNumberFormat="1" applyFont="1" applyBorder="1" applyAlignment="1">
      <alignment horizontal="right" vertical="center" shrinkToFit="1"/>
    </xf>
    <xf numFmtId="182" fontId="4" fillId="0" borderId="79" xfId="1" applyNumberFormat="1" applyFont="1" applyBorder="1" applyAlignment="1">
      <alignment horizontal="right" vertical="center" shrinkToFit="1"/>
    </xf>
    <xf numFmtId="182" fontId="4" fillId="0" borderId="9" xfId="1" applyNumberFormat="1" applyFont="1" applyBorder="1" applyAlignment="1">
      <alignment horizontal="right" vertical="center" shrinkToFit="1"/>
    </xf>
    <xf numFmtId="182" fontId="4" fillId="0" borderId="63" xfId="1" applyNumberFormat="1" applyFont="1" applyBorder="1" applyAlignment="1">
      <alignment horizontal="right" vertical="center" shrinkToFit="1"/>
    </xf>
    <xf numFmtId="182" fontId="4" fillId="0" borderId="42" xfId="1" applyNumberFormat="1" applyFont="1" applyBorder="1" applyAlignment="1">
      <alignment horizontal="right" vertical="center" shrinkToFit="1"/>
    </xf>
    <xf numFmtId="182" fontId="4" fillId="0" borderId="65" xfId="1" applyNumberFormat="1" applyFont="1" applyBorder="1" applyAlignment="1">
      <alignment horizontal="right" vertical="center" shrinkToFit="1"/>
    </xf>
    <xf numFmtId="182" fontId="4" fillId="0" borderId="1" xfId="1" applyNumberFormat="1" applyFont="1" applyBorder="1" applyAlignment="1">
      <alignment horizontal="right" vertical="center" shrinkToFit="1"/>
    </xf>
    <xf numFmtId="182" fontId="4" fillId="2" borderId="42" xfId="1" applyNumberFormat="1" applyFont="1" applyFill="1" applyBorder="1" applyAlignment="1">
      <alignment horizontal="right" vertical="center" shrinkToFit="1"/>
    </xf>
    <xf numFmtId="182" fontId="4" fillId="2" borderId="65" xfId="1" applyNumberFormat="1" applyFont="1" applyFill="1" applyBorder="1" applyAlignment="1">
      <alignment horizontal="right" vertical="center" shrinkToFit="1"/>
    </xf>
    <xf numFmtId="0" fontId="8" fillId="3" borderId="0" xfId="1" applyFill="1"/>
    <xf numFmtId="190" fontId="4" fillId="0" borderId="5" xfId="1" applyNumberFormat="1" applyFont="1" applyBorder="1" applyAlignment="1">
      <alignment horizontal="right" vertical="center" shrinkToFit="1"/>
    </xf>
    <xf numFmtId="190" fontId="4" fillId="0" borderId="206" xfId="1" applyNumberFormat="1" applyFont="1" applyBorder="1" applyAlignment="1">
      <alignment horizontal="right" vertical="center" shrinkToFit="1"/>
    </xf>
    <xf numFmtId="182" fontId="4" fillId="0" borderId="207" xfId="1" applyNumberFormat="1" applyFont="1" applyBorder="1" applyAlignment="1">
      <alignment horizontal="right" vertical="center" shrinkToFit="1"/>
    </xf>
    <xf numFmtId="190" fontId="4" fillId="0" borderId="41" xfId="1" applyNumberFormat="1" applyFont="1" applyBorder="1" applyAlignment="1">
      <alignment horizontal="right" vertical="center" shrinkToFit="1"/>
    </xf>
    <xf numFmtId="190" fontId="4" fillId="0" borderId="7" xfId="1" applyNumberFormat="1" applyFont="1" applyBorder="1" applyAlignment="1">
      <alignment horizontal="right" vertical="center" shrinkToFit="1"/>
    </xf>
    <xf numFmtId="192" fontId="4" fillId="0" borderId="17" xfId="1" applyNumberFormat="1" applyFont="1" applyBorder="1" applyAlignment="1">
      <alignment horizontal="right" vertical="center" shrinkToFit="1"/>
    </xf>
    <xf numFmtId="191" fontId="4" fillId="0" borderId="208" xfId="1" applyNumberFormat="1" applyFont="1" applyBorder="1" applyAlignment="1">
      <alignment horizontal="right" vertical="center" shrinkToFit="1"/>
    </xf>
    <xf numFmtId="176" fontId="4" fillId="0" borderId="209" xfId="1" applyNumberFormat="1" applyFont="1" applyBorder="1" applyAlignment="1">
      <alignment horizontal="right" vertical="center" shrinkToFit="1"/>
    </xf>
    <xf numFmtId="192" fontId="4" fillId="0" borderId="198" xfId="1" applyNumberFormat="1" applyFont="1" applyBorder="1" applyAlignment="1">
      <alignment horizontal="right" vertical="center" shrinkToFit="1"/>
    </xf>
    <xf numFmtId="192" fontId="4" fillId="0" borderId="19" xfId="1" applyNumberFormat="1" applyFont="1" applyBorder="1" applyAlignment="1">
      <alignment horizontal="right" vertical="center" shrinkToFit="1"/>
    </xf>
    <xf numFmtId="176" fontId="4" fillId="0" borderId="199" xfId="1" applyNumberFormat="1" applyFont="1" applyBorder="1" applyAlignment="1">
      <alignment horizontal="right" vertical="center" shrinkToFit="1"/>
    </xf>
    <xf numFmtId="176" fontId="4" fillId="0" borderId="208" xfId="1" applyNumberFormat="1" applyFont="1" applyBorder="1" applyAlignment="1">
      <alignment horizontal="right" vertical="center" shrinkToFit="1"/>
    </xf>
    <xf numFmtId="176" fontId="4" fillId="0" borderId="210" xfId="1" applyNumberFormat="1" applyFont="1" applyBorder="1" applyAlignment="1">
      <alignment horizontal="right" vertical="center" shrinkToFit="1"/>
    </xf>
    <xf numFmtId="176" fontId="4" fillId="0" borderId="211" xfId="1" applyNumberFormat="1" applyFont="1" applyBorder="1" applyAlignment="1">
      <alignment horizontal="right" vertical="center" shrinkToFit="1"/>
    </xf>
    <xf numFmtId="192" fontId="4" fillId="0" borderId="20" xfId="1" applyNumberFormat="1" applyFont="1" applyBorder="1" applyAlignment="1">
      <alignment horizontal="right" vertical="center" shrinkToFit="1"/>
    </xf>
    <xf numFmtId="191" fontId="4" fillId="0" borderId="212" xfId="1" applyNumberFormat="1" applyFont="1" applyBorder="1" applyAlignment="1">
      <alignment horizontal="right" vertical="center" shrinkToFit="1"/>
    </xf>
    <xf numFmtId="176" fontId="4" fillId="0" borderId="213" xfId="1" applyNumberFormat="1" applyFont="1" applyBorder="1" applyAlignment="1">
      <alignment horizontal="right" vertical="center" shrinkToFit="1"/>
    </xf>
    <xf numFmtId="192" fontId="4" fillId="0" borderId="59" xfId="1" applyNumberFormat="1" applyFont="1" applyBorder="1" applyAlignment="1">
      <alignment horizontal="right" vertical="center" shrinkToFit="1"/>
    </xf>
    <xf numFmtId="192" fontId="4" fillId="0" borderId="23" xfId="1" applyNumberFormat="1" applyFont="1" applyBorder="1" applyAlignment="1">
      <alignment horizontal="right" vertical="center" shrinkToFit="1"/>
    </xf>
    <xf numFmtId="176" fontId="4" fillId="0" borderId="140" xfId="1" applyNumberFormat="1" applyFont="1" applyBorder="1" applyAlignment="1">
      <alignment horizontal="right" vertical="center" shrinkToFit="1"/>
    </xf>
    <xf numFmtId="176" fontId="4" fillId="0" borderId="212" xfId="1" applyNumberFormat="1" applyFont="1" applyBorder="1" applyAlignment="1">
      <alignment horizontal="right" vertical="center" shrinkToFit="1"/>
    </xf>
    <xf numFmtId="176" fontId="4" fillId="0" borderId="214" xfId="1" applyNumberFormat="1" applyFont="1" applyBorder="1" applyAlignment="1">
      <alignment horizontal="right" vertical="center" shrinkToFit="1"/>
    </xf>
    <xf numFmtId="176" fontId="4" fillId="0" borderId="215" xfId="1" applyNumberFormat="1" applyFont="1" applyBorder="1" applyAlignment="1">
      <alignment horizontal="right" vertical="center" shrinkToFit="1"/>
    </xf>
    <xf numFmtId="192" fontId="4" fillId="0" borderId="24" xfId="1" applyNumberFormat="1" applyFont="1" applyBorder="1" applyAlignment="1">
      <alignment horizontal="right" vertical="center" shrinkToFit="1"/>
    </xf>
    <xf numFmtId="191" fontId="4" fillId="0" borderId="216" xfId="1" applyNumberFormat="1" applyFont="1" applyBorder="1" applyAlignment="1">
      <alignment horizontal="right" vertical="center" shrinkToFit="1"/>
    </xf>
    <xf numFmtId="176" fontId="4" fillId="0" borderId="217" xfId="1" applyNumberFormat="1" applyFont="1" applyBorder="1" applyAlignment="1">
      <alignment horizontal="right" vertical="center" shrinkToFit="1"/>
    </xf>
    <xf numFmtId="192" fontId="4" fillId="0" borderId="61" xfId="1" applyNumberFormat="1" applyFont="1" applyBorder="1" applyAlignment="1">
      <alignment horizontal="right" vertical="center" shrinkToFit="1"/>
    </xf>
    <xf numFmtId="192" fontId="4" fillId="0" borderId="27" xfId="1" applyNumberFormat="1" applyFont="1" applyBorder="1" applyAlignment="1">
      <alignment horizontal="right" vertical="center" shrinkToFit="1"/>
    </xf>
    <xf numFmtId="176" fontId="4" fillId="0" borderId="141" xfId="1" applyNumberFormat="1" applyFont="1" applyBorder="1" applyAlignment="1">
      <alignment horizontal="right" vertical="center" shrinkToFit="1"/>
    </xf>
    <xf numFmtId="176" fontId="4" fillId="0" borderId="216" xfId="1" applyNumberFormat="1" applyFont="1" applyBorder="1" applyAlignment="1">
      <alignment horizontal="right" vertical="center" shrinkToFit="1"/>
    </xf>
    <xf numFmtId="176" fontId="4" fillId="0" borderId="218" xfId="1" applyNumberFormat="1" applyFont="1" applyBorder="1" applyAlignment="1">
      <alignment horizontal="right" vertical="center" shrinkToFit="1"/>
    </xf>
    <xf numFmtId="176" fontId="4" fillId="0" borderId="219" xfId="1" applyNumberFormat="1" applyFont="1" applyBorder="1" applyAlignment="1">
      <alignment horizontal="right" vertical="center" shrinkToFit="1"/>
    </xf>
    <xf numFmtId="192" fontId="4" fillId="0" borderId="28" xfId="1" applyNumberFormat="1" applyFont="1" applyBorder="1" applyAlignment="1">
      <alignment horizontal="right" vertical="center" shrinkToFit="1"/>
    </xf>
    <xf numFmtId="191" fontId="4" fillId="0" borderId="220" xfId="1" applyNumberFormat="1" applyFont="1" applyBorder="1" applyAlignment="1">
      <alignment horizontal="right" vertical="center" shrinkToFit="1"/>
    </xf>
    <xf numFmtId="176" fontId="4" fillId="0" borderId="221" xfId="1" applyNumberFormat="1" applyFont="1" applyBorder="1" applyAlignment="1">
      <alignment horizontal="right" vertical="center" shrinkToFit="1"/>
    </xf>
    <xf numFmtId="192" fontId="4" fillId="0" borderId="177" xfId="1" applyNumberFormat="1" applyFont="1" applyBorder="1" applyAlignment="1">
      <alignment horizontal="right" vertical="center" shrinkToFit="1"/>
    </xf>
    <xf numFmtId="192" fontId="4" fillId="0" borderId="30" xfId="1" applyNumberFormat="1" applyFont="1" applyBorder="1" applyAlignment="1">
      <alignment horizontal="right" vertical="center" shrinkToFit="1"/>
    </xf>
    <xf numFmtId="176" fontId="4" fillId="0" borderId="200" xfId="1" applyNumberFormat="1" applyFont="1" applyBorder="1" applyAlignment="1">
      <alignment horizontal="right" vertical="center" shrinkToFit="1"/>
    </xf>
    <xf numFmtId="176" fontId="4" fillId="0" borderId="220" xfId="1" applyNumberFormat="1" applyFont="1" applyBorder="1" applyAlignment="1">
      <alignment horizontal="right" vertical="center" shrinkToFit="1"/>
    </xf>
    <xf numFmtId="176" fontId="4" fillId="0" borderId="222" xfId="1" applyNumberFormat="1" applyFont="1" applyBorder="1" applyAlignment="1">
      <alignment horizontal="right" vertical="center" shrinkToFit="1"/>
    </xf>
    <xf numFmtId="176" fontId="4" fillId="0" borderId="223" xfId="1" applyNumberFormat="1" applyFont="1" applyBorder="1" applyAlignment="1">
      <alignment horizontal="right" vertical="center" shrinkToFit="1"/>
    </xf>
    <xf numFmtId="192" fontId="4" fillId="0" borderId="33" xfId="1" applyNumberFormat="1" applyFont="1" applyBorder="1" applyAlignment="1">
      <alignment horizontal="right" vertical="center" shrinkToFit="1"/>
    </xf>
    <xf numFmtId="191" fontId="4" fillId="0" borderId="224" xfId="1" applyNumberFormat="1" applyFont="1" applyBorder="1" applyAlignment="1">
      <alignment horizontal="right" vertical="center" shrinkToFit="1"/>
    </xf>
    <xf numFmtId="176" fontId="4" fillId="0" borderId="225" xfId="1" applyNumberFormat="1" applyFont="1" applyBorder="1" applyAlignment="1">
      <alignment horizontal="right" vertical="center" shrinkToFit="1"/>
    </xf>
    <xf numFmtId="192" fontId="4" fillId="0" borderId="178" xfId="1" applyNumberFormat="1" applyFont="1" applyBorder="1" applyAlignment="1">
      <alignment horizontal="right" vertical="center" shrinkToFit="1"/>
    </xf>
    <xf numFmtId="192" fontId="4" fillId="0" borderId="35" xfId="1" applyNumberFormat="1" applyFont="1" applyBorder="1" applyAlignment="1">
      <alignment horizontal="right" vertical="center" shrinkToFit="1"/>
    </xf>
    <xf numFmtId="176" fontId="4" fillId="0" borderId="179" xfId="1" applyNumberFormat="1" applyFont="1" applyBorder="1" applyAlignment="1">
      <alignment horizontal="right" vertical="center" shrinkToFit="1"/>
    </xf>
    <xf numFmtId="176" fontId="4" fillId="0" borderId="224" xfId="1" applyNumberFormat="1" applyFont="1" applyBorder="1" applyAlignment="1">
      <alignment horizontal="right" vertical="center" shrinkToFit="1"/>
    </xf>
    <xf numFmtId="176" fontId="4" fillId="0" borderId="226" xfId="1" applyNumberFormat="1" applyFont="1" applyBorder="1" applyAlignment="1">
      <alignment horizontal="right" vertical="center" shrinkToFit="1"/>
    </xf>
    <xf numFmtId="176" fontId="4" fillId="0" borderId="227" xfId="1" applyNumberFormat="1" applyFont="1" applyBorder="1" applyAlignment="1">
      <alignment horizontal="right" vertical="center" shrinkToFit="1"/>
    </xf>
    <xf numFmtId="192" fontId="4" fillId="0" borderId="56" xfId="1" applyNumberFormat="1" applyFont="1" applyBorder="1" applyAlignment="1">
      <alignment horizontal="right" vertical="center" shrinkToFit="1"/>
    </xf>
    <xf numFmtId="191" fontId="4" fillId="0" borderId="228" xfId="1" applyNumberFormat="1" applyFont="1" applyBorder="1" applyAlignment="1">
      <alignment horizontal="right" vertical="center" shrinkToFit="1"/>
    </xf>
    <xf numFmtId="176" fontId="4" fillId="0" borderId="229" xfId="1" applyNumberFormat="1" applyFont="1" applyBorder="1" applyAlignment="1">
      <alignment horizontal="right" vertical="center" shrinkToFit="1"/>
    </xf>
    <xf numFmtId="192" fontId="4" fillId="0" borderId="57" xfId="1" applyNumberFormat="1" applyFont="1" applyBorder="1" applyAlignment="1">
      <alignment horizontal="right" vertical="center" shrinkToFit="1"/>
    </xf>
    <xf numFmtId="192" fontId="4" fillId="0" borderId="55" xfId="1" applyNumberFormat="1" applyFont="1" applyBorder="1" applyAlignment="1">
      <alignment horizontal="right" vertical="center" shrinkToFit="1"/>
    </xf>
    <xf numFmtId="176" fontId="4" fillId="0" borderId="135" xfId="1" applyNumberFormat="1" applyFont="1" applyBorder="1" applyAlignment="1">
      <alignment horizontal="right" vertical="center" shrinkToFit="1"/>
    </xf>
    <xf numFmtId="176" fontId="4" fillId="0" borderId="228" xfId="1" applyNumberFormat="1" applyFont="1" applyBorder="1" applyAlignment="1">
      <alignment horizontal="right" vertical="center" shrinkToFit="1"/>
    </xf>
    <xf numFmtId="176" fontId="4" fillId="0" borderId="230" xfId="1" applyNumberFormat="1" applyFont="1" applyBorder="1" applyAlignment="1">
      <alignment horizontal="right" vertical="center" shrinkToFit="1"/>
    </xf>
    <xf numFmtId="176" fontId="4" fillId="0" borderId="231" xfId="1" applyNumberFormat="1" applyFont="1" applyBorder="1" applyAlignment="1">
      <alignment horizontal="right" vertical="center" shrinkToFit="1"/>
    </xf>
    <xf numFmtId="192" fontId="4" fillId="0" borderId="63" xfId="1" applyNumberFormat="1" applyFont="1" applyBorder="1" applyAlignment="1">
      <alignment horizontal="right" vertical="center" shrinkToFit="1"/>
    </xf>
    <xf numFmtId="191" fontId="4" fillId="0" borderId="237" xfId="1" applyNumberFormat="1" applyFont="1" applyBorder="1" applyAlignment="1">
      <alignment horizontal="right" vertical="center" shrinkToFit="1"/>
    </xf>
    <xf numFmtId="176" fontId="4" fillId="0" borderId="238" xfId="1" applyNumberFormat="1" applyFont="1" applyBorder="1" applyAlignment="1">
      <alignment horizontal="right" vertical="center" shrinkToFit="1"/>
    </xf>
    <xf numFmtId="192" fontId="4" fillId="0" borderId="42" xfId="1" applyNumberFormat="1" applyFont="1" applyBorder="1" applyAlignment="1">
      <alignment horizontal="right" vertical="center" shrinkToFit="1"/>
    </xf>
    <xf numFmtId="192" fontId="4" fillId="0" borderId="65" xfId="1" applyNumberFormat="1" applyFont="1" applyBorder="1" applyAlignment="1">
      <alignment horizontal="right" vertical="center" shrinkToFit="1"/>
    </xf>
    <xf numFmtId="176" fontId="4" fillId="0" borderId="196" xfId="1" applyNumberFormat="1" applyFont="1" applyBorder="1" applyAlignment="1">
      <alignment horizontal="right" vertical="center" shrinkToFit="1"/>
    </xf>
    <xf numFmtId="176" fontId="4" fillId="0" borderId="237" xfId="1" applyNumberFormat="1" applyFont="1" applyBorder="1" applyAlignment="1">
      <alignment horizontal="right" vertical="center" shrinkToFit="1"/>
    </xf>
    <xf numFmtId="176" fontId="4" fillId="0" borderId="239" xfId="1" applyNumberFormat="1" applyFont="1" applyBorder="1" applyAlignment="1">
      <alignment horizontal="right" vertical="center" shrinkToFit="1"/>
    </xf>
    <xf numFmtId="176" fontId="4" fillId="0" borderId="240" xfId="1" applyNumberFormat="1" applyFont="1" applyBorder="1" applyAlignment="1">
      <alignment horizontal="right" vertical="center" shrinkToFit="1"/>
    </xf>
    <xf numFmtId="176" fontId="5" fillId="0" borderId="242" xfId="0" applyNumberFormat="1" applyFont="1" applyBorder="1" applyAlignment="1">
      <alignment horizontal="right" vertical="center" shrinkToFit="1"/>
    </xf>
    <xf numFmtId="176" fontId="5" fillId="0" borderId="243" xfId="0" applyNumberFormat="1" applyFont="1" applyBorder="1" applyAlignment="1">
      <alignment horizontal="right" vertical="center" shrinkToFit="1"/>
    </xf>
    <xf numFmtId="176" fontId="5" fillId="0" borderId="244" xfId="0" applyNumberFormat="1" applyFont="1" applyBorder="1" applyAlignment="1">
      <alignment horizontal="right" vertical="center" shrinkToFit="1"/>
    </xf>
    <xf numFmtId="176" fontId="5" fillId="0" borderId="17" xfId="0" applyNumberFormat="1" applyFont="1" applyBorder="1" applyAlignment="1">
      <alignment horizontal="right" vertical="center" shrinkToFit="1"/>
    </xf>
    <xf numFmtId="176" fontId="5" fillId="0" borderId="245" xfId="0" applyNumberFormat="1" applyFont="1" applyBorder="1" applyAlignment="1">
      <alignment horizontal="right" vertical="center" shrinkToFit="1"/>
    </xf>
    <xf numFmtId="176" fontId="5" fillId="0" borderId="246" xfId="0" applyNumberFormat="1" applyFont="1" applyBorder="1" applyAlignment="1">
      <alignment horizontal="right" vertical="center" shrinkToFit="1"/>
    </xf>
    <xf numFmtId="176" fontId="5" fillId="0" borderId="19" xfId="0" applyNumberFormat="1" applyFont="1" applyBorder="1" applyAlignment="1">
      <alignment horizontal="right" vertical="center" shrinkToFit="1"/>
    </xf>
    <xf numFmtId="176" fontId="5" fillId="0" borderId="20" xfId="0" applyNumberFormat="1" applyFont="1" applyBorder="1" applyAlignment="1">
      <alignment horizontal="right" vertical="center" shrinkToFit="1"/>
    </xf>
    <xf numFmtId="176" fontId="5" fillId="0" borderId="22" xfId="0" applyNumberFormat="1" applyFont="1" applyBorder="1" applyAlignment="1">
      <alignment horizontal="right" vertical="center" shrinkToFit="1"/>
    </xf>
    <xf numFmtId="176" fontId="5" fillId="0" borderId="247" xfId="0" applyNumberFormat="1" applyFont="1" applyBorder="1" applyAlignment="1">
      <alignment horizontal="right" vertical="center" shrinkToFit="1"/>
    </xf>
    <xf numFmtId="176" fontId="5" fillId="0" borderId="23" xfId="0" applyNumberFormat="1" applyFont="1" applyBorder="1" applyAlignment="1">
      <alignment horizontal="right" vertical="center" shrinkToFit="1"/>
    </xf>
    <xf numFmtId="176" fontId="5" fillId="0" borderId="24" xfId="0" applyNumberFormat="1" applyFont="1" applyBorder="1" applyAlignment="1">
      <alignment horizontal="right" vertical="center" shrinkToFit="1"/>
    </xf>
    <xf numFmtId="176" fontId="5" fillId="0" borderId="26" xfId="0" applyNumberFormat="1" applyFont="1" applyBorder="1" applyAlignment="1">
      <alignment horizontal="right" vertical="center" shrinkToFit="1"/>
    </xf>
    <xf numFmtId="176" fontId="5" fillId="0" borderId="248" xfId="0" applyNumberFormat="1" applyFont="1" applyBorder="1" applyAlignment="1">
      <alignment horizontal="right" vertical="center" shrinkToFit="1"/>
    </xf>
    <xf numFmtId="176" fontId="5" fillId="0" borderId="27" xfId="0" applyNumberFormat="1" applyFont="1" applyBorder="1" applyAlignment="1">
      <alignment horizontal="right" vertical="center" shrinkToFit="1"/>
    </xf>
    <xf numFmtId="176" fontId="5" fillId="0" borderId="28" xfId="0" applyNumberFormat="1" applyFont="1" applyBorder="1" applyAlignment="1">
      <alignment horizontal="right" vertical="center" shrinkToFit="1"/>
    </xf>
    <xf numFmtId="176" fontId="5" fillId="0" borderId="249" xfId="0" applyNumberFormat="1" applyFont="1" applyBorder="1" applyAlignment="1">
      <alignment horizontal="right" vertical="center" shrinkToFit="1"/>
    </xf>
    <xf numFmtId="176" fontId="5" fillId="0" borderId="250" xfId="0" applyNumberFormat="1" applyFont="1" applyBorder="1" applyAlignment="1">
      <alignment horizontal="right" vertical="center" shrinkToFit="1"/>
    </xf>
    <xf numFmtId="176" fontId="5" fillId="0" borderId="30" xfId="0" applyNumberFormat="1" applyFont="1" applyBorder="1" applyAlignment="1">
      <alignment horizontal="right" vertical="center" shrinkToFit="1"/>
    </xf>
    <xf numFmtId="176" fontId="5" fillId="0" borderId="33" xfId="0" applyNumberFormat="1" applyFont="1" applyBorder="1" applyAlignment="1">
      <alignment horizontal="right" vertical="center" shrinkToFit="1"/>
    </xf>
    <xf numFmtId="176" fontId="5" fillId="0" borderId="34" xfId="0" applyNumberFormat="1" applyFont="1" applyBorder="1" applyAlignment="1">
      <alignment horizontal="right" vertical="center" shrinkToFit="1"/>
    </xf>
    <xf numFmtId="176" fontId="5" fillId="0" borderId="251" xfId="0" applyNumberFormat="1" applyFont="1" applyBorder="1" applyAlignment="1">
      <alignment horizontal="right" vertical="center" shrinkToFit="1"/>
    </xf>
    <xf numFmtId="176" fontId="5" fillId="0" borderId="35" xfId="0" applyNumberFormat="1" applyFont="1" applyBorder="1" applyAlignment="1">
      <alignment horizontal="right" vertical="center" shrinkToFit="1"/>
    </xf>
    <xf numFmtId="176" fontId="5" fillId="0" borderId="31" xfId="0" applyNumberFormat="1" applyFont="1" applyBorder="1" applyAlignment="1">
      <alignment horizontal="right" vertical="center" shrinkToFit="1"/>
    </xf>
    <xf numFmtId="176" fontId="5" fillId="0" borderId="11" xfId="0" applyNumberFormat="1" applyFont="1" applyBorder="1" applyAlignment="1">
      <alignment horizontal="right" vertical="center" shrinkToFit="1"/>
    </xf>
    <xf numFmtId="176" fontId="5" fillId="0" borderId="252" xfId="0" applyNumberFormat="1" applyFont="1" applyBorder="1" applyAlignment="1">
      <alignment horizontal="right" vertical="center" shrinkToFit="1"/>
    </xf>
    <xf numFmtId="176" fontId="5" fillId="0" borderId="12" xfId="0" applyNumberFormat="1" applyFont="1" applyBorder="1" applyAlignment="1">
      <alignment horizontal="right" vertical="center" shrinkToFit="1"/>
    </xf>
    <xf numFmtId="176" fontId="5" fillId="0" borderId="37" xfId="0" applyNumberFormat="1" applyFont="1" applyBorder="1" applyAlignment="1">
      <alignment horizontal="right" vertical="center" shrinkToFit="1"/>
    </xf>
    <xf numFmtId="176" fontId="5" fillId="0" borderId="236" xfId="0" applyNumberFormat="1" applyFont="1" applyBorder="1" applyAlignment="1">
      <alignment horizontal="right" vertical="center" shrinkToFit="1"/>
    </xf>
    <xf numFmtId="176" fontId="5" fillId="0" borderId="253" xfId="0" applyNumberFormat="1" applyFont="1" applyBorder="1" applyAlignment="1">
      <alignment horizontal="right" vertical="center" shrinkToFit="1"/>
    </xf>
    <xf numFmtId="176" fontId="5" fillId="0" borderId="39" xfId="0" applyNumberFormat="1" applyFont="1" applyBorder="1" applyAlignment="1">
      <alignment horizontal="right" vertical="center" shrinkToFit="1"/>
    </xf>
    <xf numFmtId="182" fontId="6" fillId="0" borderId="90" xfId="4" applyNumberFormat="1" applyFont="1" applyBorder="1" applyAlignment="1">
      <alignment horizontal="right" vertical="center" shrinkToFit="1"/>
    </xf>
    <xf numFmtId="182" fontId="6" fillId="0" borderId="91" xfId="4" applyNumberFormat="1" applyFont="1" applyBorder="1" applyAlignment="1">
      <alignment horizontal="right" vertical="center" shrinkToFit="1"/>
    </xf>
    <xf numFmtId="182" fontId="6" fillId="0" borderId="15" xfId="4" applyNumberFormat="1" applyFont="1" applyBorder="1" applyAlignment="1">
      <alignment horizontal="right" vertical="center" shrinkToFit="1"/>
    </xf>
    <xf numFmtId="182" fontId="6" fillId="0" borderId="13" xfId="4" applyNumberFormat="1" applyFont="1" applyBorder="1" applyAlignment="1">
      <alignment horizontal="right" vertical="center" shrinkToFit="1"/>
    </xf>
    <xf numFmtId="182" fontId="6" fillId="0" borderId="197" xfId="4" applyNumberFormat="1" applyFont="1" applyBorder="1" applyAlignment="1">
      <alignment horizontal="right" vertical="center" shrinkToFit="1"/>
    </xf>
    <xf numFmtId="182" fontId="6" fillId="0" borderId="14" xfId="4" applyNumberFormat="1" applyFont="1" applyBorder="1" applyAlignment="1">
      <alignment horizontal="right" vertical="center" shrinkToFit="1"/>
    </xf>
    <xf numFmtId="182" fontId="6" fillId="0" borderId="94" xfId="1" applyNumberFormat="1" applyFont="1" applyBorder="1" applyAlignment="1">
      <alignment horizontal="right" vertical="center" shrinkToFit="1"/>
    </xf>
    <xf numFmtId="176" fontId="6" fillId="0" borderId="17" xfId="1" applyNumberFormat="1" applyFont="1" applyBorder="1" applyAlignment="1">
      <alignment horizontal="right" vertical="center" shrinkToFit="1"/>
    </xf>
    <xf numFmtId="176" fontId="6" fillId="0" borderId="116" xfId="1" applyNumberFormat="1" applyFont="1" applyBorder="1" applyAlignment="1">
      <alignment horizontal="right" vertical="center" shrinkToFit="1"/>
    </xf>
    <xf numFmtId="176" fontId="6" fillId="0" borderId="94" xfId="1" applyNumberFormat="1" applyFont="1" applyBorder="1" applyAlignment="1">
      <alignment horizontal="right" vertical="center" shrinkToFit="1"/>
    </xf>
    <xf numFmtId="176" fontId="6" fillId="0" borderId="198" xfId="1" applyNumberFormat="1" applyFont="1" applyBorder="1" applyAlignment="1">
      <alignment horizontal="right" vertical="center" shrinkToFit="1"/>
    </xf>
    <xf numFmtId="176" fontId="6" fillId="0" borderId="199" xfId="1" applyNumberFormat="1" applyFont="1" applyBorder="1" applyAlignment="1">
      <alignment horizontal="right" vertical="center" shrinkToFit="1"/>
    </xf>
    <xf numFmtId="176" fontId="6" fillId="0" borderId="20" xfId="1" applyNumberFormat="1" applyFont="1" applyBorder="1" applyAlignment="1">
      <alignment horizontal="right" vertical="center" shrinkToFit="1"/>
    </xf>
    <xf numFmtId="176" fontId="6" fillId="0" borderId="82" xfId="1" applyNumberFormat="1" applyFont="1" applyBorder="1" applyAlignment="1">
      <alignment horizontal="right" vertical="center" shrinkToFit="1"/>
    </xf>
    <xf numFmtId="176" fontId="6" fillId="0" borderId="84" xfId="1" applyNumberFormat="1" applyFont="1" applyBorder="1" applyAlignment="1">
      <alignment horizontal="right" vertical="center" shrinkToFit="1"/>
    </xf>
    <xf numFmtId="176" fontId="6" fillId="0" borderId="59" xfId="1" applyNumberFormat="1" applyFont="1" applyBorder="1" applyAlignment="1">
      <alignment horizontal="right" vertical="center" shrinkToFit="1"/>
    </xf>
    <xf numFmtId="176" fontId="6" fillId="0" borderId="140" xfId="1" applyNumberFormat="1" applyFont="1" applyBorder="1" applyAlignment="1">
      <alignment horizontal="right" vertical="center" shrinkToFit="1"/>
    </xf>
    <xf numFmtId="182" fontId="6" fillId="0" borderId="97" xfId="1" applyNumberFormat="1" applyFont="1" applyBorder="1" applyAlignment="1">
      <alignment horizontal="right" vertical="center" shrinkToFit="1"/>
    </xf>
    <xf numFmtId="176" fontId="6" fillId="0" borderId="24" xfId="1" applyNumberFormat="1" applyFont="1" applyBorder="1" applyAlignment="1">
      <alignment horizontal="right" vertical="center" shrinkToFit="1"/>
    </xf>
    <xf numFmtId="176" fontId="6" fillId="0" borderId="121" xfId="1" applyNumberFormat="1" applyFont="1" applyBorder="1" applyAlignment="1">
      <alignment horizontal="right" vertical="center" shrinkToFit="1"/>
    </xf>
    <xf numFmtId="176" fontId="6" fillId="0" borderId="97" xfId="1" applyNumberFormat="1" applyFont="1" applyBorder="1" applyAlignment="1">
      <alignment horizontal="right" vertical="center" shrinkToFit="1"/>
    </xf>
    <xf numFmtId="176" fontId="6" fillId="0" borderId="98" xfId="1" applyNumberFormat="1" applyFont="1" applyBorder="1" applyAlignment="1">
      <alignment horizontal="right" vertical="center" shrinkToFit="1"/>
    </xf>
    <xf numFmtId="176" fontId="6" fillId="0" borderId="61" xfId="1" applyNumberFormat="1" applyFont="1" applyBorder="1" applyAlignment="1">
      <alignment horizontal="right" vertical="center" shrinkToFit="1"/>
    </xf>
    <xf numFmtId="176" fontId="6" fillId="0" borderId="141" xfId="1" applyNumberFormat="1" applyFont="1" applyBorder="1" applyAlignment="1">
      <alignment horizontal="right" vertical="center" shrinkToFit="1"/>
    </xf>
    <xf numFmtId="182" fontId="6" fillId="0" borderId="136" xfId="1" applyNumberFormat="1" applyFont="1" applyBorder="1" applyAlignment="1">
      <alignment horizontal="right" vertical="center" shrinkToFit="1"/>
    </xf>
    <xf numFmtId="176" fontId="6" fillId="0" borderId="28" xfId="1" applyNumberFormat="1" applyFont="1" applyBorder="1" applyAlignment="1">
      <alignment horizontal="right" vertical="center" shrinkToFit="1"/>
    </xf>
    <xf numFmtId="176" fontId="6" fillId="0" borderId="153" xfId="1" applyNumberFormat="1" applyFont="1" applyBorder="1" applyAlignment="1">
      <alignment horizontal="right" vertical="center" shrinkToFit="1"/>
    </xf>
    <xf numFmtId="176" fontId="6" fillId="0" borderId="83" xfId="1" applyNumberFormat="1" applyFont="1" applyBorder="1" applyAlignment="1">
      <alignment horizontal="right" vertical="center" shrinkToFit="1"/>
    </xf>
    <xf numFmtId="176" fontId="6" fillId="0" borderId="101" xfId="1" applyNumberFormat="1" applyFont="1" applyBorder="1" applyAlignment="1">
      <alignment horizontal="right" vertical="center" shrinkToFit="1"/>
    </xf>
    <xf numFmtId="176" fontId="6" fillId="0" borderId="177" xfId="1" applyNumberFormat="1" applyFont="1" applyBorder="1" applyAlignment="1">
      <alignment horizontal="right" vertical="center" shrinkToFit="1"/>
    </xf>
    <xf numFmtId="176" fontId="6" fillId="0" borderId="200" xfId="1" applyNumberFormat="1" applyFont="1" applyBorder="1" applyAlignment="1">
      <alignment horizontal="right" vertical="center" shrinkToFit="1"/>
    </xf>
    <xf numFmtId="176" fontId="6" fillId="0" borderId="33" xfId="1" applyNumberFormat="1" applyFont="1" applyBorder="1" applyAlignment="1">
      <alignment horizontal="right" vertical="center" shrinkToFit="1"/>
    </xf>
    <xf numFmtId="176" fontId="6" fillId="0" borderId="87" xfId="1" applyNumberFormat="1" applyFont="1" applyBorder="1" applyAlignment="1">
      <alignment horizontal="right" vertical="center" shrinkToFit="1"/>
    </xf>
    <xf numFmtId="176" fontId="6" fillId="0" borderId="88" xfId="1" applyNumberFormat="1" applyFont="1" applyBorder="1" applyAlignment="1">
      <alignment horizontal="right" vertical="center" shrinkToFit="1"/>
    </xf>
    <xf numFmtId="176" fontId="6" fillId="0" borderId="86" xfId="1" applyNumberFormat="1" applyFont="1" applyBorder="1" applyAlignment="1">
      <alignment horizontal="right" vertical="center" shrinkToFit="1"/>
    </xf>
    <xf numFmtId="176" fontId="6" fillId="0" borderId="178" xfId="1" applyNumberFormat="1" applyFont="1" applyBorder="1" applyAlignment="1">
      <alignment horizontal="right" vertical="center" shrinkToFit="1"/>
    </xf>
    <xf numFmtId="176" fontId="6" fillId="0" borderId="179" xfId="1" applyNumberFormat="1" applyFont="1" applyBorder="1" applyAlignment="1">
      <alignment horizontal="right" vertical="center" shrinkToFit="1"/>
    </xf>
    <xf numFmtId="176" fontId="6" fillId="0" borderId="56" xfId="1" applyNumberFormat="1" applyFont="1" applyBorder="1" applyAlignment="1">
      <alignment horizontal="right" vertical="center" shrinkToFit="1"/>
    </xf>
    <xf numFmtId="176" fontId="6" fillId="0" borderId="195" xfId="1" applyNumberFormat="1" applyFont="1" applyBorder="1" applyAlignment="1">
      <alignment horizontal="right" vertical="center" shrinkToFit="1"/>
    </xf>
    <xf numFmtId="176" fontId="6" fillId="0" borderId="136" xfId="1" applyNumberFormat="1" applyFont="1" applyBorder="1" applyAlignment="1">
      <alignment horizontal="right" vertical="center" shrinkToFit="1"/>
    </xf>
    <xf numFmtId="176" fontId="6" fillId="0" borderId="137" xfId="1" applyNumberFormat="1" applyFont="1" applyBorder="1" applyAlignment="1">
      <alignment horizontal="right" vertical="center" shrinkToFit="1"/>
    </xf>
    <xf numFmtId="176" fontId="6" fillId="0" borderId="57" xfId="1" applyNumberFormat="1" applyFont="1" applyBorder="1" applyAlignment="1">
      <alignment horizontal="right" vertical="center" shrinkToFit="1"/>
    </xf>
    <xf numFmtId="176" fontId="6" fillId="0" borderId="135" xfId="1" applyNumberFormat="1" applyFont="1" applyBorder="1" applyAlignment="1">
      <alignment horizontal="right" vertical="center" shrinkToFit="1"/>
    </xf>
    <xf numFmtId="182" fontId="6" fillId="3" borderId="84" xfId="1" applyNumberFormat="1" applyFont="1" applyFill="1" applyBorder="1" applyAlignment="1">
      <alignment horizontal="right" vertical="center" shrinkToFit="1"/>
    </xf>
    <xf numFmtId="176" fontId="6" fillId="3" borderId="20" xfId="1" applyNumberFormat="1" applyFont="1" applyFill="1" applyBorder="1" applyAlignment="1">
      <alignment horizontal="right" vertical="center" shrinkToFit="1"/>
    </xf>
    <xf numFmtId="176" fontId="6" fillId="3" borderId="82" xfId="1" applyNumberFormat="1" applyFont="1" applyFill="1" applyBorder="1" applyAlignment="1">
      <alignment horizontal="right" vertical="center" shrinkToFit="1"/>
    </xf>
    <xf numFmtId="176" fontId="6" fillId="3" borderId="84" xfId="1" applyNumberFormat="1" applyFont="1" applyFill="1" applyBorder="1" applyAlignment="1">
      <alignment horizontal="right" vertical="center" shrinkToFit="1"/>
    </xf>
    <xf numFmtId="176" fontId="6" fillId="3" borderId="81" xfId="1" applyNumberFormat="1" applyFont="1" applyFill="1" applyBorder="1" applyAlignment="1">
      <alignment horizontal="right" vertical="center" shrinkToFit="1"/>
    </xf>
    <xf numFmtId="176" fontId="6" fillId="3" borderId="59" xfId="1" applyNumberFormat="1" applyFont="1" applyFill="1" applyBorder="1" applyAlignment="1">
      <alignment horizontal="right" vertical="center" shrinkToFit="1"/>
    </xf>
    <xf numFmtId="176" fontId="6" fillId="3" borderId="140" xfId="1" applyNumberFormat="1" applyFont="1" applyFill="1" applyBorder="1" applyAlignment="1">
      <alignment horizontal="right" vertical="center" shrinkToFit="1"/>
    </xf>
    <xf numFmtId="182" fontId="6" fillId="0" borderId="83" xfId="1" applyNumberFormat="1" applyFont="1" applyBorder="1" applyAlignment="1">
      <alignment horizontal="right" vertical="center" shrinkToFit="1"/>
    </xf>
    <xf numFmtId="0" fontId="6" fillId="0" borderId="9" xfId="1" applyFont="1" applyBorder="1" applyAlignment="1">
      <alignment vertical="center" shrinkToFit="1"/>
    </xf>
    <xf numFmtId="182" fontId="6" fillId="0" borderId="196" xfId="1" applyNumberFormat="1" applyFont="1" applyBorder="1" applyAlignment="1">
      <alignment horizontal="right" vertical="center" shrinkToFit="1"/>
    </xf>
    <xf numFmtId="182" fontId="6" fillId="0" borderId="42" xfId="1" applyNumberFormat="1" applyFont="1" applyBorder="1" applyAlignment="1">
      <alignment horizontal="right" vertical="center" shrinkToFit="1"/>
    </xf>
    <xf numFmtId="182" fontId="6" fillId="0" borderId="64" xfId="1" applyNumberFormat="1" applyFont="1" applyBorder="1" applyAlignment="1">
      <alignment vertical="center" shrinkToFit="1"/>
    </xf>
    <xf numFmtId="182" fontId="6" fillId="0" borderId="63" xfId="1" applyNumberFormat="1" applyFont="1" applyBorder="1" applyAlignment="1">
      <alignment horizontal="right" vertical="center" shrinkToFit="1"/>
    </xf>
    <xf numFmtId="0" fontId="6" fillId="0" borderId="8" xfId="1" applyFont="1" applyBorder="1" applyAlignment="1">
      <alignment horizontal="right" vertical="center" shrinkToFit="1"/>
    </xf>
    <xf numFmtId="0" fontId="6" fillId="0" borderId="42" xfId="1" applyFont="1" applyBorder="1" applyAlignment="1">
      <alignment vertical="center" shrinkToFit="1"/>
    </xf>
    <xf numFmtId="0" fontId="6" fillId="2" borderId="42" xfId="1" applyFont="1" applyFill="1" applyBorder="1" applyAlignment="1">
      <alignment vertical="center" shrinkToFit="1"/>
    </xf>
    <xf numFmtId="0" fontId="6" fillId="2" borderId="64" xfId="1" applyFont="1" applyFill="1" applyBorder="1" applyAlignment="1">
      <alignment vertical="center" shrinkToFit="1"/>
    </xf>
    <xf numFmtId="0" fontId="6" fillId="0" borderId="63" xfId="1" applyFont="1" applyBorder="1" applyAlignment="1">
      <alignment vertical="center" shrinkToFit="1"/>
    </xf>
    <xf numFmtId="0" fontId="6" fillId="0" borderId="65" xfId="1" applyFont="1" applyBorder="1" applyAlignment="1">
      <alignment vertical="center" shrinkToFit="1"/>
    </xf>
    <xf numFmtId="182" fontId="5" fillId="0" borderId="109" xfId="1" applyNumberFormat="1" applyFont="1" applyBorder="1" applyAlignment="1">
      <alignment horizontal="right" vertical="center" shrinkToFit="1"/>
    </xf>
    <xf numFmtId="0" fontId="8" fillId="0" borderId="142" xfId="1" applyBorder="1" applyAlignment="1">
      <alignment horizontal="right" vertical="center"/>
    </xf>
    <xf numFmtId="0" fontId="8" fillId="0" borderId="23" xfId="1" applyBorder="1" applyAlignment="1">
      <alignment horizontal="right" vertical="center"/>
    </xf>
    <xf numFmtId="0" fontId="8" fillId="0" borderId="39" xfId="1" applyBorder="1" applyAlignment="1">
      <alignment horizontal="right" vertical="center"/>
    </xf>
    <xf numFmtId="0" fontId="8" fillId="0" borderId="128" xfId="1" applyBorder="1" applyAlignment="1">
      <alignment horizontal="distributed" vertical="center"/>
    </xf>
    <xf numFmtId="0" fontId="8" fillId="0" borderId="27" xfId="1" applyBorder="1" applyAlignment="1">
      <alignment horizontal="right" vertical="center"/>
    </xf>
    <xf numFmtId="0" fontId="8" fillId="0" borderId="145" xfId="1" applyBorder="1" applyAlignment="1">
      <alignment horizontal="distributed" vertical="center"/>
    </xf>
    <xf numFmtId="0" fontId="8" fillId="0" borderId="144" xfId="1" applyBorder="1" applyAlignment="1">
      <alignment horizontal="right" vertical="center"/>
    </xf>
    <xf numFmtId="0" fontId="8" fillId="0" borderId="22" xfId="1" applyBorder="1" applyAlignment="1">
      <alignment horizontal="right" vertical="center"/>
    </xf>
    <xf numFmtId="0" fontId="8" fillId="0" borderId="26" xfId="1" applyBorder="1" applyAlignment="1">
      <alignment horizontal="right" vertical="center"/>
    </xf>
    <xf numFmtId="0" fontId="8" fillId="0" borderId="157" xfId="1" applyBorder="1" applyAlignment="1">
      <alignment horizontal="distributed" vertical="center"/>
    </xf>
    <xf numFmtId="0" fontId="8" fillId="2" borderId="0" xfId="1" applyFill="1"/>
    <xf numFmtId="177" fontId="6" fillId="0" borderId="13" xfId="1" applyNumberFormat="1" applyFont="1" applyBorder="1" applyAlignment="1">
      <alignment horizontal="right" vertical="center" shrinkToFit="1"/>
    </xf>
    <xf numFmtId="177" fontId="6" fillId="0" borderId="90" xfId="1" applyNumberFormat="1" applyFont="1" applyBorder="1" applyAlignment="1">
      <alignment horizontal="right" vertical="center" shrinkToFit="1"/>
    </xf>
    <xf numFmtId="0" fontId="6" fillId="0" borderId="91" xfId="1" applyFont="1" applyBorder="1" applyAlignment="1">
      <alignment horizontal="center" vertical="center" shrinkToFit="1"/>
    </xf>
    <xf numFmtId="182" fontId="6" fillId="0" borderId="92" xfId="1" applyNumberFormat="1" applyFont="1" applyBorder="1" applyAlignment="1">
      <alignment horizontal="right" vertical="center" shrinkToFit="1"/>
    </xf>
    <xf numFmtId="182" fontId="6" fillId="0" borderId="90" xfId="1" applyNumberFormat="1" applyFont="1" applyBorder="1" applyAlignment="1">
      <alignment horizontal="right" vertical="center" shrinkToFit="1"/>
    </xf>
    <xf numFmtId="182" fontId="6" fillId="0" borderId="13" xfId="1" applyNumberFormat="1" applyFont="1" applyBorder="1" applyAlignment="1">
      <alignment horizontal="right" vertical="center" shrinkToFit="1"/>
    </xf>
    <xf numFmtId="182" fontId="6" fillId="0" borderId="93" xfId="1" applyNumberFormat="1" applyFont="1" applyBorder="1" applyAlignment="1">
      <alignment horizontal="right" vertical="center" shrinkToFit="1"/>
    </xf>
    <xf numFmtId="182" fontId="6" fillId="2" borderId="90" xfId="1" applyNumberFormat="1" applyFont="1" applyFill="1" applyBorder="1" applyAlignment="1">
      <alignment horizontal="right" vertical="center" shrinkToFit="1"/>
    </xf>
    <xf numFmtId="183" fontId="6" fillId="2" borderId="90" xfId="1" applyNumberFormat="1" applyFont="1" applyFill="1" applyBorder="1" applyAlignment="1">
      <alignment horizontal="right" vertical="center" shrinkToFit="1"/>
    </xf>
    <xf numFmtId="0" fontId="6" fillId="0" borderId="19" xfId="1" applyFont="1" applyBorder="1" applyAlignment="1">
      <alignment horizontal="center" vertical="center" shrinkToFit="1"/>
    </xf>
    <xf numFmtId="176" fontId="6" fillId="0" borderId="94" xfId="1" applyNumberFormat="1" applyFont="1" applyBorder="1" applyAlignment="1">
      <alignment vertical="center"/>
    </xf>
    <xf numFmtId="182" fontId="6" fillId="0" borderId="94" xfId="1" applyNumberFormat="1" applyFont="1" applyBorder="1" applyAlignment="1">
      <alignment vertical="center"/>
    </xf>
    <xf numFmtId="0" fontId="6" fillId="0" borderId="30" xfId="1" applyFont="1" applyBorder="1" applyAlignment="1">
      <alignment horizontal="center" vertical="center" shrinkToFit="1"/>
    </xf>
    <xf numFmtId="0" fontId="6" fillId="0" borderId="35" xfId="1" applyFont="1" applyBorder="1" applyAlignment="1">
      <alignment horizontal="center" vertical="center" shrinkToFit="1"/>
    </xf>
    <xf numFmtId="0" fontId="6" fillId="3" borderId="23" xfId="1" applyFont="1" applyFill="1" applyBorder="1" applyAlignment="1">
      <alignment horizontal="center" vertical="center" shrinkToFit="1"/>
    </xf>
    <xf numFmtId="185" fontId="6" fillId="3" borderId="81" xfId="1" applyNumberFormat="1" applyFont="1" applyFill="1" applyBorder="1" applyAlignment="1">
      <alignment vertical="center"/>
    </xf>
    <xf numFmtId="176" fontId="6" fillId="3" borderId="84" xfId="1" applyNumberFormat="1" applyFont="1" applyFill="1" applyBorder="1" applyAlignment="1">
      <alignment vertical="center"/>
    </xf>
    <xf numFmtId="176" fontId="6" fillId="3" borderId="16" xfId="1" applyNumberFormat="1" applyFont="1" applyFill="1" applyBorder="1" applyAlignment="1">
      <alignment vertical="center"/>
    </xf>
    <xf numFmtId="176" fontId="6" fillId="3" borderId="76" xfId="1" applyNumberFormat="1" applyFont="1" applyFill="1" applyBorder="1" applyAlignment="1">
      <alignment vertical="center"/>
    </xf>
    <xf numFmtId="182" fontId="6" fillId="3" borderId="84" xfId="1" applyNumberFormat="1" applyFont="1" applyFill="1" applyBorder="1" applyAlignment="1">
      <alignment vertical="center"/>
    </xf>
    <xf numFmtId="182" fontId="6" fillId="0" borderId="79" xfId="1" applyNumberFormat="1" applyFont="1" applyBorder="1" applyAlignment="1">
      <alignment horizontal="right" vertical="center" shrinkToFit="1"/>
    </xf>
    <xf numFmtId="0" fontId="8" fillId="0" borderId="0" xfId="1" applyAlignment="1">
      <alignment horizontal="distributed" shrinkToFit="1"/>
    </xf>
    <xf numFmtId="0" fontId="8" fillId="0" borderId="0" xfId="1" applyAlignment="1">
      <alignment horizontal="center" vertical="center"/>
    </xf>
    <xf numFmtId="0" fontId="8" fillId="2" borderId="0" xfId="1" applyFill="1" applyAlignment="1">
      <alignment horizontal="center"/>
    </xf>
    <xf numFmtId="0" fontId="8" fillId="3" borderId="0" xfId="1" applyFill="1" applyAlignment="1">
      <alignment horizontal="center" vertical="center"/>
    </xf>
    <xf numFmtId="177" fontId="6" fillId="0" borderId="45" xfId="1" applyNumberFormat="1" applyFont="1" applyBorder="1" applyAlignment="1">
      <alignment horizontal="right" vertical="center" shrinkToFit="1"/>
    </xf>
    <xf numFmtId="177" fontId="6" fillId="0" borderId="50" xfId="1" applyNumberFormat="1" applyFont="1" applyBorder="1" applyAlignment="1">
      <alignment horizontal="right" vertical="center" shrinkToFit="1"/>
    </xf>
    <xf numFmtId="177" fontId="6" fillId="0" borderId="195" xfId="1" applyNumberFormat="1" applyFont="1" applyBorder="1" applyAlignment="1">
      <alignment horizontal="right" vertical="center" shrinkToFit="1"/>
    </xf>
    <xf numFmtId="177" fontId="6" fillId="0" borderId="82" xfId="1" applyNumberFormat="1" applyFont="1" applyBorder="1" applyAlignment="1">
      <alignment horizontal="right" vertical="center" shrinkToFit="1"/>
    </xf>
    <xf numFmtId="177" fontId="6" fillId="0" borderId="121" xfId="1" applyNumberFormat="1" applyFont="1" applyBorder="1" applyAlignment="1">
      <alignment horizontal="right" vertical="center" shrinkToFit="1"/>
    </xf>
    <xf numFmtId="179" fontId="6" fillId="0" borderId="9" xfId="1" applyNumberFormat="1" applyFont="1" applyBorder="1" applyAlignment="1">
      <alignment vertical="center" shrinkToFit="1"/>
    </xf>
    <xf numFmtId="0" fontId="15" fillId="0" borderId="0" xfId="1" applyFont="1" applyAlignment="1">
      <alignment horizontal="right" vertical="center" indent="1"/>
    </xf>
    <xf numFmtId="0" fontId="5" fillId="0" borderId="13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4" fillId="0" borderId="21" xfId="1" applyFont="1" applyBorder="1" applyAlignment="1">
      <alignment horizontal="center" vertical="center" shrinkToFit="1"/>
    </xf>
    <xf numFmtId="0" fontId="4" fillId="0" borderId="82" xfId="1" applyFont="1" applyBorder="1" applyAlignment="1">
      <alignment horizontal="center" vertical="center" shrinkToFit="1"/>
    </xf>
    <xf numFmtId="0" fontId="4" fillId="0" borderId="116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8" fillId="0" borderId="0" xfId="1" applyAlignment="1">
      <alignment shrinkToFit="1"/>
    </xf>
    <xf numFmtId="182" fontId="4" fillId="3" borderId="59" xfId="1" applyNumberFormat="1" applyFont="1" applyFill="1" applyBorder="1" applyAlignment="1">
      <alignment horizontal="right" vertical="center" shrinkToFit="1"/>
    </xf>
    <xf numFmtId="182" fontId="4" fillId="3" borderId="23" xfId="1" applyNumberFormat="1" applyFont="1" applyFill="1" applyBorder="1" applyAlignment="1">
      <alignment horizontal="right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76" xfId="1" applyFont="1" applyBorder="1" applyAlignment="1">
      <alignment horizontal="center" vertical="center" shrinkToFit="1"/>
    </xf>
    <xf numFmtId="182" fontId="6" fillId="0" borderId="65" xfId="1" applyNumberFormat="1" applyFont="1" applyBorder="1" applyAlignment="1">
      <alignment vertical="center" shrinkToFit="1"/>
    </xf>
    <xf numFmtId="0" fontId="6" fillId="0" borderId="124" xfId="1" applyFont="1" applyBorder="1" applyAlignment="1">
      <alignment horizontal="distributed" vertical="center"/>
    </xf>
    <xf numFmtId="0" fontId="18" fillId="0" borderId="148" xfId="1" applyFont="1" applyBorder="1" applyAlignment="1">
      <alignment horizontal="distributed" vertical="center"/>
    </xf>
    <xf numFmtId="0" fontId="18" fillId="0" borderId="145" xfId="1" applyFont="1" applyBorder="1" applyAlignment="1">
      <alignment horizontal="distributed" vertical="center"/>
    </xf>
    <xf numFmtId="182" fontId="4" fillId="0" borderId="254" xfId="1" applyNumberFormat="1" applyFont="1" applyBorder="1" applyAlignment="1">
      <alignment horizontal="right" vertical="center" shrinkToFit="1"/>
    </xf>
    <xf numFmtId="182" fontId="4" fillId="0" borderId="255" xfId="1" applyNumberFormat="1" applyFont="1" applyBorder="1" applyAlignment="1">
      <alignment horizontal="right" vertical="center" shrinkToFit="1"/>
    </xf>
    <xf numFmtId="0" fontId="4" fillId="0" borderId="13" xfId="1" applyFont="1" applyBorder="1" applyAlignment="1">
      <alignment horizontal="center" vertical="distributed" shrinkToFit="1"/>
    </xf>
    <xf numFmtId="0" fontId="4" fillId="0" borderId="14" xfId="1" applyFont="1" applyBorder="1" applyAlignment="1">
      <alignment horizontal="center" vertical="distributed" shrinkToFit="1"/>
    </xf>
    <xf numFmtId="0" fontId="4" fillId="0" borderId="15" xfId="1" applyFont="1" applyBorder="1" applyAlignment="1">
      <alignment horizontal="center" vertical="distributed" shrinkToFit="1"/>
    </xf>
    <xf numFmtId="0" fontId="4" fillId="0" borderId="75" xfId="1" applyFont="1" applyBorder="1" applyAlignment="1">
      <alignment horizontal="center" vertical="center" shrinkToFit="1"/>
    </xf>
    <xf numFmtId="0" fontId="4" fillId="0" borderId="77" xfId="1" applyFont="1" applyBorder="1" applyAlignment="1">
      <alignment horizontal="center" vertical="center" shrinkToFit="1"/>
    </xf>
    <xf numFmtId="0" fontId="4" fillId="0" borderId="79" xfId="1" applyFont="1" applyBorder="1" applyAlignment="1">
      <alignment horizontal="center" vertical="center" shrinkToFit="1"/>
    </xf>
    <xf numFmtId="0" fontId="15" fillId="0" borderId="0" xfId="1" applyFont="1" applyAlignment="1">
      <alignment horizontal="right" vertical="center" indent="1"/>
    </xf>
    <xf numFmtId="0" fontId="5" fillId="0" borderId="1" xfId="1" applyFont="1" applyBorder="1" applyAlignment="1">
      <alignment horizontal="right" shrinkToFit="1"/>
    </xf>
    <xf numFmtId="0" fontId="5" fillId="0" borderId="2" xfId="1" applyFont="1" applyBorder="1" applyAlignment="1">
      <alignment vertical="center" wrapText="1" shrinkToFit="1"/>
    </xf>
    <xf numFmtId="0" fontId="5" fillId="0" borderId="3" xfId="1" applyFont="1" applyBorder="1" applyAlignment="1">
      <alignment vertical="center" wrapText="1" shrinkToFit="1"/>
    </xf>
    <xf numFmtId="0" fontId="5" fillId="0" borderId="4" xfId="1" applyFont="1" applyBorder="1" applyAlignment="1">
      <alignment vertical="center" wrapText="1" shrinkToFit="1"/>
    </xf>
    <xf numFmtId="0" fontId="5" fillId="0" borderId="90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shrinkToFit="1"/>
    </xf>
    <xf numFmtId="0" fontId="4" fillId="0" borderId="14" xfId="1" applyFont="1" applyBorder="1" applyAlignment="1">
      <alignment horizontal="center" vertical="center" shrinkToFit="1"/>
    </xf>
    <xf numFmtId="0" fontId="4" fillId="0" borderId="15" xfId="1" applyFont="1" applyBorder="1" applyAlignment="1">
      <alignment horizontal="center" vertical="center" shrinkToFit="1"/>
    </xf>
    <xf numFmtId="0" fontId="5" fillId="0" borderId="8" xfId="1" applyFont="1" applyBorder="1" applyAlignment="1">
      <alignment vertical="center" shrinkToFit="1"/>
    </xf>
    <xf numFmtId="0" fontId="5" fillId="0" borderId="1" xfId="1" applyFont="1" applyBorder="1" applyAlignment="1">
      <alignment vertical="center" shrinkToFit="1"/>
    </xf>
    <xf numFmtId="0" fontId="5" fillId="0" borderId="9" xfId="1" applyFont="1" applyBorder="1" applyAlignment="1">
      <alignment vertical="center" shrinkToFit="1"/>
    </xf>
    <xf numFmtId="0" fontId="4" fillId="0" borderId="81" xfId="1" applyFont="1" applyBorder="1" applyAlignment="1">
      <alignment horizontal="center" vertical="center" shrinkToFit="1"/>
    </xf>
    <xf numFmtId="0" fontId="4" fillId="0" borderId="21" xfId="1" applyFont="1" applyBorder="1" applyAlignment="1">
      <alignment horizontal="center" vertical="center" shrinkToFit="1"/>
    </xf>
    <xf numFmtId="0" fontId="4" fillId="0" borderId="82" xfId="1" applyFont="1" applyBorder="1" applyAlignment="1">
      <alignment horizontal="center" vertical="center" shrinkToFit="1"/>
    </xf>
    <xf numFmtId="0" fontId="4" fillId="0" borderId="109" xfId="1" applyFont="1" applyBorder="1" applyAlignment="1">
      <alignment horizontal="center" vertical="center" shrinkToFit="1"/>
    </xf>
    <xf numFmtId="0" fontId="4" fillId="0" borderId="38" xfId="1" applyFont="1" applyBorder="1" applyAlignment="1">
      <alignment horizontal="center" vertical="center" shrinkToFit="1"/>
    </xf>
    <xf numFmtId="0" fontId="4" fillId="0" borderId="119" xfId="1" applyFont="1" applyBorder="1" applyAlignment="1">
      <alignment horizontal="center" vertical="center" shrinkToFit="1"/>
    </xf>
    <xf numFmtId="0" fontId="16" fillId="0" borderId="77" xfId="0" applyFont="1" applyBorder="1" applyAlignment="1">
      <alignment horizontal="center" vertical="center" shrinkToFit="1"/>
    </xf>
    <xf numFmtId="0" fontId="4" fillId="0" borderId="77" xfId="1" applyFont="1" applyBorder="1" applyAlignment="1">
      <alignment horizontal="center" vertical="center" wrapText="1"/>
    </xf>
    <xf numFmtId="0" fontId="16" fillId="0" borderId="79" xfId="0" applyFont="1" applyBorder="1" applyAlignment="1">
      <alignment horizontal="center" vertical="center" wrapText="1"/>
    </xf>
    <xf numFmtId="0" fontId="4" fillId="0" borderId="95" xfId="1" applyFont="1" applyBorder="1" applyAlignment="1">
      <alignment horizontal="center" vertical="center" shrinkToFit="1"/>
    </xf>
    <xf numFmtId="0" fontId="4" fillId="0" borderId="18" xfId="1" applyFont="1" applyBorder="1" applyAlignment="1">
      <alignment horizontal="center" vertical="center" shrinkToFit="1"/>
    </xf>
    <xf numFmtId="0" fontId="4" fillId="0" borderId="116" xfId="1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 wrapText="1" shrinkToFit="1"/>
    </xf>
    <xf numFmtId="0" fontId="5" fillId="0" borderId="9" xfId="2" applyFont="1" applyBorder="1" applyAlignment="1">
      <alignment horizontal="center" vertical="center" shrinkToFit="1"/>
    </xf>
    <xf numFmtId="0" fontId="5" fillId="0" borderId="13" xfId="2" applyFont="1" applyBorder="1" applyAlignment="1">
      <alignment horizontal="center" vertical="center" shrinkToFit="1"/>
    </xf>
    <xf numFmtId="0" fontId="5" fillId="0" borderId="15" xfId="2" applyFont="1" applyBorder="1" applyAlignment="1">
      <alignment horizontal="center" vertical="center" shrinkToFit="1"/>
    </xf>
    <xf numFmtId="0" fontId="5" fillId="0" borderId="66" xfId="2" applyFont="1" applyBorder="1" applyAlignment="1">
      <alignment horizontal="left" vertical="center" shrinkToFit="1"/>
    </xf>
    <xf numFmtId="0" fontId="5" fillId="0" borderId="67" xfId="2" applyFont="1" applyBorder="1" applyAlignment="1">
      <alignment horizontal="left" vertical="center" shrinkToFit="1"/>
    </xf>
    <xf numFmtId="0" fontId="5" fillId="0" borderId="68" xfId="2" applyFont="1" applyBorder="1" applyAlignment="1">
      <alignment horizontal="left" vertical="center" shrinkToFit="1"/>
    </xf>
    <xf numFmtId="0" fontId="5" fillId="0" borderId="62" xfId="1" applyFont="1" applyBorder="1" applyAlignment="1">
      <alignment horizontal="center" vertical="center" shrinkToFit="1"/>
    </xf>
    <xf numFmtId="0" fontId="5" fillId="0" borderId="50" xfId="1" applyFont="1" applyBorder="1" applyAlignment="1">
      <alignment horizontal="center" vertical="center" shrinkToFit="1"/>
    </xf>
    <xf numFmtId="0" fontId="1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44" xfId="1" applyFont="1" applyBorder="1" applyAlignment="1">
      <alignment horizontal="center" vertical="center" shrinkToFit="1"/>
    </xf>
    <xf numFmtId="0" fontId="5" fillId="0" borderId="45" xfId="1" applyFont="1" applyBorder="1" applyAlignment="1">
      <alignment horizontal="center" vertical="center" shrinkToFit="1"/>
    </xf>
    <xf numFmtId="0" fontId="5" fillId="0" borderId="49" xfId="1" applyFont="1" applyBorder="1" applyAlignment="1">
      <alignment horizontal="center" vertical="center" shrinkToFit="1"/>
    </xf>
    <xf numFmtId="0" fontId="1" fillId="0" borderId="0" xfId="2" applyFont="1" applyAlignment="1">
      <alignment horizontal="center" vertical="center" shrinkToFit="1"/>
    </xf>
    <xf numFmtId="0" fontId="5" fillId="0" borderId="0" xfId="2" applyFont="1" applyAlignment="1">
      <alignment horizontal="right" vertical="center"/>
    </xf>
    <xf numFmtId="0" fontId="16" fillId="0" borderId="0" xfId="2" applyFont="1" applyAlignment="1"/>
    <xf numFmtId="0" fontId="5" fillId="0" borderId="14" xfId="2" applyFont="1" applyBorder="1" applyAlignment="1">
      <alignment horizontal="center" vertical="center" shrinkToFit="1"/>
    </xf>
    <xf numFmtId="0" fontId="5" fillId="0" borderId="66" xfId="2" applyFont="1" applyBorder="1" applyAlignment="1">
      <alignment horizontal="center" vertical="center" shrinkToFit="1"/>
    </xf>
    <xf numFmtId="0" fontId="5" fillId="0" borderId="67" xfId="2" applyFont="1" applyBorder="1" applyAlignment="1">
      <alignment horizontal="center" vertical="center" shrinkToFit="1"/>
    </xf>
    <xf numFmtId="0" fontId="5" fillId="0" borderId="68" xfId="2" applyFont="1" applyBorder="1" applyAlignment="1">
      <alignment horizontal="center" vertical="center" shrinkToFit="1"/>
    </xf>
    <xf numFmtId="0" fontId="5" fillId="0" borderId="13" xfId="2" applyFont="1" applyBorder="1" applyAlignment="1">
      <alignment horizontal="center" vertical="center" wrapText="1" shrinkToFit="1"/>
    </xf>
    <xf numFmtId="176" fontId="5" fillId="0" borderId="66" xfId="2" applyNumberFormat="1" applyFont="1" applyBorder="1" applyAlignment="1">
      <alignment horizontal="center" vertical="center" shrinkToFit="1"/>
    </xf>
    <xf numFmtId="176" fontId="5" fillId="0" borderId="67" xfId="2" applyNumberFormat="1" applyFont="1" applyBorder="1" applyAlignment="1">
      <alignment horizontal="center" vertical="center" shrinkToFit="1"/>
    </xf>
    <xf numFmtId="176" fontId="5" fillId="0" borderId="68" xfId="2" applyNumberFormat="1" applyFont="1" applyBorder="1" applyAlignment="1">
      <alignment horizontal="center" vertical="center" shrinkToFit="1"/>
    </xf>
    <xf numFmtId="0" fontId="5" fillId="0" borderId="69" xfId="2" applyFont="1" applyBorder="1" applyAlignment="1">
      <alignment horizontal="left" vertical="center" shrinkToFit="1"/>
    </xf>
    <xf numFmtId="0" fontId="5" fillId="0" borderId="70" xfId="2" applyFont="1" applyBorder="1" applyAlignment="1">
      <alignment horizontal="left" vertical="center" shrinkToFit="1"/>
    </xf>
    <xf numFmtId="0" fontId="5" fillId="0" borderId="71" xfId="2" applyFont="1" applyBorder="1" applyAlignment="1">
      <alignment horizontal="left" vertical="center" shrinkToFit="1"/>
    </xf>
    <xf numFmtId="0" fontId="5" fillId="0" borderId="69" xfId="2" applyFont="1" applyBorder="1" applyAlignment="1">
      <alignment horizontal="center" vertical="center" shrinkToFit="1"/>
    </xf>
    <xf numFmtId="0" fontId="5" fillId="0" borderId="70" xfId="2" applyFont="1" applyBorder="1" applyAlignment="1">
      <alignment horizontal="center" vertical="center" shrinkToFit="1"/>
    </xf>
    <xf numFmtId="0" fontId="5" fillId="0" borderId="71" xfId="2" applyFont="1" applyBorder="1" applyAlignment="1">
      <alignment horizontal="center" vertical="center" shrinkToFit="1"/>
    </xf>
    <xf numFmtId="0" fontId="5" fillId="0" borderId="72" xfId="2" applyFont="1" applyBorder="1" applyAlignment="1">
      <alignment horizontal="center" vertical="center" shrinkToFit="1"/>
    </xf>
    <xf numFmtId="0" fontId="5" fillId="0" borderId="73" xfId="2" applyFont="1" applyBorder="1" applyAlignment="1">
      <alignment horizontal="center" vertical="center" shrinkToFit="1"/>
    </xf>
    <xf numFmtId="0" fontId="5" fillId="0" borderId="74" xfId="2" applyFont="1" applyBorder="1" applyAlignment="1">
      <alignment horizontal="center" vertical="center" shrinkToFit="1"/>
    </xf>
    <xf numFmtId="181" fontId="5" fillId="0" borderId="72" xfId="2" applyNumberFormat="1" applyFont="1" applyBorder="1" applyAlignment="1">
      <alignment horizontal="center" vertical="center" shrinkToFit="1"/>
    </xf>
    <xf numFmtId="181" fontId="5" fillId="0" borderId="73" xfId="2" applyNumberFormat="1" applyFont="1" applyBorder="1" applyAlignment="1">
      <alignment horizontal="center" vertical="center" shrinkToFit="1"/>
    </xf>
    <xf numFmtId="181" fontId="5" fillId="0" borderId="74" xfId="2" applyNumberFormat="1" applyFont="1" applyBorder="1" applyAlignment="1">
      <alignment horizontal="center" vertical="center" shrinkToFit="1"/>
    </xf>
    <xf numFmtId="176" fontId="5" fillId="0" borderId="69" xfId="2" applyNumberFormat="1" applyFont="1" applyBorder="1" applyAlignment="1">
      <alignment horizontal="center" vertical="center" shrinkToFit="1"/>
    </xf>
    <xf numFmtId="176" fontId="5" fillId="0" borderId="70" xfId="2" applyNumberFormat="1" applyFont="1" applyBorder="1" applyAlignment="1">
      <alignment horizontal="center" vertical="center" shrinkToFit="1"/>
    </xf>
    <xf numFmtId="176" fontId="5" fillId="0" borderId="71" xfId="2" applyNumberFormat="1" applyFont="1" applyBorder="1" applyAlignment="1">
      <alignment horizontal="center" vertical="center" shrinkToFit="1"/>
    </xf>
    <xf numFmtId="0" fontId="5" fillId="0" borderId="72" xfId="2" applyFont="1" applyBorder="1" applyAlignment="1">
      <alignment horizontal="left" vertical="center" shrinkToFit="1"/>
    </xf>
    <xf numFmtId="0" fontId="5" fillId="0" borderId="73" xfId="2" applyFont="1" applyBorder="1" applyAlignment="1">
      <alignment horizontal="left" vertical="center" shrinkToFit="1"/>
    </xf>
    <xf numFmtId="0" fontId="5" fillId="0" borderId="74" xfId="2" applyFont="1" applyBorder="1" applyAlignment="1">
      <alignment horizontal="left" vertical="center" shrinkToFit="1"/>
    </xf>
    <xf numFmtId="38" fontId="5" fillId="0" borderId="69" xfId="3" applyFont="1" applyBorder="1" applyAlignment="1">
      <alignment horizontal="center" vertical="center" shrinkToFit="1"/>
    </xf>
    <xf numFmtId="38" fontId="5" fillId="0" borderId="70" xfId="3" applyFont="1" applyBorder="1" applyAlignment="1">
      <alignment horizontal="center" vertical="center" shrinkToFit="1"/>
    </xf>
    <xf numFmtId="38" fontId="5" fillId="0" borderId="71" xfId="3" applyFont="1" applyBorder="1" applyAlignment="1">
      <alignment horizontal="center" vertical="center" shrinkToFit="1"/>
    </xf>
    <xf numFmtId="0" fontId="4" fillId="0" borderId="0" xfId="2" applyFont="1" applyAlignment="1">
      <alignment horizontal="left" vertical="center" shrinkToFit="1"/>
    </xf>
    <xf numFmtId="176" fontId="5" fillId="0" borderId="69" xfId="3" applyNumberFormat="1" applyFont="1" applyBorder="1" applyAlignment="1">
      <alignment horizontal="center" vertical="center" shrinkToFit="1"/>
    </xf>
    <xf numFmtId="176" fontId="5" fillId="0" borderId="70" xfId="3" applyNumberFormat="1" applyFont="1" applyBorder="1" applyAlignment="1">
      <alignment horizontal="center" vertical="center" shrinkToFit="1"/>
    </xf>
    <xf numFmtId="176" fontId="5" fillId="0" borderId="71" xfId="3" applyNumberFormat="1" applyFont="1" applyBorder="1" applyAlignment="1">
      <alignment horizontal="center" vertical="center" shrinkToFit="1"/>
    </xf>
    <xf numFmtId="0" fontId="4" fillId="0" borderId="3" xfId="2" applyFont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38" fontId="5" fillId="0" borderId="66" xfId="3" applyFont="1" applyBorder="1" applyAlignment="1">
      <alignment horizontal="center" vertical="center" shrinkToFit="1"/>
    </xf>
    <xf numFmtId="38" fontId="5" fillId="0" borderId="67" xfId="3" applyFont="1" applyBorder="1" applyAlignment="1">
      <alignment horizontal="center" vertical="center" shrinkToFit="1"/>
    </xf>
    <xf numFmtId="38" fontId="5" fillId="0" borderId="68" xfId="3" applyFont="1" applyBorder="1" applyAlignment="1">
      <alignment horizontal="center" vertical="center" shrinkToFit="1"/>
    </xf>
    <xf numFmtId="176" fontId="5" fillId="0" borderId="66" xfId="3" applyNumberFormat="1" applyFont="1" applyBorder="1" applyAlignment="1">
      <alignment horizontal="center" vertical="center" shrinkToFit="1"/>
    </xf>
    <xf numFmtId="176" fontId="5" fillId="0" borderId="67" xfId="3" applyNumberFormat="1" applyFont="1" applyBorder="1" applyAlignment="1">
      <alignment horizontal="center" vertical="center" shrinkToFit="1"/>
    </xf>
    <xf numFmtId="176" fontId="5" fillId="0" borderId="68" xfId="3" applyNumberFormat="1" applyFont="1" applyBorder="1" applyAlignment="1">
      <alignment horizontal="center" vertical="center" shrinkToFit="1"/>
    </xf>
    <xf numFmtId="0" fontId="3" fillId="0" borderId="0" xfId="1" applyFont="1" applyAlignment="1">
      <alignment horizontal="center" shrinkToFit="1"/>
    </xf>
    <xf numFmtId="0" fontId="3" fillId="2" borderId="0" xfId="1" applyFont="1" applyFill="1" applyAlignment="1">
      <alignment horizontal="left"/>
    </xf>
    <xf numFmtId="0" fontId="5" fillId="2" borderId="1" xfId="1" applyFont="1" applyFill="1" applyBorder="1" applyAlignment="1">
      <alignment horizontal="right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76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75" xfId="1" applyFont="1" applyBorder="1" applyAlignment="1">
      <alignment horizontal="center" vertical="center" textRotation="255" shrinkToFit="1"/>
    </xf>
    <xf numFmtId="0" fontId="5" fillId="0" borderId="77" xfId="1" applyFont="1" applyBorder="1" applyAlignment="1">
      <alignment horizontal="center" vertical="center" textRotation="255" shrinkToFit="1"/>
    </xf>
    <xf numFmtId="0" fontId="5" fillId="0" borderId="79" xfId="1" applyFont="1" applyBorder="1" applyAlignment="1">
      <alignment horizontal="center" vertical="center" textRotation="255" shrinkToFit="1"/>
    </xf>
    <xf numFmtId="0" fontId="5" fillId="0" borderId="75" xfId="1" applyFont="1" applyBorder="1" applyAlignment="1">
      <alignment horizontal="center" vertical="center" wrapText="1" shrinkToFit="1"/>
    </xf>
    <xf numFmtId="0" fontId="5" fillId="0" borderId="77" xfId="1" applyFont="1" applyBorder="1" applyAlignment="1">
      <alignment horizontal="center" vertical="center" shrinkToFit="1"/>
    </xf>
    <xf numFmtId="0" fontId="5" fillId="0" borderId="79" xfId="1" applyFont="1" applyBorder="1" applyAlignment="1">
      <alignment horizontal="center" vertical="center" shrinkToFit="1"/>
    </xf>
    <xf numFmtId="0" fontId="5" fillId="0" borderId="78" xfId="1" applyFont="1" applyBorder="1" applyAlignment="1">
      <alignment horizontal="center" vertical="center" shrinkToFit="1"/>
    </xf>
    <xf numFmtId="0" fontId="5" fillId="0" borderId="80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wrapText="1" shrinkToFit="1"/>
    </xf>
    <xf numFmtId="0" fontId="11" fillId="0" borderId="75" xfId="1" applyFont="1" applyBorder="1" applyAlignment="1">
      <alignment horizontal="center" vertical="center" wrapText="1" shrinkToFit="1"/>
    </xf>
    <xf numFmtId="0" fontId="11" fillId="0" borderId="77" xfId="1" applyFont="1" applyBorder="1" applyAlignment="1">
      <alignment horizontal="center" vertical="center" shrinkToFit="1"/>
    </xf>
    <xf numFmtId="0" fontId="11" fillId="0" borderId="79" xfId="1" applyFont="1" applyBorder="1" applyAlignment="1">
      <alignment horizontal="center" vertical="center" shrinkToFit="1"/>
    </xf>
    <xf numFmtId="0" fontId="10" fillId="0" borderId="0" xfId="1" applyFont="1" applyAlignment="1">
      <alignment horizontal="left" shrinkToFit="1"/>
    </xf>
    <xf numFmtId="0" fontId="6" fillId="0" borderId="86" xfId="1" applyFont="1" applyBorder="1" applyAlignment="1">
      <alignment horizontal="center" vertical="center" shrinkToFit="1"/>
    </xf>
    <xf numFmtId="0" fontId="6" fillId="0" borderId="32" xfId="1" applyFont="1" applyBorder="1" applyAlignment="1">
      <alignment horizontal="center" vertical="center" shrinkToFit="1"/>
    </xf>
    <xf numFmtId="0" fontId="6" fillId="0" borderId="87" xfId="1" applyFont="1" applyBorder="1" applyAlignment="1">
      <alignment horizontal="center" vertical="center" shrinkToFit="1"/>
    </xf>
    <xf numFmtId="0" fontId="6" fillId="0" borderId="109" xfId="1" applyFont="1" applyBorder="1" applyAlignment="1">
      <alignment horizontal="center" vertical="center" shrinkToFit="1"/>
    </xf>
    <xf numFmtId="0" fontId="6" fillId="0" borderId="38" xfId="1" applyFont="1" applyBorder="1" applyAlignment="1">
      <alignment horizontal="center" vertical="center" shrinkToFit="1"/>
    </xf>
    <xf numFmtId="0" fontId="6" fillId="0" borderId="119" xfId="1" applyFont="1" applyBorder="1" applyAlignment="1">
      <alignment horizontal="center" vertical="center" shrinkToFit="1"/>
    </xf>
    <xf numFmtId="0" fontId="6" fillId="0" borderId="13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shrinkToFit="1"/>
    </xf>
    <xf numFmtId="0" fontId="6" fillId="0" borderId="81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0" fontId="6" fillId="0" borderId="82" xfId="1" applyFont="1" applyBorder="1" applyAlignment="1">
      <alignment horizontal="center" vertical="center" shrinkToFit="1"/>
    </xf>
    <xf numFmtId="0" fontId="5" fillId="0" borderId="40" xfId="1" applyFont="1" applyBorder="1" applyAlignment="1">
      <alignment horizontal="center" vertical="center" textRotation="255" shrinkToFit="1"/>
    </xf>
    <xf numFmtId="0" fontId="5" fillId="0" borderId="31" xfId="1" applyFont="1" applyBorder="1" applyAlignment="1">
      <alignment horizontal="center" vertical="center" textRotation="255" shrinkToFit="1"/>
    </xf>
    <xf numFmtId="0" fontId="5" fillId="0" borderId="63" xfId="1" applyFont="1" applyBorder="1" applyAlignment="1">
      <alignment horizontal="center" vertical="center" textRotation="255" shrinkToFit="1"/>
    </xf>
    <xf numFmtId="0" fontId="5" fillId="0" borderId="7" xfId="1" applyFont="1" applyBorder="1" applyAlignment="1">
      <alignment horizontal="center" vertical="center" textRotation="255" shrinkToFit="1"/>
    </xf>
    <xf numFmtId="0" fontId="5" fillId="0" borderId="12" xfId="1" applyFont="1" applyBorder="1" applyAlignment="1">
      <alignment horizontal="center" vertical="center" textRotation="255" shrinkToFit="1"/>
    </xf>
    <xf numFmtId="0" fontId="5" fillId="0" borderId="65" xfId="1" applyFont="1" applyBorder="1" applyAlignment="1">
      <alignment horizontal="center" vertical="center" textRotation="255" shrinkToFit="1"/>
    </xf>
    <xf numFmtId="0" fontId="5" fillId="0" borderId="77" xfId="1" applyFont="1" applyBorder="1" applyAlignment="1">
      <alignment horizontal="center" vertical="center" wrapText="1" shrinkToFit="1"/>
    </xf>
    <xf numFmtId="0" fontId="5" fillId="0" borderId="79" xfId="1" applyFont="1" applyBorder="1" applyAlignment="1">
      <alignment horizontal="center" vertical="center" wrapText="1" shrinkToFit="1"/>
    </xf>
    <xf numFmtId="0" fontId="5" fillId="0" borderId="86" xfId="1" applyFont="1" applyBorder="1" applyAlignment="1">
      <alignment horizontal="center" vertical="center" shrinkToFit="1"/>
    </xf>
    <xf numFmtId="0" fontId="5" fillId="0" borderId="87" xfId="1" applyFont="1" applyBorder="1" applyAlignment="1">
      <alignment horizontal="center" vertical="center" shrinkToFit="1"/>
    </xf>
    <xf numFmtId="0" fontId="3" fillId="0" borderId="0" xfId="1" applyFont="1" applyAlignment="1">
      <alignment horizontal="right"/>
    </xf>
    <xf numFmtId="0" fontId="4" fillId="2" borderId="75" xfId="1" applyFont="1" applyFill="1" applyBorder="1" applyAlignment="1">
      <alignment horizontal="center" vertical="center" wrapText="1"/>
    </xf>
    <xf numFmtId="0" fontId="4" fillId="2" borderId="77" xfId="1" applyFont="1" applyFill="1" applyBorder="1" applyAlignment="1">
      <alignment horizontal="center" vertical="center" wrapText="1"/>
    </xf>
    <xf numFmtId="0" fontId="4" fillId="2" borderId="79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 shrinkToFit="1"/>
    </xf>
    <xf numFmtId="0" fontId="4" fillId="2" borderId="16" xfId="1" applyFont="1" applyFill="1" applyBorder="1" applyAlignment="1">
      <alignment horizontal="center" vertical="center" shrinkToFit="1"/>
    </xf>
    <xf numFmtId="0" fontId="4" fillId="2" borderId="8" xfId="1" applyFont="1" applyFill="1" applyBorder="1" applyAlignment="1">
      <alignment horizontal="center" vertical="center" shrinkToFit="1"/>
    </xf>
    <xf numFmtId="0" fontId="5" fillId="0" borderId="95" xfId="1" applyFont="1" applyBorder="1" applyAlignment="1">
      <alignment horizontal="center" vertical="center" shrinkToFit="1"/>
    </xf>
    <xf numFmtId="0" fontId="5" fillId="0" borderId="116" xfId="1" applyFont="1" applyBorder="1" applyAlignment="1">
      <alignment horizontal="center" vertical="center" shrinkToFit="1"/>
    </xf>
    <xf numFmtId="0" fontId="5" fillId="0" borderId="81" xfId="1" applyFont="1" applyBorder="1" applyAlignment="1">
      <alignment horizontal="center" vertical="center" shrinkToFit="1"/>
    </xf>
    <xf numFmtId="0" fontId="5" fillId="0" borderId="8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left" vertical="center" shrinkToFit="1"/>
    </xf>
    <xf numFmtId="0" fontId="10" fillId="0" borderId="0" xfId="1" applyFont="1" applyAlignment="1">
      <alignment horizontal="left" vertical="center"/>
    </xf>
    <xf numFmtId="0" fontId="5" fillId="0" borderId="109" xfId="1" applyFont="1" applyBorder="1" applyAlignment="1">
      <alignment horizontal="center" vertical="center" shrinkToFit="1"/>
    </xf>
    <xf numFmtId="0" fontId="5" fillId="0" borderId="119" xfId="1" applyFont="1" applyBorder="1" applyAlignment="1">
      <alignment horizontal="center" vertical="center" shrinkToFit="1"/>
    </xf>
    <xf numFmtId="187" fontId="4" fillId="0" borderId="131" xfId="1" applyNumberFormat="1" applyFont="1" applyBorder="1" applyAlignment="1">
      <alignment horizontal="right" vertical="center" shrinkToFit="1"/>
    </xf>
    <xf numFmtId="187" fontId="4" fillId="0" borderId="134" xfId="1" applyNumberFormat="1" applyFont="1" applyBorder="1" applyAlignment="1">
      <alignment horizontal="right" vertical="center" shrinkToFit="1"/>
    </xf>
    <xf numFmtId="0" fontId="3" fillId="0" borderId="0" xfId="1" applyFont="1" applyAlignment="1">
      <alignment shrinkToFit="1"/>
    </xf>
    <xf numFmtId="0" fontId="5" fillId="0" borderId="1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7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4" fillId="0" borderId="75" xfId="1" applyFont="1" applyBorder="1" applyAlignment="1">
      <alignment horizontal="center" vertical="center" textRotation="255"/>
    </xf>
    <xf numFmtId="0" fontId="4" fillId="0" borderId="77" xfId="1" applyFont="1" applyBorder="1" applyAlignment="1">
      <alignment horizontal="center" vertical="center" textRotation="255"/>
    </xf>
    <xf numFmtId="0" fontId="4" fillId="0" borderId="79" xfId="1" applyFont="1" applyBorder="1" applyAlignment="1">
      <alignment horizontal="center" vertical="center" textRotation="255"/>
    </xf>
    <xf numFmtId="188" fontId="4" fillId="0" borderId="75" xfId="1" applyNumberFormat="1" applyFont="1" applyBorder="1" applyAlignment="1">
      <alignment horizontal="center" vertical="center" textRotation="255"/>
    </xf>
    <xf numFmtId="0" fontId="4" fillId="0" borderId="2" xfId="1" applyFont="1" applyBorder="1" applyAlignment="1">
      <alignment horizontal="center" vertical="center" wrapText="1" shrinkToFit="1"/>
    </xf>
    <xf numFmtId="0" fontId="4" fillId="0" borderId="16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182" fontId="6" fillId="0" borderId="165" xfId="1" applyNumberFormat="1" applyFont="1" applyBorder="1" applyAlignment="1">
      <alignment horizontal="center" vertical="center" shrinkToFit="1"/>
    </xf>
    <xf numFmtId="182" fontId="6" fillId="0" borderId="166" xfId="1" applyNumberFormat="1" applyFont="1" applyBorder="1" applyAlignment="1">
      <alignment horizontal="center" vertical="center" shrinkToFit="1"/>
    </xf>
    <xf numFmtId="0" fontId="13" fillId="0" borderId="0" xfId="1" applyFont="1" applyAlignment="1">
      <alignment horizontal="center" shrinkToFit="1"/>
    </xf>
    <xf numFmtId="49" fontId="5" fillId="0" borderId="1" xfId="1" applyNumberFormat="1" applyFont="1" applyBorder="1" applyAlignment="1">
      <alignment horizontal="center" vertical="top" shrinkToFit="1"/>
    </xf>
    <xf numFmtId="0" fontId="4" fillId="0" borderId="2" xfId="1" applyFont="1" applyBorder="1" applyAlignment="1">
      <alignment horizontal="center" vertical="top" shrinkToFit="1"/>
    </xf>
    <xf numFmtId="0" fontId="4" fillId="0" borderId="4" xfId="1" applyFont="1" applyBorder="1" applyAlignment="1">
      <alignment horizontal="center" vertical="top" shrinkToFit="1"/>
    </xf>
    <xf numFmtId="0" fontId="5" fillId="0" borderId="44" xfId="1" applyFont="1" applyBorder="1" applyAlignment="1">
      <alignment horizontal="distributed" vertical="center" indent="1" shrinkToFit="1"/>
    </xf>
    <xf numFmtId="0" fontId="5" fillId="0" borderId="159" xfId="1" applyFont="1" applyBorder="1" applyAlignment="1">
      <alignment horizontal="distributed" vertical="center" indent="1" shrinkToFit="1"/>
    </xf>
    <xf numFmtId="0" fontId="5" fillId="0" borderId="45" xfId="1" applyFont="1" applyBorder="1" applyAlignment="1">
      <alignment horizontal="distributed" vertical="center" indent="1" shrinkToFit="1"/>
    </xf>
    <xf numFmtId="0" fontId="5" fillId="0" borderId="159" xfId="1" applyFont="1" applyBorder="1" applyAlignment="1">
      <alignment horizontal="center" vertical="center" shrinkToFit="1"/>
    </xf>
    <xf numFmtId="0" fontId="13" fillId="0" borderId="0" xfId="1" applyFont="1" applyAlignment="1">
      <alignment horizontal="center"/>
    </xf>
    <xf numFmtId="182" fontId="6" fillId="0" borderId="170" xfId="1" applyNumberFormat="1" applyFont="1" applyBorder="1" applyAlignment="1">
      <alignment horizontal="center" vertical="center" shrinkToFit="1"/>
    </xf>
    <xf numFmtId="182" fontId="6" fillId="0" borderId="171" xfId="1" applyNumberFormat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left" shrinkToFit="1"/>
    </xf>
    <xf numFmtId="0" fontId="6" fillId="0" borderId="0" xfId="1" applyFont="1" applyAlignment="1">
      <alignment horizontal="left" shrinkToFit="1"/>
    </xf>
    <xf numFmtId="49" fontId="5" fillId="0" borderId="0" xfId="1" applyNumberFormat="1" applyFont="1" applyAlignment="1">
      <alignment horizontal="right" vertical="top" shrinkToFit="1"/>
    </xf>
    <xf numFmtId="0" fontId="4" fillId="0" borderId="184" xfId="1" applyFont="1" applyBorder="1" applyAlignment="1">
      <alignment horizontal="right" vertical="top" shrinkToFit="1"/>
    </xf>
    <xf numFmtId="0" fontId="4" fillId="0" borderId="185" xfId="1" applyFont="1" applyBorder="1" applyAlignment="1">
      <alignment horizontal="right" vertical="top" shrinkToFit="1"/>
    </xf>
    <xf numFmtId="0" fontId="4" fillId="0" borderId="187" xfId="1" applyFont="1" applyBorder="1" applyAlignment="1">
      <alignment horizontal="right" vertical="top" shrinkToFit="1"/>
    </xf>
    <xf numFmtId="0" fontId="5" fillId="0" borderId="48" xfId="1" applyFont="1" applyBorder="1" applyAlignment="1">
      <alignment horizontal="center" vertical="center" shrinkToFit="1"/>
    </xf>
    <xf numFmtId="0" fontId="5" fillId="0" borderId="112" xfId="1" applyFont="1" applyBorder="1" applyAlignment="1">
      <alignment horizontal="center" vertical="center" wrapText="1" shrinkToFit="1"/>
    </xf>
    <xf numFmtId="0" fontId="5" fillId="0" borderId="186" xfId="1" applyFont="1" applyBorder="1" applyAlignment="1">
      <alignment horizontal="center" vertical="center" wrapText="1" shrinkToFit="1"/>
    </xf>
    <xf numFmtId="0" fontId="5" fillId="0" borderId="188" xfId="1" applyFont="1" applyBorder="1" applyAlignment="1">
      <alignment horizontal="center" vertical="center" wrapText="1" shrinkToFit="1"/>
    </xf>
    <xf numFmtId="0" fontId="5" fillId="0" borderId="175" xfId="1" applyFont="1" applyBorder="1" applyAlignment="1">
      <alignment horizontal="center" vertical="center" wrapText="1" shrinkToFit="1"/>
    </xf>
    <xf numFmtId="0" fontId="5" fillId="0" borderId="52" xfId="1" applyFont="1" applyBorder="1" applyAlignment="1">
      <alignment horizontal="center" vertical="center" wrapText="1" shrinkToFit="1"/>
    </xf>
    <xf numFmtId="0" fontId="5" fillId="0" borderId="160" xfId="1" applyFont="1" applyBorder="1" applyAlignment="1">
      <alignment horizontal="center" vertical="center" wrapText="1" shrinkToFit="1"/>
    </xf>
    <xf numFmtId="0" fontId="5" fillId="0" borderId="111" xfId="1" applyFont="1" applyBorder="1" applyAlignment="1">
      <alignment horizontal="center" vertical="center" shrinkToFit="1"/>
    </xf>
    <xf numFmtId="0" fontId="5" fillId="0" borderId="53" xfId="1" applyFont="1" applyBorder="1" applyAlignment="1">
      <alignment horizontal="center" vertical="center" shrinkToFit="1"/>
    </xf>
    <xf numFmtId="0" fontId="5" fillId="0" borderId="163" xfId="1" applyFont="1" applyBorder="1" applyAlignment="1">
      <alignment horizontal="center" vertical="center" shrinkToFit="1"/>
    </xf>
    <xf numFmtId="49" fontId="6" fillId="0" borderId="0" xfId="1" applyNumberFormat="1" applyFont="1" applyAlignment="1">
      <alignment horizontal="left" vertical="center" wrapText="1"/>
    </xf>
    <xf numFmtId="0" fontId="5" fillId="0" borderId="36" xfId="1" applyFont="1" applyBorder="1" applyAlignment="1">
      <alignment horizontal="center" vertical="center" wrapText="1" shrinkToFit="1"/>
    </xf>
    <xf numFmtId="0" fontId="5" fillId="0" borderId="51" xfId="1" applyFont="1" applyBorder="1" applyAlignment="1">
      <alignment horizontal="center" vertical="center" wrapText="1" shrinkToFit="1"/>
    </xf>
    <xf numFmtId="0" fontId="5" fillId="0" borderId="156" xfId="1" applyFont="1" applyBorder="1" applyAlignment="1">
      <alignment horizontal="center" vertical="center" wrapText="1" shrinkToFit="1"/>
    </xf>
    <xf numFmtId="0" fontId="6" fillId="0" borderId="182" xfId="1" applyFont="1" applyBorder="1" applyAlignment="1">
      <alignment horizontal="center" vertical="center" wrapText="1" shrinkToFit="1"/>
    </xf>
    <xf numFmtId="0" fontId="6" fillId="0" borderId="43" xfId="1" applyFont="1" applyBorder="1" applyAlignment="1">
      <alignment horizontal="center" vertical="center" wrapText="1" shrinkToFit="1"/>
    </xf>
    <xf numFmtId="0" fontId="6" fillId="0" borderId="42" xfId="1" applyFont="1" applyBorder="1" applyAlignment="1">
      <alignment horizontal="center" vertical="center" wrapText="1" shrinkToFit="1"/>
    </xf>
    <xf numFmtId="0" fontId="6" fillId="0" borderId="175" xfId="1" applyFont="1" applyBorder="1" applyAlignment="1">
      <alignment horizontal="center" vertical="center" wrapText="1" shrinkToFit="1"/>
    </xf>
    <xf numFmtId="0" fontId="6" fillId="0" borderId="52" xfId="1" applyFont="1" applyBorder="1" applyAlignment="1">
      <alignment horizontal="center" vertical="center" wrapText="1" shrinkToFit="1"/>
    </xf>
    <xf numFmtId="0" fontId="6" fillId="0" borderId="160" xfId="1" applyFont="1" applyBorder="1" applyAlignment="1">
      <alignment horizontal="center" vertical="center" wrapText="1" shrinkToFit="1"/>
    </xf>
    <xf numFmtId="0" fontId="5" fillId="0" borderId="176" xfId="1" applyFont="1" applyBorder="1" applyAlignment="1">
      <alignment horizontal="center" vertical="center" shrinkToFit="1"/>
    </xf>
    <xf numFmtId="0" fontId="5" fillId="0" borderId="54" xfId="1" applyFont="1" applyBorder="1" applyAlignment="1">
      <alignment horizontal="center" vertical="center" shrinkToFit="1"/>
    </xf>
    <xf numFmtId="0" fontId="5" fillId="0" borderId="161" xfId="1" applyFont="1" applyBorder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14" fillId="0" borderId="0" xfId="1" applyFont="1" applyAlignment="1">
      <alignment horizontal="center"/>
    </xf>
    <xf numFmtId="0" fontId="6" fillId="0" borderId="44" xfId="1" applyFont="1" applyBorder="1" applyAlignment="1">
      <alignment horizontal="center" vertical="center" shrinkToFit="1"/>
    </xf>
    <xf numFmtId="0" fontId="6" fillId="0" borderId="45" xfId="1" applyFont="1" applyBorder="1" applyAlignment="1">
      <alignment horizontal="center" vertical="center" shrinkToFit="1"/>
    </xf>
    <xf numFmtId="0" fontId="6" fillId="0" borderId="159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left" vertical="center" shrinkToFit="1"/>
    </xf>
    <xf numFmtId="0" fontId="4" fillId="0" borderId="1" xfId="1" applyFont="1" applyBorder="1" applyAlignment="1">
      <alignment horizontal="left" vertical="center" shrinkToFit="1"/>
    </xf>
    <xf numFmtId="0" fontId="6" fillId="0" borderId="3" xfId="1" applyFont="1" applyBorder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shrinkToFit="1"/>
    </xf>
    <xf numFmtId="0" fontId="4" fillId="0" borderId="183" xfId="1" applyFont="1" applyBorder="1" applyAlignment="1">
      <alignment horizontal="center" vertical="center" textRotation="255" wrapText="1"/>
    </xf>
    <xf numFmtId="0" fontId="4" fillId="0" borderId="65" xfId="1" applyFont="1" applyBorder="1" applyAlignment="1">
      <alignment horizontal="center" vertical="center" textRotation="255" wrapText="1"/>
    </xf>
    <xf numFmtId="0" fontId="4" fillId="0" borderId="201" xfId="1" applyFont="1" applyBorder="1" applyAlignment="1">
      <alignment horizontal="center" vertical="center" textRotation="255" shrinkToFit="1"/>
    </xf>
    <xf numFmtId="0" fontId="1" fillId="0" borderId="0" xfId="1" applyFont="1" applyAlignment="1">
      <alignment horizontal="center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2" xfId="1" applyFont="1" applyBorder="1" applyAlignment="1">
      <alignment horizontal="center" vertical="center" textRotation="255" shrinkToFit="1"/>
    </xf>
    <xf numFmtId="0" fontId="4" fillId="0" borderId="16" xfId="1" applyFont="1" applyBorder="1" applyAlignment="1">
      <alignment horizontal="center" vertical="center" textRotation="255" shrinkToFit="1"/>
    </xf>
    <xf numFmtId="0" fontId="4" fillId="0" borderId="3" xfId="1" applyFont="1" applyBorder="1" applyAlignment="1">
      <alignment horizontal="center" vertical="center" textRotation="255" shrinkToFit="1"/>
    </xf>
    <xf numFmtId="0" fontId="4" fillId="0" borderId="31" xfId="1" applyFont="1" applyBorder="1" applyAlignment="1">
      <alignment horizontal="center" vertical="center" textRotation="255" shrinkToFit="1"/>
    </xf>
    <xf numFmtId="0" fontId="4" fillId="0" borderId="4" xfId="1" applyFont="1" applyBorder="1" applyAlignment="1">
      <alignment horizontal="center" vertical="center" textRotation="255" shrinkToFit="1"/>
    </xf>
    <xf numFmtId="0" fontId="4" fillId="0" borderId="53" xfId="1" applyFont="1" applyBorder="1" applyAlignment="1">
      <alignment horizontal="center" vertical="center" textRotation="255" shrinkToFit="1"/>
    </xf>
    <xf numFmtId="0" fontId="4" fillId="0" borderId="186" xfId="1" applyFont="1" applyBorder="1" applyAlignment="1">
      <alignment horizontal="center" vertical="center" textRotation="255" shrinkToFit="1"/>
    </xf>
    <xf numFmtId="0" fontId="4" fillId="0" borderId="182" xfId="1" applyFont="1" applyBorder="1" applyAlignment="1">
      <alignment horizontal="center" vertical="center" textRotation="255" shrinkToFit="1"/>
    </xf>
    <xf numFmtId="0" fontId="4" fillId="0" borderId="42" xfId="1" applyFont="1" applyBorder="1" applyAlignment="1">
      <alignment horizontal="center" vertical="center" textRotation="255" shrinkToFit="1"/>
    </xf>
  </cellXfs>
  <cellStyles count="5">
    <cellStyle name="桁区切り 2" xfId="3" xr:uid="{F010FEEA-AE24-48C6-9C24-6E3B6C65AAB7}"/>
    <cellStyle name="桁区切り 2 2" xfId="4" xr:uid="{BBD1C76B-6010-424A-84FE-EBDD3EFC0CD1}"/>
    <cellStyle name="標準" xfId="0" builtinId="0"/>
    <cellStyle name="標準 2" xfId="1" xr:uid="{EA55BED7-D191-42D9-802C-3AB225EE0D9E}"/>
    <cellStyle name="標準 2 2" xfId="2" xr:uid="{8B8D16A7-5FD7-4A74-A641-31E6B804B3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65942</xdr:colOff>
      <xdr:row>6</xdr:row>
      <xdr:rowOff>0</xdr:rowOff>
    </xdr:from>
    <xdr:to>
      <xdr:col>4</xdr:col>
      <xdr:colOff>644771</xdr:colOff>
      <xdr:row>11</xdr:row>
      <xdr:rowOff>7327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4072F7F-D6AC-4669-B4D9-ECD56B895886}"/>
            </a:ext>
          </a:extLst>
        </xdr:cNvPr>
        <xdr:cNvCxnSpPr/>
      </xdr:nvCxnSpPr>
      <xdr:spPr>
        <a:xfrm flipH="1">
          <a:off x="1194288" y="1421423"/>
          <a:ext cx="644771" cy="12895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25400</xdr:rowOff>
    </xdr:from>
    <xdr:to>
      <xdr:col>3</xdr:col>
      <xdr:colOff>0</xdr:colOff>
      <xdr:row>3</xdr:row>
      <xdr:rowOff>419100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96F8A13-7FAC-41F4-85EB-D9065C97BF65}"/>
            </a:ext>
          </a:extLst>
        </xdr:cNvPr>
        <xdr:cNvSpPr>
          <a:spLocks noChangeShapeType="1"/>
        </xdr:cNvSpPr>
      </xdr:nvSpPr>
      <xdr:spPr bwMode="auto">
        <a:xfrm>
          <a:off x="577850" y="406400"/>
          <a:ext cx="965200" cy="336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42</xdr:row>
      <xdr:rowOff>57150</xdr:rowOff>
    </xdr:from>
    <xdr:to>
      <xdr:col>1</xdr:col>
      <xdr:colOff>497</xdr:colOff>
      <xdr:row>42</xdr:row>
      <xdr:rowOff>266700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51A8CB0-4C18-4A67-8CBA-B13194225120}"/>
            </a:ext>
          </a:extLst>
        </xdr:cNvPr>
        <xdr:cNvSpPr txBox="1"/>
      </xdr:nvSpPr>
      <xdr:spPr>
        <a:xfrm flipH="1">
          <a:off x="0" y="6223000"/>
          <a:ext cx="578347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kumimoji="1" lang="ja-JP" altLang="en-US" sz="1100"/>
            <a:t>年別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1933</xdr:colOff>
      <xdr:row>3</xdr:row>
      <xdr:rowOff>0</xdr:rowOff>
    </xdr:from>
    <xdr:to>
      <xdr:col>4</xdr:col>
      <xdr:colOff>15288</xdr:colOff>
      <xdr:row>8</xdr:row>
      <xdr:rowOff>2208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463C634-0159-4610-A87D-84F9E976C1DB}"/>
            </a:ext>
          </a:extLst>
        </xdr:cNvPr>
        <xdr:cNvCxnSpPr/>
      </xdr:nvCxnSpPr>
      <xdr:spPr>
        <a:xfrm>
          <a:off x="1933" y="806450"/>
          <a:ext cx="1232555" cy="134840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199</xdr:colOff>
      <xdr:row>5</xdr:row>
      <xdr:rowOff>188241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957B7A9-C1FF-4175-9CCE-FACEDFBCC953}"/>
            </a:ext>
          </a:extLst>
        </xdr:cNvPr>
        <xdr:cNvCxnSpPr/>
      </xdr:nvCxnSpPr>
      <xdr:spPr>
        <a:xfrm>
          <a:off x="0" y="450850"/>
          <a:ext cx="1168599" cy="94389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BD63A-1EF1-4A3E-B5B1-378DFFB8D752}">
  <dimension ref="A1:S41"/>
  <sheetViews>
    <sheetView tabSelected="1" view="pageBreakPreview" zoomScale="90" zoomScaleNormal="115" zoomScaleSheetLayoutView="90" workbookViewId="0">
      <selection sqref="A1:Q1"/>
    </sheetView>
  </sheetViews>
  <sheetFormatPr defaultColWidth="8.25" defaultRowHeight="13" x14ac:dyDescent="0.2"/>
  <cols>
    <col min="1" max="1" width="2.75" style="1" customWidth="1"/>
    <col min="2" max="2" width="10.58203125" style="1" customWidth="1"/>
    <col min="3" max="18" width="4" style="1" customWidth="1"/>
    <col min="19" max="19" width="3.83203125" style="1" customWidth="1"/>
    <col min="20" max="227" width="8.25" style="1"/>
    <col min="228" max="228" width="2.75" style="1" customWidth="1"/>
    <col min="229" max="229" width="10.58203125" style="1" customWidth="1"/>
    <col min="230" max="245" width="4" style="1" customWidth="1"/>
    <col min="246" max="246" width="3.83203125" style="1" customWidth="1"/>
    <col min="247" max="483" width="8.25" style="1"/>
    <col min="484" max="484" width="2.75" style="1" customWidth="1"/>
    <col min="485" max="485" width="10.58203125" style="1" customWidth="1"/>
    <col min="486" max="501" width="4" style="1" customWidth="1"/>
    <col min="502" max="502" width="3.83203125" style="1" customWidth="1"/>
    <col min="503" max="739" width="8.25" style="1"/>
    <col min="740" max="740" width="2.75" style="1" customWidth="1"/>
    <col min="741" max="741" width="10.58203125" style="1" customWidth="1"/>
    <col min="742" max="757" width="4" style="1" customWidth="1"/>
    <col min="758" max="758" width="3.83203125" style="1" customWidth="1"/>
    <col min="759" max="995" width="8.25" style="1"/>
    <col min="996" max="996" width="2.75" style="1" customWidth="1"/>
    <col min="997" max="997" width="10.58203125" style="1" customWidth="1"/>
    <col min="998" max="1013" width="4" style="1" customWidth="1"/>
    <col min="1014" max="1014" width="3.83203125" style="1" customWidth="1"/>
    <col min="1015" max="1251" width="8.25" style="1"/>
    <col min="1252" max="1252" width="2.75" style="1" customWidth="1"/>
    <col min="1253" max="1253" width="10.58203125" style="1" customWidth="1"/>
    <col min="1254" max="1269" width="4" style="1" customWidth="1"/>
    <col min="1270" max="1270" width="3.83203125" style="1" customWidth="1"/>
    <col min="1271" max="1507" width="8.25" style="1"/>
    <col min="1508" max="1508" width="2.75" style="1" customWidth="1"/>
    <col min="1509" max="1509" width="10.58203125" style="1" customWidth="1"/>
    <col min="1510" max="1525" width="4" style="1" customWidth="1"/>
    <col min="1526" max="1526" width="3.83203125" style="1" customWidth="1"/>
    <col min="1527" max="1763" width="8.25" style="1"/>
    <col min="1764" max="1764" width="2.75" style="1" customWidth="1"/>
    <col min="1765" max="1765" width="10.58203125" style="1" customWidth="1"/>
    <col min="1766" max="1781" width="4" style="1" customWidth="1"/>
    <col min="1782" max="1782" width="3.83203125" style="1" customWidth="1"/>
    <col min="1783" max="2019" width="8.25" style="1"/>
    <col min="2020" max="2020" width="2.75" style="1" customWidth="1"/>
    <col min="2021" max="2021" width="10.58203125" style="1" customWidth="1"/>
    <col min="2022" max="2037" width="4" style="1" customWidth="1"/>
    <col min="2038" max="2038" width="3.83203125" style="1" customWidth="1"/>
    <col min="2039" max="2275" width="8.25" style="1"/>
    <col min="2276" max="2276" width="2.75" style="1" customWidth="1"/>
    <col min="2277" max="2277" width="10.58203125" style="1" customWidth="1"/>
    <col min="2278" max="2293" width="4" style="1" customWidth="1"/>
    <col min="2294" max="2294" width="3.83203125" style="1" customWidth="1"/>
    <col min="2295" max="2531" width="8.25" style="1"/>
    <col min="2532" max="2532" width="2.75" style="1" customWidth="1"/>
    <col min="2533" max="2533" width="10.58203125" style="1" customWidth="1"/>
    <col min="2534" max="2549" width="4" style="1" customWidth="1"/>
    <col min="2550" max="2550" width="3.83203125" style="1" customWidth="1"/>
    <col min="2551" max="2787" width="8.25" style="1"/>
    <col min="2788" max="2788" width="2.75" style="1" customWidth="1"/>
    <col min="2789" max="2789" width="10.58203125" style="1" customWidth="1"/>
    <col min="2790" max="2805" width="4" style="1" customWidth="1"/>
    <col min="2806" max="2806" width="3.83203125" style="1" customWidth="1"/>
    <col min="2807" max="3043" width="8.25" style="1"/>
    <col min="3044" max="3044" width="2.75" style="1" customWidth="1"/>
    <col min="3045" max="3045" width="10.58203125" style="1" customWidth="1"/>
    <col min="3046" max="3061" width="4" style="1" customWidth="1"/>
    <col min="3062" max="3062" width="3.83203125" style="1" customWidth="1"/>
    <col min="3063" max="3299" width="8.25" style="1"/>
    <col min="3300" max="3300" width="2.75" style="1" customWidth="1"/>
    <col min="3301" max="3301" width="10.58203125" style="1" customWidth="1"/>
    <col min="3302" max="3317" width="4" style="1" customWidth="1"/>
    <col min="3318" max="3318" width="3.83203125" style="1" customWidth="1"/>
    <col min="3319" max="3555" width="8.25" style="1"/>
    <col min="3556" max="3556" width="2.75" style="1" customWidth="1"/>
    <col min="3557" max="3557" width="10.58203125" style="1" customWidth="1"/>
    <col min="3558" max="3573" width="4" style="1" customWidth="1"/>
    <col min="3574" max="3574" width="3.83203125" style="1" customWidth="1"/>
    <col min="3575" max="3811" width="8.25" style="1"/>
    <col min="3812" max="3812" width="2.75" style="1" customWidth="1"/>
    <col min="3813" max="3813" width="10.58203125" style="1" customWidth="1"/>
    <col min="3814" max="3829" width="4" style="1" customWidth="1"/>
    <col min="3830" max="3830" width="3.83203125" style="1" customWidth="1"/>
    <col min="3831" max="4067" width="8.25" style="1"/>
    <col min="4068" max="4068" width="2.75" style="1" customWidth="1"/>
    <col min="4069" max="4069" width="10.58203125" style="1" customWidth="1"/>
    <col min="4070" max="4085" width="4" style="1" customWidth="1"/>
    <col min="4086" max="4086" width="3.83203125" style="1" customWidth="1"/>
    <col min="4087" max="4323" width="8.25" style="1"/>
    <col min="4324" max="4324" width="2.75" style="1" customWidth="1"/>
    <col min="4325" max="4325" width="10.58203125" style="1" customWidth="1"/>
    <col min="4326" max="4341" width="4" style="1" customWidth="1"/>
    <col min="4342" max="4342" width="3.83203125" style="1" customWidth="1"/>
    <col min="4343" max="4579" width="8.25" style="1"/>
    <col min="4580" max="4580" width="2.75" style="1" customWidth="1"/>
    <col min="4581" max="4581" width="10.58203125" style="1" customWidth="1"/>
    <col min="4582" max="4597" width="4" style="1" customWidth="1"/>
    <col min="4598" max="4598" width="3.83203125" style="1" customWidth="1"/>
    <col min="4599" max="4835" width="8.25" style="1"/>
    <col min="4836" max="4836" width="2.75" style="1" customWidth="1"/>
    <col min="4837" max="4837" width="10.58203125" style="1" customWidth="1"/>
    <col min="4838" max="4853" width="4" style="1" customWidth="1"/>
    <col min="4854" max="4854" width="3.83203125" style="1" customWidth="1"/>
    <col min="4855" max="5091" width="8.25" style="1"/>
    <col min="5092" max="5092" width="2.75" style="1" customWidth="1"/>
    <col min="5093" max="5093" width="10.58203125" style="1" customWidth="1"/>
    <col min="5094" max="5109" width="4" style="1" customWidth="1"/>
    <col min="5110" max="5110" width="3.83203125" style="1" customWidth="1"/>
    <col min="5111" max="5347" width="8.25" style="1"/>
    <col min="5348" max="5348" width="2.75" style="1" customWidth="1"/>
    <col min="5349" max="5349" width="10.58203125" style="1" customWidth="1"/>
    <col min="5350" max="5365" width="4" style="1" customWidth="1"/>
    <col min="5366" max="5366" width="3.83203125" style="1" customWidth="1"/>
    <col min="5367" max="5603" width="8.25" style="1"/>
    <col min="5604" max="5604" width="2.75" style="1" customWidth="1"/>
    <col min="5605" max="5605" width="10.58203125" style="1" customWidth="1"/>
    <col min="5606" max="5621" width="4" style="1" customWidth="1"/>
    <col min="5622" max="5622" width="3.83203125" style="1" customWidth="1"/>
    <col min="5623" max="5859" width="8.25" style="1"/>
    <col min="5860" max="5860" width="2.75" style="1" customWidth="1"/>
    <col min="5861" max="5861" width="10.58203125" style="1" customWidth="1"/>
    <col min="5862" max="5877" width="4" style="1" customWidth="1"/>
    <col min="5878" max="5878" width="3.83203125" style="1" customWidth="1"/>
    <col min="5879" max="6115" width="8.25" style="1"/>
    <col min="6116" max="6116" width="2.75" style="1" customWidth="1"/>
    <col min="6117" max="6117" width="10.58203125" style="1" customWidth="1"/>
    <col min="6118" max="6133" width="4" style="1" customWidth="1"/>
    <col min="6134" max="6134" width="3.83203125" style="1" customWidth="1"/>
    <col min="6135" max="6371" width="8.25" style="1"/>
    <col min="6372" max="6372" width="2.75" style="1" customWidth="1"/>
    <col min="6373" max="6373" width="10.58203125" style="1" customWidth="1"/>
    <col min="6374" max="6389" width="4" style="1" customWidth="1"/>
    <col min="6390" max="6390" width="3.83203125" style="1" customWidth="1"/>
    <col min="6391" max="6627" width="8.25" style="1"/>
    <col min="6628" max="6628" width="2.75" style="1" customWidth="1"/>
    <col min="6629" max="6629" width="10.58203125" style="1" customWidth="1"/>
    <col min="6630" max="6645" width="4" style="1" customWidth="1"/>
    <col min="6646" max="6646" width="3.83203125" style="1" customWidth="1"/>
    <col min="6647" max="6883" width="8.25" style="1"/>
    <col min="6884" max="6884" width="2.75" style="1" customWidth="1"/>
    <col min="6885" max="6885" width="10.58203125" style="1" customWidth="1"/>
    <col min="6886" max="6901" width="4" style="1" customWidth="1"/>
    <col min="6902" max="6902" width="3.83203125" style="1" customWidth="1"/>
    <col min="6903" max="7139" width="8.25" style="1"/>
    <col min="7140" max="7140" width="2.75" style="1" customWidth="1"/>
    <col min="7141" max="7141" width="10.58203125" style="1" customWidth="1"/>
    <col min="7142" max="7157" width="4" style="1" customWidth="1"/>
    <col min="7158" max="7158" width="3.83203125" style="1" customWidth="1"/>
    <col min="7159" max="7395" width="8.25" style="1"/>
    <col min="7396" max="7396" width="2.75" style="1" customWidth="1"/>
    <col min="7397" max="7397" width="10.58203125" style="1" customWidth="1"/>
    <col min="7398" max="7413" width="4" style="1" customWidth="1"/>
    <col min="7414" max="7414" width="3.83203125" style="1" customWidth="1"/>
    <col min="7415" max="7651" width="8.25" style="1"/>
    <col min="7652" max="7652" width="2.75" style="1" customWidth="1"/>
    <col min="7653" max="7653" width="10.58203125" style="1" customWidth="1"/>
    <col min="7654" max="7669" width="4" style="1" customWidth="1"/>
    <col min="7670" max="7670" width="3.83203125" style="1" customWidth="1"/>
    <col min="7671" max="7907" width="8.25" style="1"/>
    <col min="7908" max="7908" width="2.75" style="1" customWidth="1"/>
    <col min="7909" max="7909" width="10.58203125" style="1" customWidth="1"/>
    <col min="7910" max="7925" width="4" style="1" customWidth="1"/>
    <col min="7926" max="7926" width="3.83203125" style="1" customWidth="1"/>
    <col min="7927" max="8163" width="8.25" style="1"/>
    <col min="8164" max="8164" width="2.75" style="1" customWidth="1"/>
    <col min="8165" max="8165" width="10.58203125" style="1" customWidth="1"/>
    <col min="8166" max="8181" width="4" style="1" customWidth="1"/>
    <col min="8182" max="8182" width="3.83203125" style="1" customWidth="1"/>
    <col min="8183" max="8419" width="8.25" style="1"/>
    <col min="8420" max="8420" width="2.75" style="1" customWidth="1"/>
    <col min="8421" max="8421" width="10.58203125" style="1" customWidth="1"/>
    <col min="8422" max="8437" width="4" style="1" customWidth="1"/>
    <col min="8438" max="8438" width="3.83203125" style="1" customWidth="1"/>
    <col min="8439" max="8675" width="8.25" style="1"/>
    <col min="8676" max="8676" width="2.75" style="1" customWidth="1"/>
    <col min="8677" max="8677" width="10.58203125" style="1" customWidth="1"/>
    <col min="8678" max="8693" width="4" style="1" customWidth="1"/>
    <col min="8694" max="8694" width="3.83203125" style="1" customWidth="1"/>
    <col min="8695" max="8931" width="8.25" style="1"/>
    <col min="8932" max="8932" width="2.75" style="1" customWidth="1"/>
    <col min="8933" max="8933" width="10.58203125" style="1" customWidth="1"/>
    <col min="8934" max="8949" width="4" style="1" customWidth="1"/>
    <col min="8950" max="8950" width="3.83203125" style="1" customWidth="1"/>
    <col min="8951" max="9187" width="8.25" style="1"/>
    <col min="9188" max="9188" width="2.75" style="1" customWidth="1"/>
    <col min="9189" max="9189" width="10.58203125" style="1" customWidth="1"/>
    <col min="9190" max="9205" width="4" style="1" customWidth="1"/>
    <col min="9206" max="9206" width="3.83203125" style="1" customWidth="1"/>
    <col min="9207" max="9443" width="8.25" style="1"/>
    <col min="9444" max="9444" width="2.75" style="1" customWidth="1"/>
    <col min="9445" max="9445" width="10.58203125" style="1" customWidth="1"/>
    <col min="9446" max="9461" width="4" style="1" customWidth="1"/>
    <col min="9462" max="9462" width="3.83203125" style="1" customWidth="1"/>
    <col min="9463" max="9699" width="8.25" style="1"/>
    <col min="9700" max="9700" width="2.75" style="1" customWidth="1"/>
    <col min="9701" max="9701" width="10.58203125" style="1" customWidth="1"/>
    <col min="9702" max="9717" width="4" style="1" customWidth="1"/>
    <col min="9718" max="9718" width="3.83203125" style="1" customWidth="1"/>
    <col min="9719" max="9955" width="8.25" style="1"/>
    <col min="9956" max="9956" width="2.75" style="1" customWidth="1"/>
    <col min="9957" max="9957" width="10.58203125" style="1" customWidth="1"/>
    <col min="9958" max="9973" width="4" style="1" customWidth="1"/>
    <col min="9974" max="9974" width="3.83203125" style="1" customWidth="1"/>
    <col min="9975" max="10211" width="8.25" style="1"/>
    <col min="10212" max="10212" width="2.75" style="1" customWidth="1"/>
    <col min="10213" max="10213" width="10.58203125" style="1" customWidth="1"/>
    <col min="10214" max="10229" width="4" style="1" customWidth="1"/>
    <col min="10230" max="10230" width="3.83203125" style="1" customWidth="1"/>
    <col min="10231" max="10467" width="8.25" style="1"/>
    <col min="10468" max="10468" width="2.75" style="1" customWidth="1"/>
    <col min="10469" max="10469" width="10.58203125" style="1" customWidth="1"/>
    <col min="10470" max="10485" width="4" style="1" customWidth="1"/>
    <col min="10486" max="10486" width="3.83203125" style="1" customWidth="1"/>
    <col min="10487" max="10723" width="8.25" style="1"/>
    <col min="10724" max="10724" width="2.75" style="1" customWidth="1"/>
    <col min="10725" max="10725" width="10.58203125" style="1" customWidth="1"/>
    <col min="10726" max="10741" width="4" style="1" customWidth="1"/>
    <col min="10742" max="10742" width="3.83203125" style="1" customWidth="1"/>
    <col min="10743" max="10979" width="8.25" style="1"/>
    <col min="10980" max="10980" width="2.75" style="1" customWidth="1"/>
    <col min="10981" max="10981" width="10.58203125" style="1" customWidth="1"/>
    <col min="10982" max="10997" width="4" style="1" customWidth="1"/>
    <col min="10998" max="10998" width="3.83203125" style="1" customWidth="1"/>
    <col min="10999" max="11235" width="8.25" style="1"/>
    <col min="11236" max="11236" width="2.75" style="1" customWidth="1"/>
    <col min="11237" max="11237" width="10.58203125" style="1" customWidth="1"/>
    <col min="11238" max="11253" width="4" style="1" customWidth="1"/>
    <col min="11254" max="11254" width="3.83203125" style="1" customWidth="1"/>
    <col min="11255" max="11491" width="8.25" style="1"/>
    <col min="11492" max="11492" width="2.75" style="1" customWidth="1"/>
    <col min="11493" max="11493" width="10.58203125" style="1" customWidth="1"/>
    <col min="11494" max="11509" width="4" style="1" customWidth="1"/>
    <col min="11510" max="11510" width="3.83203125" style="1" customWidth="1"/>
    <col min="11511" max="11747" width="8.25" style="1"/>
    <col min="11748" max="11748" width="2.75" style="1" customWidth="1"/>
    <col min="11749" max="11749" width="10.58203125" style="1" customWidth="1"/>
    <col min="11750" max="11765" width="4" style="1" customWidth="1"/>
    <col min="11766" max="11766" width="3.83203125" style="1" customWidth="1"/>
    <col min="11767" max="12003" width="8.25" style="1"/>
    <col min="12004" max="12004" width="2.75" style="1" customWidth="1"/>
    <col min="12005" max="12005" width="10.58203125" style="1" customWidth="1"/>
    <col min="12006" max="12021" width="4" style="1" customWidth="1"/>
    <col min="12022" max="12022" width="3.83203125" style="1" customWidth="1"/>
    <col min="12023" max="12259" width="8.25" style="1"/>
    <col min="12260" max="12260" width="2.75" style="1" customWidth="1"/>
    <col min="12261" max="12261" width="10.58203125" style="1" customWidth="1"/>
    <col min="12262" max="12277" width="4" style="1" customWidth="1"/>
    <col min="12278" max="12278" width="3.83203125" style="1" customWidth="1"/>
    <col min="12279" max="12515" width="8.25" style="1"/>
    <col min="12516" max="12516" width="2.75" style="1" customWidth="1"/>
    <col min="12517" max="12517" width="10.58203125" style="1" customWidth="1"/>
    <col min="12518" max="12533" width="4" style="1" customWidth="1"/>
    <col min="12534" max="12534" width="3.83203125" style="1" customWidth="1"/>
    <col min="12535" max="12771" width="8.25" style="1"/>
    <col min="12772" max="12772" width="2.75" style="1" customWidth="1"/>
    <col min="12773" max="12773" width="10.58203125" style="1" customWidth="1"/>
    <col min="12774" max="12789" width="4" style="1" customWidth="1"/>
    <col min="12790" max="12790" width="3.83203125" style="1" customWidth="1"/>
    <col min="12791" max="13027" width="8.25" style="1"/>
    <col min="13028" max="13028" width="2.75" style="1" customWidth="1"/>
    <col min="13029" max="13029" width="10.58203125" style="1" customWidth="1"/>
    <col min="13030" max="13045" width="4" style="1" customWidth="1"/>
    <col min="13046" max="13046" width="3.83203125" style="1" customWidth="1"/>
    <col min="13047" max="13283" width="8.25" style="1"/>
    <col min="13284" max="13284" width="2.75" style="1" customWidth="1"/>
    <col min="13285" max="13285" width="10.58203125" style="1" customWidth="1"/>
    <col min="13286" max="13301" width="4" style="1" customWidth="1"/>
    <col min="13302" max="13302" width="3.83203125" style="1" customWidth="1"/>
    <col min="13303" max="13539" width="8.25" style="1"/>
    <col min="13540" max="13540" width="2.75" style="1" customWidth="1"/>
    <col min="13541" max="13541" width="10.58203125" style="1" customWidth="1"/>
    <col min="13542" max="13557" width="4" style="1" customWidth="1"/>
    <col min="13558" max="13558" width="3.83203125" style="1" customWidth="1"/>
    <col min="13559" max="13795" width="8.25" style="1"/>
    <col min="13796" max="13796" width="2.75" style="1" customWidth="1"/>
    <col min="13797" max="13797" width="10.58203125" style="1" customWidth="1"/>
    <col min="13798" max="13813" width="4" style="1" customWidth="1"/>
    <col min="13814" max="13814" width="3.83203125" style="1" customWidth="1"/>
    <col min="13815" max="14051" width="8.25" style="1"/>
    <col min="14052" max="14052" width="2.75" style="1" customWidth="1"/>
    <col min="14053" max="14053" width="10.58203125" style="1" customWidth="1"/>
    <col min="14054" max="14069" width="4" style="1" customWidth="1"/>
    <col min="14070" max="14070" width="3.83203125" style="1" customWidth="1"/>
    <col min="14071" max="14307" width="8.25" style="1"/>
    <col min="14308" max="14308" width="2.75" style="1" customWidth="1"/>
    <col min="14309" max="14309" width="10.58203125" style="1" customWidth="1"/>
    <col min="14310" max="14325" width="4" style="1" customWidth="1"/>
    <col min="14326" max="14326" width="3.83203125" style="1" customWidth="1"/>
    <col min="14327" max="14563" width="8.25" style="1"/>
    <col min="14564" max="14564" width="2.75" style="1" customWidth="1"/>
    <col min="14565" max="14565" width="10.58203125" style="1" customWidth="1"/>
    <col min="14566" max="14581" width="4" style="1" customWidth="1"/>
    <col min="14582" max="14582" width="3.83203125" style="1" customWidth="1"/>
    <col min="14583" max="14819" width="8.25" style="1"/>
    <col min="14820" max="14820" width="2.75" style="1" customWidth="1"/>
    <col min="14821" max="14821" width="10.58203125" style="1" customWidth="1"/>
    <col min="14822" max="14837" width="4" style="1" customWidth="1"/>
    <col min="14838" max="14838" width="3.83203125" style="1" customWidth="1"/>
    <col min="14839" max="15075" width="8.25" style="1"/>
    <col min="15076" max="15076" width="2.75" style="1" customWidth="1"/>
    <col min="15077" max="15077" width="10.58203125" style="1" customWidth="1"/>
    <col min="15078" max="15093" width="4" style="1" customWidth="1"/>
    <col min="15094" max="15094" width="3.83203125" style="1" customWidth="1"/>
    <col min="15095" max="15331" width="8.25" style="1"/>
    <col min="15332" max="15332" width="2.75" style="1" customWidth="1"/>
    <col min="15333" max="15333" width="10.58203125" style="1" customWidth="1"/>
    <col min="15334" max="15349" width="4" style="1" customWidth="1"/>
    <col min="15350" max="15350" width="3.83203125" style="1" customWidth="1"/>
    <col min="15351" max="15587" width="8.25" style="1"/>
    <col min="15588" max="15588" width="2.75" style="1" customWidth="1"/>
    <col min="15589" max="15589" width="10.58203125" style="1" customWidth="1"/>
    <col min="15590" max="15605" width="4" style="1" customWidth="1"/>
    <col min="15606" max="15606" width="3.83203125" style="1" customWidth="1"/>
    <col min="15607" max="15843" width="8.25" style="1"/>
    <col min="15844" max="15844" width="2.75" style="1" customWidth="1"/>
    <col min="15845" max="15845" width="10.58203125" style="1" customWidth="1"/>
    <col min="15846" max="15861" width="4" style="1" customWidth="1"/>
    <col min="15862" max="15862" width="3.83203125" style="1" customWidth="1"/>
    <col min="15863" max="16099" width="8.25" style="1"/>
    <col min="16100" max="16100" width="2.75" style="1" customWidth="1"/>
    <col min="16101" max="16101" width="10.58203125" style="1" customWidth="1"/>
    <col min="16102" max="16117" width="4" style="1" customWidth="1"/>
    <col min="16118" max="16118" width="3.83203125" style="1" customWidth="1"/>
    <col min="16119" max="16384" width="8.25" style="1"/>
  </cols>
  <sheetData>
    <row r="1" spans="1:19" ht="21" x14ac:dyDescent="0.2">
      <c r="A1" s="976" t="s">
        <v>25</v>
      </c>
      <c r="B1" s="976"/>
      <c r="C1" s="976"/>
      <c r="D1" s="976"/>
      <c r="E1" s="976"/>
      <c r="F1" s="976"/>
      <c r="G1" s="976"/>
      <c r="H1" s="976"/>
      <c r="I1" s="976"/>
      <c r="J1" s="976"/>
      <c r="K1" s="976"/>
      <c r="L1" s="976"/>
      <c r="M1" s="976"/>
      <c r="N1" s="976"/>
      <c r="O1" s="976"/>
      <c r="P1" s="976"/>
      <c r="Q1" s="976"/>
    </row>
    <row r="2" spans="1:19" ht="9.75" customHeight="1" x14ac:dyDescent="0.2">
      <c r="B2" s="465"/>
      <c r="C2" s="2"/>
      <c r="D2" s="2"/>
      <c r="E2" s="2"/>
      <c r="F2" s="2"/>
      <c r="G2" s="2"/>
      <c r="H2" s="2"/>
      <c r="I2" s="2"/>
      <c r="J2" s="2"/>
      <c r="K2" s="2"/>
      <c r="L2" s="2"/>
      <c r="M2" s="466"/>
      <c r="N2" s="466"/>
    </row>
    <row r="3" spans="1:19" ht="14.5" thickBot="1" x14ac:dyDescent="0.25">
      <c r="B3" s="467"/>
      <c r="C3" s="467"/>
      <c r="D3" s="467"/>
      <c r="E3" s="467"/>
      <c r="F3" s="467"/>
      <c r="G3" s="467"/>
      <c r="H3" s="467"/>
      <c r="I3" s="467"/>
      <c r="J3" s="467"/>
      <c r="K3" s="977" t="s">
        <v>26</v>
      </c>
      <c r="L3" s="977"/>
      <c r="M3" s="977"/>
      <c r="N3" s="977"/>
      <c r="O3" s="977"/>
      <c r="P3" s="977"/>
      <c r="Q3" s="977"/>
      <c r="R3" s="977"/>
      <c r="S3" s="977"/>
    </row>
    <row r="4" spans="1:19" ht="14" x14ac:dyDescent="0.2">
      <c r="A4" s="978" t="s">
        <v>27</v>
      </c>
      <c r="B4" s="979"/>
      <c r="C4" s="468" t="s">
        <v>28</v>
      </c>
      <c r="D4" s="3"/>
      <c r="E4" s="3"/>
      <c r="F4" s="3"/>
      <c r="G4" s="3"/>
      <c r="H4" s="3"/>
      <c r="I4" s="3"/>
      <c r="J4" s="469" t="s">
        <v>29</v>
      </c>
      <c r="K4" s="3"/>
      <c r="L4" s="3"/>
      <c r="M4" s="3"/>
      <c r="N4" s="470"/>
      <c r="O4" s="470"/>
      <c r="P4" s="470" t="s">
        <v>30</v>
      </c>
      <c r="Q4" s="469"/>
      <c r="R4" s="471"/>
      <c r="S4" s="472"/>
    </row>
    <row r="5" spans="1:19" ht="14.25" customHeight="1" thickBot="1" x14ac:dyDescent="0.25">
      <c r="A5" s="980"/>
      <c r="B5" s="981"/>
      <c r="C5" s="473" t="s">
        <v>31</v>
      </c>
      <c r="D5" s="4" t="s">
        <v>32</v>
      </c>
      <c r="E5" s="5" t="s">
        <v>33</v>
      </c>
      <c r="F5" s="5" t="s">
        <v>34</v>
      </c>
      <c r="G5" s="5" t="s">
        <v>35</v>
      </c>
      <c r="H5" s="5" t="s">
        <v>36</v>
      </c>
      <c r="I5" s="5" t="s">
        <v>37</v>
      </c>
      <c r="J5" s="5" t="s">
        <v>38</v>
      </c>
      <c r="K5" s="5" t="s">
        <v>39</v>
      </c>
      <c r="L5" s="5" t="s">
        <v>40</v>
      </c>
      <c r="M5" s="5" t="s">
        <v>41</v>
      </c>
      <c r="N5" s="5" t="s">
        <v>42</v>
      </c>
      <c r="O5" s="5" t="s">
        <v>43</v>
      </c>
      <c r="P5" s="474" t="s">
        <v>434</v>
      </c>
      <c r="Q5" s="474" t="s">
        <v>435</v>
      </c>
      <c r="R5" s="4" t="s">
        <v>436</v>
      </c>
      <c r="S5" s="475" t="s">
        <v>454</v>
      </c>
    </row>
    <row r="6" spans="1:19" ht="27" customHeight="1" x14ac:dyDescent="0.2">
      <c r="A6" s="982" t="s">
        <v>45</v>
      </c>
      <c r="B6" s="983"/>
      <c r="C6" s="476">
        <v>325</v>
      </c>
      <c r="D6" s="477">
        <v>95</v>
      </c>
      <c r="E6" s="477">
        <v>94</v>
      </c>
      <c r="F6" s="477">
        <v>93</v>
      </c>
      <c r="G6" s="477">
        <v>92</v>
      </c>
      <c r="H6" s="477">
        <v>92</v>
      </c>
      <c r="I6" s="477">
        <v>92</v>
      </c>
      <c r="J6" s="477">
        <v>92</v>
      </c>
      <c r="K6" s="477">
        <v>92</v>
      </c>
      <c r="L6" s="477">
        <v>92</v>
      </c>
      <c r="M6" s="477">
        <v>85</v>
      </c>
      <c r="N6" s="477">
        <v>64</v>
      </c>
      <c r="O6" s="477">
        <v>63</v>
      </c>
      <c r="P6" s="478">
        <v>63</v>
      </c>
      <c r="Q6" s="478">
        <v>63</v>
      </c>
      <c r="R6" s="477">
        <v>63</v>
      </c>
      <c r="S6" s="907">
        <v>63</v>
      </c>
    </row>
    <row r="7" spans="1:19" ht="27" customHeight="1" x14ac:dyDescent="0.2">
      <c r="A7" s="984" t="s">
        <v>46</v>
      </c>
      <c r="B7" s="975"/>
      <c r="C7" s="479">
        <v>5</v>
      </c>
      <c r="D7" s="480">
        <v>14</v>
      </c>
      <c r="E7" s="480">
        <v>24</v>
      </c>
      <c r="F7" s="480">
        <v>44</v>
      </c>
      <c r="G7" s="480">
        <v>79</v>
      </c>
      <c r="H7" s="480">
        <v>87</v>
      </c>
      <c r="I7" s="480">
        <v>90</v>
      </c>
      <c r="J7" s="480">
        <v>90</v>
      </c>
      <c r="K7" s="480">
        <v>90</v>
      </c>
      <c r="L7" s="480">
        <v>91</v>
      </c>
      <c r="M7" s="480">
        <v>84</v>
      </c>
      <c r="N7" s="480">
        <v>64</v>
      </c>
      <c r="O7" s="480">
        <v>63</v>
      </c>
      <c r="P7" s="481">
        <v>63</v>
      </c>
      <c r="Q7" s="481">
        <v>63</v>
      </c>
      <c r="R7" s="480">
        <v>63</v>
      </c>
      <c r="S7" s="908">
        <v>63</v>
      </c>
    </row>
    <row r="8" spans="1:19" ht="27" customHeight="1" x14ac:dyDescent="0.2">
      <c r="A8" s="482"/>
      <c r="B8" s="483" t="s">
        <v>47</v>
      </c>
      <c r="C8" s="484">
        <v>5</v>
      </c>
      <c r="D8" s="485">
        <v>14</v>
      </c>
      <c r="E8" s="485">
        <v>24</v>
      </c>
      <c r="F8" s="485">
        <v>39</v>
      </c>
      <c r="G8" s="485">
        <v>31</v>
      </c>
      <c r="H8" s="485">
        <v>32</v>
      </c>
      <c r="I8" s="485">
        <v>34</v>
      </c>
      <c r="J8" s="485">
        <v>34</v>
      </c>
      <c r="K8" s="485">
        <v>30</v>
      </c>
      <c r="L8" s="485">
        <v>25</v>
      </c>
      <c r="M8" s="485">
        <v>23</v>
      </c>
      <c r="N8" s="485">
        <v>24</v>
      </c>
      <c r="O8" s="485">
        <v>16</v>
      </c>
      <c r="P8" s="486">
        <v>14</v>
      </c>
      <c r="Q8" s="486">
        <v>13</v>
      </c>
      <c r="R8" s="485">
        <v>13</v>
      </c>
      <c r="S8" s="909">
        <v>13</v>
      </c>
    </row>
    <row r="9" spans="1:19" ht="27" customHeight="1" x14ac:dyDescent="0.2">
      <c r="A9" s="482"/>
      <c r="B9" s="487" t="s">
        <v>48</v>
      </c>
      <c r="C9" s="488"/>
      <c r="D9" s="489"/>
      <c r="E9" s="489"/>
      <c r="F9" s="489">
        <v>5</v>
      </c>
      <c r="G9" s="489">
        <v>48</v>
      </c>
      <c r="H9" s="489">
        <v>55</v>
      </c>
      <c r="I9" s="489">
        <v>56</v>
      </c>
      <c r="J9" s="489">
        <v>56</v>
      </c>
      <c r="K9" s="489">
        <v>60</v>
      </c>
      <c r="L9" s="489">
        <v>66</v>
      </c>
      <c r="M9" s="489">
        <v>61</v>
      </c>
      <c r="N9" s="489">
        <v>39</v>
      </c>
      <c r="O9" s="489">
        <v>46</v>
      </c>
      <c r="P9" s="490">
        <v>48</v>
      </c>
      <c r="Q9" s="490">
        <v>48</v>
      </c>
      <c r="R9" s="489">
        <v>48</v>
      </c>
      <c r="S9" s="910">
        <v>48</v>
      </c>
    </row>
    <row r="10" spans="1:19" ht="27" customHeight="1" x14ac:dyDescent="0.2">
      <c r="A10" s="491"/>
      <c r="B10" s="492" t="s">
        <v>49</v>
      </c>
      <c r="C10" s="493"/>
      <c r="D10" s="494"/>
      <c r="E10" s="494"/>
      <c r="F10" s="494"/>
      <c r="G10" s="494"/>
      <c r="H10" s="494"/>
      <c r="I10" s="494"/>
      <c r="J10" s="494"/>
      <c r="K10" s="494"/>
      <c r="L10" s="494"/>
      <c r="M10" s="494"/>
      <c r="N10" s="494">
        <v>1</v>
      </c>
      <c r="O10" s="494">
        <v>1</v>
      </c>
      <c r="P10" s="495">
        <v>1</v>
      </c>
      <c r="Q10" s="495">
        <v>2</v>
      </c>
      <c r="R10" s="494">
        <v>2</v>
      </c>
      <c r="S10" s="911">
        <v>2</v>
      </c>
    </row>
    <row r="11" spans="1:19" ht="27" customHeight="1" x14ac:dyDescent="0.2">
      <c r="A11" s="974" t="s">
        <v>50</v>
      </c>
      <c r="B11" s="975"/>
      <c r="C11" s="479"/>
      <c r="D11" s="480"/>
      <c r="E11" s="480"/>
      <c r="F11" s="480">
        <v>2</v>
      </c>
      <c r="G11" s="480">
        <v>13</v>
      </c>
      <c r="H11" s="480">
        <v>15</v>
      </c>
      <c r="I11" s="480">
        <v>15</v>
      </c>
      <c r="J11" s="480">
        <v>15</v>
      </c>
      <c r="K11" s="480">
        <v>15</v>
      </c>
      <c r="L11" s="480">
        <v>16</v>
      </c>
      <c r="M11" s="480">
        <v>16</v>
      </c>
      <c r="N11" s="480">
        <v>12</v>
      </c>
      <c r="O11" s="480">
        <v>12</v>
      </c>
      <c r="P11" s="481">
        <v>13</v>
      </c>
      <c r="Q11" s="481">
        <v>13</v>
      </c>
      <c r="R11" s="480">
        <v>13</v>
      </c>
      <c r="S11" s="908">
        <v>13</v>
      </c>
    </row>
    <row r="12" spans="1:19" ht="26.25" customHeight="1" thickBot="1" x14ac:dyDescent="0.25">
      <c r="A12" s="980" t="s">
        <v>51</v>
      </c>
      <c r="B12" s="981"/>
      <c r="C12" s="496">
        <v>1.5</v>
      </c>
      <c r="D12" s="497">
        <v>14.7</v>
      </c>
      <c r="E12" s="497">
        <v>25.5</v>
      </c>
      <c r="F12" s="497">
        <v>47.3</v>
      </c>
      <c r="G12" s="497">
        <v>85.9</v>
      </c>
      <c r="H12" s="497">
        <v>94.6</v>
      </c>
      <c r="I12" s="497">
        <v>97.8</v>
      </c>
      <c r="J12" s="497">
        <v>97.8</v>
      </c>
      <c r="K12" s="497">
        <v>97.8</v>
      </c>
      <c r="L12" s="497">
        <v>98.9</v>
      </c>
      <c r="M12" s="497">
        <v>98.8</v>
      </c>
      <c r="N12" s="498">
        <v>100</v>
      </c>
      <c r="O12" s="498">
        <v>100</v>
      </c>
      <c r="P12" s="499">
        <v>100</v>
      </c>
      <c r="Q12" s="499">
        <v>100</v>
      </c>
      <c r="R12" s="498">
        <v>100</v>
      </c>
      <c r="S12" s="912">
        <v>100</v>
      </c>
    </row>
    <row r="13" spans="1:19" ht="26.25" customHeight="1" x14ac:dyDescent="0.2">
      <c r="B13" s="467"/>
      <c r="C13" s="500"/>
      <c r="D13" s="500"/>
      <c r="E13" s="500"/>
      <c r="F13" s="500"/>
      <c r="G13" s="500"/>
      <c r="H13" s="500"/>
      <c r="I13" s="500"/>
      <c r="J13" s="500"/>
      <c r="K13" s="500"/>
      <c r="L13" s="500"/>
      <c r="M13" s="500"/>
      <c r="N13" s="500"/>
      <c r="O13" s="6"/>
      <c r="P13" s="6"/>
    </row>
    <row r="14" spans="1:19" ht="24.75" customHeight="1" x14ac:dyDescent="0.2">
      <c r="A14" s="985"/>
      <c r="B14" s="985"/>
      <c r="C14" s="985"/>
      <c r="D14" s="985"/>
      <c r="E14" s="985"/>
      <c r="F14" s="985"/>
      <c r="G14" s="985"/>
      <c r="H14" s="985"/>
      <c r="I14" s="985"/>
      <c r="J14" s="985"/>
      <c r="K14" s="985"/>
      <c r="L14" s="985"/>
      <c r="M14" s="985"/>
      <c r="N14" s="985"/>
      <c r="O14" s="985"/>
      <c r="P14" s="985"/>
      <c r="Q14" s="985"/>
      <c r="R14" s="985"/>
    </row>
    <row r="15" spans="1:19" ht="9.75" customHeight="1" x14ac:dyDescent="0.2">
      <c r="A15" s="501"/>
      <c r="B15" s="502"/>
      <c r="C15" s="502"/>
      <c r="D15" s="502"/>
      <c r="E15" s="502"/>
      <c r="F15" s="502"/>
      <c r="G15" s="502"/>
      <c r="H15" s="502"/>
      <c r="I15" s="502"/>
      <c r="J15" s="502"/>
      <c r="K15" s="502"/>
      <c r="L15" s="502"/>
      <c r="M15" s="503"/>
      <c r="N15" s="503"/>
      <c r="O15" s="503"/>
      <c r="P15" s="503"/>
      <c r="Q15" s="501"/>
    </row>
    <row r="16" spans="1:19" ht="12.75" customHeight="1" thickBot="1" x14ac:dyDescent="0.6">
      <c r="A16" s="501"/>
      <c r="B16" s="503"/>
      <c r="C16" s="503"/>
      <c r="D16" s="503"/>
      <c r="E16" s="503"/>
      <c r="F16" s="503"/>
      <c r="G16" s="503"/>
      <c r="H16" s="503"/>
      <c r="I16" s="503"/>
      <c r="J16" s="503"/>
      <c r="K16" s="986" t="s">
        <v>26</v>
      </c>
      <c r="L16" s="986"/>
      <c r="M16" s="986"/>
      <c r="N16" s="986"/>
      <c r="O16" s="986"/>
      <c r="P16" s="987"/>
      <c r="Q16" s="987"/>
    </row>
    <row r="17" spans="1:18" ht="15.75" customHeight="1" thickBot="1" x14ac:dyDescent="0.25">
      <c r="A17" s="969" t="s">
        <v>52</v>
      </c>
      <c r="B17" s="988"/>
      <c r="C17" s="988"/>
      <c r="D17" s="988"/>
      <c r="E17" s="988"/>
      <c r="F17" s="970"/>
      <c r="G17" s="969" t="s">
        <v>455</v>
      </c>
      <c r="H17" s="988"/>
      <c r="I17" s="988"/>
      <c r="J17" s="970"/>
      <c r="K17" s="969" t="s">
        <v>456</v>
      </c>
      <c r="L17" s="988"/>
      <c r="M17" s="988"/>
      <c r="N17" s="970"/>
      <c r="O17" s="969" t="s">
        <v>457</v>
      </c>
      <c r="P17" s="988"/>
      <c r="Q17" s="988"/>
      <c r="R17" s="970"/>
    </row>
    <row r="18" spans="1:18" ht="17.25" customHeight="1" thickBot="1" x14ac:dyDescent="0.25">
      <c r="A18" s="967" t="s">
        <v>54</v>
      </c>
      <c r="B18" s="968"/>
      <c r="C18" s="971" t="s">
        <v>55</v>
      </c>
      <c r="D18" s="972"/>
      <c r="E18" s="972"/>
      <c r="F18" s="973"/>
      <c r="G18" s="989">
        <v>918</v>
      </c>
      <c r="H18" s="990"/>
      <c r="I18" s="990"/>
      <c r="J18" s="991"/>
      <c r="K18" s="993">
        <v>909</v>
      </c>
      <c r="L18" s="994"/>
      <c r="M18" s="994"/>
      <c r="N18" s="995"/>
      <c r="O18" s="993">
        <v>880</v>
      </c>
      <c r="P18" s="994"/>
      <c r="Q18" s="994"/>
      <c r="R18" s="995"/>
    </row>
    <row r="19" spans="1:18" ht="17.25" customHeight="1" thickBot="1" x14ac:dyDescent="0.25">
      <c r="A19" s="969"/>
      <c r="B19" s="970"/>
      <c r="C19" s="996" t="s">
        <v>56</v>
      </c>
      <c r="D19" s="997"/>
      <c r="E19" s="997"/>
      <c r="F19" s="998"/>
      <c r="G19" s="999">
        <v>869</v>
      </c>
      <c r="H19" s="1000"/>
      <c r="I19" s="1000"/>
      <c r="J19" s="1001"/>
      <c r="K19" s="1008">
        <v>866</v>
      </c>
      <c r="L19" s="1009"/>
      <c r="M19" s="1009"/>
      <c r="N19" s="1010"/>
      <c r="O19" s="1008">
        <v>835</v>
      </c>
      <c r="P19" s="1009"/>
      <c r="Q19" s="1009"/>
      <c r="R19" s="1010"/>
    </row>
    <row r="20" spans="1:18" ht="17.25" customHeight="1" thickBot="1" x14ac:dyDescent="0.25">
      <c r="A20" s="969"/>
      <c r="B20" s="970"/>
      <c r="C20" s="1011" t="s">
        <v>57</v>
      </c>
      <c r="D20" s="1012"/>
      <c r="E20" s="1012"/>
      <c r="F20" s="1013"/>
      <c r="G20" s="1002">
        <v>94.7</v>
      </c>
      <c r="H20" s="1003"/>
      <c r="I20" s="1003"/>
      <c r="J20" s="1004"/>
      <c r="K20" s="1005">
        <v>95.3</v>
      </c>
      <c r="L20" s="1006"/>
      <c r="M20" s="1006"/>
      <c r="N20" s="1007"/>
      <c r="O20" s="1005">
        <v>94.9</v>
      </c>
      <c r="P20" s="1006"/>
      <c r="Q20" s="1006"/>
      <c r="R20" s="1007"/>
    </row>
    <row r="21" spans="1:18" ht="17.25" customHeight="1" thickBot="1" x14ac:dyDescent="0.25">
      <c r="A21" s="992" t="s">
        <v>58</v>
      </c>
      <c r="B21" s="970"/>
      <c r="C21" s="971" t="s">
        <v>55</v>
      </c>
      <c r="D21" s="972"/>
      <c r="E21" s="972"/>
      <c r="F21" s="973"/>
      <c r="G21" s="989">
        <v>60</v>
      </c>
      <c r="H21" s="990"/>
      <c r="I21" s="990"/>
      <c r="J21" s="991"/>
      <c r="K21" s="993">
        <v>59</v>
      </c>
      <c r="L21" s="994"/>
      <c r="M21" s="994"/>
      <c r="N21" s="995"/>
      <c r="O21" s="993">
        <v>55</v>
      </c>
      <c r="P21" s="994"/>
      <c r="Q21" s="994"/>
      <c r="R21" s="995"/>
    </row>
    <row r="22" spans="1:18" ht="17.25" customHeight="1" thickBot="1" x14ac:dyDescent="0.25">
      <c r="A22" s="969"/>
      <c r="B22" s="970"/>
      <c r="C22" s="996" t="s">
        <v>56</v>
      </c>
      <c r="D22" s="997"/>
      <c r="E22" s="997"/>
      <c r="F22" s="998"/>
      <c r="G22" s="999">
        <v>60</v>
      </c>
      <c r="H22" s="1000"/>
      <c r="I22" s="1000"/>
      <c r="J22" s="1001"/>
      <c r="K22" s="1008">
        <v>58</v>
      </c>
      <c r="L22" s="1009"/>
      <c r="M22" s="1009"/>
      <c r="N22" s="1010"/>
      <c r="O22" s="1008">
        <v>56</v>
      </c>
      <c r="P22" s="1009"/>
      <c r="Q22" s="1009"/>
      <c r="R22" s="1010"/>
    </row>
    <row r="23" spans="1:18" ht="17.25" customHeight="1" thickBot="1" x14ac:dyDescent="0.25">
      <c r="A23" s="969"/>
      <c r="B23" s="970"/>
      <c r="C23" s="1011" t="s">
        <v>57</v>
      </c>
      <c r="D23" s="1012"/>
      <c r="E23" s="1012"/>
      <c r="F23" s="1013"/>
      <c r="G23" s="1002">
        <v>100</v>
      </c>
      <c r="H23" s="1003"/>
      <c r="I23" s="1003"/>
      <c r="J23" s="1004"/>
      <c r="K23" s="1005">
        <v>98.3</v>
      </c>
      <c r="L23" s="1006"/>
      <c r="M23" s="1006"/>
      <c r="N23" s="1007"/>
      <c r="O23" s="1005">
        <v>101.8</v>
      </c>
      <c r="P23" s="1006"/>
      <c r="Q23" s="1006"/>
      <c r="R23" s="1007"/>
    </row>
    <row r="24" spans="1:18" ht="17.25" customHeight="1" thickBot="1" x14ac:dyDescent="0.25">
      <c r="A24" s="992" t="s">
        <v>59</v>
      </c>
      <c r="B24" s="970"/>
      <c r="C24" s="971" t="s">
        <v>55</v>
      </c>
      <c r="D24" s="972"/>
      <c r="E24" s="972"/>
      <c r="F24" s="973"/>
      <c r="G24" s="989">
        <v>40</v>
      </c>
      <c r="H24" s="990"/>
      <c r="I24" s="990"/>
      <c r="J24" s="991"/>
      <c r="K24" s="993">
        <v>39</v>
      </c>
      <c r="L24" s="994"/>
      <c r="M24" s="994"/>
      <c r="N24" s="995"/>
      <c r="O24" s="993">
        <v>38</v>
      </c>
      <c r="P24" s="994"/>
      <c r="Q24" s="994"/>
      <c r="R24" s="995"/>
    </row>
    <row r="25" spans="1:18" ht="17.25" customHeight="1" thickBot="1" x14ac:dyDescent="0.25">
      <c r="A25" s="969"/>
      <c r="B25" s="970"/>
      <c r="C25" s="996" t="s">
        <v>56</v>
      </c>
      <c r="D25" s="997"/>
      <c r="E25" s="997"/>
      <c r="F25" s="998"/>
      <c r="G25" s="999">
        <v>41</v>
      </c>
      <c r="H25" s="1000"/>
      <c r="I25" s="1000"/>
      <c r="J25" s="1001"/>
      <c r="K25" s="1008">
        <v>39</v>
      </c>
      <c r="L25" s="1009"/>
      <c r="M25" s="1009"/>
      <c r="N25" s="1010"/>
      <c r="O25" s="1008">
        <v>37</v>
      </c>
      <c r="P25" s="1009"/>
      <c r="Q25" s="1009"/>
      <c r="R25" s="1010"/>
    </row>
    <row r="26" spans="1:18" ht="17.25" customHeight="1" thickBot="1" x14ac:dyDescent="0.25">
      <c r="A26" s="969"/>
      <c r="B26" s="970"/>
      <c r="C26" s="1011" t="s">
        <v>57</v>
      </c>
      <c r="D26" s="1012"/>
      <c r="E26" s="1012"/>
      <c r="F26" s="1013"/>
      <c r="G26" s="1002">
        <v>102.5</v>
      </c>
      <c r="H26" s="1003"/>
      <c r="I26" s="1003"/>
      <c r="J26" s="1004"/>
      <c r="K26" s="1005">
        <v>100</v>
      </c>
      <c r="L26" s="1006"/>
      <c r="M26" s="1006"/>
      <c r="N26" s="1007"/>
      <c r="O26" s="1005">
        <v>97.4</v>
      </c>
      <c r="P26" s="1006"/>
      <c r="Q26" s="1006"/>
      <c r="R26" s="1007"/>
    </row>
    <row r="27" spans="1:18" ht="17.25" customHeight="1" thickBot="1" x14ac:dyDescent="0.25">
      <c r="A27" s="992" t="s">
        <v>60</v>
      </c>
      <c r="B27" s="970"/>
      <c r="C27" s="971" t="s">
        <v>55</v>
      </c>
      <c r="D27" s="972"/>
      <c r="E27" s="972"/>
      <c r="F27" s="973"/>
      <c r="G27" s="989">
        <v>236</v>
      </c>
      <c r="H27" s="990"/>
      <c r="I27" s="990"/>
      <c r="J27" s="991"/>
      <c r="K27" s="993">
        <v>239</v>
      </c>
      <c r="L27" s="994"/>
      <c r="M27" s="994"/>
      <c r="N27" s="995"/>
      <c r="O27" s="993">
        <v>240</v>
      </c>
      <c r="P27" s="994"/>
      <c r="Q27" s="994"/>
      <c r="R27" s="995"/>
    </row>
    <row r="28" spans="1:18" ht="17.25" customHeight="1" thickBot="1" x14ac:dyDescent="0.25">
      <c r="A28" s="969"/>
      <c r="B28" s="970"/>
      <c r="C28" s="996" t="s">
        <v>56</v>
      </c>
      <c r="D28" s="997"/>
      <c r="E28" s="997"/>
      <c r="F28" s="998"/>
      <c r="G28" s="999">
        <v>222</v>
      </c>
      <c r="H28" s="1000"/>
      <c r="I28" s="1000"/>
      <c r="J28" s="1001"/>
      <c r="K28" s="1008">
        <v>229</v>
      </c>
      <c r="L28" s="1009"/>
      <c r="M28" s="1009"/>
      <c r="N28" s="1010"/>
      <c r="O28" s="1008">
        <v>235</v>
      </c>
      <c r="P28" s="1009"/>
      <c r="Q28" s="1009"/>
      <c r="R28" s="1010"/>
    </row>
    <row r="29" spans="1:18" ht="17.25" customHeight="1" thickBot="1" x14ac:dyDescent="0.25">
      <c r="A29" s="969"/>
      <c r="B29" s="970"/>
      <c r="C29" s="1011" t="s">
        <v>57</v>
      </c>
      <c r="D29" s="1012"/>
      <c r="E29" s="1012"/>
      <c r="F29" s="1013"/>
      <c r="G29" s="1002">
        <v>94.1</v>
      </c>
      <c r="H29" s="1003"/>
      <c r="I29" s="1003"/>
      <c r="J29" s="1004"/>
      <c r="K29" s="1005">
        <v>95.8</v>
      </c>
      <c r="L29" s="1006"/>
      <c r="M29" s="1006"/>
      <c r="N29" s="1007"/>
      <c r="O29" s="1005">
        <v>97.9</v>
      </c>
      <c r="P29" s="1006"/>
      <c r="Q29" s="1006"/>
      <c r="R29" s="1007"/>
    </row>
    <row r="30" spans="1:18" ht="17.25" customHeight="1" thickBot="1" x14ac:dyDescent="0.25">
      <c r="A30" s="992" t="s">
        <v>61</v>
      </c>
      <c r="B30" s="970"/>
      <c r="C30" s="971" t="s">
        <v>55</v>
      </c>
      <c r="D30" s="972"/>
      <c r="E30" s="972"/>
      <c r="F30" s="973"/>
      <c r="G30" s="989">
        <v>61</v>
      </c>
      <c r="H30" s="990"/>
      <c r="I30" s="990"/>
      <c r="J30" s="991"/>
      <c r="K30" s="993">
        <v>60</v>
      </c>
      <c r="L30" s="994"/>
      <c r="M30" s="994"/>
      <c r="N30" s="995"/>
      <c r="O30" s="993">
        <v>56</v>
      </c>
      <c r="P30" s="994"/>
      <c r="Q30" s="994"/>
      <c r="R30" s="995"/>
    </row>
    <row r="31" spans="1:18" ht="17.25" customHeight="1" thickBot="1" x14ac:dyDescent="0.25">
      <c r="A31" s="969"/>
      <c r="B31" s="970"/>
      <c r="C31" s="996" t="s">
        <v>56</v>
      </c>
      <c r="D31" s="997"/>
      <c r="E31" s="997"/>
      <c r="F31" s="998"/>
      <c r="G31" s="999">
        <v>59</v>
      </c>
      <c r="H31" s="1000"/>
      <c r="I31" s="1000"/>
      <c r="J31" s="1001"/>
      <c r="K31" s="1008">
        <v>58</v>
      </c>
      <c r="L31" s="1009"/>
      <c r="M31" s="1009"/>
      <c r="N31" s="1010"/>
      <c r="O31" s="1008">
        <v>55</v>
      </c>
      <c r="P31" s="1009"/>
      <c r="Q31" s="1009"/>
      <c r="R31" s="1010"/>
    </row>
    <row r="32" spans="1:18" ht="17.25" customHeight="1" thickBot="1" x14ac:dyDescent="0.25">
      <c r="A32" s="969"/>
      <c r="B32" s="970"/>
      <c r="C32" s="1011" t="s">
        <v>57</v>
      </c>
      <c r="D32" s="1012"/>
      <c r="E32" s="1012"/>
      <c r="F32" s="1013"/>
      <c r="G32" s="1002">
        <v>96.7</v>
      </c>
      <c r="H32" s="1003"/>
      <c r="I32" s="1003"/>
      <c r="J32" s="1004"/>
      <c r="K32" s="1005">
        <v>96.7</v>
      </c>
      <c r="L32" s="1006"/>
      <c r="M32" s="1006"/>
      <c r="N32" s="1007"/>
      <c r="O32" s="1005">
        <v>98.2</v>
      </c>
      <c r="P32" s="1006"/>
      <c r="Q32" s="1006"/>
      <c r="R32" s="1007"/>
    </row>
    <row r="33" spans="1:18" ht="17.25" customHeight="1" thickBot="1" x14ac:dyDescent="0.25">
      <c r="A33" s="992" t="s">
        <v>415</v>
      </c>
      <c r="B33" s="970"/>
      <c r="C33" s="971" t="s">
        <v>55</v>
      </c>
      <c r="D33" s="972"/>
      <c r="E33" s="972"/>
      <c r="F33" s="973"/>
      <c r="G33" s="1023">
        <v>59732</v>
      </c>
      <c r="H33" s="1024"/>
      <c r="I33" s="1024"/>
      <c r="J33" s="1025"/>
      <c r="K33" s="1026">
        <v>60681</v>
      </c>
      <c r="L33" s="1027"/>
      <c r="M33" s="1027"/>
      <c r="N33" s="1028"/>
      <c r="O33" s="993">
        <v>49072</v>
      </c>
      <c r="P33" s="994"/>
      <c r="Q33" s="994"/>
      <c r="R33" s="995"/>
    </row>
    <row r="34" spans="1:18" ht="17.25" customHeight="1" thickBot="1" x14ac:dyDescent="0.25">
      <c r="A34" s="969"/>
      <c r="B34" s="970"/>
      <c r="C34" s="996" t="s">
        <v>56</v>
      </c>
      <c r="D34" s="997"/>
      <c r="E34" s="997"/>
      <c r="F34" s="998"/>
      <c r="G34" s="1014">
        <v>46745</v>
      </c>
      <c r="H34" s="1015"/>
      <c r="I34" s="1015"/>
      <c r="J34" s="1016"/>
      <c r="K34" s="1018">
        <v>48126</v>
      </c>
      <c r="L34" s="1019"/>
      <c r="M34" s="1019"/>
      <c r="N34" s="1020"/>
      <c r="O34" s="1008">
        <v>40991</v>
      </c>
      <c r="P34" s="1009"/>
      <c r="Q34" s="1009"/>
      <c r="R34" s="1010"/>
    </row>
    <row r="35" spans="1:18" ht="17.25" customHeight="1" thickBot="1" x14ac:dyDescent="0.25">
      <c r="A35" s="969"/>
      <c r="B35" s="970"/>
      <c r="C35" s="1011" t="s">
        <v>57</v>
      </c>
      <c r="D35" s="1012"/>
      <c r="E35" s="1012"/>
      <c r="F35" s="1013"/>
      <c r="G35" s="1002">
        <v>78.3</v>
      </c>
      <c r="H35" s="1003"/>
      <c r="I35" s="1003"/>
      <c r="J35" s="1004"/>
      <c r="K35" s="1005">
        <v>79.3</v>
      </c>
      <c r="L35" s="1006"/>
      <c r="M35" s="1006"/>
      <c r="N35" s="1007"/>
      <c r="O35" s="1005">
        <v>83.5</v>
      </c>
      <c r="P35" s="1006"/>
      <c r="Q35" s="1006"/>
      <c r="R35" s="1007"/>
    </row>
    <row r="36" spans="1:18" ht="17.25" customHeight="1" x14ac:dyDescent="0.2">
      <c r="A36" s="1021" t="s">
        <v>461</v>
      </c>
      <c r="B36" s="1021"/>
      <c r="C36" s="1021"/>
      <c r="D36" s="1021"/>
      <c r="E36" s="1021"/>
      <c r="F36" s="1021"/>
      <c r="G36" s="1021"/>
      <c r="H36" s="1021"/>
      <c r="I36" s="1021"/>
      <c r="J36" s="1021"/>
      <c r="K36" s="1021"/>
      <c r="L36" s="1021"/>
      <c r="M36" s="1021"/>
      <c r="N36" s="1021"/>
      <c r="O36" s="1021"/>
      <c r="P36" s="1021"/>
      <c r="Q36" s="1021"/>
      <c r="R36" s="504"/>
    </row>
    <row r="37" spans="1:18" ht="17.25" customHeight="1" x14ac:dyDescent="0.2">
      <c r="A37" s="1022" t="s">
        <v>62</v>
      </c>
      <c r="B37" s="1022"/>
      <c r="C37" s="1022"/>
      <c r="D37" s="1022"/>
      <c r="E37" s="1022"/>
      <c r="F37" s="1022"/>
      <c r="G37" s="1022"/>
      <c r="H37" s="1022"/>
      <c r="I37" s="1022"/>
      <c r="J37" s="1022"/>
      <c r="K37" s="1022"/>
      <c r="L37" s="1022"/>
      <c r="M37" s="1022"/>
      <c r="N37" s="1022"/>
      <c r="O37" s="1022"/>
      <c r="P37" s="1022"/>
      <c r="Q37" s="1022"/>
      <c r="R37" s="504"/>
    </row>
    <row r="38" spans="1:18" ht="17.25" customHeight="1" x14ac:dyDescent="0.2">
      <c r="A38" s="1022" t="s">
        <v>63</v>
      </c>
      <c r="B38" s="1022"/>
      <c r="C38" s="1022"/>
      <c r="D38" s="1022"/>
      <c r="E38" s="1022"/>
      <c r="F38" s="1022"/>
      <c r="G38" s="1022"/>
      <c r="H38" s="1022"/>
      <c r="I38" s="1022"/>
      <c r="J38" s="1022"/>
      <c r="K38" s="1022"/>
      <c r="L38" s="1022"/>
      <c r="M38" s="1022"/>
      <c r="N38" s="1022"/>
      <c r="O38" s="1022"/>
      <c r="P38" s="1022"/>
      <c r="Q38" s="1022"/>
      <c r="R38" s="504"/>
    </row>
    <row r="39" spans="1:18" ht="17.25" customHeight="1" x14ac:dyDescent="0.2">
      <c r="A39" s="1022" t="s">
        <v>416</v>
      </c>
      <c r="B39" s="1022"/>
      <c r="C39" s="1022"/>
      <c r="D39" s="1022"/>
      <c r="E39" s="1022"/>
      <c r="F39" s="1022"/>
      <c r="G39" s="1022"/>
      <c r="H39" s="1022"/>
      <c r="I39" s="1022"/>
      <c r="J39" s="1022"/>
      <c r="K39" s="1022"/>
      <c r="L39" s="1022"/>
      <c r="M39" s="1022"/>
      <c r="N39" s="1022"/>
      <c r="O39" s="1022"/>
      <c r="P39" s="1022"/>
      <c r="Q39" s="1022"/>
      <c r="R39" s="504"/>
    </row>
    <row r="40" spans="1:18" ht="17.25" customHeight="1" x14ac:dyDescent="0.2">
      <c r="A40" s="1017" t="s">
        <v>64</v>
      </c>
      <c r="B40" s="1017"/>
      <c r="C40" s="1017"/>
      <c r="D40" s="1017"/>
      <c r="E40" s="1017"/>
      <c r="F40" s="1017"/>
      <c r="G40" s="1017"/>
      <c r="H40" s="1017"/>
      <c r="I40" s="1017"/>
      <c r="J40" s="1017"/>
      <c r="K40" s="1017"/>
      <c r="L40" s="1017"/>
      <c r="M40" s="1017"/>
      <c r="N40" s="1017"/>
      <c r="O40" s="1017"/>
      <c r="P40" s="1017"/>
      <c r="Q40" s="1017"/>
      <c r="R40" s="504"/>
    </row>
    <row r="41" spans="1:18" ht="17.25" customHeight="1" x14ac:dyDescent="0.2">
      <c r="A41" s="1017" t="s">
        <v>65</v>
      </c>
      <c r="B41" s="1017"/>
      <c r="C41" s="1017"/>
      <c r="D41" s="1017"/>
      <c r="E41" s="1017"/>
      <c r="F41" s="1017"/>
      <c r="G41" s="1017"/>
      <c r="H41" s="1017"/>
      <c r="I41" s="1017"/>
      <c r="J41" s="1017"/>
      <c r="K41" s="1017"/>
      <c r="L41" s="1017"/>
      <c r="M41" s="1017"/>
      <c r="N41" s="1017"/>
      <c r="O41" s="1017"/>
      <c r="P41" s="1017"/>
      <c r="Q41" s="1017"/>
      <c r="R41" s="1017"/>
    </row>
  </sheetData>
  <mergeCells count="97">
    <mergeCell ref="A41:R41"/>
    <mergeCell ref="K34:N34"/>
    <mergeCell ref="O34:R34"/>
    <mergeCell ref="C35:F35"/>
    <mergeCell ref="G35:J35"/>
    <mergeCell ref="K35:N35"/>
    <mergeCell ref="O35:R35"/>
    <mergeCell ref="A36:Q36"/>
    <mergeCell ref="A37:Q37"/>
    <mergeCell ref="A38:Q38"/>
    <mergeCell ref="A39:Q39"/>
    <mergeCell ref="A40:Q40"/>
    <mergeCell ref="A33:B35"/>
    <mergeCell ref="C33:F33"/>
    <mergeCell ref="G33:J33"/>
    <mergeCell ref="K33:N33"/>
    <mergeCell ref="A30:B32"/>
    <mergeCell ref="C30:F30"/>
    <mergeCell ref="G30:J30"/>
    <mergeCell ref="K30:N30"/>
    <mergeCell ref="O30:R30"/>
    <mergeCell ref="C31:F31"/>
    <mergeCell ref="O33:R33"/>
    <mergeCell ref="C34:F34"/>
    <mergeCell ref="G34:J34"/>
    <mergeCell ref="G31:J31"/>
    <mergeCell ref="K31:N31"/>
    <mergeCell ref="O31:R31"/>
    <mergeCell ref="C32:F32"/>
    <mergeCell ref="G32:J32"/>
    <mergeCell ref="K32:N32"/>
    <mergeCell ref="O32:R32"/>
    <mergeCell ref="A24:B26"/>
    <mergeCell ref="C24:F24"/>
    <mergeCell ref="G24:J24"/>
    <mergeCell ref="K24:N24"/>
    <mergeCell ref="O24:R24"/>
    <mergeCell ref="C25:F25"/>
    <mergeCell ref="C26:F26"/>
    <mergeCell ref="G26:J26"/>
    <mergeCell ref="K26:N26"/>
    <mergeCell ref="O26:R26"/>
    <mergeCell ref="A27:B29"/>
    <mergeCell ref="C27:F27"/>
    <mergeCell ref="G27:J27"/>
    <mergeCell ref="K27:N27"/>
    <mergeCell ref="O27:R27"/>
    <mergeCell ref="C28:F28"/>
    <mergeCell ref="G28:J28"/>
    <mergeCell ref="K28:N28"/>
    <mergeCell ref="O28:R28"/>
    <mergeCell ref="C29:F29"/>
    <mergeCell ref="G29:J29"/>
    <mergeCell ref="K29:N29"/>
    <mergeCell ref="O29:R29"/>
    <mergeCell ref="K18:N18"/>
    <mergeCell ref="O18:R18"/>
    <mergeCell ref="C19:F19"/>
    <mergeCell ref="G25:J25"/>
    <mergeCell ref="K25:N25"/>
    <mergeCell ref="O25:R25"/>
    <mergeCell ref="G19:J19"/>
    <mergeCell ref="K19:N19"/>
    <mergeCell ref="O19:R19"/>
    <mergeCell ref="C20:F20"/>
    <mergeCell ref="G20:J20"/>
    <mergeCell ref="K20:N20"/>
    <mergeCell ref="O20:R20"/>
    <mergeCell ref="K22:N22"/>
    <mergeCell ref="O22:R22"/>
    <mergeCell ref="C23:F23"/>
    <mergeCell ref="A21:B23"/>
    <mergeCell ref="C21:F21"/>
    <mergeCell ref="G21:J21"/>
    <mergeCell ref="K21:N21"/>
    <mergeCell ref="O21:R21"/>
    <mergeCell ref="C22:F22"/>
    <mergeCell ref="G22:J22"/>
    <mergeCell ref="G23:J23"/>
    <mergeCell ref="K23:N23"/>
    <mergeCell ref="O23:R23"/>
    <mergeCell ref="A18:B20"/>
    <mergeCell ref="C18:F18"/>
    <mergeCell ref="A11:B11"/>
    <mergeCell ref="A1:Q1"/>
    <mergeCell ref="K3:S3"/>
    <mergeCell ref="A4:B5"/>
    <mergeCell ref="A6:B6"/>
    <mergeCell ref="A7:B7"/>
    <mergeCell ref="A12:B12"/>
    <mergeCell ref="A14:R14"/>
    <mergeCell ref="K16:Q16"/>
    <mergeCell ref="A17:F17"/>
    <mergeCell ref="G17:J17"/>
    <mergeCell ref="K17:N17"/>
    <mergeCell ref="O17:R17"/>
    <mergeCell ref="G18:J18"/>
  </mergeCells>
  <phoneticPr fontId="2"/>
  <printOptions horizontalCentered="1"/>
  <pageMargins left="0.98425196850393704" right="0.78740157480314965" top="0.98425196850393704" bottom="0.98425196850393704" header="0.51181102362204722" footer="0.39370078740157483"/>
  <pageSetup paperSize="9" scale="88" firstPageNumber="32" orientation="portrait" useFirstPageNumber="1" r:id="rId1"/>
  <headerFooter alignWithMargins="0">
    <oddFooter>&amp;C&amp;"ＭＳ ゴシック,標準"&amp;14&amp;P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DA30-BAD4-4E1E-89AA-7F0A653BB9A6}">
  <dimension ref="A1:AM286"/>
  <sheetViews>
    <sheetView view="pageBreakPreview" zoomScale="90" zoomScaleNormal="50" zoomScaleSheetLayoutView="90" workbookViewId="0">
      <pane xSplit="5" ySplit="11" topLeftCell="F12" activePane="bottomRight" state="frozen"/>
      <selection pane="topRight" activeCell="F1" sqref="F1"/>
      <selection pane="bottomLeft" activeCell="A13" sqref="A13"/>
      <selection pane="bottomRight"/>
    </sheetView>
  </sheetViews>
  <sheetFormatPr defaultColWidth="8.25" defaultRowHeight="13" x14ac:dyDescent="0.2"/>
  <cols>
    <col min="1" max="1" width="3" style="649" customWidth="1"/>
    <col min="2" max="2" width="0.83203125" style="649" customWidth="1"/>
    <col min="3" max="3" width="12.75" style="903" customWidth="1"/>
    <col min="4" max="4" width="0.83203125" style="649" customWidth="1"/>
    <col min="5" max="5" width="8.58203125" style="708" customWidth="1"/>
    <col min="6" max="7" width="4.83203125" style="708" customWidth="1"/>
    <col min="8" max="8" width="3.08203125" style="906" customWidth="1"/>
    <col min="9" max="9" width="3.08203125" style="881" customWidth="1"/>
    <col min="10" max="10" width="7.58203125" style="881" bestFit="1" customWidth="1"/>
    <col min="11" max="11" width="6.33203125" style="881" hidden="1" customWidth="1"/>
    <col min="12" max="12" width="7.08203125" style="881" bestFit="1" customWidth="1"/>
    <col min="13" max="13" width="6.33203125" style="881" customWidth="1"/>
    <col min="14" max="14" width="5.83203125" style="905" customWidth="1"/>
    <col min="15" max="15" width="5.33203125" style="881" customWidth="1"/>
    <col min="16" max="19" width="4.83203125" style="881" customWidth="1"/>
    <col min="20" max="21" width="0.75" style="881" customWidth="1"/>
    <col min="22" max="38" width="4.83203125" style="881" customWidth="1"/>
    <col min="39" max="39" width="4.83203125" style="649" customWidth="1"/>
    <col min="40" max="233" width="8.25" style="649"/>
    <col min="234" max="234" width="3" style="649" customWidth="1"/>
    <col min="235" max="235" width="0.83203125" style="649" customWidth="1"/>
    <col min="236" max="236" width="11" style="649" customWidth="1"/>
    <col min="237" max="237" width="0.83203125" style="649" customWidth="1"/>
    <col min="238" max="238" width="8.58203125" style="649" customWidth="1"/>
    <col min="239" max="240" width="4.83203125" style="649" customWidth="1"/>
    <col min="241" max="242" width="3.08203125" style="649" customWidth="1"/>
    <col min="243" max="243" width="6.08203125" style="649" bestFit="1" customWidth="1"/>
    <col min="244" max="244" width="0" style="649" hidden="1" customWidth="1"/>
    <col min="245" max="245" width="6.08203125" style="649" bestFit="1" customWidth="1"/>
    <col min="246" max="246" width="6.33203125" style="649" customWidth="1"/>
    <col min="247" max="247" width="5.83203125" style="649" customWidth="1"/>
    <col min="248" max="248" width="5.33203125" style="649" customWidth="1"/>
    <col min="249" max="270" width="4.83203125" style="649" customWidth="1"/>
    <col min="271" max="271" width="8.25" style="649"/>
    <col min="272" max="272" width="12.58203125" style="649" customWidth="1"/>
    <col min="273" max="489" width="8.25" style="649"/>
    <col min="490" max="490" width="3" style="649" customWidth="1"/>
    <col min="491" max="491" width="0.83203125" style="649" customWidth="1"/>
    <col min="492" max="492" width="11" style="649" customWidth="1"/>
    <col min="493" max="493" width="0.83203125" style="649" customWidth="1"/>
    <col min="494" max="494" width="8.58203125" style="649" customWidth="1"/>
    <col min="495" max="496" width="4.83203125" style="649" customWidth="1"/>
    <col min="497" max="498" width="3.08203125" style="649" customWidth="1"/>
    <col min="499" max="499" width="6.08203125" style="649" bestFit="1" customWidth="1"/>
    <col min="500" max="500" width="0" style="649" hidden="1" customWidth="1"/>
    <col min="501" max="501" width="6.08203125" style="649" bestFit="1" customWidth="1"/>
    <col min="502" max="502" width="6.33203125" style="649" customWidth="1"/>
    <col min="503" max="503" width="5.83203125" style="649" customWidth="1"/>
    <col min="504" max="504" width="5.33203125" style="649" customWidth="1"/>
    <col min="505" max="526" width="4.83203125" style="649" customWidth="1"/>
    <col min="527" max="527" width="8.25" style="649"/>
    <col min="528" max="528" width="12.58203125" style="649" customWidth="1"/>
    <col min="529" max="745" width="8.25" style="649"/>
    <col min="746" max="746" width="3" style="649" customWidth="1"/>
    <col min="747" max="747" width="0.83203125" style="649" customWidth="1"/>
    <col min="748" max="748" width="11" style="649" customWidth="1"/>
    <col min="749" max="749" width="0.83203125" style="649" customWidth="1"/>
    <col min="750" max="750" width="8.58203125" style="649" customWidth="1"/>
    <col min="751" max="752" width="4.83203125" style="649" customWidth="1"/>
    <col min="753" max="754" width="3.08203125" style="649" customWidth="1"/>
    <col min="755" max="755" width="6.08203125" style="649" bestFit="1" customWidth="1"/>
    <col min="756" max="756" width="0" style="649" hidden="1" customWidth="1"/>
    <col min="757" max="757" width="6.08203125" style="649" bestFit="1" customWidth="1"/>
    <col min="758" max="758" width="6.33203125" style="649" customWidth="1"/>
    <col min="759" max="759" width="5.83203125" style="649" customWidth="1"/>
    <col min="760" max="760" width="5.33203125" style="649" customWidth="1"/>
    <col min="761" max="782" width="4.83203125" style="649" customWidth="1"/>
    <col min="783" max="783" width="8.25" style="649"/>
    <col min="784" max="784" width="12.58203125" style="649" customWidth="1"/>
    <col min="785" max="1001" width="8.25" style="649"/>
    <col min="1002" max="1002" width="3" style="649" customWidth="1"/>
    <col min="1003" max="1003" width="0.83203125" style="649" customWidth="1"/>
    <col min="1004" max="1004" width="11" style="649" customWidth="1"/>
    <col min="1005" max="1005" width="0.83203125" style="649" customWidth="1"/>
    <col min="1006" max="1006" width="8.58203125" style="649" customWidth="1"/>
    <col min="1007" max="1008" width="4.83203125" style="649" customWidth="1"/>
    <col min="1009" max="1010" width="3.08203125" style="649" customWidth="1"/>
    <col min="1011" max="1011" width="6.08203125" style="649" bestFit="1" customWidth="1"/>
    <col min="1012" max="1012" width="0" style="649" hidden="1" customWidth="1"/>
    <col min="1013" max="1013" width="6.08203125" style="649" bestFit="1" customWidth="1"/>
    <col min="1014" max="1014" width="6.33203125" style="649" customWidth="1"/>
    <col min="1015" max="1015" width="5.83203125" style="649" customWidth="1"/>
    <col min="1016" max="1016" width="5.33203125" style="649" customWidth="1"/>
    <col min="1017" max="1038" width="4.83203125" style="649" customWidth="1"/>
    <col min="1039" max="1039" width="8.25" style="649"/>
    <col min="1040" max="1040" width="12.58203125" style="649" customWidth="1"/>
    <col min="1041" max="1257" width="8.25" style="649"/>
    <col min="1258" max="1258" width="3" style="649" customWidth="1"/>
    <col min="1259" max="1259" width="0.83203125" style="649" customWidth="1"/>
    <col min="1260" max="1260" width="11" style="649" customWidth="1"/>
    <col min="1261" max="1261" width="0.83203125" style="649" customWidth="1"/>
    <col min="1262" max="1262" width="8.58203125" style="649" customWidth="1"/>
    <col min="1263" max="1264" width="4.83203125" style="649" customWidth="1"/>
    <col min="1265" max="1266" width="3.08203125" style="649" customWidth="1"/>
    <col min="1267" max="1267" width="6.08203125" style="649" bestFit="1" customWidth="1"/>
    <col min="1268" max="1268" width="0" style="649" hidden="1" customWidth="1"/>
    <col min="1269" max="1269" width="6.08203125" style="649" bestFit="1" customWidth="1"/>
    <col min="1270" max="1270" width="6.33203125" style="649" customWidth="1"/>
    <col min="1271" max="1271" width="5.83203125" style="649" customWidth="1"/>
    <col min="1272" max="1272" width="5.33203125" style="649" customWidth="1"/>
    <col min="1273" max="1294" width="4.83203125" style="649" customWidth="1"/>
    <col min="1295" max="1295" width="8.25" style="649"/>
    <col min="1296" max="1296" width="12.58203125" style="649" customWidth="1"/>
    <col min="1297" max="1513" width="8.25" style="649"/>
    <col min="1514" max="1514" width="3" style="649" customWidth="1"/>
    <col min="1515" max="1515" width="0.83203125" style="649" customWidth="1"/>
    <col min="1516" max="1516" width="11" style="649" customWidth="1"/>
    <col min="1517" max="1517" width="0.83203125" style="649" customWidth="1"/>
    <col min="1518" max="1518" width="8.58203125" style="649" customWidth="1"/>
    <col min="1519" max="1520" width="4.83203125" style="649" customWidth="1"/>
    <col min="1521" max="1522" width="3.08203125" style="649" customWidth="1"/>
    <col min="1523" max="1523" width="6.08203125" style="649" bestFit="1" customWidth="1"/>
    <col min="1524" max="1524" width="0" style="649" hidden="1" customWidth="1"/>
    <col min="1525" max="1525" width="6.08203125" style="649" bestFit="1" customWidth="1"/>
    <col min="1526" max="1526" width="6.33203125" style="649" customWidth="1"/>
    <col min="1527" max="1527" width="5.83203125" style="649" customWidth="1"/>
    <col min="1528" max="1528" width="5.33203125" style="649" customWidth="1"/>
    <col min="1529" max="1550" width="4.83203125" style="649" customWidth="1"/>
    <col min="1551" max="1551" width="8.25" style="649"/>
    <col min="1552" max="1552" width="12.58203125" style="649" customWidth="1"/>
    <col min="1553" max="1769" width="8.25" style="649"/>
    <col min="1770" max="1770" width="3" style="649" customWidth="1"/>
    <col min="1771" max="1771" width="0.83203125" style="649" customWidth="1"/>
    <col min="1772" max="1772" width="11" style="649" customWidth="1"/>
    <col min="1773" max="1773" width="0.83203125" style="649" customWidth="1"/>
    <col min="1774" max="1774" width="8.58203125" style="649" customWidth="1"/>
    <col min="1775" max="1776" width="4.83203125" style="649" customWidth="1"/>
    <col min="1777" max="1778" width="3.08203125" style="649" customWidth="1"/>
    <col min="1779" max="1779" width="6.08203125" style="649" bestFit="1" customWidth="1"/>
    <col min="1780" max="1780" width="0" style="649" hidden="1" customWidth="1"/>
    <col min="1781" max="1781" width="6.08203125" style="649" bestFit="1" customWidth="1"/>
    <col min="1782" max="1782" width="6.33203125" style="649" customWidth="1"/>
    <col min="1783" max="1783" width="5.83203125" style="649" customWidth="1"/>
    <col min="1784" max="1784" width="5.33203125" style="649" customWidth="1"/>
    <col min="1785" max="1806" width="4.83203125" style="649" customWidth="1"/>
    <col min="1807" max="1807" width="8.25" style="649"/>
    <col min="1808" max="1808" width="12.58203125" style="649" customWidth="1"/>
    <col min="1809" max="2025" width="8.25" style="649"/>
    <col min="2026" max="2026" width="3" style="649" customWidth="1"/>
    <col min="2027" max="2027" width="0.83203125" style="649" customWidth="1"/>
    <col min="2028" max="2028" width="11" style="649" customWidth="1"/>
    <col min="2029" max="2029" width="0.83203125" style="649" customWidth="1"/>
    <col min="2030" max="2030" width="8.58203125" style="649" customWidth="1"/>
    <col min="2031" max="2032" width="4.83203125" style="649" customWidth="1"/>
    <col min="2033" max="2034" width="3.08203125" style="649" customWidth="1"/>
    <col min="2035" max="2035" width="6.08203125" style="649" bestFit="1" customWidth="1"/>
    <col min="2036" max="2036" width="0" style="649" hidden="1" customWidth="1"/>
    <col min="2037" max="2037" width="6.08203125" style="649" bestFit="1" customWidth="1"/>
    <col min="2038" max="2038" width="6.33203125" style="649" customWidth="1"/>
    <col min="2039" max="2039" width="5.83203125" style="649" customWidth="1"/>
    <col min="2040" max="2040" width="5.33203125" style="649" customWidth="1"/>
    <col min="2041" max="2062" width="4.83203125" style="649" customWidth="1"/>
    <col min="2063" max="2063" width="8.25" style="649"/>
    <col min="2064" max="2064" width="12.58203125" style="649" customWidth="1"/>
    <col min="2065" max="2281" width="8.25" style="649"/>
    <col min="2282" max="2282" width="3" style="649" customWidth="1"/>
    <col min="2283" max="2283" width="0.83203125" style="649" customWidth="1"/>
    <col min="2284" max="2284" width="11" style="649" customWidth="1"/>
    <col min="2285" max="2285" width="0.83203125" style="649" customWidth="1"/>
    <col min="2286" max="2286" width="8.58203125" style="649" customWidth="1"/>
    <col min="2287" max="2288" width="4.83203125" style="649" customWidth="1"/>
    <col min="2289" max="2290" width="3.08203125" style="649" customWidth="1"/>
    <col min="2291" max="2291" width="6.08203125" style="649" bestFit="1" customWidth="1"/>
    <col min="2292" max="2292" width="0" style="649" hidden="1" customWidth="1"/>
    <col min="2293" max="2293" width="6.08203125" style="649" bestFit="1" customWidth="1"/>
    <col min="2294" max="2294" width="6.33203125" style="649" customWidth="1"/>
    <col min="2295" max="2295" width="5.83203125" style="649" customWidth="1"/>
    <col min="2296" max="2296" width="5.33203125" style="649" customWidth="1"/>
    <col min="2297" max="2318" width="4.83203125" style="649" customWidth="1"/>
    <col min="2319" max="2319" width="8.25" style="649"/>
    <col min="2320" max="2320" width="12.58203125" style="649" customWidth="1"/>
    <col min="2321" max="2537" width="8.25" style="649"/>
    <col min="2538" max="2538" width="3" style="649" customWidth="1"/>
    <col min="2539" max="2539" width="0.83203125" style="649" customWidth="1"/>
    <col min="2540" max="2540" width="11" style="649" customWidth="1"/>
    <col min="2541" max="2541" width="0.83203125" style="649" customWidth="1"/>
    <col min="2542" max="2542" width="8.58203125" style="649" customWidth="1"/>
    <col min="2543" max="2544" width="4.83203125" style="649" customWidth="1"/>
    <col min="2545" max="2546" width="3.08203125" style="649" customWidth="1"/>
    <col min="2547" max="2547" width="6.08203125" style="649" bestFit="1" customWidth="1"/>
    <col min="2548" max="2548" width="0" style="649" hidden="1" customWidth="1"/>
    <col min="2549" max="2549" width="6.08203125" style="649" bestFit="1" customWidth="1"/>
    <col min="2550" max="2550" width="6.33203125" style="649" customWidth="1"/>
    <col min="2551" max="2551" width="5.83203125" style="649" customWidth="1"/>
    <col min="2552" max="2552" width="5.33203125" style="649" customWidth="1"/>
    <col min="2553" max="2574" width="4.83203125" style="649" customWidth="1"/>
    <col min="2575" max="2575" width="8.25" style="649"/>
    <col min="2576" max="2576" width="12.58203125" style="649" customWidth="1"/>
    <col min="2577" max="2793" width="8.25" style="649"/>
    <col min="2794" max="2794" width="3" style="649" customWidth="1"/>
    <col min="2795" max="2795" width="0.83203125" style="649" customWidth="1"/>
    <col min="2796" max="2796" width="11" style="649" customWidth="1"/>
    <col min="2797" max="2797" width="0.83203125" style="649" customWidth="1"/>
    <col min="2798" max="2798" width="8.58203125" style="649" customWidth="1"/>
    <col min="2799" max="2800" width="4.83203125" style="649" customWidth="1"/>
    <col min="2801" max="2802" width="3.08203125" style="649" customWidth="1"/>
    <col min="2803" max="2803" width="6.08203125" style="649" bestFit="1" customWidth="1"/>
    <col min="2804" max="2804" width="0" style="649" hidden="1" customWidth="1"/>
    <col min="2805" max="2805" width="6.08203125" style="649" bestFit="1" customWidth="1"/>
    <col min="2806" max="2806" width="6.33203125" style="649" customWidth="1"/>
    <col min="2807" max="2807" width="5.83203125" style="649" customWidth="1"/>
    <col min="2808" max="2808" width="5.33203125" style="649" customWidth="1"/>
    <col min="2809" max="2830" width="4.83203125" style="649" customWidth="1"/>
    <col min="2831" max="2831" width="8.25" style="649"/>
    <col min="2832" max="2832" width="12.58203125" style="649" customWidth="1"/>
    <col min="2833" max="3049" width="8.25" style="649"/>
    <col min="3050" max="3050" width="3" style="649" customWidth="1"/>
    <col min="3051" max="3051" width="0.83203125" style="649" customWidth="1"/>
    <col min="3052" max="3052" width="11" style="649" customWidth="1"/>
    <col min="3053" max="3053" width="0.83203125" style="649" customWidth="1"/>
    <col min="3054" max="3054" width="8.58203125" style="649" customWidth="1"/>
    <col min="3055" max="3056" width="4.83203125" style="649" customWidth="1"/>
    <col min="3057" max="3058" width="3.08203125" style="649" customWidth="1"/>
    <col min="3059" max="3059" width="6.08203125" style="649" bestFit="1" customWidth="1"/>
    <col min="3060" max="3060" width="0" style="649" hidden="1" customWidth="1"/>
    <col min="3061" max="3061" width="6.08203125" style="649" bestFit="1" customWidth="1"/>
    <col min="3062" max="3062" width="6.33203125" style="649" customWidth="1"/>
    <col min="3063" max="3063" width="5.83203125" style="649" customWidth="1"/>
    <col min="3064" max="3064" width="5.33203125" style="649" customWidth="1"/>
    <col min="3065" max="3086" width="4.83203125" style="649" customWidth="1"/>
    <col min="3087" max="3087" width="8.25" style="649"/>
    <col min="3088" max="3088" width="12.58203125" style="649" customWidth="1"/>
    <col min="3089" max="3305" width="8.25" style="649"/>
    <col min="3306" max="3306" width="3" style="649" customWidth="1"/>
    <col min="3307" max="3307" width="0.83203125" style="649" customWidth="1"/>
    <col min="3308" max="3308" width="11" style="649" customWidth="1"/>
    <col min="3309" max="3309" width="0.83203125" style="649" customWidth="1"/>
    <col min="3310" max="3310" width="8.58203125" style="649" customWidth="1"/>
    <col min="3311" max="3312" width="4.83203125" style="649" customWidth="1"/>
    <col min="3313" max="3314" width="3.08203125" style="649" customWidth="1"/>
    <col min="3315" max="3315" width="6.08203125" style="649" bestFit="1" customWidth="1"/>
    <col min="3316" max="3316" width="0" style="649" hidden="1" customWidth="1"/>
    <col min="3317" max="3317" width="6.08203125" style="649" bestFit="1" customWidth="1"/>
    <col min="3318" max="3318" width="6.33203125" style="649" customWidth="1"/>
    <col min="3319" max="3319" width="5.83203125" style="649" customWidth="1"/>
    <col min="3320" max="3320" width="5.33203125" style="649" customWidth="1"/>
    <col min="3321" max="3342" width="4.83203125" style="649" customWidth="1"/>
    <col min="3343" max="3343" width="8.25" style="649"/>
    <col min="3344" max="3344" width="12.58203125" style="649" customWidth="1"/>
    <col min="3345" max="3561" width="8.25" style="649"/>
    <col min="3562" max="3562" width="3" style="649" customWidth="1"/>
    <col min="3563" max="3563" width="0.83203125" style="649" customWidth="1"/>
    <col min="3564" max="3564" width="11" style="649" customWidth="1"/>
    <col min="3565" max="3565" width="0.83203125" style="649" customWidth="1"/>
    <col min="3566" max="3566" width="8.58203125" style="649" customWidth="1"/>
    <col min="3567" max="3568" width="4.83203125" style="649" customWidth="1"/>
    <col min="3569" max="3570" width="3.08203125" style="649" customWidth="1"/>
    <col min="3571" max="3571" width="6.08203125" style="649" bestFit="1" customWidth="1"/>
    <col min="3572" max="3572" width="0" style="649" hidden="1" customWidth="1"/>
    <col min="3573" max="3573" width="6.08203125" style="649" bestFit="1" customWidth="1"/>
    <col min="3574" max="3574" width="6.33203125" style="649" customWidth="1"/>
    <col min="3575" max="3575" width="5.83203125" style="649" customWidth="1"/>
    <col min="3576" max="3576" width="5.33203125" style="649" customWidth="1"/>
    <col min="3577" max="3598" width="4.83203125" style="649" customWidth="1"/>
    <col min="3599" max="3599" width="8.25" style="649"/>
    <col min="3600" max="3600" width="12.58203125" style="649" customWidth="1"/>
    <col min="3601" max="3817" width="8.25" style="649"/>
    <col min="3818" max="3818" width="3" style="649" customWidth="1"/>
    <col min="3819" max="3819" width="0.83203125" style="649" customWidth="1"/>
    <col min="3820" max="3820" width="11" style="649" customWidth="1"/>
    <col min="3821" max="3821" width="0.83203125" style="649" customWidth="1"/>
    <col min="3822" max="3822" width="8.58203125" style="649" customWidth="1"/>
    <col min="3823" max="3824" width="4.83203125" style="649" customWidth="1"/>
    <col min="3825" max="3826" width="3.08203125" style="649" customWidth="1"/>
    <col min="3827" max="3827" width="6.08203125" style="649" bestFit="1" customWidth="1"/>
    <col min="3828" max="3828" width="0" style="649" hidden="1" customWidth="1"/>
    <col min="3829" max="3829" width="6.08203125" style="649" bestFit="1" customWidth="1"/>
    <col min="3830" max="3830" width="6.33203125" style="649" customWidth="1"/>
    <col min="3831" max="3831" width="5.83203125" style="649" customWidth="1"/>
    <col min="3832" max="3832" width="5.33203125" style="649" customWidth="1"/>
    <col min="3833" max="3854" width="4.83203125" style="649" customWidth="1"/>
    <col min="3855" max="3855" width="8.25" style="649"/>
    <col min="3856" max="3856" width="12.58203125" style="649" customWidth="1"/>
    <col min="3857" max="4073" width="8.25" style="649"/>
    <col min="4074" max="4074" width="3" style="649" customWidth="1"/>
    <col min="4075" max="4075" width="0.83203125" style="649" customWidth="1"/>
    <col min="4076" max="4076" width="11" style="649" customWidth="1"/>
    <col min="4077" max="4077" width="0.83203125" style="649" customWidth="1"/>
    <col min="4078" max="4078" width="8.58203125" style="649" customWidth="1"/>
    <col min="4079" max="4080" width="4.83203125" style="649" customWidth="1"/>
    <col min="4081" max="4082" width="3.08203125" style="649" customWidth="1"/>
    <col min="4083" max="4083" width="6.08203125" style="649" bestFit="1" customWidth="1"/>
    <col min="4084" max="4084" width="0" style="649" hidden="1" customWidth="1"/>
    <col min="4085" max="4085" width="6.08203125" style="649" bestFit="1" customWidth="1"/>
    <col min="4086" max="4086" width="6.33203125" style="649" customWidth="1"/>
    <col min="4087" max="4087" width="5.83203125" style="649" customWidth="1"/>
    <col min="4088" max="4088" width="5.33203125" style="649" customWidth="1"/>
    <col min="4089" max="4110" width="4.83203125" style="649" customWidth="1"/>
    <col min="4111" max="4111" width="8.25" style="649"/>
    <col min="4112" max="4112" width="12.58203125" style="649" customWidth="1"/>
    <col min="4113" max="4329" width="8.25" style="649"/>
    <col min="4330" max="4330" width="3" style="649" customWidth="1"/>
    <col min="4331" max="4331" width="0.83203125" style="649" customWidth="1"/>
    <col min="4332" max="4332" width="11" style="649" customWidth="1"/>
    <col min="4333" max="4333" width="0.83203125" style="649" customWidth="1"/>
    <col min="4334" max="4334" width="8.58203125" style="649" customWidth="1"/>
    <col min="4335" max="4336" width="4.83203125" style="649" customWidth="1"/>
    <col min="4337" max="4338" width="3.08203125" style="649" customWidth="1"/>
    <col min="4339" max="4339" width="6.08203125" style="649" bestFit="1" customWidth="1"/>
    <col min="4340" max="4340" width="0" style="649" hidden="1" customWidth="1"/>
    <col min="4341" max="4341" width="6.08203125" style="649" bestFit="1" customWidth="1"/>
    <col min="4342" max="4342" width="6.33203125" style="649" customWidth="1"/>
    <col min="4343" max="4343" width="5.83203125" style="649" customWidth="1"/>
    <col min="4344" max="4344" width="5.33203125" style="649" customWidth="1"/>
    <col min="4345" max="4366" width="4.83203125" style="649" customWidth="1"/>
    <col min="4367" max="4367" width="8.25" style="649"/>
    <col min="4368" max="4368" width="12.58203125" style="649" customWidth="1"/>
    <col min="4369" max="4585" width="8.25" style="649"/>
    <col min="4586" max="4586" width="3" style="649" customWidth="1"/>
    <col min="4587" max="4587" width="0.83203125" style="649" customWidth="1"/>
    <col min="4588" max="4588" width="11" style="649" customWidth="1"/>
    <col min="4589" max="4589" width="0.83203125" style="649" customWidth="1"/>
    <col min="4590" max="4590" width="8.58203125" style="649" customWidth="1"/>
    <col min="4591" max="4592" width="4.83203125" style="649" customWidth="1"/>
    <col min="4593" max="4594" width="3.08203125" style="649" customWidth="1"/>
    <col min="4595" max="4595" width="6.08203125" style="649" bestFit="1" customWidth="1"/>
    <col min="4596" max="4596" width="0" style="649" hidden="1" customWidth="1"/>
    <col min="4597" max="4597" width="6.08203125" style="649" bestFit="1" customWidth="1"/>
    <col min="4598" max="4598" width="6.33203125" style="649" customWidth="1"/>
    <col min="4599" max="4599" width="5.83203125" style="649" customWidth="1"/>
    <col min="4600" max="4600" width="5.33203125" style="649" customWidth="1"/>
    <col min="4601" max="4622" width="4.83203125" style="649" customWidth="1"/>
    <col min="4623" max="4623" width="8.25" style="649"/>
    <col min="4624" max="4624" width="12.58203125" style="649" customWidth="1"/>
    <col min="4625" max="4841" width="8.25" style="649"/>
    <col min="4842" max="4842" width="3" style="649" customWidth="1"/>
    <col min="4843" max="4843" width="0.83203125" style="649" customWidth="1"/>
    <col min="4844" max="4844" width="11" style="649" customWidth="1"/>
    <col min="4845" max="4845" width="0.83203125" style="649" customWidth="1"/>
    <col min="4846" max="4846" width="8.58203125" style="649" customWidth="1"/>
    <col min="4847" max="4848" width="4.83203125" style="649" customWidth="1"/>
    <col min="4849" max="4850" width="3.08203125" style="649" customWidth="1"/>
    <col min="4851" max="4851" width="6.08203125" style="649" bestFit="1" customWidth="1"/>
    <col min="4852" max="4852" width="0" style="649" hidden="1" customWidth="1"/>
    <col min="4853" max="4853" width="6.08203125" style="649" bestFit="1" customWidth="1"/>
    <col min="4854" max="4854" width="6.33203125" style="649" customWidth="1"/>
    <col min="4855" max="4855" width="5.83203125" style="649" customWidth="1"/>
    <col min="4856" max="4856" width="5.33203125" style="649" customWidth="1"/>
    <col min="4857" max="4878" width="4.83203125" style="649" customWidth="1"/>
    <col min="4879" max="4879" width="8.25" style="649"/>
    <col min="4880" max="4880" width="12.58203125" style="649" customWidth="1"/>
    <col min="4881" max="5097" width="8.25" style="649"/>
    <col min="5098" max="5098" width="3" style="649" customWidth="1"/>
    <col min="5099" max="5099" width="0.83203125" style="649" customWidth="1"/>
    <col min="5100" max="5100" width="11" style="649" customWidth="1"/>
    <col min="5101" max="5101" width="0.83203125" style="649" customWidth="1"/>
    <col min="5102" max="5102" width="8.58203125" style="649" customWidth="1"/>
    <col min="5103" max="5104" width="4.83203125" style="649" customWidth="1"/>
    <col min="5105" max="5106" width="3.08203125" style="649" customWidth="1"/>
    <col min="5107" max="5107" width="6.08203125" style="649" bestFit="1" customWidth="1"/>
    <col min="5108" max="5108" width="0" style="649" hidden="1" customWidth="1"/>
    <col min="5109" max="5109" width="6.08203125" style="649" bestFit="1" customWidth="1"/>
    <col min="5110" max="5110" width="6.33203125" style="649" customWidth="1"/>
    <col min="5111" max="5111" width="5.83203125" style="649" customWidth="1"/>
    <col min="5112" max="5112" width="5.33203125" style="649" customWidth="1"/>
    <col min="5113" max="5134" width="4.83203125" style="649" customWidth="1"/>
    <col min="5135" max="5135" width="8.25" style="649"/>
    <col min="5136" max="5136" width="12.58203125" style="649" customWidth="1"/>
    <col min="5137" max="5353" width="8.25" style="649"/>
    <col min="5354" max="5354" width="3" style="649" customWidth="1"/>
    <col min="5355" max="5355" width="0.83203125" style="649" customWidth="1"/>
    <col min="5356" max="5356" width="11" style="649" customWidth="1"/>
    <col min="5357" max="5357" width="0.83203125" style="649" customWidth="1"/>
    <col min="5358" max="5358" width="8.58203125" style="649" customWidth="1"/>
    <col min="5359" max="5360" width="4.83203125" style="649" customWidth="1"/>
    <col min="5361" max="5362" width="3.08203125" style="649" customWidth="1"/>
    <col min="5363" max="5363" width="6.08203125" style="649" bestFit="1" customWidth="1"/>
    <col min="5364" max="5364" width="0" style="649" hidden="1" customWidth="1"/>
    <col min="5365" max="5365" width="6.08203125" style="649" bestFit="1" customWidth="1"/>
    <col min="5366" max="5366" width="6.33203125" style="649" customWidth="1"/>
    <col min="5367" max="5367" width="5.83203125" style="649" customWidth="1"/>
    <col min="5368" max="5368" width="5.33203125" style="649" customWidth="1"/>
    <col min="5369" max="5390" width="4.83203125" style="649" customWidth="1"/>
    <col min="5391" max="5391" width="8.25" style="649"/>
    <col min="5392" max="5392" width="12.58203125" style="649" customWidth="1"/>
    <col min="5393" max="5609" width="8.25" style="649"/>
    <col min="5610" max="5610" width="3" style="649" customWidth="1"/>
    <col min="5611" max="5611" width="0.83203125" style="649" customWidth="1"/>
    <col min="5612" max="5612" width="11" style="649" customWidth="1"/>
    <col min="5613" max="5613" width="0.83203125" style="649" customWidth="1"/>
    <col min="5614" max="5614" width="8.58203125" style="649" customWidth="1"/>
    <col min="5615" max="5616" width="4.83203125" style="649" customWidth="1"/>
    <col min="5617" max="5618" width="3.08203125" style="649" customWidth="1"/>
    <col min="5619" max="5619" width="6.08203125" style="649" bestFit="1" customWidth="1"/>
    <col min="5620" max="5620" width="0" style="649" hidden="1" customWidth="1"/>
    <col min="5621" max="5621" width="6.08203125" style="649" bestFit="1" customWidth="1"/>
    <col min="5622" max="5622" width="6.33203125" style="649" customWidth="1"/>
    <col min="5623" max="5623" width="5.83203125" style="649" customWidth="1"/>
    <col min="5624" max="5624" width="5.33203125" style="649" customWidth="1"/>
    <col min="5625" max="5646" width="4.83203125" style="649" customWidth="1"/>
    <col min="5647" max="5647" width="8.25" style="649"/>
    <col min="5648" max="5648" width="12.58203125" style="649" customWidth="1"/>
    <col min="5649" max="5865" width="8.25" style="649"/>
    <col min="5866" max="5866" width="3" style="649" customWidth="1"/>
    <col min="5867" max="5867" width="0.83203125" style="649" customWidth="1"/>
    <col min="5868" max="5868" width="11" style="649" customWidth="1"/>
    <col min="5869" max="5869" width="0.83203125" style="649" customWidth="1"/>
    <col min="5870" max="5870" width="8.58203125" style="649" customWidth="1"/>
    <col min="5871" max="5872" width="4.83203125" style="649" customWidth="1"/>
    <col min="5873" max="5874" width="3.08203125" style="649" customWidth="1"/>
    <col min="5875" max="5875" width="6.08203125" style="649" bestFit="1" customWidth="1"/>
    <col min="5876" max="5876" width="0" style="649" hidden="1" customWidth="1"/>
    <col min="5877" max="5877" width="6.08203125" style="649" bestFit="1" customWidth="1"/>
    <col min="5878" max="5878" width="6.33203125" style="649" customWidth="1"/>
    <col min="5879" max="5879" width="5.83203125" style="649" customWidth="1"/>
    <col min="5880" max="5880" width="5.33203125" style="649" customWidth="1"/>
    <col min="5881" max="5902" width="4.83203125" style="649" customWidth="1"/>
    <col min="5903" max="5903" width="8.25" style="649"/>
    <col min="5904" max="5904" width="12.58203125" style="649" customWidth="1"/>
    <col min="5905" max="6121" width="8.25" style="649"/>
    <col min="6122" max="6122" width="3" style="649" customWidth="1"/>
    <col min="6123" max="6123" width="0.83203125" style="649" customWidth="1"/>
    <col min="6124" max="6124" width="11" style="649" customWidth="1"/>
    <col min="6125" max="6125" width="0.83203125" style="649" customWidth="1"/>
    <col min="6126" max="6126" width="8.58203125" style="649" customWidth="1"/>
    <col min="6127" max="6128" width="4.83203125" style="649" customWidth="1"/>
    <col min="6129" max="6130" width="3.08203125" style="649" customWidth="1"/>
    <col min="6131" max="6131" width="6.08203125" style="649" bestFit="1" customWidth="1"/>
    <col min="6132" max="6132" width="0" style="649" hidden="1" customWidth="1"/>
    <col min="6133" max="6133" width="6.08203125" style="649" bestFit="1" customWidth="1"/>
    <col min="6134" max="6134" width="6.33203125" style="649" customWidth="1"/>
    <col min="6135" max="6135" width="5.83203125" style="649" customWidth="1"/>
    <col min="6136" max="6136" width="5.33203125" style="649" customWidth="1"/>
    <col min="6137" max="6158" width="4.83203125" style="649" customWidth="1"/>
    <col min="6159" max="6159" width="8.25" style="649"/>
    <col min="6160" max="6160" width="12.58203125" style="649" customWidth="1"/>
    <col min="6161" max="6377" width="8.25" style="649"/>
    <col min="6378" max="6378" width="3" style="649" customWidth="1"/>
    <col min="6379" max="6379" width="0.83203125" style="649" customWidth="1"/>
    <col min="6380" max="6380" width="11" style="649" customWidth="1"/>
    <col min="6381" max="6381" width="0.83203125" style="649" customWidth="1"/>
    <col min="6382" max="6382" width="8.58203125" style="649" customWidth="1"/>
    <col min="6383" max="6384" width="4.83203125" style="649" customWidth="1"/>
    <col min="6385" max="6386" width="3.08203125" style="649" customWidth="1"/>
    <col min="6387" max="6387" width="6.08203125" style="649" bestFit="1" customWidth="1"/>
    <col min="6388" max="6388" width="0" style="649" hidden="1" customWidth="1"/>
    <col min="6389" max="6389" width="6.08203125" style="649" bestFit="1" customWidth="1"/>
    <col min="6390" max="6390" width="6.33203125" style="649" customWidth="1"/>
    <col min="6391" max="6391" width="5.83203125" style="649" customWidth="1"/>
    <col min="6392" max="6392" width="5.33203125" style="649" customWidth="1"/>
    <col min="6393" max="6414" width="4.83203125" style="649" customWidth="1"/>
    <col min="6415" max="6415" width="8.25" style="649"/>
    <col min="6416" max="6416" width="12.58203125" style="649" customWidth="1"/>
    <col min="6417" max="6633" width="8.25" style="649"/>
    <col min="6634" max="6634" width="3" style="649" customWidth="1"/>
    <col min="6635" max="6635" width="0.83203125" style="649" customWidth="1"/>
    <col min="6636" max="6636" width="11" style="649" customWidth="1"/>
    <col min="6637" max="6637" width="0.83203125" style="649" customWidth="1"/>
    <col min="6638" max="6638" width="8.58203125" style="649" customWidth="1"/>
    <col min="6639" max="6640" width="4.83203125" style="649" customWidth="1"/>
    <col min="6641" max="6642" width="3.08203125" style="649" customWidth="1"/>
    <col min="6643" max="6643" width="6.08203125" style="649" bestFit="1" customWidth="1"/>
    <col min="6644" max="6644" width="0" style="649" hidden="1" customWidth="1"/>
    <col min="6645" max="6645" width="6.08203125" style="649" bestFit="1" customWidth="1"/>
    <col min="6646" max="6646" width="6.33203125" style="649" customWidth="1"/>
    <col min="6647" max="6647" width="5.83203125" style="649" customWidth="1"/>
    <col min="6648" max="6648" width="5.33203125" style="649" customWidth="1"/>
    <col min="6649" max="6670" width="4.83203125" style="649" customWidth="1"/>
    <col min="6671" max="6671" width="8.25" style="649"/>
    <col min="6672" max="6672" width="12.58203125" style="649" customWidth="1"/>
    <col min="6673" max="6889" width="8.25" style="649"/>
    <col min="6890" max="6890" width="3" style="649" customWidth="1"/>
    <col min="6891" max="6891" width="0.83203125" style="649" customWidth="1"/>
    <col min="6892" max="6892" width="11" style="649" customWidth="1"/>
    <col min="6893" max="6893" width="0.83203125" style="649" customWidth="1"/>
    <col min="6894" max="6894" width="8.58203125" style="649" customWidth="1"/>
    <col min="6895" max="6896" width="4.83203125" style="649" customWidth="1"/>
    <col min="6897" max="6898" width="3.08203125" style="649" customWidth="1"/>
    <col min="6899" max="6899" width="6.08203125" style="649" bestFit="1" customWidth="1"/>
    <col min="6900" max="6900" width="0" style="649" hidden="1" customWidth="1"/>
    <col min="6901" max="6901" width="6.08203125" style="649" bestFit="1" customWidth="1"/>
    <col min="6902" max="6902" width="6.33203125" style="649" customWidth="1"/>
    <col min="6903" max="6903" width="5.83203125" style="649" customWidth="1"/>
    <col min="6904" max="6904" width="5.33203125" style="649" customWidth="1"/>
    <col min="6905" max="6926" width="4.83203125" style="649" customWidth="1"/>
    <col min="6927" max="6927" width="8.25" style="649"/>
    <col min="6928" max="6928" width="12.58203125" style="649" customWidth="1"/>
    <col min="6929" max="7145" width="8.25" style="649"/>
    <col min="7146" max="7146" width="3" style="649" customWidth="1"/>
    <col min="7147" max="7147" width="0.83203125" style="649" customWidth="1"/>
    <col min="7148" max="7148" width="11" style="649" customWidth="1"/>
    <col min="7149" max="7149" width="0.83203125" style="649" customWidth="1"/>
    <col min="7150" max="7150" width="8.58203125" style="649" customWidth="1"/>
    <col min="7151" max="7152" width="4.83203125" style="649" customWidth="1"/>
    <col min="7153" max="7154" width="3.08203125" style="649" customWidth="1"/>
    <col min="7155" max="7155" width="6.08203125" style="649" bestFit="1" customWidth="1"/>
    <col min="7156" max="7156" width="0" style="649" hidden="1" customWidth="1"/>
    <col min="7157" max="7157" width="6.08203125" style="649" bestFit="1" customWidth="1"/>
    <col min="7158" max="7158" width="6.33203125" style="649" customWidth="1"/>
    <col min="7159" max="7159" width="5.83203125" style="649" customWidth="1"/>
    <col min="7160" max="7160" width="5.33203125" style="649" customWidth="1"/>
    <col min="7161" max="7182" width="4.83203125" style="649" customWidth="1"/>
    <col min="7183" max="7183" width="8.25" style="649"/>
    <col min="7184" max="7184" width="12.58203125" style="649" customWidth="1"/>
    <col min="7185" max="7401" width="8.25" style="649"/>
    <col min="7402" max="7402" width="3" style="649" customWidth="1"/>
    <col min="7403" max="7403" width="0.83203125" style="649" customWidth="1"/>
    <col min="7404" max="7404" width="11" style="649" customWidth="1"/>
    <col min="7405" max="7405" width="0.83203125" style="649" customWidth="1"/>
    <col min="7406" max="7406" width="8.58203125" style="649" customWidth="1"/>
    <col min="7407" max="7408" width="4.83203125" style="649" customWidth="1"/>
    <col min="7409" max="7410" width="3.08203125" style="649" customWidth="1"/>
    <col min="7411" max="7411" width="6.08203125" style="649" bestFit="1" customWidth="1"/>
    <col min="7412" max="7412" width="0" style="649" hidden="1" customWidth="1"/>
    <col min="7413" max="7413" width="6.08203125" style="649" bestFit="1" customWidth="1"/>
    <col min="7414" max="7414" width="6.33203125" style="649" customWidth="1"/>
    <col min="7415" max="7415" width="5.83203125" style="649" customWidth="1"/>
    <col min="7416" max="7416" width="5.33203125" style="649" customWidth="1"/>
    <col min="7417" max="7438" width="4.83203125" style="649" customWidth="1"/>
    <col min="7439" max="7439" width="8.25" style="649"/>
    <col min="7440" max="7440" width="12.58203125" style="649" customWidth="1"/>
    <col min="7441" max="7657" width="8.25" style="649"/>
    <col min="7658" max="7658" width="3" style="649" customWidth="1"/>
    <col min="7659" max="7659" width="0.83203125" style="649" customWidth="1"/>
    <col min="7660" max="7660" width="11" style="649" customWidth="1"/>
    <col min="7661" max="7661" width="0.83203125" style="649" customWidth="1"/>
    <col min="7662" max="7662" width="8.58203125" style="649" customWidth="1"/>
    <col min="7663" max="7664" width="4.83203125" style="649" customWidth="1"/>
    <col min="7665" max="7666" width="3.08203125" style="649" customWidth="1"/>
    <col min="7667" max="7667" width="6.08203125" style="649" bestFit="1" customWidth="1"/>
    <col min="7668" max="7668" width="0" style="649" hidden="1" customWidth="1"/>
    <col min="7669" max="7669" width="6.08203125" style="649" bestFit="1" customWidth="1"/>
    <col min="7670" max="7670" width="6.33203125" style="649" customWidth="1"/>
    <col min="7671" max="7671" width="5.83203125" style="649" customWidth="1"/>
    <col min="7672" max="7672" width="5.33203125" style="649" customWidth="1"/>
    <col min="7673" max="7694" width="4.83203125" style="649" customWidth="1"/>
    <col min="7695" max="7695" width="8.25" style="649"/>
    <col min="7696" max="7696" width="12.58203125" style="649" customWidth="1"/>
    <col min="7697" max="7913" width="8.25" style="649"/>
    <col min="7914" max="7914" width="3" style="649" customWidth="1"/>
    <col min="7915" max="7915" width="0.83203125" style="649" customWidth="1"/>
    <col min="7916" max="7916" width="11" style="649" customWidth="1"/>
    <col min="7917" max="7917" width="0.83203125" style="649" customWidth="1"/>
    <col min="7918" max="7918" width="8.58203125" style="649" customWidth="1"/>
    <col min="7919" max="7920" width="4.83203125" style="649" customWidth="1"/>
    <col min="7921" max="7922" width="3.08203125" style="649" customWidth="1"/>
    <col min="7923" max="7923" width="6.08203125" style="649" bestFit="1" customWidth="1"/>
    <col min="7924" max="7924" width="0" style="649" hidden="1" customWidth="1"/>
    <col min="7925" max="7925" width="6.08203125" style="649" bestFit="1" customWidth="1"/>
    <col min="7926" max="7926" width="6.33203125" style="649" customWidth="1"/>
    <col min="7927" max="7927" width="5.83203125" style="649" customWidth="1"/>
    <col min="7928" max="7928" width="5.33203125" style="649" customWidth="1"/>
    <col min="7929" max="7950" width="4.83203125" style="649" customWidth="1"/>
    <col min="7951" max="7951" width="8.25" style="649"/>
    <col min="7952" max="7952" width="12.58203125" style="649" customWidth="1"/>
    <col min="7953" max="8169" width="8.25" style="649"/>
    <col min="8170" max="8170" width="3" style="649" customWidth="1"/>
    <col min="8171" max="8171" width="0.83203125" style="649" customWidth="1"/>
    <col min="8172" max="8172" width="11" style="649" customWidth="1"/>
    <col min="8173" max="8173" width="0.83203125" style="649" customWidth="1"/>
    <col min="8174" max="8174" width="8.58203125" style="649" customWidth="1"/>
    <col min="8175" max="8176" width="4.83203125" style="649" customWidth="1"/>
    <col min="8177" max="8178" width="3.08203125" style="649" customWidth="1"/>
    <col min="8179" max="8179" width="6.08203125" style="649" bestFit="1" customWidth="1"/>
    <col min="8180" max="8180" width="0" style="649" hidden="1" customWidth="1"/>
    <col min="8181" max="8181" width="6.08203125" style="649" bestFit="1" customWidth="1"/>
    <col min="8182" max="8182" width="6.33203125" style="649" customWidth="1"/>
    <col min="8183" max="8183" width="5.83203125" style="649" customWidth="1"/>
    <col min="8184" max="8184" width="5.33203125" style="649" customWidth="1"/>
    <col min="8185" max="8206" width="4.83203125" style="649" customWidth="1"/>
    <col min="8207" max="8207" width="8.25" style="649"/>
    <col min="8208" max="8208" width="12.58203125" style="649" customWidth="1"/>
    <col min="8209" max="8425" width="8.25" style="649"/>
    <col min="8426" max="8426" width="3" style="649" customWidth="1"/>
    <col min="8427" max="8427" width="0.83203125" style="649" customWidth="1"/>
    <col min="8428" max="8428" width="11" style="649" customWidth="1"/>
    <col min="8429" max="8429" width="0.83203125" style="649" customWidth="1"/>
    <col min="8430" max="8430" width="8.58203125" style="649" customWidth="1"/>
    <col min="8431" max="8432" width="4.83203125" style="649" customWidth="1"/>
    <col min="8433" max="8434" width="3.08203125" style="649" customWidth="1"/>
    <col min="8435" max="8435" width="6.08203125" style="649" bestFit="1" customWidth="1"/>
    <col min="8436" max="8436" width="0" style="649" hidden="1" customWidth="1"/>
    <col min="8437" max="8437" width="6.08203125" style="649" bestFit="1" customWidth="1"/>
    <col min="8438" max="8438" width="6.33203125" style="649" customWidth="1"/>
    <col min="8439" max="8439" width="5.83203125" style="649" customWidth="1"/>
    <col min="8440" max="8440" width="5.33203125" style="649" customWidth="1"/>
    <col min="8441" max="8462" width="4.83203125" style="649" customWidth="1"/>
    <col min="8463" max="8463" width="8.25" style="649"/>
    <col min="8464" max="8464" width="12.58203125" style="649" customWidth="1"/>
    <col min="8465" max="8681" width="8.25" style="649"/>
    <col min="8682" max="8682" width="3" style="649" customWidth="1"/>
    <col min="8683" max="8683" width="0.83203125" style="649" customWidth="1"/>
    <col min="8684" max="8684" width="11" style="649" customWidth="1"/>
    <col min="8685" max="8685" width="0.83203125" style="649" customWidth="1"/>
    <col min="8686" max="8686" width="8.58203125" style="649" customWidth="1"/>
    <col min="8687" max="8688" width="4.83203125" style="649" customWidth="1"/>
    <col min="8689" max="8690" width="3.08203125" style="649" customWidth="1"/>
    <col min="8691" max="8691" width="6.08203125" style="649" bestFit="1" customWidth="1"/>
    <col min="8692" max="8692" width="0" style="649" hidden="1" customWidth="1"/>
    <col min="8693" max="8693" width="6.08203125" style="649" bestFit="1" customWidth="1"/>
    <col min="8694" max="8694" width="6.33203125" style="649" customWidth="1"/>
    <col min="8695" max="8695" width="5.83203125" style="649" customWidth="1"/>
    <col min="8696" max="8696" width="5.33203125" style="649" customWidth="1"/>
    <col min="8697" max="8718" width="4.83203125" style="649" customWidth="1"/>
    <col min="8719" max="8719" width="8.25" style="649"/>
    <col min="8720" max="8720" width="12.58203125" style="649" customWidth="1"/>
    <col min="8721" max="8937" width="8.25" style="649"/>
    <col min="8938" max="8938" width="3" style="649" customWidth="1"/>
    <col min="8939" max="8939" width="0.83203125" style="649" customWidth="1"/>
    <col min="8940" max="8940" width="11" style="649" customWidth="1"/>
    <col min="8941" max="8941" width="0.83203125" style="649" customWidth="1"/>
    <col min="8942" max="8942" width="8.58203125" style="649" customWidth="1"/>
    <col min="8943" max="8944" width="4.83203125" style="649" customWidth="1"/>
    <col min="8945" max="8946" width="3.08203125" style="649" customWidth="1"/>
    <col min="8947" max="8947" width="6.08203125" style="649" bestFit="1" customWidth="1"/>
    <col min="8948" max="8948" width="0" style="649" hidden="1" customWidth="1"/>
    <col min="8949" max="8949" width="6.08203125" style="649" bestFit="1" customWidth="1"/>
    <col min="8950" max="8950" width="6.33203125" style="649" customWidth="1"/>
    <col min="8951" max="8951" width="5.83203125" style="649" customWidth="1"/>
    <col min="8952" max="8952" width="5.33203125" style="649" customWidth="1"/>
    <col min="8953" max="8974" width="4.83203125" style="649" customWidth="1"/>
    <col min="8975" max="8975" width="8.25" style="649"/>
    <col min="8976" max="8976" width="12.58203125" style="649" customWidth="1"/>
    <col min="8977" max="9193" width="8.25" style="649"/>
    <col min="9194" max="9194" width="3" style="649" customWidth="1"/>
    <col min="9195" max="9195" width="0.83203125" style="649" customWidth="1"/>
    <col min="9196" max="9196" width="11" style="649" customWidth="1"/>
    <col min="9197" max="9197" width="0.83203125" style="649" customWidth="1"/>
    <col min="9198" max="9198" width="8.58203125" style="649" customWidth="1"/>
    <col min="9199" max="9200" width="4.83203125" style="649" customWidth="1"/>
    <col min="9201" max="9202" width="3.08203125" style="649" customWidth="1"/>
    <col min="9203" max="9203" width="6.08203125" style="649" bestFit="1" customWidth="1"/>
    <col min="9204" max="9204" width="0" style="649" hidden="1" customWidth="1"/>
    <col min="9205" max="9205" width="6.08203125" style="649" bestFit="1" customWidth="1"/>
    <col min="9206" max="9206" width="6.33203125" style="649" customWidth="1"/>
    <col min="9207" max="9207" width="5.83203125" style="649" customWidth="1"/>
    <col min="9208" max="9208" width="5.33203125" style="649" customWidth="1"/>
    <col min="9209" max="9230" width="4.83203125" style="649" customWidth="1"/>
    <col min="9231" max="9231" width="8.25" style="649"/>
    <col min="9232" max="9232" width="12.58203125" style="649" customWidth="1"/>
    <col min="9233" max="9449" width="8.25" style="649"/>
    <col min="9450" max="9450" width="3" style="649" customWidth="1"/>
    <col min="9451" max="9451" width="0.83203125" style="649" customWidth="1"/>
    <col min="9452" max="9452" width="11" style="649" customWidth="1"/>
    <col min="9453" max="9453" width="0.83203125" style="649" customWidth="1"/>
    <col min="9454" max="9454" width="8.58203125" style="649" customWidth="1"/>
    <col min="9455" max="9456" width="4.83203125" style="649" customWidth="1"/>
    <col min="9457" max="9458" width="3.08203125" style="649" customWidth="1"/>
    <col min="9459" max="9459" width="6.08203125" style="649" bestFit="1" customWidth="1"/>
    <col min="9460" max="9460" width="0" style="649" hidden="1" customWidth="1"/>
    <col min="9461" max="9461" width="6.08203125" style="649" bestFit="1" customWidth="1"/>
    <col min="9462" max="9462" width="6.33203125" style="649" customWidth="1"/>
    <col min="9463" max="9463" width="5.83203125" style="649" customWidth="1"/>
    <col min="9464" max="9464" width="5.33203125" style="649" customWidth="1"/>
    <col min="9465" max="9486" width="4.83203125" style="649" customWidth="1"/>
    <col min="9487" max="9487" width="8.25" style="649"/>
    <col min="9488" max="9488" width="12.58203125" style="649" customWidth="1"/>
    <col min="9489" max="9705" width="8.25" style="649"/>
    <col min="9706" max="9706" width="3" style="649" customWidth="1"/>
    <col min="9707" max="9707" width="0.83203125" style="649" customWidth="1"/>
    <col min="9708" max="9708" width="11" style="649" customWidth="1"/>
    <col min="9709" max="9709" width="0.83203125" style="649" customWidth="1"/>
    <col min="9710" max="9710" width="8.58203125" style="649" customWidth="1"/>
    <col min="9711" max="9712" width="4.83203125" style="649" customWidth="1"/>
    <col min="9713" max="9714" width="3.08203125" style="649" customWidth="1"/>
    <col min="9715" max="9715" width="6.08203125" style="649" bestFit="1" customWidth="1"/>
    <col min="9716" max="9716" width="0" style="649" hidden="1" customWidth="1"/>
    <col min="9717" max="9717" width="6.08203125" style="649" bestFit="1" customWidth="1"/>
    <col min="9718" max="9718" width="6.33203125" style="649" customWidth="1"/>
    <col min="9719" max="9719" width="5.83203125" style="649" customWidth="1"/>
    <col min="9720" max="9720" width="5.33203125" style="649" customWidth="1"/>
    <col min="9721" max="9742" width="4.83203125" style="649" customWidth="1"/>
    <col min="9743" max="9743" width="8.25" style="649"/>
    <col min="9744" max="9744" width="12.58203125" style="649" customWidth="1"/>
    <col min="9745" max="9961" width="8.25" style="649"/>
    <col min="9962" max="9962" width="3" style="649" customWidth="1"/>
    <col min="9963" max="9963" width="0.83203125" style="649" customWidth="1"/>
    <col min="9964" max="9964" width="11" style="649" customWidth="1"/>
    <col min="9965" max="9965" width="0.83203125" style="649" customWidth="1"/>
    <col min="9966" max="9966" width="8.58203125" style="649" customWidth="1"/>
    <col min="9967" max="9968" width="4.83203125" style="649" customWidth="1"/>
    <col min="9969" max="9970" width="3.08203125" style="649" customWidth="1"/>
    <col min="9971" max="9971" width="6.08203125" style="649" bestFit="1" customWidth="1"/>
    <col min="9972" max="9972" width="0" style="649" hidden="1" customWidth="1"/>
    <col min="9973" max="9973" width="6.08203125" style="649" bestFit="1" customWidth="1"/>
    <col min="9974" max="9974" width="6.33203125" style="649" customWidth="1"/>
    <col min="9975" max="9975" width="5.83203125" style="649" customWidth="1"/>
    <col min="9976" max="9976" width="5.33203125" style="649" customWidth="1"/>
    <col min="9977" max="9998" width="4.83203125" style="649" customWidth="1"/>
    <col min="9999" max="9999" width="8.25" style="649"/>
    <col min="10000" max="10000" width="12.58203125" style="649" customWidth="1"/>
    <col min="10001" max="10217" width="8.25" style="649"/>
    <col min="10218" max="10218" width="3" style="649" customWidth="1"/>
    <col min="10219" max="10219" width="0.83203125" style="649" customWidth="1"/>
    <col min="10220" max="10220" width="11" style="649" customWidth="1"/>
    <col min="10221" max="10221" width="0.83203125" style="649" customWidth="1"/>
    <col min="10222" max="10222" width="8.58203125" style="649" customWidth="1"/>
    <col min="10223" max="10224" width="4.83203125" style="649" customWidth="1"/>
    <col min="10225" max="10226" width="3.08203125" style="649" customWidth="1"/>
    <col min="10227" max="10227" width="6.08203125" style="649" bestFit="1" customWidth="1"/>
    <col min="10228" max="10228" width="0" style="649" hidden="1" customWidth="1"/>
    <col min="10229" max="10229" width="6.08203125" style="649" bestFit="1" customWidth="1"/>
    <col min="10230" max="10230" width="6.33203125" style="649" customWidth="1"/>
    <col min="10231" max="10231" width="5.83203125" style="649" customWidth="1"/>
    <col min="10232" max="10232" width="5.33203125" style="649" customWidth="1"/>
    <col min="10233" max="10254" width="4.83203125" style="649" customWidth="1"/>
    <col min="10255" max="10255" width="8.25" style="649"/>
    <col min="10256" max="10256" width="12.58203125" style="649" customWidth="1"/>
    <col min="10257" max="10473" width="8.25" style="649"/>
    <col min="10474" max="10474" width="3" style="649" customWidth="1"/>
    <col min="10475" max="10475" width="0.83203125" style="649" customWidth="1"/>
    <col min="10476" max="10476" width="11" style="649" customWidth="1"/>
    <col min="10477" max="10477" width="0.83203125" style="649" customWidth="1"/>
    <col min="10478" max="10478" width="8.58203125" style="649" customWidth="1"/>
    <col min="10479" max="10480" width="4.83203125" style="649" customWidth="1"/>
    <col min="10481" max="10482" width="3.08203125" style="649" customWidth="1"/>
    <col min="10483" max="10483" width="6.08203125" style="649" bestFit="1" customWidth="1"/>
    <col min="10484" max="10484" width="0" style="649" hidden="1" customWidth="1"/>
    <col min="10485" max="10485" width="6.08203125" style="649" bestFit="1" customWidth="1"/>
    <col min="10486" max="10486" width="6.33203125" style="649" customWidth="1"/>
    <col min="10487" max="10487" width="5.83203125" style="649" customWidth="1"/>
    <col min="10488" max="10488" width="5.33203125" style="649" customWidth="1"/>
    <col min="10489" max="10510" width="4.83203125" style="649" customWidth="1"/>
    <col min="10511" max="10511" width="8.25" style="649"/>
    <col min="10512" max="10512" width="12.58203125" style="649" customWidth="1"/>
    <col min="10513" max="10729" width="8.25" style="649"/>
    <col min="10730" max="10730" width="3" style="649" customWidth="1"/>
    <col min="10731" max="10731" width="0.83203125" style="649" customWidth="1"/>
    <col min="10732" max="10732" width="11" style="649" customWidth="1"/>
    <col min="10733" max="10733" width="0.83203125" style="649" customWidth="1"/>
    <col min="10734" max="10734" width="8.58203125" style="649" customWidth="1"/>
    <col min="10735" max="10736" width="4.83203125" style="649" customWidth="1"/>
    <col min="10737" max="10738" width="3.08203125" style="649" customWidth="1"/>
    <col min="10739" max="10739" width="6.08203125" style="649" bestFit="1" customWidth="1"/>
    <col min="10740" max="10740" width="0" style="649" hidden="1" customWidth="1"/>
    <col min="10741" max="10741" width="6.08203125" style="649" bestFit="1" customWidth="1"/>
    <col min="10742" max="10742" width="6.33203125" style="649" customWidth="1"/>
    <col min="10743" max="10743" width="5.83203125" style="649" customWidth="1"/>
    <col min="10744" max="10744" width="5.33203125" style="649" customWidth="1"/>
    <col min="10745" max="10766" width="4.83203125" style="649" customWidth="1"/>
    <col min="10767" max="10767" width="8.25" style="649"/>
    <col min="10768" max="10768" width="12.58203125" style="649" customWidth="1"/>
    <col min="10769" max="10985" width="8.25" style="649"/>
    <col min="10986" max="10986" width="3" style="649" customWidth="1"/>
    <col min="10987" max="10987" width="0.83203125" style="649" customWidth="1"/>
    <col min="10988" max="10988" width="11" style="649" customWidth="1"/>
    <col min="10989" max="10989" width="0.83203125" style="649" customWidth="1"/>
    <col min="10990" max="10990" width="8.58203125" style="649" customWidth="1"/>
    <col min="10991" max="10992" width="4.83203125" style="649" customWidth="1"/>
    <col min="10993" max="10994" width="3.08203125" style="649" customWidth="1"/>
    <col min="10995" max="10995" width="6.08203125" style="649" bestFit="1" customWidth="1"/>
    <col min="10996" max="10996" width="0" style="649" hidden="1" customWidth="1"/>
    <col min="10997" max="10997" width="6.08203125" style="649" bestFit="1" customWidth="1"/>
    <col min="10998" max="10998" width="6.33203125" style="649" customWidth="1"/>
    <col min="10999" max="10999" width="5.83203125" style="649" customWidth="1"/>
    <col min="11000" max="11000" width="5.33203125" style="649" customWidth="1"/>
    <col min="11001" max="11022" width="4.83203125" style="649" customWidth="1"/>
    <col min="11023" max="11023" width="8.25" style="649"/>
    <col min="11024" max="11024" width="12.58203125" style="649" customWidth="1"/>
    <col min="11025" max="11241" width="8.25" style="649"/>
    <col min="11242" max="11242" width="3" style="649" customWidth="1"/>
    <col min="11243" max="11243" width="0.83203125" style="649" customWidth="1"/>
    <col min="11244" max="11244" width="11" style="649" customWidth="1"/>
    <col min="11245" max="11245" width="0.83203125" style="649" customWidth="1"/>
    <col min="11246" max="11246" width="8.58203125" style="649" customWidth="1"/>
    <col min="11247" max="11248" width="4.83203125" style="649" customWidth="1"/>
    <col min="11249" max="11250" width="3.08203125" style="649" customWidth="1"/>
    <col min="11251" max="11251" width="6.08203125" style="649" bestFit="1" customWidth="1"/>
    <col min="11252" max="11252" width="0" style="649" hidden="1" customWidth="1"/>
    <col min="11253" max="11253" width="6.08203125" style="649" bestFit="1" customWidth="1"/>
    <col min="11254" max="11254" width="6.33203125" style="649" customWidth="1"/>
    <col min="11255" max="11255" width="5.83203125" style="649" customWidth="1"/>
    <col min="11256" max="11256" width="5.33203125" style="649" customWidth="1"/>
    <col min="11257" max="11278" width="4.83203125" style="649" customWidth="1"/>
    <col min="11279" max="11279" width="8.25" style="649"/>
    <col min="11280" max="11280" width="12.58203125" style="649" customWidth="1"/>
    <col min="11281" max="11497" width="8.25" style="649"/>
    <col min="11498" max="11498" width="3" style="649" customWidth="1"/>
    <col min="11499" max="11499" width="0.83203125" style="649" customWidth="1"/>
    <col min="11500" max="11500" width="11" style="649" customWidth="1"/>
    <col min="11501" max="11501" width="0.83203125" style="649" customWidth="1"/>
    <col min="11502" max="11502" width="8.58203125" style="649" customWidth="1"/>
    <col min="11503" max="11504" width="4.83203125" style="649" customWidth="1"/>
    <col min="11505" max="11506" width="3.08203125" style="649" customWidth="1"/>
    <col min="11507" max="11507" width="6.08203125" style="649" bestFit="1" customWidth="1"/>
    <col min="11508" max="11508" width="0" style="649" hidden="1" customWidth="1"/>
    <col min="11509" max="11509" width="6.08203125" style="649" bestFit="1" customWidth="1"/>
    <col min="11510" max="11510" width="6.33203125" style="649" customWidth="1"/>
    <col min="11511" max="11511" width="5.83203125" style="649" customWidth="1"/>
    <col min="11512" max="11512" width="5.33203125" style="649" customWidth="1"/>
    <col min="11513" max="11534" width="4.83203125" style="649" customWidth="1"/>
    <col min="11535" max="11535" width="8.25" style="649"/>
    <col min="11536" max="11536" width="12.58203125" style="649" customWidth="1"/>
    <col min="11537" max="11753" width="8.25" style="649"/>
    <col min="11754" max="11754" width="3" style="649" customWidth="1"/>
    <col min="11755" max="11755" width="0.83203125" style="649" customWidth="1"/>
    <col min="11756" max="11756" width="11" style="649" customWidth="1"/>
    <col min="11757" max="11757" width="0.83203125" style="649" customWidth="1"/>
    <col min="11758" max="11758" width="8.58203125" style="649" customWidth="1"/>
    <col min="11759" max="11760" width="4.83203125" style="649" customWidth="1"/>
    <col min="11761" max="11762" width="3.08203125" style="649" customWidth="1"/>
    <col min="11763" max="11763" width="6.08203125" style="649" bestFit="1" customWidth="1"/>
    <col min="11764" max="11764" width="0" style="649" hidden="1" customWidth="1"/>
    <col min="11765" max="11765" width="6.08203125" style="649" bestFit="1" customWidth="1"/>
    <col min="11766" max="11766" width="6.33203125" style="649" customWidth="1"/>
    <col min="11767" max="11767" width="5.83203125" style="649" customWidth="1"/>
    <col min="11768" max="11768" width="5.33203125" style="649" customWidth="1"/>
    <col min="11769" max="11790" width="4.83203125" style="649" customWidth="1"/>
    <col min="11791" max="11791" width="8.25" style="649"/>
    <col min="11792" max="11792" width="12.58203125" style="649" customWidth="1"/>
    <col min="11793" max="12009" width="8.25" style="649"/>
    <col min="12010" max="12010" width="3" style="649" customWidth="1"/>
    <col min="12011" max="12011" width="0.83203125" style="649" customWidth="1"/>
    <col min="12012" max="12012" width="11" style="649" customWidth="1"/>
    <col min="12013" max="12013" width="0.83203125" style="649" customWidth="1"/>
    <col min="12014" max="12014" width="8.58203125" style="649" customWidth="1"/>
    <col min="12015" max="12016" width="4.83203125" style="649" customWidth="1"/>
    <col min="12017" max="12018" width="3.08203125" style="649" customWidth="1"/>
    <col min="12019" max="12019" width="6.08203125" style="649" bestFit="1" customWidth="1"/>
    <col min="12020" max="12020" width="0" style="649" hidden="1" customWidth="1"/>
    <col min="12021" max="12021" width="6.08203125" style="649" bestFit="1" customWidth="1"/>
    <col min="12022" max="12022" width="6.33203125" style="649" customWidth="1"/>
    <col min="12023" max="12023" width="5.83203125" style="649" customWidth="1"/>
    <col min="12024" max="12024" width="5.33203125" style="649" customWidth="1"/>
    <col min="12025" max="12046" width="4.83203125" style="649" customWidth="1"/>
    <col min="12047" max="12047" width="8.25" style="649"/>
    <col min="12048" max="12048" width="12.58203125" style="649" customWidth="1"/>
    <col min="12049" max="12265" width="8.25" style="649"/>
    <col min="12266" max="12266" width="3" style="649" customWidth="1"/>
    <col min="12267" max="12267" width="0.83203125" style="649" customWidth="1"/>
    <col min="12268" max="12268" width="11" style="649" customWidth="1"/>
    <col min="12269" max="12269" width="0.83203125" style="649" customWidth="1"/>
    <col min="12270" max="12270" width="8.58203125" style="649" customWidth="1"/>
    <col min="12271" max="12272" width="4.83203125" style="649" customWidth="1"/>
    <col min="12273" max="12274" width="3.08203125" style="649" customWidth="1"/>
    <col min="12275" max="12275" width="6.08203125" style="649" bestFit="1" customWidth="1"/>
    <col min="12276" max="12276" width="0" style="649" hidden="1" customWidth="1"/>
    <col min="12277" max="12277" width="6.08203125" style="649" bestFit="1" customWidth="1"/>
    <col min="12278" max="12278" width="6.33203125" style="649" customWidth="1"/>
    <col min="12279" max="12279" width="5.83203125" style="649" customWidth="1"/>
    <col min="12280" max="12280" width="5.33203125" style="649" customWidth="1"/>
    <col min="12281" max="12302" width="4.83203125" style="649" customWidth="1"/>
    <col min="12303" max="12303" width="8.25" style="649"/>
    <col min="12304" max="12304" width="12.58203125" style="649" customWidth="1"/>
    <col min="12305" max="12521" width="8.25" style="649"/>
    <col min="12522" max="12522" width="3" style="649" customWidth="1"/>
    <col min="12523" max="12523" width="0.83203125" style="649" customWidth="1"/>
    <col min="12524" max="12524" width="11" style="649" customWidth="1"/>
    <col min="12525" max="12525" width="0.83203125" style="649" customWidth="1"/>
    <col min="12526" max="12526" width="8.58203125" style="649" customWidth="1"/>
    <col min="12527" max="12528" width="4.83203125" style="649" customWidth="1"/>
    <col min="12529" max="12530" width="3.08203125" style="649" customWidth="1"/>
    <col min="12531" max="12531" width="6.08203125" style="649" bestFit="1" customWidth="1"/>
    <col min="12532" max="12532" width="0" style="649" hidden="1" customWidth="1"/>
    <col min="12533" max="12533" width="6.08203125" style="649" bestFit="1" customWidth="1"/>
    <col min="12534" max="12534" width="6.33203125" style="649" customWidth="1"/>
    <col min="12535" max="12535" width="5.83203125" style="649" customWidth="1"/>
    <col min="12536" max="12536" width="5.33203125" style="649" customWidth="1"/>
    <col min="12537" max="12558" width="4.83203125" style="649" customWidth="1"/>
    <col min="12559" max="12559" width="8.25" style="649"/>
    <col min="12560" max="12560" width="12.58203125" style="649" customWidth="1"/>
    <col min="12561" max="12777" width="8.25" style="649"/>
    <col min="12778" max="12778" width="3" style="649" customWidth="1"/>
    <col min="12779" max="12779" width="0.83203125" style="649" customWidth="1"/>
    <col min="12780" max="12780" width="11" style="649" customWidth="1"/>
    <col min="12781" max="12781" width="0.83203125" style="649" customWidth="1"/>
    <col min="12782" max="12782" width="8.58203125" style="649" customWidth="1"/>
    <col min="12783" max="12784" width="4.83203125" style="649" customWidth="1"/>
    <col min="12785" max="12786" width="3.08203125" style="649" customWidth="1"/>
    <col min="12787" max="12787" width="6.08203125" style="649" bestFit="1" customWidth="1"/>
    <col min="12788" max="12788" width="0" style="649" hidden="1" customWidth="1"/>
    <col min="12789" max="12789" width="6.08203125" style="649" bestFit="1" customWidth="1"/>
    <col min="12790" max="12790" width="6.33203125" style="649" customWidth="1"/>
    <col min="12791" max="12791" width="5.83203125" style="649" customWidth="1"/>
    <col min="12792" max="12792" width="5.33203125" style="649" customWidth="1"/>
    <col min="12793" max="12814" width="4.83203125" style="649" customWidth="1"/>
    <col min="12815" max="12815" width="8.25" style="649"/>
    <col min="12816" max="12816" width="12.58203125" style="649" customWidth="1"/>
    <col min="12817" max="13033" width="8.25" style="649"/>
    <col min="13034" max="13034" width="3" style="649" customWidth="1"/>
    <col min="13035" max="13035" width="0.83203125" style="649" customWidth="1"/>
    <col min="13036" max="13036" width="11" style="649" customWidth="1"/>
    <col min="13037" max="13037" width="0.83203125" style="649" customWidth="1"/>
    <col min="13038" max="13038" width="8.58203125" style="649" customWidth="1"/>
    <col min="13039" max="13040" width="4.83203125" style="649" customWidth="1"/>
    <col min="13041" max="13042" width="3.08203125" style="649" customWidth="1"/>
    <col min="13043" max="13043" width="6.08203125" style="649" bestFit="1" customWidth="1"/>
    <col min="13044" max="13044" width="0" style="649" hidden="1" customWidth="1"/>
    <col min="13045" max="13045" width="6.08203125" style="649" bestFit="1" customWidth="1"/>
    <col min="13046" max="13046" width="6.33203125" style="649" customWidth="1"/>
    <col min="13047" max="13047" width="5.83203125" style="649" customWidth="1"/>
    <col min="13048" max="13048" width="5.33203125" style="649" customWidth="1"/>
    <col min="13049" max="13070" width="4.83203125" style="649" customWidth="1"/>
    <col min="13071" max="13071" width="8.25" style="649"/>
    <col min="13072" max="13072" width="12.58203125" style="649" customWidth="1"/>
    <col min="13073" max="13289" width="8.25" style="649"/>
    <col min="13290" max="13290" width="3" style="649" customWidth="1"/>
    <col min="13291" max="13291" width="0.83203125" style="649" customWidth="1"/>
    <col min="13292" max="13292" width="11" style="649" customWidth="1"/>
    <col min="13293" max="13293" width="0.83203125" style="649" customWidth="1"/>
    <col min="13294" max="13294" width="8.58203125" style="649" customWidth="1"/>
    <col min="13295" max="13296" width="4.83203125" style="649" customWidth="1"/>
    <col min="13297" max="13298" width="3.08203125" style="649" customWidth="1"/>
    <col min="13299" max="13299" width="6.08203125" style="649" bestFit="1" customWidth="1"/>
    <col min="13300" max="13300" width="0" style="649" hidden="1" customWidth="1"/>
    <col min="13301" max="13301" width="6.08203125" style="649" bestFit="1" customWidth="1"/>
    <col min="13302" max="13302" width="6.33203125" style="649" customWidth="1"/>
    <col min="13303" max="13303" width="5.83203125" style="649" customWidth="1"/>
    <col min="13304" max="13304" width="5.33203125" style="649" customWidth="1"/>
    <col min="13305" max="13326" width="4.83203125" style="649" customWidth="1"/>
    <col min="13327" max="13327" width="8.25" style="649"/>
    <col min="13328" max="13328" width="12.58203125" style="649" customWidth="1"/>
    <col min="13329" max="13545" width="8.25" style="649"/>
    <col min="13546" max="13546" width="3" style="649" customWidth="1"/>
    <col min="13547" max="13547" width="0.83203125" style="649" customWidth="1"/>
    <col min="13548" max="13548" width="11" style="649" customWidth="1"/>
    <col min="13549" max="13549" width="0.83203125" style="649" customWidth="1"/>
    <col min="13550" max="13550" width="8.58203125" style="649" customWidth="1"/>
    <col min="13551" max="13552" width="4.83203125" style="649" customWidth="1"/>
    <col min="13553" max="13554" width="3.08203125" style="649" customWidth="1"/>
    <col min="13555" max="13555" width="6.08203125" style="649" bestFit="1" customWidth="1"/>
    <col min="13556" max="13556" width="0" style="649" hidden="1" customWidth="1"/>
    <col min="13557" max="13557" width="6.08203125" style="649" bestFit="1" customWidth="1"/>
    <col min="13558" max="13558" width="6.33203125" style="649" customWidth="1"/>
    <col min="13559" max="13559" width="5.83203125" style="649" customWidth="1"/>
    <col min="13560" max="13560" width="5.33203125" style="649" customWidth="1"/>
    <col min="13561" max="13582" width="4.83203125" style="649" customWidth="1"/>
    <col min="13583" max="13583" width="8.25" style="649"/>
    <col min="13584" max="13584" width="12.58203125" style="649" customWidth="1"/>
    <col min="13585" max="13801" width="8.25" style="649"/>
    <col min="13802" max="13802" width="3" style="649" customWidth="1"/>
    <col min="13803" max="13803" width="0.83203125" style="649" customWidth="1"/>
    <col min="13804" max="13804" width="11" style="649" customWidth="1"/>
    <col min="13805" max="13805" width="0.83203125" style="649" customWidth="1"/>
    <col min="13806" max="13806" width="8.58203125" style="649" customWidth="1"/>
    <col min="13807" max="13808" width="4.83203125" style="649" customWidth="1"/>
    <col min="13809" max="13810" width="3.08203125" style="649" customWidth="1"/>
    <col min="13811" max="13811" width="6.08203125" style="649" bestFit="1" customWidth="1"/>
    <col min="13812" max="13812" width="0" style="649" hidden="1" customWidth="1"/>
    <col min="13813" max="13813" width="6.08203125" style="649" bestFit="1" customWidth="1"/>
    <col min="13814" max="13814" width="6.33203125" style="649" customWidth="1"/>
    <col min="13815" max="13815" width="5.83203125" style="649" customWidth="1"/>
    <col min="13816" max="13816" width="5.33203125" style="649" customWidth="1"/>
    <col min="13817" max="13838" width="4.83203125" style="649" customWidth="1"/>
    <col min="13839" max="13839" width="8.25" style="649"/>
    <col min="13840" max="13840" width="12.58203125" style="649" customWidth="1"/>
    <col min="13841" max="14057" width="8.25" style="649"/>
    <col min="14058" max="14058" width="3" style="649" customWidth="1"/>
    <col min="14059" max="14059" width="0.83203125" style="649" customWidth="1"/>
    <col min="14060" max="14060" width="11" style="649" customWidth="1"/>
    <col min="14061" max="14061" width="0.83203125" style="649" customWidth="1"/>
    <col min="14062" max="14062" width="8.58203125" style="649" customWidth="1"/>
    <col min="14063" max="14064" width="4.83203125" style="649" customWidth="1"/>
    <col min="14065" max="14066" width="3.08203125" style="649" customWidth="1"/>
    <col min="14067" max="14067" width="6.08203125" style="649" bestFit="1" customWidth="1"/>
    <col min="14068" max="14068" width="0" style="649" hidden="1" customWidth="1"/>
    <col min="14069" max="14069" width="6.08203125" style="649" bestFit="1" customWidth="1"/>
    <col min="14070" max="14070" width="6.33203125" style="649" customWidth="1"/>
    <col min="14071" max="14071" width="5.83203125" style="649" customWidth="1"/>
    <col min="14072" max="14072" width="5.33203125" style="649" customWidth="1"/>
    <col min="14073" max="14094" width="4.83203125" style="649" customWidth="1"/>
    <col min="14095" max="14095" width="8.25" style="649"/>
    <col min="14096" max="14096" width="12.58203125" style="649" customWidth="1"/>
    <col min="14097" max="14313" width="8.25" style="649"/>
    <col min="14314" max="14314" width="3" style="649" customWidth="1"/>
    <col min="14315" max="14315" width="0.83203125" style="649" customWidth="1"/>
    <col min="14316" max="14316" width="11" style="649" customWidth="1"/>
    <col min="14317" max="14317" width="0.83203125" style="649" customWidth="1"/>
    <col min="14318" max="14318" width="8.58203125" style="649" customWidth="1"/>
    <col min="14319" max="14320" width="4.83203125" style="649" customWidth="1"/>
    <col min="14321" max="14322" width="3.08203125" style="649" customWidth="1"/>
    <col min="14323" max="14323" width="6.08203125" style="649" bestFit="1" customWidth="1"/>
    <col min="14324" max="14324" width="0" style="649" hidden="1" customWidth="1"/>
    <col min="14325" max="14325" width="6.08203125" style="649" bestFit="1" customWidth="1"/>
    <col min="14326" max="14326" width="6.33203125" style="649" customWidth="1"/>
    <col min="14327" max="14327" width="5.83203125" style="649" customWidth="1"/>
    <col min="14328" max="14328" width="5.33203125" style="649" customWidth="1"/>
    <col min="14329" max="14350" width="4.83203125" style="649" customWidth="1"/>
    <col min="14351" max="14351" width="8.25" style="649"/>
    <col min="14352" max="14352" width="12.58203125" style="649" customWidth="1"/>
    <col min="14353" max="14569" width="8.25" style="649"/>
    <col min="14570" max="14570" width="3" style="649" customWidth="1"/>
    <col min="14571" max="14571" width="0.83203125" style="649" customWidth="1"/>
    <col min="14572" max="14572" width="11" style="649" customWidth="1"/>
    <col min="14573" max="14573" width="0.83203125" style="649" customWidth="1"/>
    <col min="14574" max="14574" width="8.58203125" style="649" customWidth="1"/>
    <col min="14575" max="14576" width="4.83203125" style="649" customWidth="1"/>
    <col min="14577" max="14578" width="3.08203125" style="649" customWidth="1"/>
    <col min="14579" max="14579" width="6.08203125" style="649" bestFit="1" customWidth="1"/>
    <col min="14580" max="14580" width="0" style="649" hidden="1" customWidth="1"/>
    <col min="14581" max="14581" width="6.08203125" style="649" bestFit="1" customWidth="1"/>
    <col min="14582" max="14582" width="6.33203125" style="649" customWidth="1"/>
    <col min="14583" max="14583" width="5.83203125" style="649" customWidth="1"/>
    <col min="14584" max="14584" width="5.33203125" style="649" customWidth="1"/>
    <col min="14585" max="14606" width="4.83203125" style="649" customWidth="1"/>
    <col min="14607" max="14607" width="8.25" style="649"/>
    <col min="14608" max="14608" width="12.58203125" style="649" customWidth="1"/>
    <col min="14609" max="14825" width="8.25" style="649"/>
    <col min="14826" max="14826" width="3" style="649" customWidth="1"/>
    <col min="14827" max="14827" width="0.83203125" style="649" customWidth="1"/>
    <col min="14828" max="14828" width="11" style="649" customWidth="1"/>
    <col min="14829" max="14829" width="0.83203125" style="649" customWidth="1"/>
    <col min="14830" max="14830" width="8.58203125" style="649" customWidth="1"/>
    <col min="14831" max="14832" width="4.83203125" style="649" customWidth="1"/>
    <col min="14833" max="14834" width="3.08203125" style="649" customWidth="1"/>
    <col min="14835" max="14835" width="6.08203125" style="649" bestFit="1" customWidth="1"/>
    <col min="14836" max="14836" width="0" style="649" hidden="1" customWidth="1"/>
    <col min="14837" max="14837" width="6.08203125" style="649" bestFit="1" customWidth="1"/>
    <col min="14838" max="14838" width="6.33203125" style="649" customWidth="1"/>
    <col min="14839" max="14839" width="5.83203125" style="649" customWidth="1"/>
    <col min="14840" max="14840" width="5.33203125" style="649" customWidth="1"/>
    <col min="14841" max="14862" width="4.83203125" style="649" customWidth="1"/>
    <col min="14863" max="14863" width="8.25" style="649"/>
    <col min="14864" max="14864" width="12.58203125" style="649" customWidth="1"/>
    <col min="14865" max="15081" width="8.25" style="649"/>
    <col min="15082" max="15082" width="3" style="649" customWidth="1"/>
    <col min="15083" max="15083" width="0.83203125" style="649" customWidth="1"/>
    <col min="15084" max="15084" width="11" style="649" customWidth="1"/>
    <col min="15085" max="15085" width="0.83203125" style="649" customWidth="1"/>
    <col min="15086" max="15086" width="8.58203125" style="649" customWidth="1"/>
    <col min="15087" max="15088" width="4.83203125" style="649" customWidth="1"/>
    <col min="15089" max="15090" width="3.08203125" style="649" customWidth="1"/>
    <col min="15091" max="15091" width="6.08203125" style="649" bestFit="1" customWidth="1"/>
    <col min="15092" max="15092" width="0" style="649" hidden="1" customWidth="1"/>
    <col min="15093" max="15093" width="6.08203125" style="649" bestFit="1" customWidth="1"/>
    <col min="15094" max="15094" width="6.33203125" style="649" customWidth="1"/>
    <col min="15095" max="15095" width="5.83203125" style="649" customWidth="1"/>
    <col min="15096" max="15096" width="5.33203125" style="649" customWidth="1"/>
    <col min="15097" max="15118" width="4.83203125" style="649" customWidth="1"/>
    <col min="15119" max="15119" width="8.25" style="649"/>
    <col min="15120" max="15120" width="12.58203125" style="649" customWidth="1"/>
    <col min="15121" max="15337" width="8.25" style="649"/>
    <col min="15338" max="15338" width="3" style="649" customWidth="1"/>
    <col min="15339" max="15339" width="0.83203125" style="649" customWidth="1"/>
    <col min="15340" max="15340" width="11" style="649" customWidth="1"/>
    <col min="15341" max="15341" width="0.83203125" style="649" customWidth="1"/>
    <col min="15342" max="15342" width="8.58203125" style="649" customWidth="1"/>
    <col min="15343" max="15344" width="4.83203125" style="649" customWidth="1"/>
    <col min="15345" max="15346" width="3.08203125" style="649" customWidth="1"/>
    <col min="15347" max="15347" width="6.08203125" style="649" bestFit="1" customWidth="1"/>
    <col min="15348" max="15348" width="0" style="649" hidden="1" customWidth="1"/>
    <col min="15349" max="15349" width="6.08203125" style="649" bestFit="1" customWidth="1"/>
    <col min="15350" max="15350" width="6.33203125" style="649" customWidth="1"/>
    <col min="15351" max="15351" width="5.83203125" style="649" customWidth="1"/>
    <col min="15352" max="15352" width="5.33203125" style="649" customWidth="1"/>
    <col min="15353" max="15374" width="4.83203125" style="649" customWidth="1"/>
    <col min="15375" max="15375" width="8.25" style="649"/>
    <col min="15376" max="15376" width="12.58203125" style="649" customWidth="1"/>
    <col min="15377" max="15593" width="8.25" style="649"/>
    <col min="15594" max="15594" width="3" style="649" customWidth="1"/>
    <col min="15595" max="15595" width="0.83203125" style="649" customWidth="1"/>
    <col min="15596" max="15596" width="11" style="649" customWidth="1"/>
    <col min="15597" max="15597" width="0.83203125" style="649" customWidth="1"/>
    <col min="15598" max="15598" width="8.58203125" style="649" customWidth="1"/>
    <col min="15599" max="15600" width="4.83203125" style="649" customWidth="1"/>
    <col min="15601" max="15602" width="3.08203125" style="649" customWidth="1"/>
    <col min="15603" max="15603" width="6.08203125" style="649" bestFit="1" customWidth="1"/>
    <col min="15604" max="15604" width="0" style="649" hidden="1" customWidth="1"/>
    <col min="15605" max="15605" width="6.08203125" style="649" bestFit="1" customWidth="1"/>
    <col min="15606" max="15606" width="6.33203125" style="649" customWidth="1"/>
    <col min="15607" max="15607" width="5.83203125" style="649" customWidth="1"/>
    <col min="15608" max="15608" width="5.33203125" style="649" customWidth="1"/>
    <col min="15609" max="15630" width="4.83203125" style="649" customWidth="1"/>
    <col min="15631" max="15631" width="8.25" style="649"/>
    <col min="15632" max="15632" width="12.58203125" style="649" customWidth="1"/>
    <col min="15633" max="15849" width="8.25" style="649"/>
    <col min="15850" max="15850" width="3" style="649" customWidth="1"/>
    <col min="15851" max="15851" width="0.83203125" style="649" customWidth="1"/>
    <col min="15852" max="15852" width="11" style="649" customWidth="1"/>
    <col min="15853" max="15853" width="0.83203125" style="649" customWidth="1"/>
    <col min="15854" max="15854" width="8.58203125" style="649" customWidth="1"/>
    <col min="15855" max="15856" width="4.83203125" style="649" customWidth="1"/>
    <col min="15857" max="15858" width="3.08203125" style="649" customWidth="1"/>
    <col min="15859" max="15859" width="6.08203125" style="649" bestFit="1" customWidth="1"/>
    <col min="15860" max="15860" width="0" style="649" hidden="1" customWidth="1"/>
    <col min="15861" max="15861" width="6.08203125" style="649" bestFit="1" customWidth="1"/>
    <col min="15862" max="15862" width="6.33203125" style="649" customWidth="1"/>
    <col min="15863" max="15863" width="5.83203125" style="649" customWidth="1"/>
    <col min="15864" max="15864" width="5.33203125" style="649" customWidth="1"/>
    <col min="15865" max="15886" width="4.83203125" style="649" customWidth="1"/>
    <col min="15887" max="15887" width="8.25" style="649"/>
    <col min="15888" max="15888" width="12.58203125" style="649" customWidth="1"/>
    <col min="15889" max="16105" width="8.25" style="649"/>
    <col min="16106" max="16106" width="3" style="649" customWidth="1"/>
    <col min="16107" max="16107" width="0.83203125" style="649" customWidth="1"/>
    <col min="16108" max="16108" width="11" style="649" customWidth="1"/>
    <col min="16109" max="16109" width="0.83203125" style="649" customWidth="1"/>
    <col min="16110" max="16110" width="8.58203125" style="649" customWidth="1"/>
    <col min="16111" max="16112" width="4.83203125" style="649" customWidth="1"/>
    <col min="16113" max="16114" width="3.08203125" style="649" customWidth="1"/>
    <col min="16115" max="16115" width="6.08203125" style="649" bestFit="1" customWidth="1"/>
    <col min="16116" max="16116" width="0" style="649" hidden="1" customWidth="1"/>
    <col min="16117" max="16117" width="6.08203125" style="649" bestFit="1" customWidth="1"/>
    <col min="16118" max="16118" width="6.33203125" style="649" customWidth="1"/>
    <col min="16119" max="16119" width="5.83203125" style="649" customWidth="1"/>
    <col min="16120" max="16120" width="5.33203125" style="649" customWidth="1"/>
    <col min="16121" max="16142" width="4.83203125" style="649" customWidth="1"/>
    <col min="16143" max="16143" width="8.25" style="649"/>
    <col min="16144" max="16144" width="12.58203125" style="649" customWidth="1"/>
    <col min="16145" max="16384" width="8.25" style="649"/>
  </cols>
  <sheetData>
    <row r="1" spans="1:39" ht="25.5" x14ac:dyDescent="0.35">
      <c r="A1" s="1"/>
      <c r="B1" s="1"/>
      <c r="C1" s="7"/>
      <c r="D1" s="1"/>
      <c r="E1" s="639"/>
      <c r="F1" s="1029" t="s">
        <v>66</v>
      </c>
      <c r="G1" s="1029"/>
      <c r="H1" s="1029"/>
      <c r="I1" s="1029"/>
      <c r="J1" s="1029"/>
      <c r="K1" s="1029"/>
      <c r="L1" s="1029"/>
      <c r="M1" s="1029"/>
      <c r="N1" s="1029"/>
      <c r="O1" s="1029"/>
      <c r="P1" s="1029"/>
      <c r="Q1" s="1029"/>
      <c r="R1" s="1029"/>
      <c r="S1" s="8"/>
      <c r="T1" s="8"/>
      <c r="U1" s="8"/>
      <c r="W1" s="9"/>
      <c r="X1" s="1030" t="s">
        <v>67</v>
      </c>
      <c r="Y1" s="1030"/>
      <c r="Z1" s="1030"/>
      <c r="AA1" s="1030"/>
      <c r="AB1" s="1030"/>
      <c r="AC1" s="1030"/>
      <c r="AD1" s="1030"/>
      <c r="AE1" s="1030"/>
      <c r="AF1" s="1030"/>
      <c r="AG1" s="1030"/>
      <c r="AH1" s="1030"/>
      <c r="AI1" s="1030"/>
      <c r="AJ1" s="10"/>
      <c r="AK1" s="10"/>
      <c r="AL1" s="10"/>
      <c r="AM1" s="1"/>
    </row>
    <row r="2" spans="1:39" s="14" customFormat="1" ht="17.5" customHeight="1" thickBot="1" x14ac:dyDescent="0.25">
      <c r="A2" s="6"/>
      <c r="B2" s="6"/>
      <c r="C2" s="11"/>
      <c r="D2" s="6"/>
      <c r="E2" s="6"/>
      <c r="F2" s="6"/>
      <c r="G2" s="6"/>
      <c r="H2" s="633"/>
      <c r="I2" s="12"/>
      <c r="J2" s="12"/>
      <c r="K2" s="12"/>
      <c r="L2" s="12"/>
      <c r="M2" s="12"/>
      <c r="N2" s="13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031" t="s">
        <v>458</v>
      </c>
      <c r="AG2" s="1031"/>
      <c r="AH2" s="1031"/>
      <c r="AI2" s="1031"/>
      <c r="AJ2" s="1031"/>
      <c r="AK2" s="1031"/>
      <c r="AL2" s="1031"/>
      <c r="AM2" s="1031"/>
    </row>
    <row r="3" spans="1:39" s="14" customFormat="1" ht="17.5" customHeight="1" thickBot="1" x14ac:dyDescent="0.25">
      <c r="A3" s="978" t="s">
        <v>68</v>
      </c>
      <c r="B3" s="1032"/>
      <c r="C3" s="1032"/>
      <c r="D3" s="979"/>
      <c r="E3" s="15"/>
      <c r="F3" s="1037" t="s">
        <v>69</v>
      </c>
      <c r="G3" s="1037" t="s">
        <v>70</v>
      </c>
      <c r="H3" s="943" t="s">
        <v>71</v>
      </c>
      <c r="I3" s="945"/>
      <c r="J3" s="946" t="s">
        <v>72</v>
      </c>
      <c r="K3" s="947"/>
      <c r="L3" s="947"/>
      <c r="M3" s="947"/>
      <c r="N3" s="948"/>
      <c r="O3" s="431" t="s">
        <v>73</v>
      </c>
      <c r="P3" s="946" t="s">
        <v>74</v>
      </c>
      <c r="Q3" s="947"/>
      <c r="R3" s="947"/>
      <c r="S3" s="948"/>
      <c r="T3" s="640"/>
      <c r="U3" s="641"/>
      <c r="V3" s="943" t="s">
        <v>75</v>
      </c>
      <c r="W3" s="944"/>
      <c r="X3" s="944"/>
      <c r="Y3" s="944"/>
      <c r="Z3" s="944"/>
      <c r="AA3" s="944"/>
      <c r="AB3" s="944"/>
      <c r="AC3" s="944"/>
      <c r="AD3" s="944"/>
      <c r="AE3" s="944"/>
      <c r="AF3" s="944"/>
      <c r="AG3" s="944"/>
      <c r="AH3" s="944"/>
      <c r="AI3" s="944"/>
      <c r="AJ3" s="944"/>
      <c r="AK3" s="944"/>
      <c r="AL3" s="944"/>
      <c r="AM3" s="945"/>
    </row>
    <row r="4" spans="1:39" s="14" customFormat="1" ht="17.5" customHeight="1" x14ac:dyDescent="0.2">
      <c r="A4" s="1033"/>
      <c r="B4" s="1034"/>
      <c r="C4" s="1034"/>
      <c r="D4" s="1035"/>
      <c r="E4" s="629" t="s">
        <v>76</v>
      </c>
      <c r="F4" s="1038"/>
      <c r="G4" s="1038"/>
      <c r="H4" s="1062" t="s">
        <v>77</v>
      </c>
      <c r="I4" s="1065" t="s">
        <v>78</v>
      </c>
      <c r="J4" s="1040" t="s">
        <v>79</v>
      </c>
      <c r="K4" s="633" t="s">
        <v>80</v>
      </c>
      <c r="L4" s="1045" t="s">
        <v>81</v>
      </c>
      <c r="M4" s="432"/>
      <c r="N4" s="1046" t="s">
        <v>82</v>
      </c>
      <c r="O4" s="629" t="s">
        <v>83</v>
      </c>
      <c r="P4" s="431" t="s">
        <v>84</v>
      </c>
      <c r="Q4" s="1040" t="s">
        <v>85</v>
      </c>
      <c r="R4" s="1040" t="s">
        <v>86</v>
      </c>
      <c r="S4" s="431" t="s">
        <v>87</v>
      </c>
      <c r="T4" s="632"/>
      <c r="U4" s="634"/>
      <c r="V4" s="431" t="s">
        <v>88</v>
      </c>
      <c r="W4" s="431" t="s">
        <v>89</v>
      </c>
      <c r="X4" s="431" t="s">
        <v>90</v>
      </c>
      <c r="Y4" s="431" t="s">
        <v>91</v>
      </c>
      <c r="Z4" s="431" t="s">
        <v>91</v>
      </c>
      <c r="AA4" s="431" t="s">
        <v>92</v>
      </c>
      <c r="AB4" s="625" t="s">
        <v>93</v>
      </c>
      <c r="AC4" s="625" t="s">
        <v>94</v>
      </c>
      <c r="AD4" s="431" t="s">
        <v>95</v>
      </c>
      <c r="AE4" s="631" t="s">
        <v>96</v>
      </c>
      <c r="AF4" s="431" t="s">
        <v>97</v>
      </c>
      <c r="AG4" s="626" t="s">
        <v>98</v>
      </c>
      <c r="AH4" s="626" t="s">
        <v>99</v>
      </c>
      <c r="AI4" s="625" t="s">
        <v>100</v>
      </c>
      <c r="AJ4" s="431" t="s">
        <v>101</v>
      </c>
      <c r="AK4" s="1040" t="s">
        <v>102</v>
      </c>
      <c r="AL4" s="1040" t="s">
        <v>103</v>
      </c>
      <c r="AM4" s="626" t="s">
        <v>104</v>
      </c>
    </row>
    <row r="5" spans="1:39" s="14" customFormat="1" ht="17.5" customHeight="1" x14ac:dyDescent="0.2">
      <c r="A5" s="1033"/>
      <c r="B5" s="1034"/>
      <c r="C5" s="1034"/>
      <c r="D5" s="1035"/>
      <c r="E5" s="16"/>
      <c r="F5" s="1038"/>
      <c r="G5" s="1038"/>
      <c r="H5" s="1063"/>
      <c r="I5" s="1066"/>
      <c r="J5" s="1068"/>
      <c r="K5" s="6"/>
      <c r="L5" s="1034"/>
      <c r="M5" s="1043" t="s">
        <v>105</v>
      </c>
      <c r="N5" s="1047"/>
      <c r="O5" s="629" t="s">
        <v>106</v>
      </c>
      <c r="P5" s="629" t="s">
        <v>107</v>
      </c>
      <c r="Q5" s="1041"/>
      <c r="R5" s="1041"/>
      <c r="S5" s="629" t="s">
        <v>108</v>
      </c>
      <c r="T5" s="632"/>
      <c r="U5" s="634"/>
      <c r="V5" s="629" t="s">
        <v>109</v>
      </c>
      <c r="W5" s="629" t="s">
        <v>110</v>
      </c>
      <c r="X5" s="629" t="s">
        <v>111</v>
      </c>
      <c r="Y5" s="629" t="s">
        <v>112</v>
      </c>
      <c r="Z5" s="629" t="s">
        <v>112</v>
      </c>
      <c r="AA5" s="629" t="s">
        <v>113</v>
      </c>
      <c r="AB5" s="632" t="s">
        <v>114</v>
      </c>
      <c r="AC5" s="632" t="s">
        <v>115</v>
      </c>
      <c r="AD5" s="629" t="s">
        <v>116</v>
      </c>
      <c r="AE5" s="633" t="s">
        <v>117</v>
      </c>
      <c r="AF5" s="629" t="s">
        <v>118</v>
      </c>
      <c r="AG5" s="634" t="s">
        <v>119</v>
      </c>
      <c r="AH5" s="634" t="s">
        <v>120</v>
      </c>
      <c r="AI5" s="632" t="s">
        <v>121</v>
      </c>
      <c r="AJ5" s="629" t="s">
        <v>122</v>
      </c>
      <c r="AK5" s="1041"/>
      <c r="AL5" s="1041"/>
      <c r="AM5" s="634" t="s">
        <v>123</v>
      </c>
    </row>
    <row r="6" spans="1:39" s="14" customFormat="1" ht="17.5" customHeight="1" thickBot="1" x14ac:dyDescent="0.25">
      <c r="A6" s="980"/>
      <c r="B6" s="1036"/>
      <c r="C6" s="1036"/>
      <c r="D6" s="981"/>
      <c r="E6" s="630" t="s">
        <v>124</v>
      </c>
      <c r="F6" s="1039"/>
      <c r="G6" s="1039"/>
      <c r="H6" s="1064"/>
      <c r="I6" s="1067"/>
      <c r="J6" s="1069"/>
      <c r="K6" s="433" t="s">
        <v>125</v>
      </c>
      <c r="L6" s="1036"/>
      <c r="M6" s="1044"/>
      <c r="N6" s="1048"/>
      <c r="O6" s="630" t="s">
        <v>126</v>
      </c>
      <c r="P6" s="630" t="s">
        <v>127</v>
      </c>
      <c r="Q6" s="1042"/>
      <c r="R6" s="1042"/>
      <c r="S6" s="630" t="s">
        <v>128</v>
      </c>
      <c r="T6" s="632"/>
      <c r="U6" s="634"/>
      <c r="V6" s="630" t="s">
        <v>128</v>
      </c>
      <c r="W6" s="630" t="s">
        <v>128</v>
      </c>
      <c r="X6" s="630" t="s">
        <v>128</v>
      </c>
      <c r="Y6" s="630" t="s">
        <v>129</v>
      </c>
      <c r="Z6" s="630" t="s">
        <v>130</v>
      </c>
      <c r="AA6" s="630" t="s">
        <v>128</v>
      </c>
      <c r="AB6" s="627" t="s">
        <v>128</v>
      </c>
      <c r="AC6" s="627" t="s">
        <v>128</v>
      </c>
      <c r="AD6" s="630" t="s">
        <v>131</v>
      </c>
      <c r="AE6" s="635" t="s">
        <v>132</v>
      </c>
      <c r="AF6" s="630" t="s">
        <v>128</v>
      </c>
      <c r="AG6" s="628" t="s">
        <v>128</v>
      </c>
      <c r="AH6" s="628" t="s">
        <v>128</v>
      </c>
      <c r="AI6" s="627" t="s">
        <v>128</v>
      </c>
      <c r="AJ6" s="630" t="s">
        <v>128</v>
      </c>
      <c r="AK6" s="1042"/>
      <c r="AL6" s="1042"/>
      <c r="AM6" s="628" t="s">
        <v>133</v>
      </c>
    </row>
    <row r="7" spans="1:39" s="14" customFormat="1" ht="20.149999999999999" customHeight="1" x14ac:dyDescent="0.2">
      <c r="A7" s="1059" t="s">
        <v>431</v>
      </c>
      <c r="B7" s="1060"/>
      <c r="C7" s="1060"/>
      <c r="D7" s="1061"/>
      <c r="E7" s="328"/>
      <c r="F7" s="322">
        <v>64</v>
      </c>
      <c r="G7" s="323">
        <v>129</v>
      </c>
      <c r="H7" s="324">
        <v>27</v>
      </c>
      <c r="I7" s="325">
        <v>0</v>
      </c>
      <c r="J7" s="323">
        <v>8653</v>
      </c>
      <c r="K7" s="323">
        <v>37935</v>
      </c>
      <c r="L7" s="322">
        <v>8602</v>
      </c>
      <c r="M7" s="434">
        <v>366</v>
      </c>
      <c r="N7" s="323">
        <v>61</v>
      </c>
      <c r="O7" s="435">
        <v>38.5</v>
      </c>
      <c r="P7" s="323">
        <v>175</v>
      </c>
      <c r="Q7" s="323">
        <v>161</v>
      </c>
      <c r="R7" s="323">
        <v>61</v>
      </c>
      <c r="S7" s="323">
        <v>40</v>
      </c>
      <c r="T7" s="436"/>
      <c r="U7" s="437"/>
      <c r="V7" s="323">
        <v>287</v>
      </c>
      <c r="W7" s="323">
        <v>52</v>
      </c>
      <c r="X7" s="323">
        <v>59</v>
      </c>
      <c r="Y7" s="323">
        <v>17</v>
      </c>
      <c r="Z7" s="323">
        <v>103</v>
      </c>
      <c r="AA7" s="323">
        <v>2</v>
      </c>
      <c r="AB7" s="323">
        <v>66</v>
      </c>
      <c r="AC7" s="323">
        <v>0</v>
      </c>
      <c r="AD7" s="323">
        <v>85</v>
      </c>
      <c r="AE7" s="323">
        <v>19</v>
      </c>
      <c r="AF7" s="323">
        <v>0</v>
      </c>
      <c r="AG7" s="323">
        <v>12</v>
      </c>
      <c r="AH7" s="323">
        <v>0</v>
      </c>
      <c r="AI7" s="323">
        <v>11</v>
      </c>
      <c r="AJ7" s="323">
        <v>9</v>
      </c>
      <c r="AK7" s="323">
        <v>15</v>
      </c>
      <c r="AL7" s="323">
        <v>6</v>
      </c>
      <c r="AM7" s="323">
        <v>125</v>
      </c>
    </row>
    <row r="8" spans="1:39" s="14" customFormat="1" ht="20.149999999999999" customHeight="1" x14ac:dyDescent="0.2">
      <c r="A8" s="1059" t="s">
        <v>432</v>
      </c>
      <c r="B8" s="1060"/>
      <c r="C8" s="1060"/>
      <c r="D8" s="1061"/>
      <c r="E8" s="328"/>
      <c r="F8" s="329">
        <v>64</v>
      </c>
      <c r="G8" s="330">
        <v>127</v>
      </c>
      <c r="H8" s="324">
        <v>27</v>
      </c>
      <c r="I8" s="325">
        <v>0</v>
      </c>
      <c r="J8" s="323">
        <v>8709</v>
      </c>
      <c r="K8" s="323">
        <v>37935</v>
      </c>
      <c r="L8" s="322">
        <v>8642</v>
      </c>
      <c r="M8" s="434">
        <v>374</v>
      </c>
      <c r="N8" s="323">
        <v>62</v>
      </c>
      <c r="O8" s="435">
        <v>38.748669289516315</v>
      </c>
      <c r="P8" s="323">
        <v>178</v>
      </c>
      <c r="Q8" s="323">
        <v>159</v>
      </c>
      <c r="R8" s="323">
        <v>59</v>
      </c>
      <c r="S8" s="323">
        <v>39</v>
      </c>
      <c r="T8" s="436"/>
      <c r="U8" s="437"/>
      <c r="V8" s="323">
        <v>289</v>
      </c>
      <c r="W8" s="323">
        <v>52</v>
      </c>
      <c r="X8" s="323">
        <v>60</v>
      </c>
      <c r="Y8" s="323">
        <v>17</v>
      </c>
      <c r="Z8" s="323">
        <v>111</v>
      </c>
      <c r="AA8" s="323">
        <v>2</v>
      </c>
      <c r="AB8" s="323">
        <v>66</v>
      </c>
      <c r="AC8" s="323">
        <v>0</v>
      </c>
      <c r="AD8" s="323">
        <v>87</v>
      </c>
      <c r="AE8" s="323">
        <v>18</v>
      </c>
      <c r="AF8" s="323">
        <v>0</v>
      </c>
      <c r="AG8" s="323">
        <v>12</v>
      </c>
      <c r="AH8" s="323">
        <v>0</v>
      </c>
      <c r="AI8" s="323">
        <v>11</v>
      </c>
      <c r="AJ8" s="323">
        <v>9</v>
      </c>
      <c r="AK8" s="323">
        <v>18</v>
      </c>
      <c r="AL8" s="323">
        <v>6</v>
      </c>
      <c r="AM8" s="323">
        <v>127</v>
      </c>
    </row>
    <row r="9" spans="1:39" s="14" customFormat="1" ht="20.149999999999999" customHeight="1" x14ac:dyDescent="0.2">
      <c r="A9" s="1050" t="s">
        <v>433</v>
      </c>
      <c r="B9" s="1051"/>
      <c r="C9" s="1051"/>
      <c r="D9" s="1052"/>
      <c r="E9" s="331"/>
      <c r="F9" s="332">
        <v>64</v>
      </c>
      <c r="G9" s="333">
        <v>126</v>
      </c>
      <c r="H9" s="334">
        <v>26</v>
      </c>
      <c r="I9" s="335">
        <v>0</v>
      </c>
      <c r="J9" s="336">
        <v>8877</v>
      </c>
      <c r="K9" s="336">
        <v>37935</v>
      </c>
      <c r="L9" s="337">
        <v>8643</v>
      </c>
      <c r="M9" s="338">
        <v>376</v>
      </c>
      <c r="N9" s="339">
        <v>60</v>
      </c>
      <c r="O9" s="340">
        <v>38.988892745574454</v>
      </c>
      <c r="P9" s="339">
        <v>177</v>
      </c>
      <c r="Q9" s="339">
        <v>159</v>
      </c>
      <c r="R9" s="339">
        <v>57</v>
      </c>
      <c r="S9" s="339">
        <v>38</v>
      </c>
      <c r="T9" s="436"/>
      <c r="U9" s="437"/>
      <c r="V9" s="339">
        <v>294</v>
      </c>
      <c r="W9" s="339">
        <v>54</v>
      </c>
      <c r="X9" s="339">
        <v>59</v>
      </c>
      <c r="Y9" s="339">
        <v>18</v>
      </c>
      <c r="Z9" s="339">
        <v>107</v>
      </c>
      <c r="AA9" s="339">
        <v>2</v>
      </c>
      <c r="AB9" s="339">
        <v>67</v>
      </c>
      <c r="AC9" s="339">
        <v>0</v>
      </c>
      <c r="AD9" s="339">
        <v>87</v>
      </c>
      <c r="AE9" s="339">
        <v>19</v>
      </c>
      <c r="AF9" s="339">
        <v>0</v>
      </c>
      <c r="AG9" s="339">
        <v>12</v>
      </c>
      <c r="AH9" s="339">
        <v>0</v>
      </c>
      <c r="AI9" s="339">
        <v>10</v>
      </c>
      <c r="AJ9" s="339">
        <v>9</v>
      </c>
      <c r="AK9" s="339">
        <v>19</v>
      </c>
      <c r="AL9" s="339">
        <v>7</v>
      </c>
      <c r="AM9" s="339">
        <v>129</v>
      </c>
    </row>
    <row r="10" spans="1:39" s="14" customFormat="1" ht="20.149999999999999" customHeight="1" thickBot="1" x14ac:dyDescent="0.25">
      <c r="A10" s="1053" t="s">
        <v>446</v>
      </c>
      <c r="B10" s="1054"/>
      <c r="C10" s="1054"/>
      <c r="D10" s="1055"/>
      <c r="E10" s="331"/>
      <c r="F10" s="332">
        <v>63</v>
      </c>
      <c r="G10" s="333">
        <v>127</v>
      </c>
      <c r="H10" s="334">
        <v>26</v>
      </c>
      <c r="I10" s="335">
        <v>0</v>
      </c>
      <c r="J10" s="336">
        <v>8984</v>
      </c>
      <c r="K10" s="336">
        <v>37935</v>
      </c>
      <c r="L10" s="337">
        <v>8693</v>
      </c>
      <c r="M10" s="338">
        <v>389</v>
      </c>
      <c r="N10" s="339">
        <v>59</v>
      </c>
      <c r="O10" s="340">
        <v>39.200000000000003</v>
      </c>
      <c r="P10" s="339">
        <v>204</v>
      </c>
      <c r="Q10" s="339">
        <v>136</v>
      </c>
      <c r="R10" s="339">
        <v>57</v>
      </c>
      <c r="S10" s="339">
        <v>38</v>
      </c>
      <c r="T10" s="326"/>
      <c r="U10" s="327"/>
      <c r="V10" s="339">
        <v>298</v>
      </c>
      <c r="W10" s="339">
        <v>54</v>
      </c>
      <c r="X10" s="339">
        <v>59</v>
      </c>
      <c r="Y10" s="339">
        <v>18</v>
      </c>
      <c r="Z10" s="339">
        <v>107</v>
      </c>
      <c r="AA10" s="339">
        <v>2</v>
      </c>
      <c r="AB10" s="339">
        <v>67</v>
      </c>
      <c r="AC10" s="339">
        <v>0</v>
      </c>
      <c r="AD10" s="339">
        <v>87</v>
      </c>
      <c r="AE10" s="339">
        <v>19</v>
      </c>
      <c r="AF10" s="339">
        <v>0</v>
      </c>
      <c r="AG10" s="339">
        <v>12</v>
      </c>
      <c r="AH10" s="339">
        <v>0</v>
      </c>
      <c r="AI10" s="339">
        <v>10</v>
      </c>
      <c r="AJ10" s="339">
        <v>9</v>
      </c>
      <c r="AK10" s="339">
        <v>19</v>
      </c>
      <c r="AL10" s="339">
        <v>7</v>
      </c>
      <c r="AM10" s="339">
        <v>129</v>
      </c>
    </row>
    <row r="11" spans="1:39" s="14" customFormat="1" ht="20.149999999999999" customHeight="1" thickBot="1" x14ac:dyDescent="0.25">
      <c r="A11" s="1056" t="s">
        <v>445</v>
      </c>
      <c r="B11" s="1057"/>
      <c r="C11" s="1057"/>
      <c r="D11" s="1058"/>
      <c r="E11" s="341"/>
      <c r="F11" s="882">
        <v>63</v>
      </c>
      <c r="G11" s="883">
        <v>127</v>
      </c>
      <c r="H11" s="884">
        <v>26</v>
      </c>
      <c r="I11" s="885">
        <v>0</v>
      </c>
      <c r="J11" s="886">
        <v>8988</v>
      </c>
      <c r="K11" s="886">
        <f>SUM(K12:K38)</f>
        <v>0</v>
      </c>
      <c r="L11" s="887">
        <v>8726</v>
      </c>
      <c r="M11" s="888">
        <v>406</v>
      </c>
      <c r="N11" s="889">
        <v>60</v>
      </c>
      <c r="O11" s="890">
        <v>39.299999999999997</v>
      </c>
      <c r="P11" s="889">
        <v>204</v>
      </c>
      <c r="Q11" s="889">
        <v>136</v>
      </c>
      <c r="R11" s="889">
        <v>58</v>
      </c>
      <c r="S11" s="889">
        <v>37</v>
      </c>
      <c r="T11" s="326"/>
      <c r="U11" s="327"/>
      <c r="V11" s="889">
        <v>303</v>
      </c>
      <c r="W11" s="889">
        <v>53</v>
      </c>
      <c r="X11" s="889">
        <v>58</v>
      </c>
      <c r="Y11" s="889">
        <v>17</v>
      </c>
      <c r="Z11" s="889">
        <v>104</v>
      </c>
      <c r="AA11" s="889">
        <v>2</v>
      </c>
      <c r="AB11" s="889">
        <v>66</v>
      </c>
      <c r="AC11" s="889">
        <v>0</v>
      </c>
      <c r="AD11" s="889">
        <v>84</v>
      </c>
      <c r="AE11" s="889">
        <v>21</v>
      </c>
      <c r="AF11" s="889">
        <v>0</v>
      </c>
      <c r="AG11" s="889">
        <v>13</v>
      </c>
      <c r="AH11" s="889">
        <v>0</v>
      </c>
      <c r="AI11" s="889">
        <v>10</v>
      </c>
      <c r="AJ11" s="889">
        <v>9</v>
      </c>
      <c r="AK11" s="889">
        <v>33</v>
      </c>
      <c r="AL11" s="889">
        <v>7</v>
      </c>
      <c r="AM11" s="889">
        <v>121</v>
      </c>
    </row>
    <row r="12" spans="1:39" s="14" customFormat="1" ht="20.149999999999999" customHeight="1" x14ac:dyDescent="0.2">
      <c r="A12" s="269">
        <v>1</v>
      </c>
      <c r="B12" s="270"/>
      <c r="C12" s="271" t="s">
        <v>1</v>
      </c>
      <c r="D12" s="271"/>
      <c r="E12" s="27">
        <v>37012</v>
      </c>
      <c r="F12" s="505">
        <v>10</v>
      </c>
      <c r="G12" s="506">
        <v>16</v>
      </c>
      <c r="H12" s="507" t="s">
        <v>459</v>
      </c>
      <c r="I12" s="891"/>
      <c r="J12" s="508">
        <v>1393</v>
      </c>
      <c r="K12" s="814"/>
      <c r="L12" s="509">
        <v>1436</v>
      </c>
      <c r="M12" s="510">
        <v>69</v>
      </c>
      <c r="N12" s="511">
        <v>17</v>
      </c>
      <c r="O12" s="512">
        <v>41.4</v>
      </c>
      <c r="P12" s="892">
        <v>43</v>
      </c>
      <c r="Q12" s="892">
        <v>11</v>
      </c>
      <c r="R12" s="892">
        <v>10</v>
      </c>
      <c r="S12" s="892">
        <v>3</v>
      </c>
      <c r="T12" s="520"/>
      <c r="U12" s="521"/>
      <c r="V12" s="893">
        <v>43</v>
      </c>
      <c r="W12" s="892">
        <v>11</v>
      </c>
      <c r="X12" s="892">
        <v>12</v>
      </c>
      <c r="Y12" s="892"/>
      <c r="Z12" s="892">
        <v>36</v>
      </c>
      <c r="AA12" s="892">
        <v>1</v>
      </c>
      <c r="AB12" s="892"/>
      <c r="AC12" s="892"/>
      <c r="AD12" s="892">
        <v>10</v>
      </c>
      <c r="AE12" s="892">
        <v>3</v>
      </c>
      <c r="AF12" s="892"/>
      <c r="AG12" s="892">
        <v>1</v>
      </c>
      <c r="AH12" s="892"/>
      <c r="AI12" s="892"/>
      <c r="AJ12" s="892">
        <v>1</v>
      </c>
      <c r="AK12" s="892">
        <v>4</v>
      </c>
      <c r="AL12" s="892">
        <v>1</v>
      </c>
      <c r="AM12" s="892">
        <v>16</v>
      </c>
    </row>
    <row r="13" spans="1:39" s="14" customFormat="1" ht="20.149999999999999" customHeight="1" x14ac:dyDescent="0.2">
      <c r="A13" s="272">
        <f t="shared" ref="A13:A38" si="0">A12+1</f>
        <v>2</v>
      </c>
      <c r="B13" s="273"/>
      <c r="C13" s="274" t="s">
        <v>2</v>
      </c>
      <c r="D13" s="274"/>
      <c r="E13" s="28">
        <v>39126</v>
      </c>
      <c r="F13" s="513">
        <v>3</v>
      </c>
      <c r="G13" s="330">
        <v>3</v>
      </c>
      <c r="H13" s="324" t="s">
        <v>155</v>
      </c>
      <c r="I13" s="487"/>
      <c r="J13" s="514">
        <v>275</v>
      </c>
      <c r="K13" s="323"/>
      <c r="L13" s="515">
        <v>253</v>
      </c>
      <c r="M13" s="516">
        <v>13</v>
      </c>
      <c r="N13" s="517">
        <v>7</v>
      </c>
      <c r="O13" s="518">
        <v>40.1</v>
      </c>
      <c r="P13" s="519">
        <v>6</v>
      </c>
      <c r="Q13" s="519">
        <v>7</v>
      </c>
      <c r="R13" s="519">
        <v>2</v>
      </c>
      <c r="S13" s="519">
        <v>1</v>
      </c>
      <c r="T13" s="520"/>
      <c r="U13" s="521"/>
      <c r="V13" s="522">
        <v>9</v>
      </c>
      <c r="W13" s="519">
        <v>1</v>
      </c>
      <c r="X13" s="519">
        <v>2</v>
      </c>
      <c r="Y13" s="519"/>
      <c r="Z13" s="519">
        <v>4</v>
      </c>
      <c r="AA13" s="519"/>
      <c r="AB13" s="519" t="s">
        <v>460</v>
      </c>
      <c r="AC13" s="519"/>
      <c r="AD13" s="519">
        <v>1</v>
      </c>
      <c r="AE13" s="519">
        <v>2</v>
      </c>
      <c r="AF13" s="519"/>
      <c r="AG13" s="519" t="s">
        <v>460</v>
      </c>
      <c r="AH13" s="519"/>
      <c r="AI13" s="519"/>
      <c r="AJ13" s="519"/>
      <c r="AK13" s="519">
        <v>1</v>
      </c>
      <c r="AL13" s="519">
        <v>1</v>
      </c>
      <c r="AM13" s="519">
        <v>15</v>
      </c>
    </row>
    <row r="14" spans="1:39" s="14" customFormat="1" ht="20.149999999999999" customHeight="1" x14ac:dyDescent="0.2">
      <c r="A14" s="272">
        <f t="shared" si="0"/>
        <v>3</v>
      </c>
      <c r="B14" s="273"/>
      <c r="C14" s="274" t="s">
        <v>3</v>
      </c>
      <c r="D14" s="274"/>
      <c r="E14" s="28">
        <v>17599</v>
      </c>
      <c r="F14" s="513">
        <v>3</v>
      </c>
      <c r="G14" s="330">
        <v>10</v>
      </c>
      <c r="H14" s="324" t="s">
        <v>155</v>
      </c>
      <c r="I14" s="487"/>
      <c r="J14" s="514">
        <v>610</v>
      </c>
      <c r="K14" s="323"/>
      <c r="L14" s="515">
        <v>607</v>
      </c>
      <c r="M14" s="516">
        <v>38</v>
      </c>
      <c r="N14" s="517">
        <v>20</v>
      </c>
      <c r="O14" s="518">
        <v>38.1</v>
      </c>
      <c r="P14" s="519">
        <v>17</v>
      </c>
      <c r="Q14" s="519">
        <v>2</v>
      </c>
      <c r="R14" s="519">
        <v>3</v>
      </c>
      <c r="S14" s="519">
        <v>2</v>
      </c>
      <c r="T14" s="520"/>
      <c r="U14" s="521"/>
      <c r="V14" s="522">
        <v>20</v>
      </c>
      <c r="W14" s="519">
        <v>4</v>
      </c>
      <c r="X14" s="519">
        <v>3</v>
      </c>
      <c r="Y14" s="519">
        <v>13</v>
      </c>
      <c r="Z14" s="519">
        <v>13</v>
      </c>
      <c r="AA14" s="519"/>
      <c r="AB14" s="519" t="s">
        <v>460</v>
      </c>
      <c r="AC14" s="519"/>
      <c r="AD14" s="519">
        <v>3</v>
      </c>
      <c r="AE14" s="519">
        <v>2</v>
      </c>
      <c r="AF14" s="519"/>
      <c r="AG14" s="519" t="s">
        <v>460</v>
      </c>
      <c r="AH14" s="519"/>
      <c r="AI14" s="519"/>
      <c r="AJ14" s="519">
        <v>1</v>
      </c>
      <c r="AK14" s="519">
        <v>5</v>
      </c>
      <c r="AL14" s="519">
        <v>1</v>
      </c>
      <c r="AM14" s="519">
        <v>3</v>
      </c>
    </row>
    <row r="15" spans="1:39" s="14" customFormat="1" ht="20.149999999999999" customHeight="1" x14ac:dyDescent="0.2">
      <c r="A15" s="272">
        <f t="shared" si="0"/>
        <v>4</v>
      </c>
      <c r="B15" s="273"/>
      <c r="C15" s="274" t="s">
        <v>4</v>
      </c>
      <c r="D15" s="274"/>
      <c r="E15" s="28">
        <v>18367</v>
      </c>
      <c r="F15" s="513">
        <v>1</v>
      </c>
      <c r="G15" s="330">
        <v>2</v>
      </c>
      <c r="H15" s="324" t="s">
        <v>155</v>
      </c>
      <c r="I15" s="487"/>
      <c r="J15" s="514">
        <v>124</v>
      </c>
      <c r="K15" s="323"/>
      <c r="L15" s="515">
        <v>108</v>
      </c>
      <c r="M15" s="516">
        <v>5</v>
      </c>
      <c r="N15" s="517">
        <v>0</v>
      </c>
      <c r="O15" s="518">
        <v>39.1</v>
      </c>
      <c r="P15" s="519">
        <v>4</v>
      </c>
      <c r="Q15" s="519">
        <v>2</v>
      </c>
      <c r="R15" s="519">
        <v>1</v>
      </c>
      <c r="S15" s="519">
        <v>1</v>
      </c>
      <c r="T15" s="520"/>
      <c r="U15" s="521"/>
      <c r="V15" s="522">
        <v>5</v>
      </c>
      <c r="W15" s="519">
        <v>1</v>
      </c>
      <c r="X15" s="519">
        <v>1</v>
      </c>
      <c r="Y15" s="519"/>
      <c r="Z15" s="519">
        <v>1</v>
      </c>
      <c r="AA15" s="519"/>
      <c r="AB15" s="519">
        <v>3</v>
      </c>
      <c r="AC15" s="519"/>
      <c r="AD15" s="519">
        <v>1</v>
      </c>
      <c r="AE15" s="519" t="s">
        <v>460</v>
      </c>
      <c r="AF15" s="519"/>
      <c r="AG15" s="519">
        <v>1</v>
      </c>
      <c r="AH15" s="519"/>
      <c r="AI15" s="519"/>
      <c r="AJ15" s="519"/>
      <c r="AK15" s="519">
        <v>1</v>
      </c>
      <c r="AL15" s="519"/>
      <c r="AM15" s="519"/>
    </row>
    <row r="16" spans="1:39" s="14" customFormat="1" ht="20.149999999999999" customHeight="1" x14ac:dyDescent="0.2">
      <c r="A16" s="275">
        <f t="shared" si="0"/>
        <v>5</v>
      </c>
      <c r="B16" s="276"/>
      <c r="C16" s="277" t="s">
        <v>5</v>
      </c>
      <c r="D16" s="277"/>
      <c r="E16" s="29">
        <v>38626</v>
      </c>
      <c r="F16" s="523">
        <v>2</v>
      </c>
      <c r="G16" s="524">
        <v>6</v>
      </c>
      <c r="H16" s="525" t="s">
        <v>155</v>
      </c>
      <c r="I16" s="492"/>
      <c r="J16" s="526">
        <v>298</v>
      </c>
      <c r="K16" s="825"/>
      <c r="L16" s="527">
        <v>295</v>
      </c>
      <c r="M16" s="528">
        <v>10</v>
      </c>
      <c r="N16" s="529">
        <v>3</v>
      </c>
      <c r="O16" s="530">
        <v>38.200000000000003</v>
      </c>
      <c r="P16" s="531">
        <v>6</v>
      </c>
      <c r="Q16" s="531">
        <v>8</v>
      </c>
      <c r="R16" s="531">
        <v>2</v>
      </c>
      <c r="S16" s="531">
        <v>1</v>
      </c>
      <c r="T16" s="520"/>
      <c r="U16" s="521"/>
      <c r="V16" s="532">
        <v>10</v>
      </c>
      <c r="W16" s="531">
        <v>1</v>
      </c>
      <c r="X16" s="531">
        <v>2</v>
      </c>
      <c r="Y16" s="531">
        <v>1</v>
      </c>
      <c r="Z16" s="531">
        <v>1</v>
      </c>
      <c r="AA16" s="531"/>
      <c r="AB16" s="531" t="s">
        <v>460</v>
      </c>
      <c r="AC16" s="531"/>
      <c r="AD16" s="531">
        <v>2</v>
      </c>
      <c r="AE16" s="531">
        <v>1</v>
      </c>
      <c r="AF16" s="531"/>
      <c r="AG16" s="531" t="s">
        <v>460</v>
      </c>
      <c r="AH16" s="531"/>
      <c r="AI16" s="531"/>
      <c r="AJ16" s="531"/>
      <c r="AK16" s="531"/>
      <c r="AL16" s="531"/>
      <c r="AM16" s="531">
        <v>1</v>
      </c>
    </row>
    <row r="17" spans="1:39" s="14" customFormat="1" ht="20.149999999999999" customHeight="1" x14ac:dyDescent="0.2">
      <c r="A17" s="278">
        <f t="shared" si="0"/>
        <v>6</v>
      </c>
      <c r="B17" s="279"/>
      <c r="C17" s="280" t="s">
        <v>6</v>
      </c>
      <c r="D17" s="280"/>
      <c r="E17" s="30">
        <v>22190</v>
      </c>
      <c r="F17" s="533">
        <v>1</v>
      </c>
      <c r="G17" s="534">
        <v>1</v>
      </c>
      <c r="H17" s="535" t="s">
        <v>155</v>
      </c>
      <c r="I17" s="894"/>
      <c r="J17" s="536">
        <v>79</v>
      </c>
      <c r="K17" s="858"/>
      <c r="L17" s="537">
        <v>79</v>
      </c>
      <c r="M17" s="538">
        <v>0</v>
      </c>
      <c r="N17" s="539">
        <v>0</v>
      </c>
      <c r="O17" s="540">
        <v>40.5</v>
      </c>
      <c r="P17" s="541">
        <v>4</v>
      </c>
      <c r="Q17" s="541">
        <v>1</v>
      </c>
      <c r="R17" s="541"/>
      <c r="S17" s="541">
        <v>1</v>
      </c>
      <c r="T17" s="520"/>
      <c r="U17" s="521"/>
      <c r="V17" s="542">
        <v>5</v>
      </c>
      <c r="W17" s="541">
        <v>1</v>
      </c>
      <c r="X17" s="541">
        <v>1</v>
      </c>
      <c r="Y17" s="541"/>
      <c r="Z17" s="541"/>
      <c r="AA17" s="541"/>
      <c r="AB17" s="541" t="s">
        <v>460</v>
      </c>
      <c r="AC17" s="541"/>
      <c r="AD17" s="541" t="s">
        <v>460</v>
      </c>
      <c r="AE17" s="541" t="s">
        <v>460</v>
      </c>
      <c r="AF17" s="541"/>
      <c r="AG17" s="541" t="s">
        <v>460</v>
      </c>
      <c r="AH17" s="541"/>
      <c r="AI17" s="541"/>
      <c r="AJ17" s="541"/>
      <c r="AK17" s="541">
        <v>1</v>
      </c>
      <c r="AL17" s="541"/>
      <c r="AM17" s="541"/>
    </row>
    <row r="18" spans="1:39" s="14" customFormat="1" ht="20.149999999999999" customHeight="1" x14ac:dyDescent="0.2">
      <c r="A18" s="272">
        <f t="shared" si="0"/>
        <v>7</v>
      </c>
      <c r="B18" s="273"/>
      <c r="C18" s="274" t="s">
        <v>7</v>
      </c>
      <c r="D18" s="274"/>
      <c r="E18" s="28">
        <v>38718</v>
      </c>
      <c r="F18" s="513">
        <v>1</v>
      </c>
      <c r="G18" s="330">
        <v>7</v>
      </c>
      <c r="H18" s="324" t="s">
        <v>155</v>
      </c>
      <c r="I18" s="487"/>
      <c r="J18" s="514">
        <v>254</v>
      </c>
      <c r="K18" s="323"/>
      <c r="L18" s="543">
        <v>231</v>
      </c>
      <c r="M18" s="544">
        <v>5</v>
      </c>
      <c r="N18" s="517">
        <v>0</v>
      </c>
      <c r="O18" s="518">
        <v>40.799999999999997</v>
      </c>
      <c r="P18" s="519">
        <v>4</v>
      </c>
      <c r="Q18" s="519">
        <v>8</v>
      </c>
      <c r="R18" s="519">
        <v>1</v>
      </c>
      <c r="S18" s="519">
        <v>1</v>
      </c>
      <c r="T18" s="520"/>
      <c r="U18" s="521"/>
      <c r="V18" s="522">
        <v>10</v>
      </c>
      <c r="W18" s="519">
        <v>2</v>
      </c>
      <c r="X18" s="519">
        <v>1</v>
      </c>
      <c r="Y18" s="519"/>
      <c r="Z18" s="519">
        <v>7</v>
      </c>
      <c r="AA18" s="519"/>
      <c r="AB18" s="519">
        <v>3</v>
      </c>
      <c r="AC18" s="519"/>
      <c r="AD18" s="519">
        <v>2</v>
      </c>
      <c r="AE18" s="519">
        <v>1</v>
      </c>
      <c r="AF18" s="519"/>
      <c r="AG18" s="519">
        <v>1</v>
      </c>
      <c r="AH18" s="519"/>
      <c r="AI18" s="519"/>
      <c r="AJ18" s="519"/>
      <c r="AK18" s="519">
        <v>1</v>
      </c>
      <c r="AL18" s="519">
        <v>1</v>
      </c>
      <c r="AM18" s="519">
        <v>1</v>
      </c>
    </row>
    <row r="19" spans="1:39" s="14" customFormat="1" ht="20.149999999999999" customHeight="1" x14ac:dyDescent="0.2">
      <c r="A19" s="272">
        <f t="shared" si="0"/>
        <v>8</v>
      </c>
      <c r="B19" s="273"/>
      <c r="C19" s="274" t="s">
        <v>8</v>
      </c>
      <c r="D19" s="274"/>
      <c r="E19" s="28">
        <v>23833</v>
      </c>
      <c r="F19" s="513">
        <v>2</v>
      </c>
      <c r="G19" s="330">
        <v>5</v>
      </c>
      <c r="H19" s="324" t="s">
        <v>155</v>
      </c>
      <c r="I19" s="487"/>
      <c r="J19" s="514">
        <v>328</v>
      </c>
      <c r="K19" s="323"/>
      <c r="L19" s="543">
        <v>339</v>
      </c>
      <c r="M19" s="544">
        <v>13</v>
      </c>
      <c r="N19" s="517">
        <v>0</v>
      </c>
      <c r="O19" s="518">
        <v>38.700000000000003</v>
      </c>
      <c r="P19" s="519">
        <v>7</v>
      </c>
      <c r="Q19" s="519">
        <v>7</v>
      </c>
      <c r="R19" s="519">
        <v>2</v>
      </c>
      <c r="S19" s="519">
        <v>2</v>
      </c>
      <c r="T19" s="520"/>
      <c r="U19" s="521"/>
      <c r="V19" s="522">
        <v>11</v>
      </c>
      <c r="W19" s="519">
        <v>2</v>
      </c>
      <c r="X19" s="519">
        <v>2</v>
      </c>
      <c r="Y19" s="519"/>
      <c r="Z19" s="519">
        <v>7</v>
      </c>
      <c r="AA19" s="519"/>
      <c r="AB19" s="519">
        <v>6</v>
      </c>
      <c r="AC19" s="519"/>
      <c r="AD19" s="519">
        <v>2</v>
      </c>
      <c r="AE19" s="519" t="s">
        <v>460</v>
      </c>
      <c r="AF19" s="519"/>
      <c r="AG19" s="519" t="s">
        <v>460</v>
      </c>
      <c r="AH19" s="519"/>
      <c r="AI19" s="519"/>
      <c r="AJ19" s="519"/>
      <c r="AK19" s="519"/>
      <c r="AL19" s="519"/>
      <c r="AM19" s="519">
        <v>3</v>
      </c>
    </row>
    <row r="20" spans="1:39" s="14" customFormat="1" ht="20.149999999999999" customHeight="1" x14ac:dyDescent="0.2">
      <c r="A20" s="281">
        <f t="shared" si="0"/>
        <v>9</v>
      </c>
      <c r="B20" s="282"/>
      <c r="C20" s="283" t="s">
        <v>9</v>
      </c>
      <c r="D20" s="283"/>
      <c r="E20" s="31">
        <v>21824</v>
      </c>
      <c r="F20" s="545">
        <v>1</v>
      </c>
      <c r="G20" s="333">
        <v>5</v>
      </c>
      <c r="H20" s="334" t="s">
        <v>155</v>
      </c>
      <c r="I20" s="895"/>
      <c r="J20" s="546">
        <v>331</v>
      </c>
      <c r="K20" s="336"/>
      <c r="L20" s="547">
        <v>355</v>
      </c>
      <c r="M20" s="548">
        <v>21</v>
      </c>
      <c r="N20" s="549">
        <v>3</v>
      </c>
      <c r="O20" s="550">
        <v>36.1</v>
      </c>
      <c r="P20" s="551">
        <v>8</v>
      </c>
      <c r="Q20" s="551">
        <v>6</v>
      </c>
      <c r="R20" s="551">
        <v>2</v>
      </c>
      <c r="S20" s="551">
        <v>1</v>
      </c>
      <c r="T20" s="520"/>
      <c r="U20" s="521"/>
      <c r="V20" s="522">
        <v>11</v>
      </c>
      <c r="W20" s="551">
        <v>1</v>
      </c>
      <c r="X20" s="551">
        <v>2</v>
      </c>
      <c r="Y20" s="551"/>
      <c r="Z20" s="551"/>
      <c r="AA20" s="551"/>
      <c r="AB20" s="551" t="s">
        <v>460</v>
      </c>
      <c r="AC20" s="551"/>
      <c r="AD20" s="551">
        <v>4</v>
      </c>
      <c r="AE20" s="551">
        <v>1</v>
      </c>
      <c r="AF20" s="551"/>
      <c r="AG20" s="551" t="s">
        <v>460</v>
      </c>
      <c r="AH20" s="551"/>
      <c r="AI20" s="551"/>
      <c r="AJ20" s="551">
        <v>1</v>
      </c>
      <c r="AK20" s="551">
        <v>2</v>
      </c>
      <c r="AL20" s="551"/>
      <c r="AM20" s="551">
        <v>4</v>
      </c>
    </row>
    <row r="21" spans="1:39" s="14" customFormat="1" ht="20.149999999999999" customHeight="1" x14ac:dyDescent="0.2">
      <c r="A21" s="275">
        <f t="shared" si="0"/>
        <v>10</v>
      </c>
      <c r="B21" s="276"/>
      <c r="C21" s="277" t="s">
        <v>10</v>
      </c>
      <c r="D21" s="277"/>
      <c r="E21" s="29">
        <v>21641</v>
      </c>
      <c r="F21" s="523">
        <v>1</v>
      </c>
      <c r="G21" s="524">
        <v>1</v>
      </c>
      <c r="H21" s="525" t="s">
        <v>155</v>
      </c>
      <c r="I21" s="492"/>
      <c r="J21" s="526">
        <v>88</v>
      </c>
      <c r="K21" s="825"/>
      <c r="L21" s="527">
        <v>85</v>
      </c>
      <c r="M21" s="528">
        <v>2</v>
      </c>
      <c r="N21" s="529">
        <v>1</v>
      </c>
      <c r="O21" s="530">
        <v>38.9</v>
      </c>
      <c r="P21" s="531">
        <v>2</v>
      </c>
      <c r="Q21" s="531">
        <v>2</v>
      </c>
      <c r="R21" s="531">
        <v>2</v>
      </c>
      <c r="S21" s="531"/>
      <c r="T21" s="520"/>
      <c r="U21" s="521"/>
      <c r="V21" s="532">
        <v>4</v>
      </c>
      <c r="W21" s="531">
        <v>1</v>
      </c>
      <c r="X21" s="531">
        <v>1</v>
      </c>
      <c r="Y21" s="531"/>
      <c r="Z21" s="531"/>
      <c r="AA21" s="531"/>
      <c r="AB21" s="531" t="s">
        <v>460</v>
      </c>
      <c r="AC21" s="531"/>
      <c r="AD21" s="531">
        <v>1</v>
      </c>
      <c r="AE21" s="531" t="s">
        <v>460</v>
      </c>
      <c r="AF21" s="531"/>
      <c r="AG21" s="531" t="s">
        <v>460</v>
      </c>
      <c r="AH21" s="531"/>
      <c r="AI21" s="531"/>
      <c r="AJ21" s="531"/>
      <c r="AK21" s="531"/>
      <c r="AL21" s="531"/>
      <c r="AM21" s="531">
        <v>1</v>
      </c>
    </row>
    <row r="22" spans="1:39" s="14" customFormat="1" ht="20.149999999999999" customHeight="1" x14ac:dyDescent="0.2">
      <c r="A22" s="284">
        <f t="shared" si="0"/>
        <v>11</v>
      </c>
      <c r="B22" s="285"/>
      <c r="C22" s="286" t="s">
        <v>11</v>
      </c>
      <c r="D22" s="286"/>
      <c r="E22" s="342">
        <v>23833</v>
      </c>
      <c r="F22" s="552">
        <v>1</v>
      </c>
      <c r="G22" s="553">
        <v>2</v>
      </c>
      <c r="H22" s="554" t="s">
        <v>155</v>
      </c>
      <c r="I22" s="483"/>
      <c r="J22" s="555">
        <v>168</v>
      </c>
      <c r="K22" s="832"/>
      <c r="L22" s="556">
        <v>156</v>
      </c>
      <c r="M22" s="557">
        <v>10</v>
      </c>
      <c r="N22" s="558">
        <v>0</v>
      </c>
      <c r="O22" s="559">
        <v>36.9</v>
      </c>
      <c r="P22" s="560"/>
      <c r="Q22" s="560">
        <v>5</v>
      </c>
      <c r="R22" s="560">
        <v>2</v>
      </c>
      <c r="S22" s="560">
        <v>1</v>
      </c>
      <c r="T22" s="520"/>
      <c r="U22" s="521"/>
      <c r="V22" s="561">
        <v>6</v>
      </c>
      <c r="W22" s="560">
        <v>1</v>
      </c>
      <c r="X22" s="560">
        <v>1</v>
      </c>
      <c r="Y22" s="560"/>
      <c r="Z22" s="560">
        <v>9</v>
      </c>
      <c r="AA22" s="560"/>
      <c r="AB22" s="560">
        <v>2</v>
      </c>
      <c r="AC22" s="560"/>
      <c r="AD22" s="560">
        <v>2</v>
      </c>
      <c r="AE22" s="560">
        <v>1</v>
      </c>
      <c r="AF22" s="560"/>
      <c r="AG22" s="560">
        <v>1</v>
      </c>
      <c r="AH22" s="560"/>
      <c r="AI22" s="560"/>
      <c r="AJ22" s="560"/>
      <c r="AK22" s="560">
        <v>1</v>
      </c>
      <c r="AL22" s="560">
        <v>1</v>
      </c>
      <c r="AM22" s="560">
        <v>3</v>
      </c>
    </row>
    <row r="23" spans="1:39" s="14" customFormat="1" ht="20.149999999999999" customHeight="1" x14ac:dyDescent="0.2">
      <c r="A23" s="272">
        <f t="shared" si="0"/>
        <v>12</v>
      </c>
      <c r="B23" s="273"/>
      <c r="C23" s="274" t="s">
        <v>12</v>
      </c>
      <c r="D23" s="274"/>
      <c r="E23" s="28">
        <v>25204</v>
      </c>
      <c r="F23" s="513">
        <v>1</v>
      </c>
      <c r="G23" s="330">
        <v>2</v>
      </c>
      <c r="H23" s="324" t="s">
        <v>155</v>
      </c>
      <c r="I23" s="487"/>
      <c r="J23" s="514">
        <v>175</v>
      </c>
      <c r="K23" s="323"/>
      <c r="L23" s="543">
        <v>179</v>
      </c>
      <c r="M23" s="544">
        <v>9</v>
      </c>
      <c r="N23" s="517">
        <v>1</v>
      </c>
      <c r="O23" s="518">
        <v>36.6</v>
      </c>
      <c r="P23" s="519">
        <v>3</v>
      </c>
      <c r="Q23" s="519">
        <v>3</v>
      </c>
      <c r="R23" s="519">
        <v>1</v>
      </c>
      <c r="S23" s="519">
        <v>1</v>
      </c>
      <c r="T23" s="520"/>
      <c r="U23" s="521"/>
      <c r="V23" s="522">
        <v>8</v>
      </c>
      <c r="W23" s="519">
        <v>1</v>
      </c>
      <c r="X23" s="519">
        <v>1</v>
      </c>
      <c r="Y23" s="519">
        <v>2</v>
      </c>
      <c r="Z23" s="519">
        <v>2</v>
      </c>
      <c r="AA23" s="519"/>
      <c r="AB23" s="519">
        <v>6</v>
      </c>
      <c r="AC23" s="519"/>
      <c r="AD23" s="519">
        <v>1</v>
      </c>
      <c r="AE23" s="519" t="s">
        <v>460</v>
      </c>
      <c r="AF23" s="519"/>
      <c r="AG23" s="519" t="s">
        <v>460</v>
      </c>
      <c r="AH23" s="519"/>
      <c r="AI23" s="519"/>
      <c r="AJ23" s="519"/>
      <c r="AK23" s="519">
        <v>2</v>
      </c>
      <c r="AL23" s="519"/>
      <c r="AM23" s="519">
        <v>1</v>
      </c>
    </row>
    <row r="24" spans="1:39" s="14" customFormat="1" ht="20.149999999999999" customHeight="1" x14ac:dyDescent="0.2">
      <c r="A24" s="272">
        <f t="shared" si="0"/>
        <v>13</v>
      </c>
      <c r="B24" s="273"/>
      <c r="C24" s="274" t="s">
        <v>13</v>
      </c>
      <c r="D24" s="274"/>
      <c r="E24" s="28">
        <v>24654</v>
      </c>
      <c r="F24" s="513">
        <v>1</v>
      </c>
      <c r="G24" s="330">
        <v>1</v>
      </c>
      <c r="H24" s="324" t="s">
        <v>155</v>
      </c>
      <c r="I24" s="487"/>
      <c r="J24" s="514">
        <v>109</v>
      </c>
      <c r="K24" s="323"/>
      <c r="L24" s="543">
        <v>96</v>
      </c>
      <c r="M24" s="544">
        <v>7</v>
      </c>
      <c r="N24" s="517">
        <v>2</v>
      </c>
      <c r="O24" s="518">
        <v>35.4</v>
      </c>
      <c r="P24" s="519">
        <v>2</v>
      </c>
      <c r="Q24" s="519">
        <v>2</v>
      </c>
      <c r="R24" s="519"/>
      <c r="S24" s="519">
        <v>1</v>
      </c>
      <c r="T24" s="520"/>
      <c r="U24" s="521"/>
      <c r="V24" s="522">
        <v>4</v>
      </c>
      <c r="W24" s="519">
        <v>1</v>
      </c>
      <c r="X24" s="519">
        <v>1</v>
      </c>
      <c r="Y24" s="519"/>
      <c r="Z24" s="519"/>
      <c r="AA24" s="519"/>
      <c r="AB24" s="519">
        <v>1</v>
      </c>
      <c r="AC24" s="519"/>
      <c r="AD24" s="519">
        <v>1</v>
      </c>
      <c r="AE24" s="519" t="s">
        <v>460</v>
      </c>
      <c r="AF24" s="519"/>
      <c r="AG24" s="519" t="s">
        <v>460</v>
      </c>
      <c r="AH24" s="519"/>
      <c r="AI24" s="519"/>
      <c r="AJ24" s="519"/>
      <c r="AK24" s="519">
        <v>1</v>
      </c>
      <c r="AL24" s="519"/>
      <c r="AM24" s="519">
        <v>1</v>
      </c>
    </row>
    <row r="25" spans="1:39" s="306" customFormat="1" ht="20.149999999999999" hidden="1" customHeight="1" x14ac:dyDescent="0.2">
      <c r="A25" s="343">
        <f t="shared" si="0"/>
        <v>14</v>
      </c>
      <c r="B25" s="344"/>
      <c r="C25" s="345" t="s">
        <v>14</v>
      </c>
      <c r="D25" s="345"/>
      <c r="E25" s="346">
        <v>30407</v>
      </c>
      <c r="F25" s="513">
        <v>4</v>
      </c>
      <c r="G25" s="330">
        <v>4</v>
      </c>
      <c r="H25" s="324" t="s">
        <v>155</v>
      </c>
      <c r="I25" s="896"/>
      <c r="J25" s="897"/>
      <c r="K25" s="851"/>
      <c r="L25" s="562"/>
      <c r="M25" s="563"/>
      <c r="N25" s="564"/>
      <c r="O25" s="565"/>
      <c r="P25" s="898"/>
      <c r="Q25" s="898"/>
      <c r="R25" s="898"/>
      <c r="S25" s="898"/>
      <c r="T25" s="899"/>
      <c r="U25" s="900"/>
      <c r="V25" s="901"/>
      <c r="W25" s="898"/>
      <c r="X25" s="898"/>
      <c r="Y25" s="898"/>
      <c r="Z25" s="898"/>
      <c r="AA25" s="898"/>
      <c r="AB25" s="898"/>
      <c r="AC25" s="898"/>
      <c r="AD25" s="898"/>
      <c r="AE25" s="898"/>
      <c r="AF25" s="898"/>
      <c r="AG25" s="898"/>
      <c r="AH25" s="898"/>
      <c r="AI25" s="898"/>
      <c r="AJ25" s="898"/>
      <c r="AK25" s="898"/>
      <c r="AL25" s="898"/>
      <c r="AM25" s="898"/>
    </row>
    <row r="26" spans="1:39" s="14" customFormat="1" ht="20.149999999999999" customHeight="1" x14ac:dyDescent="0.2">
      <c r="A26" s="272">
        <v>14</v>
      </c>
      <c r="B26" s="273"/>
      <c r="C26" s="257" t="s">
        <v>136</v>
      </c>
      <c r="D26" s="244"/>
      <c r="E26" s="28">
        <v>36069</v>
      </c>
      <c r="F26" s="513">
        <v>4</v>
      </c>
      <c r="G26" s="330">
        <v>4</v>
      </c>
      <c r="H26" s="324" t="s">
        <v>155</v>
      </c>
      <c r="I26" s="487"/>
      <c r="J26" s="514">
        <v>485</v>
      </c>
      <c r="K26" s="323"/>
      <c r="L26" s="543">
        <v>437</v>
      </c>
      <c r="M26" s="544">
        <v>25</v>
      </c>
      <c r="N26" s="517">
        <v>18</v>
      </c>
      <c r="O26" s="518">
        <v>38.1</v>
      </c>
      <c r="P26" s="519">
        <v>11</v>
      </c>
      <c r="Q26" s="519"/>
      <c r="R26" s="519">
        <v>4</v>
      </c>
      <c r="S26" s="519">
        <v>2</v>
      </c>
      <c r="T26" s="520"/>
      <c r="U26" s="521"/>
      <c r="V26" s="522">
        <v>15</v>
      </c>
      <c r="W26" s="519">
        <v>1</v>
      </c>
      <c r="X26" s="519">
        <v>3</v>
      </c>
      <c r="Y26" s="519"/>
      <c r="Z26" s="519">
        <v>2</v>
      </c>
      <c r="AA26" s="519"/>
      <c r="AB26" s="519" t="s">
        <v>460</v>
      </c>
      <c r="AC26" s="519"/>
      <c r="AD26" s="519">
        <v>5</v>
      </c>
      <c r="AE26" s="519">
        <v>1</v>
      </c>
      <c r="AF26" s="519"/>
      <c r="AG26" s="519">
        <v>1</v>
      </c>
      <c r="AH26" s="519"/>
      <c r="AI26" s="519"/>
      <c r="AJ26" s="519">
        <v>1</v>
      </c>
      <c r="AK26" s="519">
        <v>2</v>
      </c>
      <c r="AL26" s="519">
        <v>1</v>
      </c>
      <c r="AM26" s="519">
        <v>10</v>
      </c>
    </row>
    <row r="27" spans="1:39" s="14" customFormat="1" ht="20.149999999999999" customHeight="1" x14ac:dyDescent="0.2">
      <c r="A27" s="275">
        <f t="shared" si="0"/>
        <v>15</v>
      </c>
      <c r="B27" s="276"/>
      <c r="C27" s="247" t="s">
        <v>137</v>
      </c>
      <c r="D27" s="247"/>
      <c r="E27" s="29">
        <v>26024</v>
      </c>
      <c r="F27" s="523">
        <v>1</v>
      </c>
      <c r="G27" s="524">
        <v>4</v>
      </c>
      <c r="H27" s="525" t="s">
        <v>155</v>
      </c>
      <c r="I27" s="492"/>
      <c r="J27" s="526">
        <v>190</v>
      </c>
      <c r="K27" s="825"/>
      <c r="L27" s="527">
        <v>181</v>
      </c>
      <c r="M27" s="528">
        <v>6</v>
      </c>
      <c r="N27" s="529">
        <v>0</v>
      </c>
      <c r="O27" s="530">
        <v>38.299999999999997</v>
      </c>
      <c r="P27" s="531">
        <v>6</v>
      </c>
      <c r="Q27" s="531">
        <v>1</v>
      </c>
      <c r="R27" s="531">
        <v>1</v>
      </c>
      <c r="S27" s="531"/>
      <c r="T27" s="520"/>
      <c r="U27" s="521"/>
      <c r="V27" s="532">
        <v>11</v>
      </c>
      <c r="W27" s="531">
        <v>2</v>
      </c>
      <c r="X27" s="531">
        <v>1</v>
      </c>
      <c r="Y27" s="531"/>
      <c r="Z27" s="531"/>
      <c r="AA27" s="531"/>
      <c r="AB27" s="531" t="s">
        <v>460</v>
      </c>
      <c r="AC27" s="531"/>
      <c r="AD27" s="531">
        <v>1</v>
      </c>
      <c r="AE27" s="531" t="s">
        <v>460</v>
      </c>
      <c r="AF27" s="531"/>
      <c r="AG27" s="531">
        <v>1</v>
      </c>
      <c r="AH27" s="531"/>
      <c r="AI27" s="531"/>
      <c r="AJ27" s="531"/>
      <c r="AK27" s="531">
        <v>1</v>
      </c>
      <c r="AL27" s="531"/>
      <c r="AM27" s="531">
        <v>6</v>
      </c>
    </row>
    <row r="28" spans="1:39" s="14" customFormat="1" ht="20.149999999999999" customHeight="1" x14ac:dyDescent="0.2">
      <c r="A28" s="284">
        <f t="shared" si="0"/>
        <v>16</v>
      </c>
      <c r="B28" s="285"/>
      <c r="C28" s="311" t="s">
        <v>138</v>
      </c>
      <c r="D28" s="250"/>
      <c r="E28" s="342">
        <v>25873</v>
      </c>
      <c r="F28" s="523">
        <v>2</v>
      </c>
      <c r="G28" s="524">
        <v>3</v>
      </c>
      <c r="H28" s="525" t="s">
        <v>155</v>
      </c>
      <c r="I28" s="483"/>
      <c r="J28" s="555">
        <v>319</v>
      </c>
      <c r="K28" s="832"/>
      <c r="L28" s="556">
        <v>299</v>
      </c>
      <c r="M28" s="557">
        <v>15</v>
      </c>
      <c r="N28" s="558">
        <v>2</v>
      </c>
      <c r="O28" s="559">
        <v>38.700000000000003</v>
      </c>
      <c r="P28" s="560">
        <v>3</v>
      </c>
      <c r="Q28" s="560">
        <v>5</v>
      </c>
      <c r="R28" s="560">
        <v>2</v>
      </c>
      <c r="S28" s="560">
        <v>1</v>
      </c>
      <c r="T28" s="520"/>
      <c r="U28" s="521"/>
      <c r="V28" s="561">
        <v>10</v>
      </c>
      <c r="W28" s="560">
        <v>1</v>
      </c>
      <c r="X28" s="560">
        <v>2</v>
      </c>
      <c r="Y28" s="560"/>
      <c r="Z28" s="560"/>
      <c r="AA28" s="560"/>
      <c r="AB28" s="560">
        <v>6</v>
      </c>
      <c r="AC28" s="560"/>
      <c r="AD28" s="560">
        <v>2</v>
      </c>
      <c r="AE28" s="560">
        <v>1</v>
      </c>
      <c r="AF28" s="560"/>
      <c r="AG28" s="560" t="s">
        <v>460</v>
      </c>
      <c r="AH28" s="560"/>
      <c r="AI28" s="560"/>
      <c r="AJ28" s="560">
        <v>1</v>
      </c>
      <c r="AK28" s="560"/>
      <c r="AL28" s="560"/>
      <c r="AM28" s="560"/>
    </row>
    <row r="29" spans="1:39" s="14" customFormat="1" ht="20.149999999999999" customHeight="1" x14ac:dyDescent="0.2">
      <c r="A29" s="272">
        <f t="shared" si="0"/>
        <v>17</v>
      </c>
      <c r="B29" s="273"/>
      <c r="C29" s="244" t="s">
        <v>139</v>
      </c>
      <c r="D29" s="244"/>
      <c r="E29" s="28">
        <v>26099</v>
      </c>
      <c r="F29" s="523">
        <v>2</v>
      </c>
      <c r="G29" s="524">
        <v>1</v>
      </c>
      <c r="H29" s="525" t="s">
        <v>155</v>
      </c>
      <c r="I29" s="487"/>
      <c r="J29" s="514">
        <v>160</v>
      </c>
      <c r="K29" s="323"/>
      <c r="L29" s="543">
        <v>156</v>
      </c>
      <c r="M29" s="544">
        <v>4</v>
      </c>
      <c r="N29" s="517">
        <v>1</v>
      </c>
      <c r="O29" s="518">
        <v>39.799999999999997</v>
      </c>
      <c r="P29" s="519">
        <v>4</v>
      </c>
      <c r="Q29" s="519">
        <v>2</v>
      </c>
      <c r="R29" s="519">
        <v>1</v>
      </c>
      <c r="S29" s="519">
        <v>1</v>
      </c>
      <c r="T29" s="520"/>
      <c r="U29" s="521"/>
      <c r="V29" s="522">
        <v>5</v>
      </c>
      <c r="W29" s="519">
        <v>1</v>
      </c>
      <c r="X29" s="519">
        <v>1</v>
      </c>
      <c r="Y29" s="519"/>
      <c r="Z29" s="519"/>
      <c r="AA29" s="519"/>
      <c r="AB29" s="519" t="s">
        <v>460</v>
      </c>
      <c r="AC29" s="519"/>
      <c r="AD29" s="519">
        <v>3</v>
      </c>
      <c r="AE29" s="519" t="s">
        <v>460</v>
      </c>
      <c r="AF29" s="519"/>
      <c r="AG29" s="519" t="s">
        <v>460</v>
      </c>
      <c r="AH29" s="519"/>
      <c r="AI29" s="519"/>
      <c r="AJ29" s="519"/>
      <c r="AK29" s="519">
        <v>2</v>
      </c>
      <c r="AL29" s="519"/>
      <c r="AM29" s="519">
        <v>1</v>
      </c>
    </row>
    <row r="30" spans="1:39" s="14" customFormat="1" ht="20.149999999999999" customHeight="1" x14ac:dyDescent="0.2">
      <c r="A30" s="272">
        <f t="shared" si="0"/>
        <v>18</v>
      </c>
      <c r="B30" s="273"/>
      <c r="C30" s="257" t="s">
        <v>140</v>
      </c>
      <c r="D30" s="244"/>
      <c r="E30" s="28">
        <v>26754</v>
      </c>
      <c r="F30" s="523">
        <v>1</v>
      </c>
      <c r="G30" s="524">
        <v>6</v>
      </c>
      <c r="H30" s="525" t="s">
        <v>155</v>
      </c>
      <c r="I30" s="487"/>
      <c r="J30" s="514">
        <v>229</v>
      </c>
      <c r="K30" s="323"/>
      <c r="L30" s="543">
        <v>218</v>
      </c>
      <c r="M30" s="544">
        <v>8</v>
      </c>
      <c r="N30" s="517">
        <v>1</v>
      </c>
      <c r="O30" s="518">
        <v>38.700000000000003</v>
      </c>
      <c r="P30" s="519">
        <v>6</v>
      </c>
      <c r="Q30" s="519">
        <v>6</v>
      </c>
      <c r="R30" s="519">
        <v>1</v>
      </c>
      <c r="S30" s="519">
        <v>1</v>
      </c>
      <c r="T30" s="520"/>
      <c r="U30" s="521"/>
      <c r="V30" s="522">
        <v>8</v>
      </c>
      <c r="W30" s="519">
        <v>1</v>
      </c>
      <c r="X30" s="519">
        <v>1</v>
      </c>
      <c r="Y30" s="519"/>
      <c r="Z30" s="519"/>
      <c r="AA30" s="519"/>
      <c r="AB30" s="519" t="s">
        <v>460</v>
      </c>
      <c r="AC30" s="519"/>
      <c r="AD30" s="519">
        <v>1</v>
      </c>
      <c r="AE30" s="519" t="s">
        <v>460</v>
      </c>
      <c r="AF30" s="519"/>
      <c r="AG30" s="519" t="s">
        <v>460</v>
      </c>
      <c r="AH30" s="519"/>
      <c r="AI30" s="519"/>
      <c r="AJ30" s="519"/>
      <c r="AK30" s="519"/>
      <c r="AL30" s="519">
        <v>1</v>
      </c>
      <c r="AM30" s="519">
        <v>11</v>
      </c>
    </row>
    <row r="31" spans="1:39" s="14" customFormat="1" ht="20.149999999999999" customHeight="1" x14ac:dyDescent="0.2">
      <c r="A31" s="272">
        <f t="shared" si="0"/>
        <v>19</v>
      </c>
      <c r="B31" s="273"/>
      <c r="C31" s="257" t="s">
        <v>141</v>
      </c>
      <c r="D31" s="244"/>
      <c r="E31" s="28">
        <v>26573</v>
      </c>
      <c r="F31" s="523">
        <v>2</v>
      </c>
      <c r="G31" s="524">
        <v>2</v>
      </c>
      <c r="H31" s="525" t="s">
        <v>155</v>
      </c>
      <c r="I31" s="487"/>
      <c r="J31" s="514">
        <v>240</v>
      </c>
      <c r="K31" s="323"/>
      <c r="L31" s="543">
        <v>215</v>
      </c>
      <c r="M31" s="544">
        <v>7</v>
      </c>
      <c r="N31" s="517">
        <v>2</v>
      </c>
      <c r="O31" s="518">
        <v>36.700000000000003</v>
      </c>
      <c r="P31" s="519">
        <v>2</v>
      </c>
      <c r="Q31" s="519">
        <v>4</v>
      </c>
      <c r="R31" s="519">
        <v>2</v>
      </c>
      <c r="S31" s="519">
        <v>1</v>
      </c>
      <c r="T31" s="520"/>
      <c r="U31" s="521"/>
      <c r="V31" s="522">
        <v>8</v>
      </c>
      <c r="W31" s="519">
        <v>2</v>
      </c>
      <c r="X31" s="519">
        <v>1</v>
      </c>
      <c r="Y31" s="519"/>
      <c r="Z31" s="519"/>
      <c r="AA31" s="519"/>
      <c r="AB31" s="519">
        <v>3</v>
      </c>
      <c r="AC31" s="519"/>
      <c r="AD31" s="519">
        <v>3</v>
      </c>
      <c r="AE31" s="519">
        <v>1</v>
      </c>
      <c r="AF31" s="519"/>
      <c r="AG31" s="519">
        <v>1</v>
      </c>
      <c r="AH31" s="519"/>
      <c r="AI31" s="519"/>
      <c r="AJ31" s="519"/>
      <c r="AK31" s="519">
        <v>1</v>
      </c>
      <c r="AL31" s="519"/>
      <c r="AM31" s="519"/>
    </row>
    <row r="32" spans="1:39" s="14" customFormat="1" ht="20.149999999999999" customHeight="1" x14ac:dyDescent="0.2">
      <c r="A32" s="275">
        <f t="shared" si="0"/>
        <v>20</v>
      </c>
      <c r="B32" s="276"/>
      <c r="C32" s="247" t="s">
        <v>142</v>
      </c>
      <c r="D32" s="247"/>
      <c r="E32" s="29">
        <v>33695</v>
      </c>
      <c r="F32" s="523">
        <v>2</v>
      </c>
      <c r="G32" s="524">
        <v>7</v>
      </c>
      <c r="H32" s="525" t="s">
        <v>155</v>
      </c>
      <c r="I32" s="492"/>
      <c r="J32" s="526">
        <v>286</v>
      </c>
      <c r="K32" s="825"/>
      <c r="L32" s="527">
        <v>278</v>
      </c>
      <c r="M32" s="528">
        <v>11</v>
      </c>
      <c r="N32" s="529">
        <v>0</v>
      </c>
      <c r="O32" s="530">
        <v>38.4</v>
      </c>
      <c r="P32" s="531">
        <v>2</v>
      </c>
      <c r="Q32" s="531">
        <v>8</v>
      </c>
      <c r="R32" s="531">
        <v>2</v>
      </c>
      <c r="S32" s="531">
        <v>2</v>
      </c>
      <c r="T32" s="520"/>
      <c r="U32" s="521"/>
      <c r="V32" s="532">
        <v>11</v>
      </c>
      <c r="W32" s="531">
        <v>2</v>
      </c>
      <c r="X32" s="531">
        <v>2</v>
      </c>
      <c r="Y32" s="531"/>
      <c r="Z32" s="531"/>
      <c r="AA32" s="531"/>
      <c r="AB32" s="531">
        <v>13</v>
      </c>
      <c r="AC32" s="531"/>
      <c r="AD32" s="531">
        <v>3</v>
      </c>
      <c r="AE32" s="531">
        <v>1</v>
      </c>
      <c r="AF32" s="531"/>
      <c r="AG32" s="531">
        <v>2</v>
      </c>
      <c r="AH32" s="531"/>
      <c r="AI32" s="531">
        <v>1</v>
      </c>
      <c r="AJ32" s="531">
        <v>1</v>
      </c>
      <c r="AK32" s="531">
        <v>2</v>
      </c>
      <c r="AL32" s="531"/>
      <c r="AM32" s="531"/>
    </row>
    <row r="33" spans="1:39" s="14" customFormat="1" ht="20.149999999999999" customHeight="1" x14ac:dyDescent="0.2">
      <c r="A33" s="284">
        <f t="shared" si="0"/>
        <v>21</v>
      </c>
      <c r="B33" s="285"/>
      <c r="C33" s="250" t="s">
        <v>143</v>
      </c>
      <c r="D33" s="250"/>
      <c r="E33" s="342">
        <v>26758</v>
      </c>
      <c r="F33" s="552">
        <v>4</v>
      </c>
      <c r="G33" s="553">
        <v>4</v>
      </c>
      <c r="H33" s="554" t="s">
        <v>155</v>
      </c>
      <c r="I33" s="483"/>
      <c r="J33" s="555">
        <v>435</v>
      </c>
      <c r="K33" s="832"/>
      <c r="L33" s="556">
        <v>441</v>
      </c>
      <c r="M33" s="557">
        <v>21</v>
      </c>
      <c r="N33" s="558">
        <v>1</v>
      </c>
      <c r="O33" s="559">
        <v>42.3</v>
      </c>
      <c r="P33" s="560">
        <v>10</v>
      </c>
      <c r="Q33" s="560">
        <v>5</v>
      </c>
      <c r="R33" s="560">
        <v>4</v>
      </c>
      <c r="S33" s="560">
        <v>3</v>
      </c>
      <c r="T33" s="520"/>
      <c r="U33" s="521"/>
      <c r="V33" s="561">
        <v>13</v>
      </c>
      <c r="W33" s="560">
        <v>1</v>
      </c>
      <c r="X33" s="560">
        <v>3</v>
      </c>
      <c r="Y33" s="560"/>
      <c r="Z33" s="560">
        <v>9</v>
      </c>
      <c r="AA33" s="560"/>
      <c r="AB33" s="560">
        <v>8</v>
      </c>
      <c r="AC33" s="560"/>
      <c r="AD33" s="560">
        <v>5</v>
      </c>
      <c r="AE33" s="560">
        <v>1</v>
      </c>
      <c r="AF33" s="560"/>
      <c r="AG33" s="560">
        <v>1</v>
      </c>
      <c r="AH33" s="560"/>
      <c r="AI33" s="560" t="s">
        <v>460</v>
      </c>
      <c r="AJ33" s="560">
        <v>1</v>
      </c>
      <c r="AK33" s="560"/>
      <c r="AL33" s="560"/>
      <c r="AM33" s="560">
        <v>4</v>
      </c>
    </row>
    <row r="34" spans="1:39" s="14" customFormat="1" ht="20.149999999999999" customHeight="1" x14ac:dyDescent="0.2">
      <c r="A34" s="272">
        <f t="shared" si="0"/>
        <v>22</v>
      </c>
      <c r="B34" s="273"/>
      <c r="C34" s="257" t="s">
        <v>144</v>
      </c>
      <c r="D34" s="244"/>
      <c r="E34" s="28">
        <v>27851</v>
      </c>
      <c r="F34" s="513">
        <v>3</v>
      </c>
      <c r="G34" s="330">
        <v>6</v>
      </c>
      <c r="H34" s="324" t="s">
        <v>155</v>
      </c>
      <c r="I34" s="487"/>
      <c r="J34" s="514">
        <v>349</v>
      </c>
      <c r="K34" s="323"/>
      <c r="L34" s="543">
        <v>346</v>
      </c>
      <c r="M34" s="544">
        <v>15</v>
      </c>
      <c r="N34" s="517">
        <v>0</v>
      </c>
      <c r="O34" s="518">
        <v>39.6</v>
      </c>
      <c r="P34" s="519">
        <v>4</v>
      </c>
      <c r="Q34" s="519">
        <v>8</v>
      </c>
      <c r="R34" s="519">
        <v>1</v>
      </c>
      <c r="S34" s="519">
        <v>1</v>
      </c>
      <c r="T34" s="520"/>
      <c r="U34" s="521"/>
      <c r="V34" s="522">
        <v>12</v>
      </c>
      <c r="W34" s="519">
        <v>2</v>
      </c>
      <c r="X34" s="519">
        <v>2</v>
      </c>
      <c r="Y34" s="519"/>
      <c r="Z34" s="519">
        <v>3</v>
      </c>
      <c r="AA34" s="519"/>
      <c r="AB34" s="519">
        <v>14</v>
      </c>
      <c r="AC34" s="519"/>
      <c r="AD34" s="519">
        <v>1</v>
      </c>
      <c r="AE34" s="519"/>
      <c r="AF34" s="519"/>
      <c r="AG34" s="519" t="s">
        <v>460</v>
      </c>
      <c r="AH34" s="519"/>
      <c r="AI34" s="519" t="s">
        <v>460</v>
      </c>
      <c r="AJ34" s="519"/>
      <c r="AK34" s="519">
        <v>2</v>
      </c>
      <c r="AL34" s="519"/>
      <c r="AM34" s="519">
        <v>2</v>
      </c>
    </row>
    <row r="35" spans="1:39" s="14" customFormat="1" ht="20.149999999999999" customHeight="1" x14ac:dyDescent="0.2">
      <c r="A35" s="272">
        <f t="shared" si="0"/>
        <v>23</v>
      </c>
      <c r="B35" s="273"/>
      <c r="C35" s="244" t="s">
        <v>145</v>
      </c>
      <c r="D35" s="244"/>
      <c r="E35" s="28">
        <v>28065</v>
      </c>
      <c r="F35" s="513">
        <v>1</v>
      </c>
      <c r="G35" s="330">
        <v>2</v>
      </c>
      <c r="H35" s="324" t="s">
        <v>155</v>
      </c>
      <c r="I35" s="487"/>
      <c r="J35" s="514">
        <v>120</v>
      </c>
      <c r="K35" s="323"/>
      <c r="L35" s="543">
        <v>114</v>
      </c>
      <c r="M35" s="544">
        <v>3</v>
      </c>
      <c r="N35" s="517">
        <v>6</v>
      </c>
      <c r="O35" s="518">
        <v>33.6</v>
      </c>
      <c r="P35" s="519">
        <v>3</v>
      </c>
      <c r="Q35" s="519">
        <v>4</v>
      </c>
      <c r="R35" s="519">
        <v>1</v>
      </c>
      <c r="S35" s="519"/>
      <c r="T35" s="520"/>
      <c r="U35" s="521"/>
      <c r="V35" s="522">
        <v>4</v>
      </c>
      <c r="W35" s="519">
        <v>1</v>
      </c>
      <c r="X35" s="519">
        <v>1</v>
      </c>
      <c r="Y35" s="519">
        <v>1</v>
      </c>
      <c r="Z35" s="519"/>
      <c r="AA35" s="519"/>
      <c r="AB35" s="519" t="s">
        <v>460</v>
      </c>
      <c r="AC35" s="519"/>
      <c r="AD35" s="519">
        <v>1</v>
      </c>
      <c r="AE35" s="519">
        <v>1</v>
      </c>
      <c r="AF35" s="519"/>
      <c r="AG35" s="519">
        <v>1</v>
      </c>
      <c r="AH35" s="519"/>
      <c r="AI35" s="519" t="s">
        <v>460</v>
      </c>
      <c r="AJ35" s="519"/>
      <c r="AK35" s="519"/>
      <c r="AL35" s="519"/>
      <c r="AM35" s="519">
        <v>5</v>
      </c>
    </row>
    <row r="36" spans="1:39" ht="20.149999999999999" customHeight="1" x14ac:dyDescent="0.2">
      <c r="A36" s="272">
        <f t="shared" si="0"/>
        <v>24</v>
      </c>
      <c r="B36" s="273"/>
      <c r="C36" s="244" t="s">
        <v>146</v>
      </c>
      <c r="D36" s="244"/>
      <c r="E36" s="28">
        <v>41365</v>
      </c>
      <c r="F36" s="513">
        <v>5</v>
      </c>
      <c r="G36" s="330">
        <v>14</v>
      </c>
      <c r="H36" s="324" t="s">
        <v>155</v>
      </c>
      <c r="I36" s="487"/>
      <c r="J36" s="514">
        <v>902</v>
      </c>
      <c r="K36" s="323"/>
      <c r="L36" s="543">
        <v>861</v>
      </c>
      <c r="M36" s="544">
        <v>46</v>
      </c>
      <c r="N36" s="517">
        <v>0</v>
      </c>
      <c r="O36" s="518">
        <v>39.9</v>
      </c>
      <c r="P36" s="519">
        <v>22</v>
      </c>
      <c r="Q36" s="519">
        <v>14</v>
      </c>
      <c r="R36" s="519">
        <v>5</v>
      </c>
      <c r="S36" s="519">
        <v>4</v>
      </c>
      <c r="T36" s="520"/>
      <c r="U36" s="521"/>
      <c r="V36" s="522">
        <v>26</v>
      </c>
      <c r="W36" s="519">
        <v>5</v>
      </c>
      <c r="X36" s="519">
        <v>5</v>
      </c>
      <c r="Y36" s="519"/>
      <c r="Z36" s="519">
        <v>10</v>
      </c>
      <c r="AA36" s="519">
        <v>1</v>
      </c>
      <c r="AB36" s="519" t="s">
        <v>460</v>
      </c>
      <c r="AC36" s="519"/>
      <c r="AD36" s="519">
        <v>16</v>
      </c>
      <c r="AE36" s="519">
        <v>1</v>
      </c>
      <c r="AF36" s="519"/>
      <c r="AG36" s="519">
        <v>2</v>
      </c>
      <c r="AH36" s="519"/>
      <c r="AI36" s="519">
        <v>9</v>
      </c>
      <c r="AJ36" s="519">
        <v>1</v>
      </c>
      <c r="AK36" s="519">
        <v>1</v>
      </c>
      <c r="AL36" s="519"/>
      <c r="AM36" s="519">
        <v>12</v>
      </c>
    </row>
    <row r="37" spans="1:39" s="14" customFormat="1" ht="20.149999999999999" customHeight="1" x14ac:dyDescent="0.2">
      <c r="A37" s="275">
        <f t="shared" si="0"/>
        <v>25</v>
      </c>
      <c r="B37" s="276"/>
      <c r="C37" s="247" t="s">
        <v>147</v>
      </c>
      <c r="D37" s="247"/>
      <c r="E37" s="29">
        <v>41365</v>
      </c>
      <c r="F37" s="566">
        <v>6</v>
      </c>
      <c r="G37" s="524">
        <v>9</v>
      </c>
      <c r="H37" s="525" t="s">
        <v>155</v>
      </c>
      <c r="I37" s="492"/>
      <c r="J37" s="526">
        <v>682</v>
      </c>
      <c r="K37" s="825"/>
      <c r="L37" s="527">
        <v>619</v>
      </c>
      <c r="M37" s="528">
        <v>22</v>
      </c>
      <c r="N37" s="529">
        <v>0</v>
      </c>
      <c r="O37" s="530">
        <v>39.5</v>
      </c>
      <c r="P37" s="531">
        <v>17</v>
      </c>
      <c r="Q37" s="531">
        <v>11</v>
      </c>
      <c r="R37" s="531">
        <v>3</v>
      </c>
      <c r="S37" s="531">
        <v>3</v>
      </c>
      <c r="T37" s="520"/>
      <c r="U37" s="521"/>
      <c r="V37" s="532">
        <v>22</v>
      </c>
      <c r="W37" s="531">
        <v>4</v>
      </c>
      <c r="X37" s="531">
        <v>4</v>
      </c>
      <c r="Y37" s="531"/>
      <c r="Z37" s="531"/>
      <c r="AA37" s="531"/>
      <c r="AB37" s="531" t="s">
        <v>460</v>
      </c>
      <c r="AC37" s="531"/>
      <c r="AD37" s="531">
        <v>5</v>
      </c>
      <c r="AE37" s="531">
        <v>3</v>
      </c>
      <c r="AF37" s="531"/>
      <c r="AG37" s="531" t="s">
        <v>460</v>
      </c>
      <c r="AH37" s="531"/>
      <c r="AI37" s="531"/>
      <c r="AJ37" s="531"/>
      <c r="AK37" s="531">
        <v>3</v>
      </c>
      <c r="AL37" s="531"/>
      <c r="AM37" s="531">
        <v>16</v>
      </c>
    </row>
    <row r="38" spans="1:39" s="14" customFormat="1" ht="20.149999999999999" customHeight="1" thickBot="1" x14ac:dyDescent="0.25">
      <c r="A38" s="312">
        <f t="shared" si="0"/>
        <v>26</v>
      </c>
      <c r="B38" s="635"/>
      <c r="C38" s="313" t="s">
        <v>148</v>
      </c>
      <c r="D38" s="314"/>
      <c r="E38" s="347">
        <v>42461</v>
      </c>
      <c r="F38" s="567">
        <v>2</v>
      </c>
      <c r="G38" s="568">
        <v>4</v>
      </c>
      <c r="H38" s="235" t="s">
        <v>155</v>
      </c>
      <c r="I38" s="475"/>
      <c r="J38" s="569">
        <v>359</v>
      </c>
      <c r="K38" s="902"/>
      <c r="L38" s="570">
        <v>342</v>
      </c>
      <c r="M38" s="571">
        <v>21</v>
      </c>
      <c r="N38" s="572">
        <v>0</v>
      </c>
      <c r="O38" s="573">
        <v>38.6</v>
      </c>
      <c r="P38" s="574">
        <v>8</v>
      </c>
      <c r="Q38" s="574">
        <v>4</v>
      </c>
      <c r="R38" s="574">
        <v>2</v>
      </c>
      <c r="S38" s="574">
        <v>2</v>
      </c>
      <c r="T38" s="520"/>
      <c r="U38" s="521"/>
      <c r="V38" s="575">
        <v>12</v>
      </c>
      <c r="W38" s="574">
        <v>2</v>
      </c>
      <c r="X38" s="574">
        <v>2</v>
      </c>
      <c r="Y38" s="574"/>
      <c r="Z38" s="574"/>
      <c r="AA38" s="574"/>
      <c r="AB38" s="574">
        <v>1</v>
      </c>
      <c r="AC38" s="574"/>
      <c r="AD38" s="574">
        <v>9</v>
      </c>
      <c r="AE38" s="574" t="s">
        <v>460</v>
      </c>
      <c r="AF38" s="574"/>
      <c r="AG38" s="574" t="s">
        <v>460</v>
      </c>
      <c r="AH38" s="574"/>
      <c r="AI38" s="574"/>
      <c r="AJ38" s="574">
        <v>1</v>
      </c>
      <c r="AK38" s="574"/>
      <c r="AL38" s="574"/>
      <c r="AM38" s="574">
        <v>5</v>
      </c>
    </row>
    <row r="39" spans="1:39" s="14" customFormat="1" ht="17.5" customHeight="1" x14ac:dyDescent="0.2">
      <c r="A39" s="1049" t="s">
        <v>149</v>
      </c>
      <c r="B39" s="1049"/>
      <c r="C39" s="1049"/>
      <c r="D39" s="1049"/>
      <c r="E39" s="1049"/>
      <c r="F39" s="1049"/>
      <c r="G39" s="1049"/>
      <c r="H39" s="1049"/>
      <c r="I39" s="1049"/>
      <c r="J39" s="1049"/>
      <c r="K39" s="1049"/>
      <c r="L39" s="1049"/>
      <c r="M39" s="1049"/>
      <c r="N39" s="1049"/>
      <c r="O39" s="1049"/>
      <c r="P39" s="1049"/>
      <c r="Q39" s="1049"/>
      <c r="S39" s="18"/>
      <c r="T39" s="18"/>
      <c r="U39" s="18"/>
      <c r="V39" s="18"/>
      <c r="W39" s="18"/>
      <c r="X39" s="19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</row>
    <row r="40" spans="1:39" s="14" customFormat="1" ht="17.5" customHeight="1" x14ac:dyDescent="0.2">
      <c r="A40" s="20" t="s">
        <v>150</v>
      </c>
      <c r="B40" s="20"/>
      <c r="C40" s="21"/>
      <c r="E40" s="17"/>
      <c r="F40" s="17"/>
      <c r="H40" s="22"/>
      <c r="J40" s="18"/>
      <c r="K40" s="18"/>
      <c r="L40" s="18"/>
      <c r="M40" s="18"/>
      <c r="N40" s="23"/>
      <c r="O40" s="18"/>
      <c r="P40" s="18"/>
      <c r="Q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</row>
    <row r="41" spans="1:39" s="14" customFormat="1" ht="17.5" customHeight="1" x14ac:dyDescent="0.2">
      <c r="A41" s="20" t="s">
        <v>151</v>
      </c>
      <c r="B41" s="20"/>
      <c r="C41" s="24"/>
      <c r="D41" s="25"/>
      <c r="E41" s="17"/>
      <c r="F41" s="17"/>
      <c r="G41" s="22"/>
      <c r="H41" s="22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</row>
    <row r="42" spans="1:39" s="14" customFormat="1" ht="17.5" customHeight="1" x14ac:dyDescent="0.2">
      <c r="A42" s="20" t="s">
        <v>152</v>
      </c>
      <c r="B42" s="20"/>
      <c r="C42" s="21"/>
      <c r="H42" s="22"/>
      <c r="S42" s="20"/>
      <c r="T42" s="20"/>
      <c r="U42" s="20"/>
      <c r="V42" s="26" t="s">
        <v>153</v>
      </c>
    </row>
    <row r="43" spans="1:39" s="14" customFormat="1" ht="18" customHeight="1" x14ac:dyDescent="0.2">
      <c r="A43" s="26" t="s">
        <v>154</v>
      </c>
      <c r="C43" s="21"/>
      <c r="D43" s="20"/>
      <c r="F43" s="17"/>
      <c r="G43" s="17"/>
      <c r="H43" s="22"/>
      <c r="K43" s="18"/>
      <c r="L43" s="18"/>
      <c r="M43" s="18"/>
      <c r="N43" s="18"/>
      <c r="O43" s="23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</row>
    <row r="44" spans="1:39" ht="13.5" customHeight="1" x14ac:dyDescent="0.2">
      <c r="E44" s="649"/>
      <c r="F44" s="649"/>
      <c r="G44" s="649"/>
      <c r="H44" s="904"/>
      <c r="I44" s="649"/>
      <c r="J44" s="649"/>
    </row>
    <row r="45" spans="1:39" ht="13.5" customHeight="1" x14ac:dyDescent="0.2">
      <c r="E45" s="649"/>
      <c r="F45" s="649"/>
      <c r="G45" s="649"/>
      <c r="H45" s="904"/>
      <c r="I45" s="649"/>
      <c r="J45" s="649"/>
    </row>
    <row r="46" spans="1:39" ht="13.5" customHeight="1" x14ac:dyDescent="0.2">
      <c r="E46" s="649"/>
      <c r="F46" s="649"/>
      <c r="G46" s="649"/>
      <c r="H46" s="904"/>
      <c r="I46" s="649"/>
      <c r="J46" s="649"/>
    </row>
    <row r="47" spans="1:39" ht="13.5" customHeight="1" x14ac:dyDescent="0.2">
      <c r="E47" s="649"/>
      <c r="F47" s="649"/>
      <c r="G47" s="649"/>
      <c r="H47" s="904"/>
      <c r="I47" s="649"/>
      <c r="J47" s="649"/>
    </row>
    <row r="48" spans="1:39" ht="13.5" customHeight="1" x14ac:dyDescent="0.2">
      <c r="E48" s="649"/>
      <c r="F48" s="649"/>
      <c r="G48" s="649"/>
      <c r="H48" s="904"/>
      <c r="I48" s="649"/>
      <c r="J48" s="649"/>
    </row>
    <row r="49" spans="5:10" ht="13.5" customHeight="1" x14ac:dyDescent="0.2">
      <c r="E49" s="649"/>
      <c r="F49" s="649"/>
      <c r="G49" s="649"/>
      <c r="H49" s="904"/>
      <c r="I49" s="649"/>
      <c r="J49" s="649"/>
    </row>
    <row r="50" spans="5:10" ht="13.5" customHeight="1" x14ac:dyDescent="0.2">
      <c r="E50" s="649"/>
      <c r="F50" s="649"/>
      <c r="G50" s="649"/>
      <c r="H50" s="904"/>
      <c r="I50" s="649"/>
      <c r="J50" s="649"/>
    </row>
    <row r="51" spans="5:10" ht="13.5" customHeight="1" x14ac:dyDescent="0.2">
      <c r="E51" s="649"/>
      <c r="F51" s="649"/>
      <c r="G51" s="649"/>
      <c r="H51" s="904"/>
      <c r="I51" s="649"/>
      <c r="J51" s="649"/>
    </row>
    <row r="52" spans="5:10" ht="13.5" customHeight="1" x14ac:dyDescent="0.2">
      <c r="E52" s="649"/>
      <c r="F52" s="649"/>
      <c r="G52" s="649"/>
      <c r="H52" s="904"/>
      <c r="I52" s="649"/>
      <c r="J52" s="649"/>
    </row>
    <row r="53" spans="5:10" ht="13.5" customHeight="1" x14ac:dyDescent="0.2">
      <c r="E53" s="649"/>
      <c r="F53" s="649"/>
      <c r="G53" s="649"/>
      <c r="H53" s="904"/>
      <c r="I53" s="649"/>
      <c r="J53" s="649"/>
    </row>
    <row r="54" spans="5:10" ht="13.5" customHeight="1" x14ac:dyDescent="0.2">
      <c r="E54" s="649"/>
      <c r="F54" s="649"/>
      <c r="G54" s="649"/>
      <c r="H54" s="904"/>
      <c r="I54" s="649"/>
      <c r="J54" s="649"/>
    </row>
    <row r="55" spans="5:10" ht="13.5" customHeight="1" x14ac:dyDescent="0.2">
      <c r="E55" s="649"/>
      <c r="F55" s="649"/>
      <c r="G55" s="649"/>
      <c r="H55" s="904"/>
      <c r="I55" s="649"/>
      <c r="J55" s="649"/>
    </row>
    <row r="56" spans="5:10" ht="13.5" customHeight="1" x14ac:dyDescent="0.2">
      <c r="E56" s="649"/>
      <c r="F56" s="649"/>
      <c r="G56" s="649"/>
      <c r="H56" s="904"/>
      <c r="I56" s="649"/>
      <c r="J56" s="649"/>
    </row>
    <row r="57" spans="5:10" ht="13.5" customHeight="1" x14ac:dyDescent="0.2">
      <c r="E57" s="649"/>
      <c r="F57" s="649"/>
      <c r="G57" s="649"/>
      <c r="H57" s="904"/>
      <c r="I57" s="649"/>
      <c r="J57" s="649"/>
    </row>
    <row r="58" spans="5:10" ht="13.5" customHeight="1" x14ac:dyDescent="0.2">
      <c r="E58" s="649"/>
      <c r="F58" s="649"/>
      <c r="G58" s="649"/>
      <c r="H58" s="904"/>
      <c r="I58" s="649"/>
      <c r="J58" s="649"/>
    </row>
    <row r="59" spans="5:10" ht="13.5" customHeight="1" x14ac:dyDescent="0.2">
      <c r="E59" s="649"/>
      <c r="F59" s="649"/>
      <c r="G59" s="649"/>
      <c r="H59" s="904"/>
      <c r="I59" s="649"/>
      <c r="J59" s="649"/>
    </row>
    <row r="60" spans="5:10" ht="13.5" customHeight="1" x14ac:dyDescent="0.2">
      <c r="E60" s="649"/>
      <c r="F60" s="649"/>
      <c r="G60" s="649"/>
      <c r="H60" s="904"/>
      <c r="I60" s="649"/>
      <c r="J60" s="649"/>
    </row>
    <row r="61" spans="5:10" ht="13.5" customHeight="1" x14ac:dyDescent="0.2">
      <c r="E61" s="649"/>
      <c r="F61" s="649"/>
      <c r="G61" s="649"/>
      <c r="H61" s="904"/>
      <c r="I61" s="649"/>
      <c r="J61" s="649"/>
    </row>
    <row r="62" spans="5:10" ht="13.5" customHeight="1" x14ac:dyDescent="0.2">
      <c r="E62" s="649"/>
      <c r="F62" s="649"/>
      <c r="G62" s="649"/>
      <c r="H62" s="904"/>
      <c r="I62" s="649"/>
      <c r="J62" s="649"/>
    </row>
    <row r="63" spans="5:10" ht="13.5" customHeight="1" x14ac:dyDescent="0.2">
      <c r="E63" s="649"/>
      <c r="F63" s="649"/>
      <c r="G63" s="649"/>
      <c r="H63" s="904"/>
      <c r="I63" s="649"/>
      <c r="J63" s="649"/>
    </row>
    <row r="64" spans="5:10" ht="13.5" customHeight="1" x14ac:dyDescent="0.2">
      <c r="E64" s="649"/>
      <c r="F64" s="649"/>
      <c r="G64" s="649"/>
      <c r="H64" s="904"/>
      <c r="I64" s="649"/>
      <c r="J64" s="649"/>
    </row>
    <row r="65" spans="5:10" ht="13.5" customHeight="1" x14ac:dyDescent="0.2">
      <c r="E65" s="649"/>
      <c r="F65" s="649"/>
      <c r="G65" s="649"/>
      <c r="H65" s="904"/>
      <c r="I65" s="649"/>
      <c r="J65" s="649"/>
    </row>
    <row r="66" spans="5:10" ht="13.5" customHeight="1" x14ac:dyDescent="0.2">
      <c r="E66" s="649"/>
      <c r="F66" s="649"/>
      <c r="G66" s="649"/>
      <c r="H66" s="904"/>
      <c r="I66" s="649"/>
      <c r="J66" s="649"/>
    </row>
    <row r="67" spans="5:10" ht="13.5" customHeight="1" x14ac:dyDescent="0.2">
      <c r="E67" s="649"/>
      <c r="F67" s="649"/>
      <c r="G67" s="649"/>
      <c r="H67" s="904"/>
      <c r="I67" s="649"/>
      <c r="J67" s="649"/>
    </row>
    <row r="68" spans="5:10" ht="13.5" customHeight="1" x14ac:dyDescent="0.2">
      <c r="E68" s="649"/>
      <c r="F68" s="649"/>
      <c r="G68" s="649"/>
      <c r="H68" s="904"/>
      <c r="I68" s="649"/>
      <c r="J68" s="649"/>
    </row>
    <row r="69" spans="5:10" ht="13.5" customHeight="1" x14ac:dyDescent="0.2">
      <c r="E69" s="649"/>
      <c r="F69" s="649"/>
      <c r="G69" s="649"/>
      <c r="H69" s="904"/>
      <c r="I69" s="649"/>
      <c r="J69" s="649"/>
    </row>
    <row r="70" spans="5:10" ht="13.5" customHeight="1" x14ac:dyDescent="0.2">
      <c r="E70" s="649"/>
      <c r="F70" s="649"/>
      <c r="G70" s="649"/>
      <c r="H70" s="904"/>
      <c r="I70" s="649"/>
      <c r="J70" s="649"/>
    </row>
    <row r="71" spans="5:10" ht="13.5" customHeight="1" x14ac:dyDescent="0.2">
      <c r="E71" s="649"/>
      <c r="F71" s="649"/>
      <c r="G71" s="649"/>
      <c r="H71" s="904"/>
      <c r="I71" s="649"/>
      <c r="J71" s="649"/>
    </row>
    <row r="72" spans="5:10" ht="13.5" customHeight="1" x14ac:dyDescent="0.2">
      <c r="E72" s="649"/>
      <c r="F72" s="649"/>
      <c r="G72" s="649"/>
      <c r="H72" s="904"/>
      <c r="I72" s="649"/>
      <c r="J72" s="649"/>
    </row>
    <row r="73" spans="5:10" ht="13.5" customHeight="1" x14ac:dyDescent="0.2">
      <c r="E73" s="649"/>
      <c r="F73" s="649"/>
      <c r="G73" s="649"/>
      <c r="H73" s="904"/>
      <c r="I73" s="649"/>
      <c r="J73" s="649"/>
    </row>
    <row r="74" spans="5:10" ht="13.5" customHeight="1" x14ac:dyDescent="0.2">
      <c r="E74" s="649"/>
      <c r="F74" s="649"/>
      <c r="G74" s="649"/>
      <c r="H74" s="904"/>
      <c r="I74" s="649"/>
      <c r="J74" s="649"/>
    </row>
    <row r="75" spans="5:10" ht="13.5" customHeight="1" x14ac:dyDescent="0.2">
      <c r="E75" s="649"/>
      <c r="F75" s="649"/>
      <c r="G75" s="649"/>
      <c r="H75" s="904"/>
      <c r="I75" s="649"/>
      <c r="J75" s="649"/>
    </row>
    <row r="76" spans="5:10" ht="13.5" customHeight="1" x14ac:dyDescent="0.2">
      <c r="E76" s="649"/>
      <c r="F76" s="649"/>
      <c r="G76" s="649"/>
      <c r="H76" s="904"/>
      <c r="I76" s="649"/>
      <c r="J76" s="649"/>
    </row>
    <row r="77" spans="5:10" ht="13.5" customHeight="1" x14ac:dyDescent="0.2">
      <c r="E77" s="649"/>
      <c r="F77" s="649"/>
      <c r="G77" s="649"/>
      <c r="H77" s="904"/>
      <c r="I77" s="649"/>
      <c r="J77" s="649"/>
    </row>
    <row r="78" spans="5:10" ht="13.5" customHeight="1" x14ac:dyDescent="0.2">
      <c r="E78" s="649"/>
      <c r="F78" s="649"/>
      <c r="G78" s="649"/>
      <c r="H78" s="904"/>
      <c r="I78" s="649"/>
      <c r="J78" s="649"/>
    </row>
    <row r="79" spans="5:10" ht="13.5" customHeight="1" x14ac:dyDescent="0.2">
      <c r="E79" s="649"/>
      <c r="F79" s="649"/>
      <c r="G79" s="649"/>
      <c r="H79" s="904"/>
      <c r="I79" s="649"/>
      <c r="J79" s="649"/>
    </row>
    <row r="80" spans="5:10" ht="13.5" customHeight="1" x14ac:dyDescent="0.2">
      <c r="E80" s="649"/>
      <c r="F80" s="649"/>
      <c r="G80" s="649"/>
      <c r="H80" s="904"/>
      <c r="I80" s="649"/>
      <c r="J80" s="649"/>
    </row>
    <row r="81" spans="5:10" ht="13.5" customHeight="1" x14ac:dyDescent="0.2">
      <c r="E81" s="649"/>
      <c r="F81" s="649"/>
      <c r="G81" s="649"/>
      <c r="H81" s="904"/>
      <c r="I81" s="649"/>
      <c r="J81" s="649"/>
    </row>
    <row r="82" spans="5:10" ht="13.5" customHeight="1" x14ac:dyDescent="0.2">
      <c r="E82" s="649"/>
      <c r="F82" s="649"/>
      <c r="G82" s="649"/>
      <c r="H82" s="904"/>
      <c r="I82" s="649"/>
      <c r="J82" s="649"/>
    </row>
    <row r="83" spans="5:10" ht="13.5" customHeight="1" x14ac:dyDescent="0.2">
      <c r="E83" s="649"/>
      <c r="F83" s="649"/>
      <c r="G83" s="649"/>
      <c r="H83" s="904"/>
      <c r="I83" s="649"/>
      <c r="J83" s="649"/>
    </row>
    <row r="84" spans="5:10" ht="13.5" customHeight="1" x14ac:dyDescent="0.2">
      <c r="E84" s="649"/>
      <c r="F84" s="649"/>
      <c r="G84" s="649"/>
      <c r="H84" s="904"/>
      <c r="I84" s="649"/>
      <c r="J84" s="649"/>
    </row>
    <row r="85" spans="5:10" ht="13.5" customHeight="1" x14ac:dyDescent="0.2">
      <c r="E85" s="649"/>
      <c r="F85" s="649"/>
      <c r="G85" s="649"/>
      <c r="H85" s="904"/>
      <c r="I85" s="649"/>
      <c r="J85" s="649"/>
    </row>
    <row r="86" spans="5:10" ht="13.5" customHeight="1" x14ac:dyDescent="0.2">
      <c r="E86" s="649"/>
      <c r="F86" s="649"/>
      <c r="G86" s="649"/>
      <c r="H86" s="904"/>
      <c r="I86" s="649"/>
      <c r="J86" s="649"/>
    </row>
    <row r="87" spans="5:10" ht="13.5" customHeight="1" x14ac:dyDescent="0.2">
      <c r="E87" s="649"/>
      <c r="F87" s="649"/>
      <c r="G87" s="649"/>
      <c r="H87" s="904"/>
      <c r="I87" s="649"/>
      <c r="J87" s="649"/>
    </row>
    <row r="88" spans="5:10" ht="13.5" customHeight="1" x14ac:dyDescent="0.2">
      <c r="E88" s="649"/>
      <c r="F88" s="649"/>
      <c r="G88" s="649"/>
      <c r="H88" s="904"/>
      <c r="I88" s="649"/>
      <c r="J88" s="649"/>
    </row>
    <row r="89" spans="5:10" ht="13.5" customHeight="1" x14ac:dyDescent="0.2">
      <c r="E89" s="649"/>
      <c r="F89" s="649"/>
      <c r="G89" s="649"/>
      <c r="H89" s="904"/>
      <c r="I89" s="649"/>
      <c r="J89" s="649"/>
    </row>
    <row r="90" spans="5:10" ht="13.5" customHeight="1" x14ac:dyDescent="0.2">
      <c r="E90" s="649"/>
      <c r="F90" s="649"/>
      <c r="G90" s="649"/>
      <c r="H90" s="904"/>
      <c r="I90" s="649"/>
      <c r="J90" s="649"/>
    </row>
    <row r="91" spans="5:10" ht="13.5" customHeight="1" x14ac:dyDescent="0.2">
      <c r="E91" s="649"/>
      <c r="F91" s="649"/>
      <c r="G91" s="649"/>
      <c r="H91" s="904"/>
      <c r="I91" s="649"/>
      <c r="J91" s="649"/>
    </row>
    <row r="92" spans="5:10" ht="13.5" customHeight="1" x14ac:dyDescent="0.2">
      <c r="E92" s="649"/>
      <c r="F92" s="649"/>
      <c r="G92" s="649"/>
      <c r="H92" s="904"/>
      <c r="I92" s="649"/>
      <c r="J92" s="649"/>
    </row>
    <row r="93" spans="5:10" ht="13.5" customHeight="1" x14ac:dyDescent="0.2">
      <c r="E93" s="649"/>
      <c r="F93" s="649"/>
      <c r="G93" s="649"/>
      <c r="H93" s="904"/>
      <c r="I93" s="649"/>
      <c r="J93" s="649"/>
    </row>
    <row r="94" spans="5:10" ht="13.5" customHeight="1" x14ac:dyDescent="0.2">
      <c r="E94" s="649"/>
      <c r="F94" s="649"/>
      <c r="G94" s="649"/>
      <c r="H94" s="904"/>
      <c r="I94" s="649"/>
      <c r="J94" s="649"/>
    </row>
    <row r="95" spans="5:10" ht="13.5" customHeight="1" x14ac:dyDescent="0.2">
      <c r="E95" s="649"/>
      <c r="F95" s="649"/>
      <c r="G95" s="649"/>
      <c r="H95" s="904"/>
      <c r="I95" s="649"/>
      <c r="J95" s="649"/>
    </row>
    <row r="96" spans="5:10" ht="13.5" customHeight="1" x14ac:dyDescent="0.2">
      <c r="E96" s="649"/>
      <c r="F96" s="649"/>
      <c r="G96" s="649"/>
      <c r="H96" s="904"/>
      <c r="I96" s="649"/>
      <c r="J96" s="649"/>
    </row>
    <row r="97" spans="5:10" ht="13.5" customHeight="1" x14ac:dyDescent="0.2">
      <c r="E97" s="649"/>
      <c r="F97" s="649"/>
      <c r="G97" s="649"/>
      <c r="H97" s="904"/>
      <c r="I97" s="649"/>
      <c r="J97" s="649"/>
    </row>
    <row r="98" spans="5:10" ht="13.5" customHeight="1" x14ac:dyDescent="0.2">
      <c r="E98" s="649"/>
      <c r="F98" s="649"/>
      <c r="G98" s="649"/>
      <c r="H98" s="904"/>
      <c r="I98" s="649"/>
      <c r="J98" s="649"/>
    </row>
    <row r="99" spans="5:10" ht="13.5" customHeight="1" x14ac:dyDescent="0.2">
      <c r="E99" s="649"/>
      <c r="F99" s="649"/>
      <c r="G99" s="649"/>
      <c r="H99" s="904"/>
      <c r="I99" s="649"/>
      <c r="J99" s="649"/>
    </row>
    <row r="100" spans="5:10" ht="13.5" customHeight="1" x14ac:dyDescent="0.2">
      <c r="E100" s="649"/>
      <c r="F100" s="649"/>
      <c r="G100" s="649"/>
      <c r="H100" s="904"/>
      <c r="I100" s="649"/>
      <c r="J100" s="649"/>
    </row>
    <row r="101" spans="5:10" ht="13.5" customHeight="1" x14ac:dyDescent="0.2">
      <c r="E101" s="649"/>
      <c r="F101" s="649"/>
      <c r="G101" s="649"/>
      <c r="H101" s="904"/>
      <c r="I101" s="649"/>
      <c r="J101" s="649"/>
    </row>
    <row r="102" spans="5:10" ht="13.5" customHeight="1" x14ac:dyDescent="0.2">
      <c r="E102" s="649"/>
      <c r="F102" s="649"/>
      <c r="G102" s="649"/>
      <c r="H102" s="904"/>
      <c r="I102" s="649"/>
      <c r="J102" s="649"/>
    </row>
    <row r="103" spans="5:10" ht="13.5" customHeight="1" x14ac:dyDescent="0.2">
      <c r="E103" s="649"/>
      <c r="F103" s="649"/>
      <c r="G103" s="649"/>
      <c r="H103" s="904"/>
      <c r="I103" s="649"/>
      <c r="J103" s="649"/>
    </row>
    <row r="104" spans="5:10" ht="13.5" customHeight="1" x14ac:dyDescent="0.2">
      <c r="E104" s="649"/>
      <c r="F104" s="649"/>
      <c r="G104" s="649"/>
      <c r="H104" s="904"/>
      <c r="I104" s="649"/>
      <c r="J104" s="649"/>
    </row>
    <row r="105" spans="5:10" ht="13.5" customHeight="1" x14ac:dyDescent="0.2">
      <c r="E105" s="649"/>
      <c r="F105" s="649"/>
      <c r="G105" s="649"/>
      <c r="H105" s="904"/>
      <c r="I105" s="649"/>
      <c r="J105" s="649"/>
    </row>
    <row r="106" spans="5:10" ht="13.5" customHeight="1" x14ac:dyDescent="0.2">
      <c r="E106" s="649"/>
      <c r="F106" s="649"/>
      <c r="G106" s="649"/>
      <c r="H106" s="904"/>
      <c r="I106" s="649"/>
      <c r="J106" s="649"/>
    </row>
    <row r="107" spans="5:10" ht="13.5" customHeight="1" x14ac:dyDescent="0.2">
      <c r="E107" s="649"/>
      <c r="F107" s="649"/>
      <c r="G107" s="649"/>
      <c r="H107" s="904"/>
      <c r="I107" s="649"/>
      <c r="J107" s="649"/>
    </row>
    <row r="108" spans="5:10" ht="13.5" customHeight="1" x14ac:dyDescent="0.2">
      <c r="E108" s="649"/>
      <c r="F108" s="649"/>
      <c r="G108" s="649"/>
      <c r="H108" s="904"/>
      <c r="I108" s="649"/>
      <c r="J108" s="649"/>
    </row>
    <row r="109" spans="5:10" ht="13.5" customHeight="1" x14ac:dyDescent="0.2">
      <c r="E109" s="649"/>
      <c r="F109" s="649"/>
      <c r="G109" s="649"/>
      <c r="H109" s="904"/>
      <c r="I109" s="649"/>
      <c r="J109" s="649"/>
    </row>
    <row r="110" spans="5:10" ht="13.5" customHeight="1" x14ac:dyDescent="0.2">
      <c r="E110" s="649"/>
      <c r="F110" s="649"/>
      <c r="G110" s="649"/>
      <c r="H110" s="904"/>
      <c r="I110" s="649"/>
      <c r="J110" s="649"/>
    </row>
    <row r="111" spans="5:10" ht="13.5" customHeight="1" x14ac:dyDescent="0.2">
      <c r="E111" s="649"/>
      <c r="F111" s="649"/>
      <c r="G111" s="649"/>
      <c r="H111" s="904"/>
      <c r="I111" s="649"/>
      <c r="J111" s="649"/>
    </row>
    <row r="112" spans="5:10" ht="13.5" customHeight="1" x14ac:dyDescent="0.2">
      <c r="E112" s="649"/>
      <c r="F112" s="649"/>
      <c r="G112" s="649"/>
      <c r="H112" s="904"/>
      <c r="I112" s="649"/>
      <c r="J112" s="649"/>
    </row>
    <row r="113" spans="5:10" ht="13.5" customHeight="1" x14ac:dyDescent="0.2">
      <c r="E113" s="649"/>
      <c r="F113" s="649"/>
      <c r="G113" s="649"/>
      <c r="H113" s="904"/>
      <c r="I113" s="649"/>
      <c r="J113" s="649"/>
    </row>
    <row r="114" spans="5:10" ht="13.5" customHeight="1" x14ac:dyDescent="0.2">
      <c r="E114" s="649"/>
      <c r="F114" s="649"/>
      <c r="G114" s="649"/>
      <c r="H114" s="904"/>
      <c r="I114" s="649"/>
      <c r="J114" s="649"/>
    </row>
    <row r="115" spans="5:10" ht="13.5" customHeight="1" x14ac:dyDescent="0.2">
      <c r="E115" s="649"/>
      <c r="F115" s="649"/>
      <c r="G115" s="649"/>
      <c r="H115" s="904"/>
      <c r="I115" s="649"/>
      <c r="J115" s="649"/>
    </row>
    <row r="116" spans="5:10" ht="13.5" customHeight="1" x14ac:dyDescent="0.2">
      <c r="E116" s="649"/>
      <c r="F116" s="649"/>
      <c r="G116" s="649"/>
      <c r="H116" s="904"/>
      <c r="I116" s="649"/>
      <c r="J116" s="649"/>
    </row>
    <row r="117" spans="5:10" ht="13.5" customHeight="1" x14ac:dyDescent="0.2">
      <c r="E117" s="649"/>
      <c r="F117" s="649"/>
      <c r="G117" s="649"/>
      <c r="H117" s="904"/>
      <c r="I117" s="649"/>
      <c r="J117" s="649"/>
    </row>
    <row r="118" spans="5:10" ht="13.5" customHeight="1" x14ac:dyDescent="0.2">
      <c r="E118" s="649"/>
      <c r="F118" s="649"/>
      <c r="G118" s="649"/>
      <c r="H118" s="904"/>
      <c r="I118" s="649"/>
      <c r="J118" s="649"/>
    </row>
    <row r="119" spans="5:10" ht="13.5" customHeight="1" x14ac:dyDescent="0.2">
      <c r="E119" s="649"/>
      <c r="F119" s="649"/>
      <c r="G119" s="649"/>
      <c r="H119" s="904"/>
      <c r="I119" s="649"/>
      <c r="J119" s="649"/>
    </row>
    <row r="120" spans="5:10" ht="13.5" customHeight="1" x14ac:dyDescent="0.2">
      <c r="E120" s="649"/>
      <c r="F120" s="649"/>
      <c r="G120" s="649"/>
      <c r="H120" s="904"/>
      <c r="I120" s="649"/>
      <c r="J120" s="649"/>
    </row>
    <row r="121" spans="5:10" x14ac:dyDescent="0.2">
      <c r="E121" s="649"/>
      <c r="F121" s="649"/>
      <c r="G121" s="649"/>
      <c r="H121" s="904"/>
      <c r="I121" s="649"/>
      <c r="J121" s="649"/>
    </row>
    <row r="122" spans="5:10" x14ac:dyDescent="0.2">
      <c r="E122" s="649"/>
      <c r="F122" s="649"/>
      <c r="G122" s="649"/>
      <c r="H122" s="904"/>
      <c r="I122" s="649"/>
      <c r="J122" s="649"/>
    </row>
    <row r="123" spans="5:10" x14ac:dyDescent="0.2">
      <c r="E123" s="649"/>
      <c r="F123" s="649"/>
      <c r="G123" s="649"/>
      <c r="H123" s="904"/>
      <c r="I123" s="649"/>
      <c r="J123" s="649"/>
    </row>
    <row r="124" spans="5:10" x14ac:dyDescent="0.2">
      <c r="E124" s="649"/>
      <c r="F124" s="649"/>
      <c r="G124" s="649"/>
      <c r="H124" s="904"/>
      <c r="I124" s="649"/>
      <c r="J124" s="649"/>
    </row>
    <row r="125" spans="5:10" x14ac:dyDescent="0.2">
      <c r="E125" s="649"/>
      <c r="F125" s="649"/>
      <c r="G125" s="649"/>
      <c r="H125" s="904"/>
      <c r="I125" s="649"/>
      <c r="J125" s="649"/>
    </row>
    <row r="126" spans="5:10" x14ac:dyDescent="0.2">
      <c r="E126" s="649"/>
      <c r="F126" s="649"/>
      <c r="G126" s="649"/>
      <c r="H126" s="904"/>
      <c r="I126" s="649"/>
      <c r="J126" s="649"/>
    </row>
    <row r="127" spans="5:10" x14ac:dyDescent="0.2">
      <c r="E127" s="649"/>
      <c r="F127" s="649"/>
      <c r="G127" s="649"/>
      <c r="H127" s="904"/>
      <c r="I127" s="649"/>
      <c r="J127" s="649"/>
    </row>
    <row r="128" spans="5:10" x14ac:dyDescent="0.2">
      <c r="E128" s="649"/>
      <c r="F128" s="649"/>
      <c r="G128" s="649"/>
      <c r="H128" s="904"/>
      <c r="I128" s="649"/>
      <c r="J128" s="649"/>
    </row>
    <row r="129" spans="5:10" x14ac:dyDescent="0.2">
      <c r="E129" s="649"/>
      <c r="F129" s="649"/>
      <c r="G129" s="649"/>
      <c r="H129" s="904"/>
      <c r="I129" s="649"/>
      <c r="J129" s="649"/>
    </row>
    <row r="130" spans="5:10" x14ac:dyDescent="0.2">
      <c r="E130" s="649"/>
      <c r="F130" s="649"/>
      <c r="G130" s="649"/>
      <c r="H130" s="904"/>
      <c r="I130" s="649"/>
      <c r="J130" s="649"/>
    </row>
    <row r="131" spans="5:10" x14ac:dyDescent="0.2">
      <c r="E131" s="649"/>
      <c r="F131" s="649"/>
      <c r="G131" s="649"/>
      <c r="H131" s="904"/>
      <c r="I131" s="649"/>
      <c r="J131" s="649"/>
    </row>
    <row r="132" spans="5:10" x14ac:dyDescent="0.2">
      <c r="E132" s="649"/>
      <c r="F132" s="649"/>
      <c r="G132" s="649"/>
      <c r="H132" s="904"/>
      <c r="I132" s="649"/>
      <c r="J132" s="649"/>
    </row>
    <row r="133" spans="5:10" x14ac:dyDescent="0.2">
      <c r="E133" s="649"/>
      <c r="F133" s="649"/>
      <c r="G133" s="649"/>
      <c r="H133" s="904"/>
      <c r="I133" s="649"/>
      <c r="J133" s="649"/>
    </row>
    <row r="134" spans="5:10" x14ac:dyDescent="0.2">
      <c r="E134" s="649"/>
      <c r="F134" s="649"/>
      <c r="G134" s="649"/>
      <c r="H134" s="904"/>
      <c r="I134" s="649"/>
      <c r="J134" s="649"/>
    </row>
    <row r="135" spans="5:10" x14ac:dyDescent="0.2">
      <c r="E135" s="649"/>
      <c r="F135" s="649"/>
      <c r="G135" s="649"/>
      <c r="H135" s="904"/>
      <c r="I135" s="649"/>
      <c r="J135" s="649"/>
    </row>
    <row r="136" spans="5:10" x14ac:dyDescent="0.2">
      <c r="E136" s="649"/>
      <c r="F136" s="649"/>
      <c r="G136" s="649"/>
      <c r="H136" s="904"/>
      <c r="I136" s="649"/>
      <c r="J136" s="649"/>
    </row>
    <row r="137" spans="5:10" x14ac:dyDescent="0.2">
      <c r="E137" s="649"/>
      <c r="F137" s="649"/>
      <c r="G137" s="649"/>
      <c r="H137" s="904"/>
      <c r="I137" s="649"/>
      <c r="J137" s="649"/>
    </row>
    <row r="138" spans="5:10" x14ac:dyDescent="0.2">
      <c r="E138" s="649"/>
      <c r="F138" s="649"/>
      <c r="G138" s="649"/>
      <c r="H138" s="904"/>
      <c r="I138" s="649"/>
      <c r="J138" s="649"/>
    </row>
    <row r="139" spans="5:10" x14ac:dyDescent="0.2">
      <c r="E139" s="649"/>
      <c r="F139" s="649"/>
      <c r="G139" s="649"/>
      <c r="H139" s="904"/>
      <c r="I139" s="649"/>
      <c r="J139" s="649"/>
    </row>
    <row r="140" spans="5:10" x14ac:dyDescent="0.2">
      <c r="E140" s="649"/>
      <c r="F140" s="649"/>
      <c r="G140" s="649"/>
      <c r="H140" s="904"/>
      <c r="I140" s="649"/>
      <c r="J140" s="649"/>
    </row>
    <row r="141" spans="5:10" x14ac:dyDescent="0.2">
      <c r="E141" s="649"/>
      <c r="F141" s="649"/>
      <c r="G141" s="649"/>
      <c r="H141" s="904"/>
      <c r="I141" s="649"/>
      <c r="J141" s="649"/>
    </row>
    <row r="142" spans="5:10" x14ac:dyDescent="0.2">
      <c r="E142" s="649"/>
      <c r="F142" s="649"/>
      <c r="G142" s="649"/>
      <c r="H142" s="904"/>
      <c r="I142" s="649"/>
      <c r="J142" s="649"/>
    </row>
    <row r="143" spans="5:10" x14ac:dyDescent="0.2">
      <c r="E143" s="649"/>
      <c r="F143" s="649"/>
      <c r="G143" s="649"/>
      <c r="H143" s="904"/>
      <c r="I143" s="649"/>
      <c r="J143" s="649"/>
    </row>
    <row r="144" spans="5:10" x14ac:dyDescent="0.2">
      <c r="E144" s="649"/>
      <c r="F144" s="649"/>
      <c r="G144" s="649"/>
      <c r="H144" s="904"/>
      <c r="I144" s="649"/>
      <c r="J144" s="649"/>
    </row>
    <row r="145" spans="5:10" x14ac:dyDescent="0.2">
      <c r="E145" s="649"/>
      <c r="F145" s="649"/>
      <c r="G145" s="649"/>
      <c r="H145" s="904"/>
      <c r="I145" s="649"/>
      <c r="J145" s="649"/>
    </row>
    <row r="146" spans="5:10" x14ac:dyDescent="0.2">
      <c r="E146" s="649"/>
      <c r="F146" s="649"/>
      <c r="G146" s="649"/>
      <c r="H146" s="904"/>
      <c r="I146" s="649"/>
      <c r="J146" s="649"/>
    </row>
    <row r="147" spans="5:10" x14ac:dyDescent="0.2">
      <c r="E147" s="649"/>
      <c r="F147" s="649"/>
      <c r="G147" s="649"/>
      <c r="H147" s="904"/>
      <c r="I147" s="649"/>
      <c r="J147" s="649"/>
    </row>
    <row r="148" spans="5:10" x14ac:dyDescent="0.2">
      <c r="E148" s="649"/>
      <c r="F148" s="649"/>
      <c r="G148" s="649"/>
      <c r="H148" s="904"/>
      <c r="I148" s="649"/>
      <c r="J148" s="649"/>
    </row>
    <row r="149" spans="5:10" x14ac:dyDescent="0.2">
      <c r="E149" s="649"/>
      <c r="F149" s="649"/>
      <c r="G149" s="649"/>
      <c r="H149" s="904"/>
      <c r="I149" s="649"/>
      <c r="J149" s="649"/>
    </row>
    <row r="150" spans="5:10" x14ac:dyDescent="0.2">
      <c r="E150" s="649"/>
      <c r="F150" s="649"/>
      <c r="G150" s="649"/>
      <c r="H150" s="904"/>
      <c r="I150" s="649"/>
      <c r="J150" s="649"/>
    </row>
    <row r="151" spans="5:10" x14ac:dyDescent="0.2">
      <c r="E151" s="649"/>
      <c r="F151" s="649"/>
      <c r="G151" s="649"/>
      <c r="H151" s="904"/>
      <c r="I151" s="649"/>
      <c r="J151" s="649"/>
    </row>
    <row r="152" spans="5:10" x14ac:dyDescent="0.2">
      <c r="E152" s="649"/>
      <c r="F152" s="649"/>
      <c r="G152" s="649"/>
      <c r="H152" s="904"/>
      <c r="I152" s="649"/>
      <c r="J152" s="649"/>
    </row>
    <row r="153" spans="5:10" x14ac:dyDescent="0.2">
      <c r="E153" s="649"/>
      <c r="F153" s="649"/>
      <c r="G153" s="649"/>
      <c r="H153" s="904"/>
      <c r="I153" s="649"/>
      <c r="J153" s="649"/>
    </row>
    <row r="154" spans="5:10" x14ac:dyDescent="0.2">
      <c r="E154" s="649"/>
      <c r="F154" s="649"/>
      <c r="G154" s="649"/>
      <c r="H154" s="904"/>
      <c r="I154" s="649"/>
      <c r="J154" s="649"/>
    </row>
    <row r="155" spans="5:10" x14ac:dyDescent="0.2">
      <c r="E155" s="649"/>
      <c r="F155" s="649"/>
      <c r="G155" s="649"/>
      <c r="H155" s="904"/>
      <c r="I155" s="649"/>
      <c r="J155" s="649"/>
    </row>
    <row r="156" spans="5:10" x14ac:dyDescent="0.2">
      <c r="E156" s="649"/>
      <c r="F156" s="649"/>
      <c r="G156" s="649"/>
      <c r="H156" s="904"/>
      <c r="I156" s="649"/>
      <c r="J156" s="649"/>
    </row>
    <row r="157" spans="5:10" x14ac:dyDescent="0.2">
      <c r="E157" s="649"/>
      <c r="F157" s="649"/>
      <c r="G157" s="649"/>
      <c r="H157" s="904"/>
      <c r="I157" s="649"/>
      <c r="J157" s="649"/>
    </row>
    <row r="158" spans="5:10" x14ac:dyDescent="0.2">
      <c r="E158" s="649"/>
      <c r="F158" s="649"/>
      <c r="G158" s="649"/>
      <c r="H158" s="904"/>
      <c r="I158" s="649"/>
      <c r="J158" s="649"/>
    </row>
    <row r="159" spans="5:10" x14ac:dyDescent="0.2">
      <c r="E159" s="649"/>
      <c r="F159" s="649"/>
      <c r="G159" s="649"/>
      <c r="H159" s="904"/>
      <c r="I159" s="649"/>
      <c r="J159" s="649"/>
    </row>
    <row r="160" spans="5:10" x14ac:dyDescent="0.2">
      <c r="E160" s="649"/>
      <c r="F160" s="649"/>
      <c r="G160" s="649"/>
      <c r="H160" s="904"/>
      <c r="I160" s="649"/>
      <c r="J160" s="649"/>
    </row>
    <row r="161" spans="5:10" x14ac:dyDescent="0.2">
      <c r="E161" s="649"/>
      <c r="F161" s="649"/>
      <c r="G161" s="649"/>
      <c r="H161" s="904"/>
      <c r="I161" s="649"/>
      <c r="J161" s="649"/>
    </row>
    <row r="162" spans="5:10" x14ac:dyDescent="0.2">
      <c r="E162" s="649"/>
      <c r="F162" s="649"/>
      <c r="G162" s="649"/>
      <c r="H162" s="904"/>
      <c r="I162" s="649"/>
      <c r="J162" s="649"/>
    </row>
    <row r="163" spans="5:10" x14ac:dyDescent="0.2">
      <c r="E163" s="649"/>
      <c r="F163" s="649"/>
      <c r="G163" s="649"/>
      <c r="H163" s="904"/>
      <c r="I163" s="649"/>
      <c r="J163" s="649"/>
    </row>
    <row r="164" spans="5:10" x14ac:dyDescent="0.2">
      <c r="E164" s="649"/>
      <c r="F164" s="649"/>
      <c r="G164" s="649"/>
      <c r="H164" s="904"/>
      <c r="I164" s="649"/>
      <c r="J164" s="649"/>
    </row>
    <row r="165" spans="5:10" x14ac:dyDescent="0.2">
      <c r="E165" s="649"/>
      <c r="F165" s="649"/>
      <c r="G165" s="649"/>
      <c r="H165" s="904"/>
      <c r="I165" s="649"/>
      <c r="J165" s="649"/>
    </row>
    <row r="166" spans="5:10" x14ac:dyDescent="0.2">
      <c r="E166" s="649"/>
      <c r="F166" s="649"/>
      <c r="G166" s="649"/>
      <c r="H166" s="904"/>
      <c r="I166" s="649"/>
      <c r="J166" s="649"/>
    </row>
    <row r="167" spans="5:10" x14ac:dyDescent="0.2">
      <c r="E167" s="649"/>
      <c r="F167" s="649"/>
      <c r="G167" s="649"/>
      <c r="H167" s="904"/>
      <c r="I167" s="649"/>
      <c r="J167" s="649"/>
    </row>
    <row r="168" spans="5:10" x14ac:dyDescent="0.2">
      <c r="E168" s="649"/>
      <c r="F168" s="649"/>
      <c r="G168" s="649"/>
      <c r="H168" s="904"/>
      <c r="I168" s="649"/>
      <c r="J168" s="649"/>
    </row>
    <row r="169" spans="5:10" x14ac:dyDescent="0.2">
      <c r="E169" s="649"/>
      <c r="F169" s="649"/>
      <c r="G169" s="649"/>
      <c r="H169" s="904"/>
      <c r="I169" s="649"/>
      <c r="J169" s="649"/>
    </row>
    <row r="170" spans="5:10" x14ac:dyDescent="0.2">
      <c r="E170" s="649"/>
      <c r="F170" s="649"/>
      <c r="G170" s="649"/>
      <c r="H170" s="904"/>
      <c r="I170" s="649"/>
      <c r="J170" s="649"/>
    </row>
    <row r="171" spans="5:10" x14ac:dyDescent="0.2">
      <c r="E171" s="649"/>
      <c r="F171" s="649"/>
      <c r="G171" s="649"/>
      <c r="H171" s="904"/>
      <c r="I171" s="649"/>
      <c r="J171" s="649"/>
    </row>
    <row r="172" spans="5:10" x14ac:dyDescent="0.2">
      <c r="E172" s="649"/>
      <c r="F172" s="649"/>
      <c r="G172" s="649"/>
      <c r="H172" s="904"/>
      <c r="I172" s="649"/>
      <c r="J172" s="649"/>
    </row>
    <row r="173" spans="5:10" x14ac:dyDescent="0.2">
      <c r="E173" s="649"/>
      <c r="F173" s="649"/>
      <c r="G173" s="649"/>
      <c r="H173" s="904"/>
      <c r="I173" s="649"/>
      <c r="J173" s="649"/>
    </row>
    <row r="174" spans="5:10" x14ac:dyDescent="0.2">
      <c r="E174" s="649"/>
      <c r="F174" s="649"/>
      <c r="G174" s="649"/>
      <c r="H174" s="904"/>
      <c r="I174" s="649"/>
      <c r="J174" s="649"/>
    </row>
    <row r="175" spans="5:10" x14ac:dyDescent="0.2">
      <c r="E175" s="649"/>
      <c r="F175" s="649"/>
      <c r="G175" s="649"/>
      <c r="H175" s="904"/>
      <c r="I175" s="649"/>
      <c r="J175" s="649"/>
    </row>
    <row r="176" spans="5:10" x14ac:dyDescent="0.2">
      <c r="E176" s="649"/>
      <c r="F176" s="649"/>
      <c r="G176" s="649"/>
      <c r="H176" s="904"/>
      <c r="I176" s="649"/>
      <c r="J176" s="649"/>
    </row>
    <row r="177" spans="5:10" x14ac:dyDescent="0.2">
      <c r="E177" s="649"/>
      <c r="F177" s="649"/>
      <c r="G177" s="649"/>
      <c r="H177" s="904"/>
      <c r="I177" s="649"/>
      <c r="J177" s="649"/>
    </row>
    <row r="178" spans="5:10" x14ac:dyDescent="0.2">
      <c r="E178" s="649"/>
      <c r="F178" s="649"/>
      <c r="G178" s="649"/>
      <c r="H178" s="904"/>
      <c r="I178" s="649"/>
      <c r="J178" s="649"/>
    </row>
    <row r="179" spans="5:10" x14ac:dyDescent="0.2">
      <c r="E179" s="649"/>
      <c r="F179" s="649"/>
      <c r="G179" s="649"/>
      <c r="H179" s="904"/>
      <c r="I179" s="649"/>
      <c r="J179" s="649"/>
    </row>
    <row r="180" spans="5:10" x14ac:dyDescent="0.2">
      <c r="E180" s="649"/>
      <c r="F180" s="649"/>
      <c r="G180" s="649"/>
      <c r="H180" s="904"/>
      <c r="I180" s="649"/>
      <c r="J180" s="649"/>
    </row>
    <row r="181" spans="5:10" x14ac:dyDescent="0.2">
      <c r="E181" s="649"/>
      <c r="F181" s="649"/>
      <c r="G181" s="649"/>
      <c r="H181" s="904"/>
      <c r="I181" s="649"/>
      <c r="J181" s="649"/>
    </row>
    <row r="182" spans="5:10" x14ac:dyDescent="0.2">
      <c r="E182" s="649"/>
      <c r="F182" s="649"/>
      <c r="G182" s="649"/>
      <c r="H182" s="904"/>
      <c r="I182" s="649"/>
      <c r="J182" s="649"/>
    </row>
    <row r="183" spans="5:10" x14ac:dyDescent="0.2">
      <c r="E183" s="649"/>
      <c r="F183" s="649"/>
      <c r="G183" s="649"/>
      <c r="H183" s="904"/>
      <c r="I183" s="649"/>
      <c r="J183" s="649"/>
    </row>
    <row r="184" spans="5:10" x14ac:dyDescent="0.2">
      <c r="E184" s="649"/>
      <c r="F184" s="649"/>
      <c r="G184" s="649"/>
      <c r="H184" s="904"/>
      <c r="I184" s="649"/>
      <c r="J184" s="649"/>
    </row>
    <row r="185" spans="5:10" x14ac:dyDescent="0.2">
      <c r="E185" s="649"/>
      <c r="F185" s="649"/>
      <c r="G185" s="649"/>
      <c r="H185" s="904"/>
      <c r="I185" s="649"/>
      <c r="J185" s="649"/>
    </row>
    <row r="186" spans="5:10" x14ac:dyDescent="0.2">
      <c r="E186" s="649"/>
      <c r="F186" s="649"/>
      <c r="G186" s="649"/>
      <c r="H186" s="904"/>
      <c r="I186" s="649"/>
      <c r="J186" s="649"/>
    </row>
    <row r="187" spans="5:10" x14ac:dyDescent="0.2">
      <c r="E187" s="649"/>
      <c r="F187" s="649"/>
      <c r="G187" s="649"/>
      <c r="H187" s="904"/>
      <c r="I187" s="649"/>
      <c r="J187" s="649"/>
    </row>
    <row r="188" spans="5:10" x14ac:dyDescent="0.2">
      <c r="E188" s="649"/>
      <c r="F188" s="649"/>
      <c r="G188" s="649"/>
      <c r="H188" s="904"/>
      <c r="I188" s="649"/>
      <c r="J188" s="649"/>
    </row>
    <row r="189" spans="5:10" x14ac:dyDescent="0.2">
      <c r="E189" s="649"/>
      <c r="F189" s="649"/>
      <c r="G189" s="649"/>
      <c r="H189" s="904"/>
      <c r="I189" s="649"/>
      <c r="J189" s="649"/>
    </row>
    <row r="190" spans="5:10" x14ac:dyDescent="0.2">
      <c r="E190" s="649"/>
      <c r="F190" s="649"/>
      <c r="G190" s="649"/>
      <c r="H190" s="904"/>
      <c r="I190" s="649"/>
      <c r="J190" s="649"/>
    </row>
    <row r="191" spans="5:10" x14ac:dyDescent="0.2">
      <c r="E191" s="649"/>
      <c r="F191" s="649"/>
      <c r="G191" s="649"/>
      <c r="H191" s="904"/>
      <c r="I191" s="649"/>
      <c r="J191" s="649"/>
    </row>
    <row r="192" spans="5:10" x14ac:dyDescent="0.2">
      <c r="E192" s="649"/>
      <c r="F192" s="649"/>
      <c r="G192" s="649"/>
      <c r="H192" s="904"/>
      <c r="I192" s="649"/>
      <c r="J192" s="649"/>
    </row>
    <row r="193" spans="5:10" x14ac:dyDescent="0.2">
      <c r="E193" s="649"/>
      <c r="F193" s="649"/>
      <c r="G193" s="649"/>
      <c r="H193" s="904"/>
      <c r="I193" s="649"/>
      <c r="J193" s="649"/>
    </row>
    <row r="194" spans="5:10" x14ac:dyDescent="0.2">
      <c r="E194" s="649"/>
      <c r="F194" s="649"/>
      <c r="G194" s="649"/>
      <c r="H194" s="904"/>
      <c r="I194" s="649"/>
      <c r="J194" s="649"/>
    </row>
    <row r="195" spans="5:10" x14ac:dyDescent="0.2">
      <c r="E195" s="649"/>
      <c r="F195" s="649"/>
      <c r="G195" s="649"/>
      <c r="H195" s="904"/>
      <c r="I195" s="649"/>
      <c r="J195" s="649"/>
    </row>
    <row r="196" spans="5:10" x14ac:dyDescent="0.2">
      <c r="E196" s="649"/>
      <c r="F196" s="649"/>
      <c r="G196" s="649"/>
      <c r="H196" s="904"/>
      <c r="I196" s="649"/>
      <c r="J196" s="649"/>
    </row>
    <row r="197" spans="5:10" x14ac:dyDescent="0.2">
      <c r="E197" s="649"/>
      <c r="F197" s="649"/>
      <c r="G197" s="649"/>
      <c r="H197" s="904"/>
      <c r="I197" s="649"/>
      <c r="J197" s="649"/>
    </row>
    <row r="198" spans="5:10" x14ac:dyDescent="0.2">
      <c r="E198" s="649"/>
      <c r="F198" s="649"/>
      <c r="G198" s="649"/>
      <c r="H198" s="904"/>
      <c r="I198" s="649"/>
      <c r="J198" s="649"/>
    </row>
    <row r="199" spans="5:10" x14ac:dyDescent="0.2">
      <c r="E199" s="649"/>
      <c r="F199" s="649"/>
      <c r="G199" s="649"/>
      <c r="H199" s="904"/>
      <c r="I199" s="649"/>
      <c r="J199" s="649"/>
    </row>
    <row r="200" spans="5:10" x14ac:dyDescent="0.2">
      <c r="E200" s="649"/>
      <c r="F200" s="649"/>
      <c r="G200" s="649"/>
      <c r="H200" s="904"/>
      <c r="I200" s="649"/>
      <c r="J200" s="649"/>
    </row>
    <row r="201" spans="5:10" x14ac:dyDescent="0.2">
      <c r="E201" s="649"/>
      <c r="F201" s="649"/>
      <c r="G201" s="649"/>
      <c r="H201" s="904"/>
      <c r="I201" s="649"/>
      <c r="J201" s="649"/>
    </row>
    <row r="202" spans="5:10" x14ac:dyDescent="0.2">
      <c r="E202" s="649"/>
      <c r="F202" s="649"/>
      <c r="G202" s="649"/>
      <c r="H202" s="904"/>
      <c r="I202" s="649"/>
      <c r="J202" s="649"/>
    </row>
    <row r="203" spans="5:10" x14ac:dyDescent="0.2">
      <c r="E203" s="649"/>
      <c r="F203" s="649"/>
      <c r="G203" s="649"/>
      <c r="H203" s="904"/>
      <c r="I203" s="649"/>
      <c r="J203" s="649"/>
    </row>
    <row r="204" spans="5:10" x14ac:dyDescent="0.2">
      <c r="E204" s="649"/>
      <c r="F204" s="649"/>
      <c r="G204" s="649"/>
      <c r="H204" s="904"/>
      <c r="I204" s="649"/>
      <c r="J204" s="649"/>
    </row>
    <row r="205" spans="5:10" x14ac:dyDescent="0.2">
      <c r="E205" s="649"/>
      <c r="F205" s="649"/>
      <c r="G205" s="649"/>
      <c r="H205" s="904"/>
      <c r="I205" s="649"/>
      <c r="J205" s="649"/>
    </row>
    <row r="206" spans="5:10" x14ac:dyDescent="0.2">
      <c r="E206" s="649"/>
      <c r="F206" s="649"/>
      <c r="G206" s="649"/>
      <c r="H206" s="904"/>
      <c r="I206" s="649"/>
      <c r="J206" s="649"/>
    </row>
    <row r="207" spans="5:10" x14ac:dyDescent="0.2">
      <c r="E207" s="649"/>
      <c r="F207" s="649"/>
      <c r="G207" s="649"/>
      <c r="H207" s="904"/>
      <c r="I207" s="649"/>
      <c r="J207" s="649"/>
    </row>
    <row r="208" spans="5:10" x14ac:dyDescent="0.2">
      <c r="E208" s="649"/>
      <c r="F208" s="649"/>
      <c r="G208" s="649"/>
      <c r="H208" s="904"/>
      <c r="I208" s="649"/>
      <c r="J208" s="649"/>
    </row>
    <row r="209" spans="5:10" x14ac:dyDescent="0.2">
      <c r="E209" s="649"/>
      <c r="F209" s="649"/>
      <c r="G209" s="649"/>
      <c r="H209" s="904"/>
      <c r="I209" s="649"/>
      <c r="J209" s="649"/>
    </row>
    <row r="210" spans="5:10" x14ac:dyDescent="0.2">
      <c r="E210" s="649"/>
      <c r="F210" s="649"/>
      <c r="G210" s="649"/>
      <c r="H210" s="904"/>
      <c r="I210" s="649"/>
      <c r="J210" s="649"/>
    </row>
    <row r="211" spans="5:10" x14ac:dyDescent="0.2">
      <c r="E211" s="649"/>
      <c r="F211" s="649"/>
      <c r="G211" s="649"/>
      <c r="H211" s="904"/>
      <c r="I211" s="649"/>
      <c r="J211" s="649"/>
    </row>
    <row r="212" spans="5:10" x14ac:dyDescent="0.2">
      <c r="E212" s="649"/>
      <c r="F212" s="649"/>
      <c r="G212" s="649"/>
      <c r="H212" s="904"/>
      <c r="I212" s="649"/>
      <c r="J212" s="649"/>
    </row>
    <row r="213" spans="5:10" x14ac:dyDescent="0.2">
      <c r="E213" s="649"/>
      <c r="F213" s="649"/>
      <c r="G213" s="649"/>
      <c r="H213" s="904"/>
      <c r="I213" s="649"/>
      <c r="J213" s="649"/>
    </row>
    <row r="214" spans="5:10" x14ac:dyDescent="0.2">
      <c r="E214" s="649"/>
      <c r="F214" s="649"/>
      <c r="G214" s="649"/>
      <c r="H214" s="904"/>
      <c r="I214" s="649"/>
      <c r="J214" s="649"/>
    </row>
    <row r="215" spans="5:10" x14ac:dyDescent="0.2">
      <c r="E215" s="649"/>
      <c r="F215" s="649"/>
      <c r="G215" s="649"/>
      <c r="H215" s="904"/>
      <c r="I215" s="649"/>
      <c r="J215" s="649"/>
    </row>
    <row r="216" spans="5:10" x14ac:dyDescent="0.2">
      <c r="E216" s="649"/>
      <c r="F216" s="649"/>
      <c r="G216" s="649"/>
      <c r="H216" s="904"/>
      <c r="I216" s="649"/>
      <c r="J216" s="649"/>
    </row>
    <row r="217" spans="5:10" x14ac:dyDescent="0.2">
      <c r="E217" s="649"/>
      <c r="F217" s="649"/>
      <c r="G217" s="649"/>
      <c r="H217" s="904"/>
      <c r="I217" s="649"/>
      <c r="J217" s="649"/>
    </row>
    <row r="218" spans="5:10" x14ac:dyDescent="0.2">
      <c r="E218" s="649"/>
      <c r="F218" s="649"/>
      <c r="G218" s="649"/>
      <c r="H218" s="904"/>
      <c r="I218" s="649"/>
      <c r="J218" s="649"/>
    </row>
    <row r="219" spans="5:10" x14ac:dyDescent="0.2">
      <c r="E219" s="649"/>
      <c r="F219" s="649"/>
      <c r="G219" s="649"/>
      <c r="H219" s="904"/>
      <c r="I219" s="649"/>
      <c r="J219" s="649"/>
    </row>
    <row r="220" spans="5:10" x14ac:dyDescent="0.2">
      <c r="E220" s="649"/>
      <c r="F220" s="649"/>
      <c r="G220" s="649"/>
      <c r="H220" s="904"/>
      <c r="I220" s="649"/>
      <c r="J220" s="649"/>
    </row>
    <row r="221" spans="5:10" x14ac:dyDescent="0.2">
      <c r="E221" s="649"/>
      <c r="F221" s="649"/>
      <c r="G221" s="649"/>
      <c r="H221" s="904"/>
      <c r="I221" s="649"/>
      <c r="J221" s="649"/>
    </row>
    <row r="222" spans="5:10" x14ac:dyDescent="0.2">
      <c r="E222" s="649"/>
      <c r="F222" s="649"/>
      <c r="G222" s="649"/>
      <c r="H222" s="904"/>
      <c r="I222" s="649"/>
      <c r="J222" s="649"/>
    </row>
    <row r="223" spans="5:10" x14ac:dyDescent="0.2">
      <c r="E223" s="649"/>
      <c r="F223" s="649"/>
      <c r="G223" s="649"/>
      <c r="H223" s="904"/>
      <c r="I223" s="649"/>
      <c r="J223" s="649"/>
    </row>
    <row r="224" spans="5:10" x14ac:dyDescent="0.2">
      <c r="E224" s="649"/>
      <c r="F224" s="649"/>
      <c r="G224" s="649"/>
      <c r="H224" s="904"/>
      <c r="I224" s="649"/>
      <c r="J224" s="649"/>
    </row>
    <row r="225" spans="5:10" x14ac:dyDescent="0.2">
      <c r="E225" s="649"/>
      <c r="F225" s="649"/>
      <c r="G225" s="649"/>
      <c r="H225" s="904"/>
      <c r="I225" s="649"/>
      <c r="J225" s="649"/>
    </row>
    <row r="226" spans="5:10" x14ac:dyDescent="0.2">
      <c r="E226" s="649"/>
      <c r="F226" s="649"/>
      <c r="G226" s="649"/>
      <c r="H226" s="904"/>
      <c r="I226" s="649"/>
      <c r="J226" s="649"/>
    </row>
    <row r="227" spans="5:10" x14ac:dyDescent="0.2">
      <c r="E227" s="649"/>
      <c r="F227" s="649"/>
      <c r="G227" s="649"/>
      <c r="H227" s="904"/>
      <c r="I227" s="649"/>
      <c r="J227" s="649"/>
    </row>
    <row r="228" spans="5:10" x14ac:dyDescent="0.2">
      <c r="E228" s="649"/>
      <c r="F228" s="649"/>
      <c r="G228" s="649"/>
      <c r="H228" s="904"/>
      <c r="I228" s="649"/>
      <c r="J228" s="649"/>
    </row>
    <row r="229" spans="5:10" x14ac:dyDescent="0.2">
      <c r="E229" s="649"/>
      <c r="F229" s="649"/>
      <c r="G229" s="649"/>
      <c r="H229" s="904"/>
      <c r="I229" s="649"/>
      <c r="J229" s="649"/>
    </row>
    <row r="230" spans="5:10" x14ac:dyDescent="0.2">
      <c r="E230" s="649"/>
      <c r="F230" s="649"/>
      <c r="G230" s="649"/>
      <c r="H230" s="904"/>
      <c r="I230" s="649"/>
      <c r="J230" s="649"/>
    </row>
    <row r="231" spans="5:10" x14ac:dyDescent="0.2">
      <c r="E231" s="649"/>
      <c r="F231" s="649"/>
      <c r="G231" s="649"/>
      <c r="H231" s="904"/>
      <c r="I231" s="649"/>
      <c r="J231" s="649"/>
    </row>
    <row r="232" spans="5:10" x14ac:dyDescent="0.2">
      <c r="E232" s="649"/>
      <c r="F232" s="649"/>
      <c r="G232" s="649"/>
      <c r="H232" s="904"/>
      <c r="I232" s="649"/>
      <c r="J232" s="649"/>
    </row>
    <row r="233" spans="5:10" x14ac:dyDescent="0.2">
      <c r="E233" s="649"/>
      <c r="F233" s="649"/>
      <c r="G233" s="649"/>
      <c r="H233" s="904"/>
      <c r="I233" s="649"/>
      <c r="J233" s="649"/>
    </row>
    <row r="234" spans="5:10" x14ac:dyDescent="0.2">
      <c r="E234" s="649"/>
      <c r="F234" s="649"/>
      <c r="G234" s="649"/>
      <c r="H234" s="904"/>
      <c r="I234" s="649"/>
      <c r="J234" s="649"/>
    </row>
    <row r="235" spans="5:10" x14ac:dyDescent="0.2">
      <c r="E235" s="649"/>
      <c r="F235" s="649"/>
      <c r="G235" s="649"/>
      <c r="H235" s="904"/>
      <c r="I235" s="649"/>
      <c r="J235" s="649"/>
    </row>
    <row r="236" spans="5:10" x14ac:dyDescent="0.2">
      <c r="E236" s="649"/>
      <c r="F236" s="649"/>
      <c r="G236" s="649"/>
      <c r="H236" s="904"/>
      <c r="I236" s="649"/>
      <c r="J236" s="649"/>
    </row>
    <row r="237" spans="5:10" x14ac:dyDescent="0.2">
      <c r="E237" s="649"/>
      <c r="F237" s="649"/>
      <c r="G237" s="649"/>
      <c r="H237" s="904"/>
      <c r="I237" s="649"/>
      <c r="J237" s="649"/>
    </row>
    <row r="238" spans="5:10" x14ac:dyDescent="0.2">
      <c r="E238" s="649"/>
      <c r="F238" s="649"/>
      <c r="G238" s="649"/>
      <c r="H238" s="904"/>
      <c r="I238" s="649"/>
      <c r="J238" s="649"/>
    </row>
    <row r="239" spans="5:10" x14ac:dyDescent="0.2">
      <c r="E239" s="649"/>
      <c r="F239" s="649"/>
      <c r="G239" s="649"/>
      <c r="H239" s="904"/>
      <c r="I239" s="649"/>
      <c r="J239" s="649"/>
    </row>
    <row r="240" spans="5:10" x14ac:dyDescent="0.2">
      <c r="E240" s="649"/>
      <c r="F240" s="649"/>
      <c r="G240" s="649"/>
      <c r="H240" s="904"/>
      <c r="I240" s="649"/>
      <c r="J240" s="649"/>
    </row>
    <row r="241" spans="5:10" x14ac:dyDescent="0.2">
      <c r="E241" s="649"/>
      <c r="F241" s="649"/>
      <c r="G241" s="649"/>
      <c r="H241" s="904"/>
      <c r="I241" s="649"/>
      <c r="J241" s="649"/>
    </row>
    <row r="242" spans="5:10" x14ac:dyDescent="0.2">
      <c r="E242" s="649"/>
      <c r="F242" s="649"/>
      <c r="G242" s="649"/>
      <c r="H242" s="904"/>
      <c r="I242" s="649"/>
      <c r="J242" s="649"/>
    </row>
    <row r="243" spans="5:10" x14ac:dyDescent="0.2">
      <c r="E243" s="649"/>
      <c r="F243" s="649"/>
      <c r="G243" s="649"/>
      <c r="H243" s="904"/>
      <c r="I243" s="649"/>
      <c r="J243" s="649"/>
    </row>
    <row r="244" spans="5:10" x14ac:dyDescent="0.2">
      <c r="E244" s="649"/>
      <c r="F244" s="649"/>
      <c r="G244" s="649"/>
      <c r="H244" s="904"/>
      <c r="I244" s="649"/>
      <c r="J244" s="649"/>
    </row>
    <row r="245" spans="5:10" x14ac:dyDescent="0.2">
      <c r="E245" s="649"/>
      <c r="F245" s="649"/>
      <c r="G245" s="649"/>
      <c r="H245" s="904"/>
      <c r="I245" s="649"/>
      <c r="J245" s="649"/>
    </row>
    <row r="246" spans="5:10" x14ac:dyDescent="0.2">
      <c r="E246" s="649"/>
      <c r="F246" s="649"/>
      <c r="G246" s="649"/>
      <c r="H246" s="904"/>
      <c r="I246" s="649"/>
      <c r="J246" s="649"/>
    </row>
    <row r="247" spans="5:10" x14ac:dyDescent="0.2">
      <c r="E247" s="649"/>
      <c r="F247" s="649"/>
      <c r="G247" s="649"/>
      <c r="H247" s="904"/>
      <c r="I247" s="649"/>
      <c r="J247" s="649"/>
    </row>
    <row r="248" spans="5:10" x14ac:dyDescent="0.2">
      <c r="E248" s="649"/>
      <c r="F248" s="649"/>
      <c r="G248" s="649"/>
      <c r="H248" s="904"/>
      <c r="I248" s="649"/>
      <c r="J248" s="649"/>
    </row>
    <row r="249" spans="5:10" x14ac:dyDescent="0.2">
      <c r="E249" s="649"/>
      <c r="F249" s="649"/>
      <c r="G249" s="649"/>
      <c r="H249" s="904"/>
      <c r="I249" s="649"/>
      <c r="J249" s="649"/>
    </row>
    <row r="250" spans="5:10" x14ac:dyDescent="0.2">
      <c r="E250" s="649"/>
      <c r="F250" s="649"/>
      <c r="G250" s="649"/>
      <c r="H250" s="904"/>
      <c r="I250" s="649"/>
      <c r="J250" s="649"/>
    </row>
    <row r="251" spans="5:10" x14ac:dyDescent="0.2">
      <c r="E251" s="649"/>
      <c r="F251" s="649"/>
      <c r="G251" s="649"/>
      <c r="H251" s="904"/>
      <c r="I251" s="649"/>
      <c r="J251" s="649"/>
    </row>
    <row r="252" spans="5:10" x14ac:dyDescent="0.2">
      <c r="E252" s="649"/>
      <c r="F252" s="649"/>
      <c r="G252" s="649"/>
      <c r="H252" s="904"/>
      <c r="I252" s="649"/>
      <c r="J252" s="649"/>
    </row>
    <row r="253" spans="5:10" x14ac:dyDescent="0.2">
      <c r="E253" s="649"/>
      <c r="F253" s="649"/>
      <c r="G253" s="649"/>
      <c r="H253" s="904"/>
      <c r="I253" s="649"/>
      <c r="J253" s="649"/>
    </row>
    <row r="254" spans="5:10" x14ac:dyDescent="0.2">
      <c r="E254" s="649"/>
      <c r="F254" s="649"/>
      <c r="G254" s="649"/>
      <c r="H254" s="904"/>
      <c r="I254" s="649"/>
      <c r="J254" s="649"/>
    </row>
    <row r="255" spans="5:10" x14ac:dyDescent="0.2">
      <c r="E255" s="649"/>
      <c r="F255" s="649"/>
      <c r="G255" s="649"/>
      <c r="H255" s="904"/>
      <c r="I255" s="649"/>
      <c r="J255" s="649"/>
    </row>
    <row r="256" spans="5:10" x14ac:dyDescent="0.2">
      <c r="E256" s="649"/>
      <c r="F256" s="649"/>
      <c r="G256" s="649"/>
      <c r="H256" s="904"/>
      <c r="I256" s="649"/>
      <c r="J256" s="649"/>
    </row>
    <row r="257" spans="5:10" x14ac:dyDescent="0.2">
      <c r="E257" s="649"/>
      <c r="F257" s="649"/>
      <c r="G257" s="649"/>
      <c r="H257" s="904"/>
      <c r="I257" s="649"/>
      <c r="J257" s="649"/>
    </row>
    <row r="258" spans="5:10" x14ac:dyDescent="0.2">
      <c r="E258" s="649"/>
      <c r="F258" s="649"/>
      <c r="G258" s="649"/>
      <c r="H258" s="904"/>
      <c r="I258" s="649"/>
      <c r="J258" s="649"/>
    </row>
    <row r="259" spans="5:10" x14ac:dyDescent="0.2">
      <c r="E259" s="649"/>
      <c r="F259" s="649"/>
      <c r="G259" s="649"/>
      <c r="H259" s="904"/>
      <c r="I259" s="649"/>
      <c r="J259" s="649"/>
    </row>
    <row r="260" spans="5:10" x14ac:dyDescent="0.2">
      <c r="E260" s="649"/>
      <c r="F260" s="649"/>
      <c r="G260" s="649"/>
      <c r="H260" s="904"/>
      <c r="I260" s="649"/>
      <c r="J260" s="649"/>
    </row>
    <row r="261" spans="5:10" x14ac:dyDescent="0.2">
      <c r="E261" s="649"/>
      <c r="F261" s="649"/>
      <c r="G261" s="649"/>
      <c r="H261" s="904"/>
      <c r="I261" s="649"/>
      <c r="J261" s="649"/>
    </row>
    <row r="262" spans="5:10" x14ac:dyDescent="0.2">
      <c r="E262" s="649"/>
      <c r="F262" s="649"/>
      <c r="G262" s="649"/>
      <c r="H262" s="904"/>
      <c r="I262" s="649"/>
      <c r="J262" s="649"/>
    </row>
    <row r="263" spans="5:10" x14ac:dyDescent="0.2">
      <c r="E263" s="649"/>
      <c r="F263" s="649"/>
      <c r="G263" s="649"/>
      <c r="H263" s="904"/>
      <c r="I263" s="649"/>
      <c r="J263" s="649"/>
    </row>
    <row r="264" spans="5:10" x14ac:dyDescent="0.2">
      <c r="E264" s="649"/>
      <c r="F264" s="649"/>
      <c r="G264" s="649"/>
      <c r="H264" s="904"/>
      <c r="I264" s="649"/>
      <c r="J264" s="649"/>
    </row>
    <row r="265" spans="5:10" x14ac:dyDescent="0.2">
      <c r="E265" s="649"/>
      <c r="F265" s="649"/>
      <c r="G265" s="649"/>
      <c r="H265" s="904"/>
      <c r="I265" s="649"/>
      <c r="J265" s="649"/>
    </row>
    <row r="266" spans="5:10" x14ac:dyDescent="0.2">
      <c r="E266" s="649"/>
      <c r="F266" s="649"/>
      <c r="G266" s="649"/>
      <c r="H266" s="904"/>
      <c r="I266" s="649"/>
      <c r="J266" s="649"/>
    </row>
    <row r="267" spans="5:10" x14ac:dyDescent="0.2">
      <c r="E267" s="649"/>
      <c r="F267" s="649"/>
      <c r="G267" s="649"/>
      <c r="H267" s="904"/>
      <c r="I267" s="649"/>
      <c r="J267" s="649"/>
    </row>
    <row r="268" spans="5:10" x14ac:dyDescent="0.2">
      <c r="E268" s="649"/>
      <c r="F268" s="649"/>
      <c r="G268" s="649"/>
      <c r="H268" s="904"/>
      <c r="I268" s="649"/>
      <c r="J268" s="649"/>
    </row>
    <row r="269" spans="5:10" x14ac:dyDescent="0.2">
      <c r="E269" s="649"/>
      <c r="F269" s="649"/>
      <c r="G269" s="649"/>
      <c r="H269" s="904"/>
      <c r="I269" s="649"/>
      <c r="J269" s="649"/>
    </row>
    <row r="270" spans="5:10" x14ac:dyDescent="0.2">
      <c r="E270" s="649"/>
      <c r="F270" s="649"/>
      <c r="G270" s="649"/>
      <c r="H270" s="904"/>
      <c r="I270" s="649"/>
      <c r="J270" s="649"/>
    </row>
    <row r="271" spans="5:10" x14ac:dyDescent="0.2">
      <c r="E271" s="649"/>
      <c r="F271" s="649"/>
      <c r="G271" s="649"/>
      <c r="H271" s="904"/>
      <c r="I271" s="649"/>
      <c r="J271" s="649"/>
    </row>
    <row r="272" spans="5:10" x14ac:dyDescent="0.2">
      <c r="E272" s="649"/>
      <c r="F272" s="649"/>
      <c r="G272" s="649"/>
      <c r="H272" s="904"/>
      <c r="I272" s="649"/>
      <c r="J272" s="649"/>
    </row>
    <row r="273" spans="5:10" x14ac:dyDescent="0.2">
      <c r="E273" s="649"/>
      <c r="F273" s="649"/>
      <c r="G273" s="649"/>
      <c r="H273" s="904"/>
      <c r="I273" s="649"/>
      <c r="J273" s="649"/>
    </row>
    <row r="274" spans="5:10" x14ac:dyDescent="0.2">
      <c r="E274" s="649"/>
      <c r="F274" s="649"/>
      <c r="G274" s="649"/>
      <c r="H274" s="904"/>
      <c r="I274" s="649"/>
      <c r="J274" s="649"/>
    </row>
    <row r="275" spans="5:10" x14ac:dyDescent="0.2">
      <c r="E275" s="649"/>
      <c r="F275" s="649"/>
      <c r="G275" s="649"/>
      <c r="H275" s="904"/>
      <c r="I275" s="649"/>
      <c r="J275" s="649"/>
    </row>
    <row r="276" spans="5:10" x14ac:dyDescent="0.2">
      <c r="E276" s="649"/>
      <c r="F276" s="649"/>
      <c r="G276" s="649"/>
      <c r="H276" s="904"/>
      <c r="I276" s="649"/>
      <c r="J276" s="649"/>
    </row>
    <row r="277" spans="5:10" x14ac:dyDescent="0.2">
      <c r="E277" s="649"/>
      <c r="F277" s="649"/>
      <c r="G277" s="649"/>
      <c r="H277" s="904"/>
      <c r="I277" s="649"/>
      <c r="J277" s="649"/>
    </row>
    <row r="278" spans="5:10" x14ac:dyDescent="0.2">
      <c r="E278" s="649"/>
      <c r="F278" s="649"/>
      <c r="G278" s="649"/>
      <c r="H278" s="904"/>
      <c r="I278" s="649"/>
      <c r="J278" s="649"/>
    </row>
    <row r="279" spans="5:10" x14ac:dyDescent="0.2">
      <c r="E279" s="649"/>
      <c r="F279" s="649"/>
      <c r="G279" s="649"/>
      <c r="H279" s="904"/>
      <c r="I279" s="649"/>
      <c r="J279" s="649"/>
    </row>
    <row r="280" spans="5:10" x14ac:dyDescent="0.2">
      <c r="E280" s="649"/>
      <c r="F280" s="649"/>
      <c r="G280" s="649"/>
      <c r="H280" s="904"/>
      <c r="I280" s="649"/>
      <c r="J280" s="649"/>
    </row>
    <row r="281" spans="5:10" x14ac:dyDescent="0.2">
      <c r="E281" s="649"/>
      <c r="F281" s="649"/>
      <c r="G281" s="649"/>
      <c r="H281" s="904"/>
      <c r="I281" s="649"/>
      <c r="J281" s="649"/>
    </row>
    <row r="282" spans="5:10" x14ac:dyDescent="0.2">
      <c r="E282" s="649"/>
      <c r="F282" s="649"/>
      <c r="G282" s="649"/>
      <c r="H282" s="904"/>
      <c r="I282" s="649"/>
      <c r="J282" s="649"/>
    </row>
    <row r="283" spans="5:10" x14ac:dyDescent="0.2">
      <c r="E283" s="649"/>
      <c r="F283" s="649"/>
      <c r="G283" s="649"/>
      <c r="H283" s="904"/>
      <c r="I283" s="649"/>
      <c r="J283" s="649"/>
    </row>
    <row r="284" spans="5:10" x14ac:dyDescent="0.2">
      <c r="E284" s="649"/>
      <c r="F284" s="649"/>
      <c r="G284" s="649"/>
      <c r="H284" s="904"/>
      <c r="I284" s="649"/>
      <c r="J284" s="649"/>
    </row>
    <row r="285" spans="5:10" x14ac:dyDescent="0.2">
      <c r="E285" s="649"/>
      <c r="F285" s="649"/>
      <c r="G285" s="649"/>
      <c r="H285" s="904"/>
      <c r="I285" s="649"/>
      <c r="J285" s="649"/>
    </row>
    <row r="286" spans="5:10" x14ac:dyDescent="0.2">
      <c r="E286" s="649"/>
      <c r="F286" s="649"/>
      <c r="G286" s="649"/>
      <c r="H286" s="904"/>
      <c r="I286" s="649"/>
      <c r="J286" s="649"/>
    </row>
  </sheetData>
  <mergeCells count="26">
    <mergeCell ref="A39:Q39"/>
    <mergeCell ref="R4:R6"/>
    <mergeCell ref="AK4:AK6"/>
    <mergeCell ref="A9:D9"/>
    <mergeCell ref="A10:D10"/>
    <mergeCell ref="A11:D11"/>
    <mergeCell ref="A7:D7"/>
    <mergeCell ref="A8:D8"/>
    <mergeCell ref="H4:H6"/>
    <mergeCell ref="I4:I6"/>
    <mergeCell ref="J4:J6"/>
    <mergeCell ref="F1:R1"/>
    <mergeCell ref="X1:AI1"/>
    <mergeCell ref="AF2:AM2"/>
    <mergeCell ref="A3:D6"/>
    <mergeCell ref="F3:F6"/>
    <mergeCell ref="G3:G6"/>
    <mergeCell ref="H3:I3"/>
    <mergeCell ref="J3:N3"/>
    <mergeCell ref="P3:S3"/>
    <mergeCell ref="V3:AM3"/>
    <mergeCell ref="AL4:AL6"/>
    <mergeCell ref="M5:M6"/>
    <mergeCell ref="L4:L6"/>
    <mergeCell ref="N4:N6"/>
    <mergeCell ref="Q4:Q6"/>
  </mergeCells>
  <phoneticPr fontId="2"/>
  <printOptions horizontalCentered="1"/>
  <pageMargins left="0.70866141732283472" right="0.70866141732283472" top="1.1811023622047245" bottom="0.6692913385826772" header="0.70866141732283472" footer="0.39370078740157483"/>
  <pageSetup paperSize="9" scale="83" firstPageNumber="33" fitToWidth="2" orientation="portrait" useFirstPageNumber="1" r:id="rId1"/>
  <headerFooter differentOddEven="1" differentFirst="1" alignWithMargins="0">
    <oddFooter>&amp;C&amp;"ＭＳ ゴシック,標準"&amp;15&amp;P</oddFooter>
    <evenFooter>&amp;C&amp;"ＭＳ ゴシック,標準"&amp;15&amp;P</evenFooter>
    <firstFooter>&amp;C&amp;"ＭＳ ゴシック,標準"&amp;15&amp;P</firstFooter>
  </headerFooter>
  <colBreaks count="1" manualBreakCount="1">
    <brk id="20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0F82-3D4C-4ACE-B133-68AE72D616FA}">
  <dimension ref="A1:R110"/>
  <sheetViews>
    <sheetView view="pageBreakPreview" zoomScale="90" zoomScaleNormal="100" zoomScaleSheetLayoutView="90" workbookViewId="0">
      <pane ySplit="15" topLeftCell="A16" activePane="bottomLeft" state="frozen"/>
      <selection pane="bottomLeft"/>
    </sheetView>
  </sheetViews>
  <sheetFormatPr defaultColWidth="8.25" defaultRowHeight="13" x14ac:dyDescent="0.2"/>
  <cols>
    <col min="1" max="1" width="3.33203125" style="1" customWidth="1"/>
    <col min="2" max="2" width="11.83203125" style="1" bestFit="1" customWidth="1"/>
    <col min="3" max="3" width="5.83203125" style="10" customWidth="1"/>
    <col min="4" max="5" width="7" style="10" customWidth="1"/>
    <col min="6" max="6" width="4.83203125" style="10" customWidth="1"/>
    <col min="7" max="7" width="6.33203125" style="10" customWidth="1"/>
    <col min="8" max="8" width="4.83203125" style="10" customWidth="1"/>
    <col min="9" max="9" width="4.83203125" style="1" customWidth="1"/>
    <col min="10" max="11" width="6.33203125" style="1" customWidth="1"/>
    <col min="12" max="12" width="4.83203125" style="1" customWidth="1"/>
    <col min="13" max="13" width="6.33203125" style="1" customWidth="1"/>
    <col min="14" max="14" width="4.83203125" style="1" customWidth="1"/>
    <col min="15" max="16" width="6.33203125" style="1" customWidth="1"/>
    <col min="17" max="17" width="4.83203125" style="1" customWidth="1"/>
    <col min="18" max="18" width="5.83203125" style="1" customWidth="1"/>
    <col min="19" max="224" width="8.25" style="1"/>
    <col min="225" max="225" width="3.33203125" style="1" customWidth="1"/>
    <col min="226" max="226" width="11.83203125" style="1" bestFit="1" customWidth="1"/>
    <col min="227" max="227" width="5.83203125" style="1" customWidth="1"/>
    <col min="228" max="229" width="7" style="1" customWidth="1"/>
    <col min="230" max="230" width="4.83203125" style="1" customWidth="1"/>
    <col min="231" max="231" width="6.33203125" style="1" customWidth="1"/>
    <col min="232" max="233" width="4.83203125" style="1" customWidth="1"/>
    <col min="234" max="235" width="6.33203125" style="1" customWidth="1"/>
    <col min="236" max="236" width="4.83203125" style="1" customWidth="1"/>
    <col min="237" max="237" width="6.33203125" style="1" customWidth="1"/>
    <col min="238" max="238" width="4.83203125" style="1" customWidth="1"/>
    <col min="239" max="240" width="6.33203125" style="1" customWidth="1"/>
    <col min="241" max="241" width="4.83203125" style="1" customWidth="1"/>
    <col min="242" max="242" width="0.83203125" style="1" customWidth="1"/>
    <col min="243" max="480" width="8.25" style="1"/>
    <col min="481" max="481" width="3.33203125" style="1" customWidth="1"/>
    <col min="482" max="482" width="11.83203125" style="1" bestFit="1" customWidth="1"/>
    <col min="483" max="483" width="5.83203125" style="1" customWidth="1"/>
    <col min="484" max="485" width="7" style="1" customWidth="1"/>
    <col min="486" max="486" width="4.83203125" style="1" customWidth="1"/>
    <col min="487" max="487" width="6.33203125" style="1" customWidth="1"/>
    <col min="488" max="489" width="4.83203125" style="1" customWidth="1"/>
    <col min="490" max="491" width="6.33203125" style="1" customWidth="1"/>
    <col min="492" max="492" width="4.83203125" style="1" customWidth="1"/>
    <col min="493" max="493" width="6.33203125" style="1" customWidth="1"/>
    <col min="494" max="494" width="4.83203125" style="1" customWidth="1"/>
    <col min="495" max="496" width="6.33203125" style="1" customWidth="1"/>
    <col min="497" max="497" width="4.83203125" style="1" customWidth="1"/>
    <col min="498" max="498" width="0.83203125" style="1" customWidth="1"/>
    <col min="499" max="736" width="8.25" style="1"/>
    <col min="737" max="737" width="3.33203125" style="1" customWidth="1"/>
    <col min="738" max="738" width="11.83203125" style="1" bestFit="1" customWidth="1"/>
    <col min="739" max="739" width="5.83203125" style="1" customWidth="1"/>
    <col min="740" max="741" width="7" style="1" customWidth="1"/>
    <col min="742" max="742" width="4.83203125" style="1" customWidth="1"/>
    <col min="743" max="743" width="6.33203125" style="1" customWidth="1"/>
    <col min="744" max="745" width="4.83203125" style="1" customWidth="1"/>
    <col min="746" max="747" width="6.33203125" style="1" customWidth="1"/>
    <col min="748" max="748" width="4.83203125" style="1" customWidth="1"/>
    <col min="749" max="749" width="6.33203125" style="1" customWidth="1"/>
    <col min="750" max="750" width="4.83203125" style="1" customWidth="1"/>
    <col min="751" max="752" width="6.33203125" style="1" customWidth="1"/>
    <col min="753" max="753" width="4.83203125" style="1" customWidth="1"/>
    <col min="754" max="754" width="0.83203125" style="1" customWidth="1"/>
    <col min="755" max="992" width="8.25" style="1"/>
    <col min="993" max="993" width="3.33203125" style="1" customWidth="1"/>
    <col min="994" max="994" width="11.83203125" style="1" bestFit="1" customWidth="1"/>
    <col min="995" max="995" width="5.83203125" style="1" customWidth="1"/>
    <col min="996" max="997" width="7" style="1" customWidth="1"/>
    <col min="998" max="998" width="4.83203125" style="1" customWidth="1"/>
    <col min="999" max="999" width="6.33203125" style="1" customWidth="1"/>
    <col min="1000" max="1001" width="4.83203125" style="1" customWidth="1"/>
    <col min="1002" max="1003" width="6.33203125" style="1" customWidth="1"/>
    <col min="1004" max="1004" width="4.83203125" style="1" customWidth="1"/>
    <col min="1005" max="1005" width="6.33203125" style="1" customWidth="1"/>
    <col min="1006" max="1006" width="4.83203125" style="1" customWidth="1"/>
    <col min="1007" max="1008" width="6.33203125" style="1" customWidth="1"/>
    <col min="1009" max="1009" width="4.83203125" style="1" customWidth="1"/>
    <col min="1010" max="1010" width="0.83203125" style="1" customWidth="1"/>
    <col min="1011" max="1248" width="8.25" style="1"/>
    <col min="1249" max="1249" width="3.33203125" style="1" customWidth="1"/>
    <col min="1250" max="1250" width="11.83203125" style="1" bestFit="1" customWidth="1"/>
    <col min="1251" max="1251" width="5.83203125" style="1" customWidth="1"/>
    <col min="1252" max="1253" width="7" style="1" customWidth="1"/>
    <col min="1254" max="1254" width="4.83203125" style="1" customWidth="1"/>
    <col min="1255" max="1255" width="6.33203125" style="1" customWidth="1"/>
    <col min="1256" max="1257" width="4.83203125" style="1" customWidth="1"/>
    <col min="1258" max="1259" width="6.33203125" style="1" customWidth="1"/>
    <col min="1260" max="1260" width="4.83203125" style="1" customWidth="1"/>
    <col min="1261" max="1261" width="6.33203125" style="1" customWidth="1"/>
    <col min="1262" max="1262" width="4.83203125" style="1" customWidth="1"/>
    <col min="1263" max="1264" width="6.33203125" style="1" customWidth="1"/>
    <col min="1265" max="1265" width="4.83203125" style="1" customWidth="1"/>
    <col min="1266" max="1266" width="0.83203125" style="1" customWidth="1"/>
    <col min="1267" max="1504" width="8.25" style="1"/>
    <col min="1505" max="1505" width="3.33203125" style="1" customWidth="1"/>
    <col min="1506" max="1506" width="11.83203125" style="1" bestFit="1" customWidth="1"/>
    <col min="1507" max="1507" width="5.83203125" style="1" customWidth="1"/>
    <col min="1508" max="1509" width="7" style="1" customWidth="1"/>
    <col min="1510" max="1510" width="4.83203125" style="1" customWidth="1"/>
    <col min="1511" max="1511" width="6.33203125" style="1" customWidth="1"/>
    <col min="1512" max="1513" width="4.83203125" style="1" customWidth="1"/>
    <col min="1514" max="1515" width="6.33203125" style="1" customWidth="1"/>
    <col min="1516" max="1516" width="4.83203125" style="1" customWidth="1"/>
    <col min="1517" max="1517" width="6.33203125" style="1" customWidth="1"/>
    <col min="1518" max="1518" width="4.83203125" style="1" customWidth="1"/>
    <col min="1519" max="1520" width="6.33203125" style="1" customWidth="1"/>
    <col min="1521" max="1521" width="4.83203125" style="1" customWidth="1"/>
    <col min="1522" max="1522" width="0.83203125" style="1" customWidth="1"/>
    <col min="1523" max="1760" width="8.25" style="1"/>
    <col min="1761" max="1761" width="3.33203125" style="1" customWidth="1"/>
    <col min="1762" max="1762" width="11.83203125" style="1" bestFit="1" customWidth="1"/>
    <col min="1763" max="1763" width="5.83203125" style="1" customWidth="1"/>
    <col min="1764" max="1765" width="7" style="1" customWidth="1"/>
    <col min="1766" max="1766" width="4.83203125" style="1" customWidth="1"/>
    <col min="1767" max="1767" width="6.33203125" style="1" customWidth="1"/>
    <col min="1768" max="1769" width="4.83203125" style="1" customWidth="1"/>
    <col min="1770" max="1771" width="6.33203125" style="1" customWidth="1"/>
    <col min="1772" max="1772" width="4.83203125" style="1" customWidth="1"/>
    <col min="1773" max="1773" width="6.33203125" style="1" customWidth="1"/>
    <col min="1774" max="1774" width="4.83203125" style="1" customWidth="1"/>
    <col min="1775" max="1776" width="6.33203125" style="1" customWidth="1"/>
    <col min="1777" max="1777" width="4.83203125" style="1" customWidth="1"/>
    <col min="1778" max="1778" width="0.83203125" style="1" customWidth="1"/>
    <col min="1779" max="2016" width="8.25" style="1"/>
    <col min="2017" max="2017" width="3.33203125" style="1" customWidth="1"/>
    <col min="2018" max="2018" width="11.83203125" style="1" bestFit="1" customWidth="1"/>
    <col min="2019" max="2019" width="5.83203125" style="1" customWidth="1"/>
    <col min="2020" max="2021" width="7" style="1" customWidth="1"/>
    <col min="2022" max="2022" width="4.83203125" style="1" customWidth="1"/>
    <col min="2023" max="2023" width="6.33203125" style="1" customWidth="1"/>
    <col min="2024" max="2025" width="4.83203125" style="1" customWidth="1"/>
    <col min="2026" max="2027" width="6.33203125" style="1" customWidth="1"/>
    <col min="2028" max="2028" width="4.83203125" style="1" customWidth="1"/>
    <col min="2029" max="2029" width="6.33203125" style="1" customWidth="1"/>
    <col min="2030" max="2030" width="4.83203125" style="1" customWidth="1"/>
    <col min="2031" max="2032" width="6.33203125" style="1" customWidth="1"/>
    <col min="2033" max="2033" width="4.83203125" style="1" customWidth="1"/>
    <col min="2034" max="2034" width="0.83203125" style="1" customWidth="1"/>
    <col min="2035" max="2272" width="8.25" style="1"/>
    <col min="2273" max="2273" width="3.33203125" style="1" customWidth="1"/>
    <col min="2274" max="2274" width="11.83203125" style="1" bestFit="1" customWidth="1"/>
    <col min="2275" max="2275" width="5.83203125" style="1" customWidth="1"/>
    <col min="2276" max="2277" width="7" style="1" customWidth="1"/>
    <col min="2278" max="2278" width="4.83203125" style="1" customWidth="1"/>
    <col min="2279" max="2279" width="6.33203125" style="1" customWidth="1"/>
    <col min="2280" max="2281" width="4.83203125" style="1" customWidth="1"/>
    <col min="2282" max="2283" width="6.33203125" style="1" customWidth="1"/>
    <col min="2284" max="2284" width="4.83203125" style="1" customWidth="1"/>
    <col min="2285" max="2285" width="6.33203125" style="1" customWidth="1"/>
    <col min="2286" max="2286" width="4.83203125" style="1" customWidth="1"/>
    <col min="2287" max="2288" width="6.33203125" style="1" customWidth="1"/>
    <col min="2289" max="2289" width="4.83203125" style="1" customWidth="1"/>
    <col min="2290" max="2290" width="0.83203125" style="1" customWidth="1"/>
    <col min="2291" max="2528" width="8.25" style="1"/>
    <col min="2529" max="2529" width="3.33203125" style="1" customWidth="1"/>
    <col min="2530" max="2530" width="11.83203125" style="1" bestFit="1" customWidth="1"/>
    <col min="2531" max="2531" width="5.83203125" style="1" customWidth="1"/>
    <col min="2532" max="2533" width="7" style="1" customWidth="1"/>
    <col min="2534" max="2534" width="4.83203125" style="1" customWidth="1"/>
    <col min="2535" max="2535" width="6.33203125" style="1" customWidth="1"/>
    <col min="2536" max="2537" width="4.83203125" style="1" customWidth="1"/>
    <col min="2538" max="2539" width="6.33203125" style="1" customWidth="1"/>
    <col min="2540" max="2540" width="4.83203125" style="1" customWidth="1"/>
    <col min="2541" max="2541" width="6.33203125" style="1" customWidth="1"/>
    <col min="2542" max="2542" width="4.83203125" style="1" customWidth="1"/>
    <col min="2543" max="2544" width="6.33203125" style="1" customWidth="1"/>
    <col min="2545" max="2545" width="4.83203125" style="1" customWidth="1"/>
    <col min="2546" max="2546" width="0.83203125" style="1" customWidth="1"/>
    <col min="2547" max="2784" width="8.25" style="1"/>
    <col min="2785" max="2785" width="3.33203125" style="1" customWidth="1"/>
    <col min="2786" max="2786" width="11.83203125" style="1" bestFit="1" customWidth="1"/>
    <col min="2787" max="2787" width="5.83203125" style="1" customWidth="1"/>
    <col min="2788" max="2789" width="7" style="1" customWidth="1"/>
    <col min="2790" max="2790" width="4.83203125" style="1" customWidth="1"/>
    <col min="2791" max="2791" width="6.33203125" style="1" customWidth="1"/>
    <col min="2792" max="2793" width="4.83203125" style="1" customWidth="1"/>
    <col min="2794" max="2795" width="6.33203125" style="1" customWidth="1"/>
    <col min="2796" max="2796" width="4.83203125" style="1" customWidth="1"/>
    <col min="2797" max="2797" width="6.33203125" style="1" customWidth="1"/>
    <col min="2798" max="2798" width="4.83203125" style="1" customWidth="1"/>
    <col min="2799" max="2800" width="6.33203125" style="1" customWidth="1"/>
    <col min="2801" max="2801" width="4.83203125" style="1" customWidth="1"/>
    <col min="2802" max="2802" width="0.83203125" style="1" customWidth="1"/>
    <col min="2803" max="3040" width="8.25" style="1"/>
    <col min="3041" max="3041" width="3.33203125" style="1" customWidth="1"/>
    <col min="3042" max="3042" width="11.83203125" style="1" bestFit="1" customWidth="1"/>
    <col min="3043" max="3043" width="5.83203125" style="1" customWidth="1"/>
    <col min="3044" max="3045" width="7" style="1" customWidth="1"/>
    <col min="3046" max="3046" width="4.83203125" style="1" customWidth="1"/>
    <col min="3047" max="3047" width="6.33203125" style="1" customWidth="1"/>
    <col min="3048" max="3049" width="4.83203125" style="1" customWidth="1"/>
    <col min="3050" max="3051" width="6.33203125" style="1" customWidth="1"/>
    <col min="3052" max="3052" width="4.83203125" style="1" customWidth="1"/>
    <col min="3053" max="3053" width="6.33203125" style="1" customWidth="1"/>
    <col min="3054" max="3054" width="4.83203125" style="1" customWidth="1"/>
    <col min="3055" max="3056" width="6.33203125" style="1" customWidth="1"/>
    <col min="3057" max="3057" width="4.83203125" style="1" customWidth="1"/>
    <col min="3058" max="3058" width="0.83203125" style="1" customWidth="1"/>
    <col min="3059" max="3296" width="8.25" style="1"/>
    <col min="3297" max="3297" width="3.33203125" style="1" customWidth="1"/>
    <col min="3298" max="3298" width="11.83203125" style="1" bestFit="1" customWidth="1"/>
    <col min="3299" max="3299" width="5.83203125" style="1" customWidth="1"/>
    <col min="3300" max="3301" width="7" style="1" customWidth="1"/>
    <col min="3302" max="3302" width="4.83203125" style="1" customWidth="1"/>
    <col min="3303" max="3303" width="6.33203125" style="1" customWidth="1"/>
    <col min="3304" max="3305" width="4.83203125" style="1" customWidth="1"/>
    <col min="3306" max="3307" width="6.33203125" style="1" customWidth="1"/>
    <col min="3308" max="3308" width="4.83203125" style="1" customWidth="1"/>
    <col min="3309" max="3309" width="6.33203125" style="1" customWidth="1"/>
    <col min="3310" max="3310" width="4.83203125" style="1" customWidth="1"/>
    <col min="3311" max="3312" width="6.33203125" style="1" customWidth="1"/>
    <col min="3313" max="3313" width="4.83203125" style="1" customWidth="1"/>
    <col min="3314" max="3314" width="0.83203125" style="1" customWidth="1"/>
    <col min="3315" max="3552" width="8.25" style="1"/>
    <col min="3553" max="3553" width="3.33203125" style="1" customWidth="1"/>
    <col min="3554" max="3554" width="11.83203125" style="1" bestFit="1" customWidth="1"/>
    <col min="3555" max="3555" width="5.83203125" style="1" customWidth="1"/>
    <col min="3556" max="3557" width="7" style="1" customWidth="1"/>
    <col min="3558" max="3558" width="4.83203125" style="1" customWidth="1"/>
    <col min="3559" max="3559" width="6.33203125" style="1" customWidth="1"/>
    <col min="3560" max="3561" width="4.83203125" style="1" customWidth="1"/>
    <col min="3562" max="3563" width="6.33203125" style="1" customWidth="1"/>
    <col min="3564" max="3564" width="4.83203125" style="1" customWidth="1"/>
    <col min="3565" max="3565" width="6.33203125" style="1" customWidth="1"/>
    <col min="3566" max="3566" width="4.83203125" style="1" customWidth="1"/>
    <col min="3567" max="3568" width="6.33203125" style="1" customWidth="1"/>
    <col min="3569" max="3569" width="4.83203125" style="1" customWidth="1"/>
    <col min="3570" max="3570" width="0.83203125" style="1" customWidth="1"/>
    <col min="3571" max="3808" width="8.25" style="1"/>
    <col min="3809" max="3809" width="3.33203125" style="1" customWidth="1"/>
    <col min="3810" max="3810" width="11.83203125" style="1" bestFit="1" customWidth="1"/>
    <col min="3811" max="3811" width="5.83203125" style="1" customWidth="1"/>
    <col min="3812" max="3813" width="7" style="1" customWidth="1"/>
    <col min="3814" max="3814" width="4.83203125" style="1" customWidth="1"/>
    <col min="3815" max="3815" width="6.33203125" style="1" customWidth="1"/>
    <col min="3816" max="3817" width="4.83203125" style="1" customWidth="1"/>
    <col min="3818" max="3819" width="6.33203125" style="1" customWidth="1"/>
    <col min="3820" max="3820" width="4.83203125" style="1" customWidth="1"/>
    <col min="3821" max="3821" width="6.33203125" style="1" customWidth="1"/>
    <col min="3822" max="3822" width="4.83203125" style="1" customWidth="1"/>
    <col min="3823" max="3824" width="6.33203125" style="1" customWidth="1"/>
    <col min="3825" max="3825" width="4.83203125" style="1" customWidth="1"/>
    <col min="3826" max="3826" width="0.83203125" style="1" customWidth="1"/>
    <col min="3827" max="4064" width="8.25" style="1"/>
    <col min="4065" max="4065" width="3.33203125" style="1" customWidth="1"/>
    <col min="4066" max="4066" width="11.83203125" style="1" bestFit="1" customWidth="1"/>
    <col min="4067" max="4067" width="5.83203125" style="1" customWidth="1"/>
    <col min="4068" max="4069" width="7" style="1" customWidth="1"/>
    <col min="4070" max="4070" width="4.83203125" style="1" customWidth="1"/>
    <col min="4071" max="4071" width="6.33203125" style="1" customWidth="1"/>
    <col min="4072" max="4073" width="4.83203125" style="1" customWidth="1"/>
    <col min="4074" max="4075" width="6.33203125" style="1" customWidth="1"/>
    <col min="4076" max="4076" width="4.83203125" style="1" customWidth="1"/>
    <col min="4077" max="4077" width="6.33203125" style="1" customWidth="1"/>
    <col min="4078" max="4078" width="4.83203125" style="1" customWidth="1"/>
    <col min="4079" max="4080" width="6.33203125" style="1" customWidth="1"/>
    <col min="4081" max="4081" width="4.83203125" style="1" customWidth="1"/>
    <col min="4082" max="4082" width="0.83203125" style="1" customWidth="1"/>
    <col min="4083" max="4320" width="8.25" style="1"/>
    <col min="4321" max="4321" width="3.33203125" style="1" customWidth="1"/>
    <col min="4322" max="4322" width="11.83203125" style="1" bestFit="1" customWidth="1"/>
    <col min="4323" max="4323" width="5.83203125" style="1" customWidth="1"/>
    <col min="4324" max="4325" width="7" style="1" customWidth="1"/>
    <col min="4326" max="4326" width="4.83203125" style="1" customWidth="1"/>
    <col min="4327" max="4327" width="6.33203125" style="1" customWidth="1"/>
    <col min="4328" max="4329" width="4.83203125" style="1" customWidth="1"/>
    <col min="4330" max="4331" width="6.33203125" style="1" customWidth="1"/>
    <col min="4332" max="4332" width="4.83203125" style="1" customWidth="1"/>
    <col min="4333" max="4333" width="6.33203125" style="1" customWidth="1"/>
    <col min="4334" max="4334" width="4.83203125" style="1" customWidth="1"/>
    <col min="4335" max="4336" width="6.33203125" style="1" customWidth="1"/>
    <col min="4337" max="4337" width="4.83203125" style="1" customWidth="1"/>
    <col min="4338" max="4338" width="0.83203125" style="1" customWidth="1"/>
    <col min="4339" max="4576" width="8.25" style="1"/>
    <col min="4577" max="4577" width="3.33203125" style="1" customWidth="1"/>
    <col min="4578" max="4578" width="11.83203125" style="1" bestFit="1" customWidth="1"/>
    <col min="4579" max="4579" width="5.83203125" style="1" customWidth="1"/>
    <col min="4580" max="4581" width="7" style="1" customWidth="1"/>
    <col min="4582" max="4582" width="4.83203125" style="1" customWidth="1"/>
    <col min="4583" max="4583" width="6.33203125" style="1" customWidth="1"/>
    <col min="4584" max="4585" width="4.83203125" style="1" customWidth="1"/>
    <col min="4586" max="4587" width="6.33203125" style="1" customWidth="1"/>
    <col min="4588" max="4588" width="4.83203125" style="1" customWidth="1"/>
    <col min="4589" max="4589" width="6.33203125" style="1" customWidth="1"/>
    <col min="4590" max="4590" width="4.83203125" style="1" customWidth="1"/>
    <col min="4591" max="4592" width="6.33203125" style="1" customWidth="1"/>
    <col min="4593" max="4593" width="4.83203125" style="1" customWidth="1"/>
    <col min="4594" max="4594" width="0.83203125" style="1" customWidth="1"/>
    <col min="4595" max="4832" width="8.25" style="1"/>
    <col min="4833" max="4833" width="3.33203125" style="1" customWidth="1"/>
    <col min="4834" max="4834" width="11.83203125" style="1" bestFit="1" customWidth="1"/>
    <col min="4835" max="4835" width="5.83203125" style="1" customWidth="1"/>
    <col min="4836" max="4837" width="7" style="1" customWidth="1"/>
    <col min="4838" max="4838" width="4.83203125" style="1" customWidth="1"/>
    <col min="4839" max="4839" width="6.33203125" style="1" customWidth="1"/>
    <col min="4840" max="4841" width="4.83203125" style="1" customWidth="1"/>
    <col min="4842" max="4843" width="6.33203125" style="1" customWidth="1"/>
    <col min="4844" max="4844" width="4.83203125" style="1" customWidth="1"/>
    <col min="4845" max="4845" width="6.33203125" style="1" customWidth="1"/>
    <col min="4846" max="4846" width="4.83203125" style="1" customWidth="1"/>
    <col min="4847" max="4848" width="6.33203125" style="1" customWidth="1"/>
    <col min="4849" max="4849" width="4.83203125" style="1" customWidth="1"/>
    <col min="4850" max="4850" width="0.83203125" style="1" customWidth="1"/>
    <col min="4851" max="5088" width="8.25" style="1"/>
    <col min="5089" max="5089" width="3.33203125" style="1" customWidth="1"/>
    <col min="5090" max="5090" width="11.83203125" style="1" bestFit="1" customWidth="1"/>
    <col min="5091" max="5091" width="5.83203125" style="1" customWidth="1"/>
    <col min="5092" max="5093" width="7" style="1" customWidth="1"/>
    <col min="5094" max="5094" width="4.83203125" style="1" customWidth="1"/>
    <col min="5095" max="5095" width="6.33203125" style="1" customWidth="1"/>
    <col min="5096" max="5097" width="4.83203125" style="1" customWidth="1"/>
    <col min="5098" max="5099" width="6.33203125" style="1" customWidth="1"/>
    <col min="5100" max="5100" width="4.83203125" style="1" customWidth="1"/>
    <col min="5101" max="5101" width="6.33203125" style="1" customWidth="1"/>
    <col min="5102" max="5102" width="4.83203125" style="1" customWidth="1"/>
    <col min="5103" max="5104" width="6.33203125" style="1" customWidth="1"/>
    <col min="5105" max="5105" width="4.83203125" style="1" customWidth="1"/>
    <col min="5106" max="5106" width="0.83203125" style="1" customWidth="1"/>
    <col min="5107" max="5344" width="8.25" style="1"/>
    <col min="5345" max="5345" width="3.33203125" style="1" customWidth="1"/>
    <col min="5346" max="5346" width="11.83203125" style="1" bestFit="1" customWidth="1"/>
    <col min="5347" max="5347" width="5.83203125" style="1" customWidth="1"/>
    <col min="5348" max="5349" width="7" style="1" customWidth="1"/>
    <col min="5350" max="5350" width="4.83203125" style="1" customWidth="1"/>
    <col min="5351" max="5351" width="6.33203125" style="1" customWidth="1"/>
    <col min="5352" max="5353" width="4.83203125" style="1" customWidth="1"/>
    <col min="5354" max="5355" width="6.33203125" style="1" customWidth="1"/>
    <col min="5356" max="5356" width="4.83203125" style="1" customWidth="1"/>
    <col min="5357" max="5357" width="6.33203125" style="1" customWidth="1"/>
    <col min="5358" max="5358" width="4.83203125" style="1" customWidth="1"/>
    <col min="5359" max="5360" width="6.33203125" style="1" customWidth="1"/>
    <col min="5361" max="5361" width="4.83203125" style="1" customWidth="1"/>
    <col min="5362" max="5362" width="0.83203125" style="1" customWidth="1"/>
    <col min="5363" max="5600" width="8.25" style="1"/>
    <col min="5601" max="5601" width="3.33203125" style="1" customWidth="1"/>
    <col min="5602" max="5602" width="11.83203125" style="1" bestFit="1" customWidth="1"/>
    <col min="5603" max="5603" width="5.83203125" style="1" customWidth="1"/>
    <col min="5604" max="5605" width="7" style="1" customWidth="1"/>
    <col min="5606" max="5606" width="4.83203125" style="1" customWidth="1"/>
    <col min="5607" max="5607" width="6.33203125" style="1" customWidth="1"/>
    <col min="5608" max="5609" width="4.83203125" style="1" customWidth="1"/>
    <col min="5610" max="5611" width="6.33203125" style="1" customWidth="1"/>
    <col min="5612" max="5612" width="4.83203125" style="1" customWidth="1"/>
    <col min="5613" max="5613" width="6.33203125" style="1" customWidth="1"/>
    <col min="5614" max="5614" width="4.83203125" style="1" customWidth="1"/>
    <col min="5615" max="5616" width="6.33203125" style="1" customWidth="1"/>
    <col min="5617" max="5617" width="4.83203125" style="1" customWidth="1"/>
    <col min="5618" max="5618" width="0.83203125" style="1" customWidth="1"/>
    <col min="5619" max="5856" width="8.25" style="1"/>
    <col min="5857" max="5857" width="3.33203125" style="1" customWidth="1"/>
    <col min="5858" max="5858" width="11.83203125" style="1" bestFit="1" customWidth="1"/>
    <col min="5859" max="5859" width="5.83203125" style="1" customWidth="1"/>
    <col min="5860" max="5861" width="7" style="1" customWidth="1"/>
    <col min="5862" max="5862" width="4.83203125" style="1" customWidth="1"/>
    <col min="5863" max="5863" width="6.33203125" style="1" customWidth="1"/>
    <col min="5864" max="5865" width="4.83203125" style="1" customWidth="1"/>
    <col min="5866" max="5867" width="6.33203125" style="1" customWidth="1"/>
    <col min="5868" max="5868" width="4.83203125" style="1" customWidth="1"/>
    <col min="5869" max="5869" width="6.33203125" style="1" customWidth="1"/>
    <col min="5870" max="5870" width="4.83203125" style="1" customWidth="1"/>
    <col min="5871" max="5872" width="6.33203125" style="1" customWidth="1"/>
    <col min="5873" max="5873" width="4.83203125" style="1" customWidth="1"/>
    <col min="5874" max="5874" width="0.83203125" style="1" customWidth="1"/>
    <col min="5875" max="6112" width="8.25" style="1"/>
    <col min="6113" max="6113" width="3.33203125" style="1" customWidth="1"/>
    <col min="6114" max="6114" width="11.83203125" style="1" bestFit="1" customWidth="1"/>
    <col min="6115" max="6115" width="5.83203125" style="1" customWidth="1"/>
    <col min="6116" max="6117" width="7" style="1" customWidth="1"/>
    <col min="6118" max="6118" width="4.83203125" style="1" customWidth="1"/>
    <col min="6119" max="6119" width="6.33203125" style="1" customWidth="1"/>
    <col min="6120" max="6121" width="4.83203125" style="1" customWidth="1"/>
    <col min="6122" max="6123" width="6.33203125" style="1" customWidth="1"/>
    <col min="6124" max="6124" width="4.83203125" style="1" customWidth="1"/>
    <col min="6125" max="6125" width="6.33203125" style="1" customWidth="1"/>
    <col min="6126" max="6126" width="4.83203125" style="1" customWidth="1"/>
    <col min="6127" max="6128" width="6.33203125" style="1" customWidth="1"/>
    <col min="6129" max="6129" width="4.83203125" style="1" customWidth="1"/>
    <col min="6130" max="6130" width="0.83203125" style="1" customWidth="1"/>
    <col min="6131" max="6368" width="8.25" style="1"/>
    <col min="6369" max="6369" width="3.33203125" style="1" customWidth="1"/>
    <col min="6370" max="6370" width="11.83203125" style="1" bestFit="1" customWidth="1"/>
    <col min="6371" max="6371" width="5.83203125" style="1" customWidth="1"/>
    <col min="6372" max="6373" width="7" style="1" customWidth="1"/>
    <col min="6374" max="6374" width="4.83203125" style="1" customWidth="1"/>
    <col min="6375" max="6375" width="6.33203125" style="1" customWidth="1"/>
    <col min="6376" max="6377" width="4.83203125" style="1" customWidth="1"/>
    <col min="6378" max="6379" width="6.33203125" style="1" customWidth="1"/>
    <col min="6380" max="6380" width="4.83203125" style="1" customWidth="1"/>
    <col min="6381" max="6381" width="6.33203125" style="1" customWidth="1"/>
    <col min="6382" max="6382" width="4.83203125" style="1" customWidth="1"/>
    <col min="6383" max="6384" width="6.33203125" style="1" customWidth="1"/>
    <col min="6385" max="6385" width="4.83203125" style="1" customWidth="1"/>
    <col min="6386" max="6386" width="0.83203125" style="1" customWidth="1"/>
    <col min="6387" max="6624" width="8.25" style="1"/>
    <col min="6625" max="6625" width="3.33203125" style="1" customWidth="1"/>
    <col min="6626" max="6626" width="11.83203125" style="1" bestFit="1" customWidth="1"/>
    <col min="6627" max="6627" width="5.83203125" style="1" customWidth="1"/>
    <col min="6628" max="6629" width="7" style="1" customWidth="1"/>
    <col min="6630" max="6630" width="4.83203125" style="1" customWidth="1"/>
    <col min="6631" max="6631" width="6.33203125" style="1" customWidth="1"/>
    <col min="6632" max="6633" width="4.83203125" style="1" customWidth="1"/>
    <col min="6634" max="6635" width="6.33203125" style="1" customWidth="1"/>
    <col min="6636" max="6636" width="4.83203125" style="1" customWidth="1"/>
    <col min="6637" max="6637" width="6.33203125" style="1" customWidth="1"/>
    <col min="6638" max="6638" width="4.83203125" style="1" customWidth="1"/>
    <col min="6639" max="6640" width="6.33203125" style="1" customWidth="1"/>
    <col min="6641" max="6641" width="4.83203125" style="1" customWidth="1"/>
    <col min="6642" max="6642" width="0.83203125" style="1" customWidth="1"/>
    <col min="6643" max="6880" width="8.25" style="1"/>
    <col min="6881" max="6881" width="3.33203125" style="1" customWidth="1"/>
    <col min="6882" max="6882" width="11.83203125" style="1" bestFit="1" customWidth="1"/>
    <col min="6883" max="6883" width="5.83203125" style="1" customWidth="1"/>
    <col min="6884" max="6885" width="7" style="1" customWidth="1"/>
    <col min="6886" max="6886" width="4.83203125" style="1" customWidth="1"/>
    <col min="6887" max="6887" width="6.33203125" style="1" customWidth="1"/>
    <col min="6888" max="6889" width="4.83203125" style="1" customWidth="1"/>
    <col min="6890" max="6891" width="6.33203125" style="1" customWidth="1"/>
    <col min="6892" max="6892" width="4.83203125" style="1" customWidth="1"/>
    <col min="6893" max="6893" width="6.33203125" style="1" customWidth="1"/>
    <col min="6894" max="6894" width="4.83203125" style="1" customWidth="1"/>
    <col min="6895" max="6896" width="6.33203125" style="1" customWidth="1"/>
    <col min="6897" max="6897" width="4.83203125" style="1" customWidth="1"/>
    <col min="6898" max="6898" width="0.83203125" style="1" customWidth="1"/>
    <col min="6899" max="7136" width="8.25" style="1"/>
    <col min="7137" max="7137" width="3.33203125" style="1" customWidth="1"/>
    <col min="7138" max="7138" width="11.83203125" style="1" bestFit="1" customWidth="1"/>
    <col min="7139" max="7139" width="5.83203125" style="1" customWidth="1"/>
    <col min="7140" max="7141" width="7" style="1" customWidth="1"/>
    <col min="7142" max="7142" width="4.83203125" style="1" customWidth="1"/>
    <col min="7143" max="7143" width="6.33203125" style="1" customWidth="1"/>
    <col min="7144" max="7145" width="4.83203125" style="1" customWidth="1"/>
    <col min="7146" max="7147" width="6.33203125" style="1" customWidth="1"/>
    <col min="7148" max="7148" width="4.83203125" style="1" customWidth="1"/>
    <col min="7149" max="7149" width="6.33203125" style="1" customWidth="1"/>
    <col min="7150" max="7150" width="4.83203125" style="1" customWidth="1"/>
    <col min="7151" max="7152" width="6.33203125" style="1" customWidth="1"/>
    <col min="7153" max="7153" width="4.83203125" style="1" customWidth="1"/>
    <col min="7154" max="7154" width="0.83203125" style="1" customWidth="1"/>
    <col min="7155" max="7392" width="8.25" style="1"/>
    <col min="7393" max="7393" width="3.33203125" style="1" customWidth="1"/>
    <col min="7394" max="7394" width="11.83203125" style="1" bestFit="1" customWidth="1"/>
    <col min="7395" max="7395" width="5.83203125" style="1" customWidth="1"/>
    <col min="7396" max="7397" width="7" style="1" customWidth="1"/>
    <col min="7398" max="7398" width="4.83203125" style="1" customWidth="1"/>
    <col min="7399" max="7399" width="6.33203125" style="1" customWidth="1"/>
    <col min="7400" max="7401" width="4.83203125" style="1" customWidth="1"/>
    <col min="7402" max="7403" width="6.33203125" style="1" customWidth="1"/>
    <col min="7404" max="7404" width="4.83203125" style="1" customWidth="1"/>
    <col min="7405" max="7405" width="6.33203125" style="1" customWidth="1"/>
    <col min="7406" max="7406" width="4.83203125" style="1" customWidth="1"/>
    <col min="7407" max="7408" width="6.33203125" style="1" customWidth="1"/>
    <col min="7409" max="7409" width="4.83203125" style="1" customWidth="1"/>
    <col min="7410" max="7410" width="0.83203125" style="1" customWidth="1"/>
    <col min="7411" max="7648" width="8.25" style="1"/>
    <col min="7649" max="7649" width="3.33203125" style="1" customWidth="1"/>
    <col min="7650" max="7650" width="11.83203125" style="1" bestFit="1" customWidth="1"/>
    <col min="7651" max="7651" width="5.83203125" style="1" customWidth="1"/>
    <col min="7652" max="7653" width="7" style="1" customWidth="1"/>
    <col min="7654" max="7654" width="4.83203125" style="1" customWidth="1"/>
    <col min="7655" max="7655" width="6.33203125" style="1" customWidth="1"/>
    <col min="7656" max="7657" width="4.83203125" style="1" customWidth="1"/>
    <col min="7658" max="7659" width="6.33203125" style="1" customWidth="1"/>
    <col min="7660" max="7660" width="4.83203125" style="1" customWidth="1"/>
    <col min="7661" max="7661" width="6.33203125" style="1" customWidth="1"/>
    <col min="7662" max="7662" width="4.83203125" style="1" customWidth="1"/>
    <col min="7663" max="7664" width="6.33203125" style="1" customWidth="1"/>
    <col min="7665" max="7665" width="4.83203125" style="1" customWidth="1"/>
    <col min="7666" max="7666" width="0.83203125" style="1" customWidth="1"/>
    <col min="7667" max="7904" width="8.25" style="1"/>
    <col min="7905" max="7905" width="3.33203125" style="1" customWidth="1"/>
    <col min="7906" max="7906" width="11.83203125" style="1" bestFit="1" customWidth="1"/>
    <col min="7907" max="7907" width="5.83203125" style="1" customWidth="1"/>
    <col min="7908" max="7909" width="7" style="1" customWidth="1"/>
    <col min="7910" max="7910" width="4.83203125" style="1" customWidth="1"/>
    <col min="7911" max="7911" width="6.33203125" style="1" customWidth="1"/>
    <col min="7912" max="7913" width="4.83203125" style="1" customWidth="1"/>
    <col min="7914" max="7915" width="6.33203125" style="1" customWidth="1"/>
    <col min="7916" max="7916" width="4.83203125" style="1" customWidth="1"/>
    <col min="7917" max="7917" width="6.33203125" style="1" customWidth="1"/>
    <col min="7918" max="7918" width="4.83203125" style="1" customWidth="1"/>
    <col min="7919" max="7920" width="6.33203125" style="1" customWidth="1"/>
    <col min="7921" max="7921" width="4.83203125" style="1" customWidth="1"/>
    <col min="7922" max="7922" width="0.83203125" style="1" customWidth="1"/>
    <col min="7923" max="8160" width="8.25" style="1"/>
    <col min="8161" max="8161" width="3.33203125" style="1" customWidth="1"/>
    <col min="8162" max="8162" width="11.83203125" style="1" bestFit="1" customWidth="1"/>
    <col min="8163" max="8163" width="5.83203125" style="1" customWidth="1"/>
    <col min="8164" max="8165" width="7" style="1" customWidth="1"/>
    <col min="8166" max="8166" width="4.83203125" style="1" customWidth="1"/>
    <col min="8167" max="8167" width="6.33203125" style="1" customWidth="1"/>
    <col min="8168" max="8169" width="4.83203125" style="1" customWidth="1"/>
    <col min="8170" max="8171" width="6.33203125" style="1" customWidth="1"/>
    <col min="8172" max="8172" width="4.83203125" style="1" customWidth="1"/>
    <col min="8173" max="8173" width="6.33203125" style="1" customWidth="1"/>
    <col min="8174" max="8174" width="4.83203125" style="1" customWidth="1"/>
    <col min="8175" max="8176" width="6.33203125" style="1" customWidth="1"/>
    <col min="8177" max="8177" width="4.83203125" style="1" customWidth="1"/>
    <col min="8178" max="8178" width="0.83203125" style="1" customWidth="1"/>
    <col min="8179" max="8416" width="8.25" style="1"/>
    <col min="8417" max="8417" width="3.33203125" style="1" customWidth="1"/>
    <col min="8418" max="8418" width="11.83203125" style="1" bestFit="1" customWidth="1"/>
    <col min="8419" max="8419" width="5.83203125" style="1" customWidth="1"/>
    <col min="8420" max="8421" width="7" style="1" customWidth="1"/>
    <col min="8422" max="8422" width="4.83203125" style="1" customWidth="1"/>
    <col min="8423" max="8423" width="6.33203125" style="1" customWidth="1"/>
    <col min="8424" max="8425" width="4.83203125" style="1" customWidth="1"/>
    <col min="8426" max="8427" width="6.33203125" style="1" customWidth="1"/>
    <col min="8428" max="8428" width="4.83203125" style="1" customWidth="1"/>
    <col min="8429" max="8429" width="6.33203125" style="1" customWidth="1"/>
    <col min="8430" max="8430" width="4.83203125" style="1" customWidth="1"/>
    <col min="8431" max="8432" width="6.33203125" style="1" customWidth="1"/>
    <col min="8433" max="8433" width="4.83203125" style="1" customWidth="1"/>
    <col min="8434" max="8434" width="0.83203125" style="1" customWidth="1"/>
    <col min="8435" max="8672" width="8.25" style="1"/>
    <col min="8673" max="8673" width="3.33203125" style="1" customWidth="1"/>
    <col min="8674" max="8674" width="11.83203125" style="1" bestFit="1" customWidth="1"/>
    <col min="8675" max="8675" width="5.83203125" style="1" customWidth="1"/>
    <col min="8676" max="8677" width="7" style="1" customWidth="1"/>
    <col min="8678" max="8678" width="4.83203125" style="1" customWidth="1"/>
    <col min="8679" max="8679" width="6.33203125" style="1" customWidth="1"/>
    <col min="8680" max="8681" width="4.83203125" style="1" customWidth="1"/>
    <col min="8682" max="8683" width="6.33203125" style="1" customWidth="1"/>
    <col min="8684" max="8684" width="4.83203125" style="1" customWidth="1"/>
    <col min="8685" max="8685" width="6.33203125" style="1" customWidth="1"/>
    <col min="8686" max="8686" width="4.83203125" style="1" customWidth="1"/>
    <col min="8687" max="8688" width="6.33203125" style="1" customWidth="1"/>
    <col min="8689" max="8689" width="4.83203125" style="1" customWidth="1"/>
    <col min="8690" max="8690" width="0.83203125" style="1" customWidth="1"/>
    <col min="8691" max="8928" width="8.25" style="1"/>
    <col min="8929" max="8929" width="3.33203125" style="1" customWidth="1"/>
    <col min="8930" max="8930" width="11.83203125" style="1" bestFit="1" customWidth="1"/>
    <col min="8931" max="8931" width="5.83203125" style="1" customWidth="1"/>
    <col min="8932" max="8933" width="7" style="1" customWidth="1"/>
    <col min="8934" max="8934" width="4.83203125" style="1" customWidth="1"/>
    <col min="8935" max="8935" width="6.33203125" style="1" customWidth="1"/>
    <col min="8936" max="8937" width="4.83203125" style="1" customWidth="1"/>
    <col min="8938" max="8939" width="6.33203125" style="1" customWidth="1"/>
    <col min="8940" max="8940" width="4.83203125" style="1" customWidth="1"/>
    <col min="8941" max="8941" width="6.33203125" style="1" customWidth="1"/>
    <col min="8942" max="8942" width="4.83203125" style="1" customWidth="1"/>
    <col min="8943" max="8944" width="6.33203125" style="1" customWidth="1"/>
    <col min="8945" max="8945" width="4.83203125" style="1" customWidth="1"/>
    <col min="8946" max="8946" width="0.83203125" style="1" customWidth="1"/>
    <col min="8947" max="9184" width="8.25" style="1"/>
    <col min="9185" max="9185" width="3.33203125" style="1" customWidth="1"/>
    <col min="9186" max="9186" width="11.83203125" style="1" bestFit="1" customWidth="1"/>
    <col min="9187" max="9187" width="5.83203125" style="1" customWidth="1"/>
    <col min="9188" max="9189" width="7" style="1" customWidth="1"/>
    <col min="9190" max="9190" width="4.83203125" style="1" customWidth="1"/>
    <col min="9191" max="9191" width="6.33203125" style="1" customWidth="1"/>
    <col min="9192" max="9193" width="4.83203125" style="1" customWidth="1"/>
    <col min="9194" max="9195" width="6.33203125" style="1" customWidth="1"/>
    <col min="9196" max="9196" width="4.83203125" style="1" customWidth="1"/>
    <col min="9197" max="9197" width="6.33203125" style="1" customWidth="1"/>
    <col min="9198" max="9198" width="4.83203125" style="1" customWidth="1"/>
    <col min="9199" max="9200" width="6.33203125" style="1" customWidth="1"/>
    <col min="9201" max="9201" width="4.83203125" style="1" customWidth="1"/>
    <col min="9202" max="9202" width="0.83203125" style="1" customWidth="1"/>
    <col min="9203" max="9440" width="8.25" style="1"/>
    <col min="9441" max="9441" width="3.33203125" style="1" customWidth="1"/>
    <col min="9442" max="9442" width="11.83203125" style="1" bestFit="1" customWidth="1"/>
    <col min="9443" max="9443" width="5.83203125" style="1" customWidth="1"/>
    <col min="9444" max="9445" width="7" style="1" customWidth="1"/>
    <col min="9446" max="9446" width="4.83203125" style="1" customWidth="1"/>
    <col min="9447" max="9447" width="6.33203125" style="1" customWidth="1"/>
    <col min="9448" max="9449" width="4.83203125" style="1" customWidth="1"/>
    <col min="9450" max="9451" width="6.33203125" style="1" customWidth="1"/>
    <col min="9452" max="9452" width="4.83203125" style="1" customWidth="1"/>
    <col min="9453" max="9453" width="6.33203125" style="1" customWidth="1"/>
    <col min="9454" max="9454" width="4.83203125" style="1" customWidth="1"/>
    <col min="9455" max="9456" width="6.33203125" style="1" customWidth="1"/>
    <col min="9457" max="9457" width="4.83203125" style="1" customWidth="1"/>
    <col min="9458" max="9458" width="0.83203125" style="1" customWidth="1"/>
    <col min="9459" max="9696" width="8.25" style="1"/>
    <col min="9697" max="9697" width="3.33203125" style="1" customWidth="1"/>
    <col min="9698" max="9698" width="11.83203125" style="1" bestFit="1" customWidth="1"/>
    <col min="9699" max="9699" width="5.83203125" style="1" customWidth="1"/>
    <col min="9700" max="9701" width="7" style="1" customWidth="1"/>
    <col min="9702" max="9702" width="4.83203125" style="1" customWidth="1"/>
    <col min="9703" max="9703" width="6.33203125" style="1" customWidth="1"/>
    <col min="9704" max="9705" width="4.83203125" style="1" customWidth="1"/>
    <col min="9706" max="9707" width="6.33203125" style="1" customWidth="1"/>
    <col min="9708" max="9708" width="4.83203125" style="1" customWidth="1"/>
    <col min="9709" max="9709" width="6.33203125" style="1" customWidth="1"/>
    <col min="9710" max="9710" width="4.83203125" style="1" customWidth="1"/>
    <col min="9711" max="9712" width="6.33203125" style="1" customWidth="1"/>
    <col min="9713" max="9713" width="4.83203125" style="1" customWidth="1"/>
    <col min="9714" max="9714" width="0.83203125" style="1" customWidth="1"/>
    <col min="9715" max="9952" width="8.25" style="1"/>
    <col min="9953" max="9953" width="3.33203125" style="1" customWidth="1"/>
    <col min="9954" max="9954" width="11.83203125" style="1" bestFit="1" customWidth="1"/>
    <col min="9955" max="9955" width="5.83203125" style="1" customWidth="1"/>
    <col min="9956" max="9957" width="7" style="1" customWidth="1"/>
    <col min="9958" max="9958" width="4.83203125" style="1" customWidth="1"/>
    <col min="9959" max="9959" width="6.33203125" style="1" customWidth="1"/>
    <col min="9960" max="9961" width="4.83203125" style="1" customWidth="1"/>
    <col min="9962" max="9963" width="6.33203125" style="1" customWidth="1"/>
    <col min="9964" max="9964" width="4.83203125" style="1" customWidth="1"/>
    <col min="9965" max="9965" width="6.33203125" style="1" customWidth="1"/>
    <col min="9966" max="9966" width="4.83203125" style="1" customWidth="1"/>
    <col min="9967" max="9968" width="6.33203125" style="1" customWidth="1"/>
    <col min="9969" max="9969" width="4.83203125" style="1" customWidth="1"/>
    <col min="9970" max="9970" width="0.83203125" style="1" customWidth="1"/>
    <col min="9971" max="10208" width="8.25" style="1"/>
    <col min="10209" max="10209" width="3.33203125" style="1" customWidth="1"/>
    <col min="10210" max="10210" width="11.83203125" style="1" bestFit="1" customWidth="1"/>
    <col min="10211" max="10211" width="5.83203125" style="1" customWidth="1"/>
    <col min="10212" max="10213" width="7" style="1" customWidth="1"/>
    <col min="10214" max="10214" width="4.83203125" style="1" customWidth="1"/>
    <col min="10215" max="10215" width="6.33203125" style="1" customWidth="1"/>
    <col min="10216" max="10217" width="4.83203125" style="1" customWidth="1"/>
    <col min="10218" max="10219" width="6.33203125" style="1" customWidth="1"/>
    <col min="10220" max="10220" width="4.83203125" style="1" customWidth="1"/>
    <col min="10221" max="10221" width="6.33203125" style="1" customWidth="1"/>
    <col min="10222" max="10222" width="4.83203125" style="1" customWidth="1"/>
    <col min="10223" max="10224" width="6.33203125" style="1" customWidth="1"/>
    <col min="10225" max="10225" width="4.83203125" style="1" customWidth="1"/>
    <col min="10226" max="10226" width="0.83203125" style="1" customWidth="1"/>
    <col min="10227" max="10464" width="8.25" style="1"/>
    <col min="10465" max="10465" width="3.33203125" style="1" customWidth="1"/>
    <col min="10466" max="10466" width="11.83203125" style="1" bestFit="1" customWidth="1"/>
    <col min="10467" max="10467" width="5.83203125" style="1" customWidth="1"/>
    <col min="10468" max="10469" width="7" style="1" customWidth="1"/>
    <col min="10470" max="10470" width="4.83203125" style="1" customWidth="1"/>
    <col min="10471" max="10471" width="6.33203125" style="1" customWidth="1"/>
    <col min="10472" max="10473" width="4.83203125" style="1" customWidth="1"/>
    <col min="10474" max="10475" width="6.33203125" style="1" customWidth="1"/>
    <col min="10476" max="10476" width="4.83203125" style="1" customWidth="1"/>
    <col min="10477" max="10477" width="6.33203125" style="1" customWidth="1"/>
    <col min="10478" max="10478" width="4.83203125" style="1" customWidth="1"/>
    <col min="10479" max="10480" width="6.33203125" style="1" customWidth="1"/>
    <col min="10481" max="10481" width="4.83203125" style="1" customWidth="1"/>
    <col min="10482" max="10482" width="0.83203125" style="1" customWidth="1"/>
    <col min="10483" max="10720" width="8.25" style="1"/>
    <col min="10721" max="10721" width="3.33203125" style="1" customWidth="1"/>
    <col min="10722" max="10722" width="11.83203125" style="1" bestFit="1" customWidth="1"/>
    <col min="10723" max="10723" width="5.83203125" style="1" customWidth="1"/>
    <col min="10724" max="10725" width="7" style="1" customWidth="1"/>
    <col min="10726" max="10726" width="4.83203125" style="1" customWidth="1"/>
    <col min="10727" max="10727" width="6.33203125" style="1" customWidth="1"/>
    <col min="10728" max="10729" width="4.83203125" style="1" customWidth="1"/>
    <col min="10730" max="10731" width="6.33203125" style="1" customWidth="1"/>
    <col min="10732" max="10732" width="4.83203125" style="1" customWidth="1"/>
    <col min="10733" max="10733" width="6.33203125" style="1" customWidth="1"/>
    <col min="10734" max="10734" width="4.83203125" style="1" customWidth="1"/>
    <col min="10735" max="10736" width="6.33203125" style="1" customWidth="1"/>
    <col min="10737" max="10737" width="4.83203125" style="1" customWidth="1"/>
    <col min="10738" max="10738" width="0.83203125" style="1" customWidth="1"/>
    <col min="10739" max="10976" width="8.25" style="1"/>
    <col min="10977" max="10977" width="3.33203125" style="1" customWidth="1"/>
    <col min="10978" max="10978" width="11.83203125" style="1" bestFit="1" customWidth="1"/>
    <col min="10979" max="10979" width="5.83203125" style="1" customWidth="1"/>
    <col min="10980" max="10981" width="7" style="1" customWidth="1"/>
    <col min="10982" max="10982" width="4.83203125" style="1" customWidth="1"/>
    <col min="10983" max="10983" width="6.33203125" style="1" customWidth="1"/>
    <col min="10984" max="10985" width="4.83203125" style="1" customWidth="1"/>
    <col min="10986" max="10987" width="6.33203125" style="1" customWidth="1"/>
    <col min="10988" max="10988" width="4.83203125" style="1" customWidth="1"/>
    <col min="10989" max="10989" width="6.33203125" style="1" customWidth="1"/>
    <col min="10990" max="10990" width="4.83203125" style="1" customWidth="1"/>
    <col min="10991" max="10992" width="6.33203125" style="1" customWidth="1"/>
    <col min="10993" max="10993" width="4.83203125" style="1" customWidth="1"/>
    <col min="10994" max="10994" width="0.83203125" style="1" customWidth="1"/>
    <col min="10995" max="11232" width="8.25" style="1"/>
    <col min="11233" max="11233" width="3.33203125" style="1" customWidth="1"/>
    <col min="11234" max="11234" width="11.83203125" style="1" bestFit="1" customWidth="1"/>
    <col min="11235" max="11235" width="5.83203125" style="1" customWidth="1"/>
    <col min="11236" max="11237" width="7" style="1" customWidth="1"/>
    <col min="11238" max="11238" width="4.83203125" style="1" customWidth="1"/>
    <col min="11239" max="11239" width="6.33203125" style="1" customWidth="1"/>
    <col min="11240" max="11241" width="4.83203125" style="1" customWidth="1"/>
    <col min="11242" max="11243" width="6.33203125" style="1" customWidth="1"/>
    <col min="11244" max="11244" width="4.83203125" style="1" customWidth="1"/>
    <col min="11245" max="11245" width="6.33203125" style="1" customWidth="1"/>
    <col min="11246" max="11246" width="4.83203125" style="1" customWidth="1"/>
    <col min="11247" max="11248" width="6.33203125" style="1" customWidth="1"/>
    <col min="11249" max="11249" width="4.83203125" style="1" customWidth="1"/>
    <col min="11250" max="11250" width="0.83203125" style="1" customWidth="1"/>
    <col min="11251" max="11488" width="8.25" style="1"/>
    <col min="11489" max="11489" width="3.33203125" style="1" customWidth="1"/>
    <col min="11490" max="11490" width="11.83203125" style="1" bestFit="1" customWidth="1"/>
    <col min="11491" max="11491" width="5.83203125" style="1" customWidth="1"/>
    <col min="11492" max="11493" width="7" style="1" customWidth="1"/>
    <col min="11494" max="11494" width="4.83203125" style="1" customWidth="1"/>
    <col min="11495" max="11495" width="6.33203125" style="1" customWidth="1"/>
    <col min="11496" max="11497" width="4.83203125" style="1" customWidth="1"/>
    <col min="11498" max="11499" width="6.33203125" style="1" customWidth="1"/>
    <col min="11500" max="11500" width="4.83203125" style="1" customWidth="1"/>
    <col min="11501" max="11501" width="6.33203125" style="1" customWidth="1"/>
    <col min="11502" max="11502" width="4.83203125" style="1" customWidth="1"/>
    <col min="11503" max="11504" width="6.33203125" style="1" customWidth="1"/>
    <col min="11505" max="11505" width="4.83203125" style="1" customWidth="1"/>
    <col min="11506" max="11506" width="0.83203125" style="1" customWidth="1"/>
    <col min="11507" max="11744" width="8.25" style="1"/>
    <col min="11745" max="11745" width="3.33203125" style="1" customWidth="1"/>
    <col min="11746" max="11746" width="11.83203125" style="1" bestFit="1" customWidth="1"/>
    <col min="11747" max="11747" width="5.83203125" style="1" customWidth="1"/>
    <col min="11748" max="11749" width="7" style="1" customWidth="1"/>
    <col min="11750" max="11750" width="4.83203125" style="1" customWidth="1"/>
    <col min="11751" max="11751" width="6.33203125" style="1" customWidth="1"/>
    <col min="11752" max="11753" width="4.83203125" style="1" customWidth="1"/>
    <col min="11754" max="11755" width="6.33203125" style="1" customWidth="1"/>
    <col min="11756" max="11756" width="4.83203125" style="1" customWidth="1"/>
    <col min="11757" max="11757" width="6.33203125" style="1" customWidth="1"/>
    <col min="11758" max="11758" width="4.83203125" style="1" customWidth="1"/>
    <col min="11759" max="11760" width="6.33203125" style="1" customWidth="1"/>
    <col min="11761" max="11761" width="4.83203125" style="1" customWidth="1"/>
    <col min="11762" max="11762" width="0.83203125" style="1" customWidth="1"/>
    <col min="11763" max="12000" width="8.25" style="1"/>
    <col min="12001" max="12001" width="3.33203125" style="1" customWidth="1"/>
    <col min="12002" max="12002" width="11.83203125" style="1" bestFit="1" customWidth="1"/>
    <col min="12003" max="12003" width="5.83203125" style="1" customWidth="1"/>
    <col min="12004" max="12005" width="7" style="1" customWidth="1"/>
    <col min="12006" max="12006" width="4.83203125" style="1" customWidth="1"/>
    <col min="12007" max="12007" width="6.33203125" style="1" customWidth="1"/>
    <col min="12008" max="12009" width="4.83203125" style="1" customWidth="1"/>
    <col min="12010" max="12011" width="6.33203125" style="1" customWidth="1"/>
    <col min="12012" max="12012" width="4.83203125" style="1" customWidth="1"/>
    <col min="12013" max="12013" width="6.33203125" style="1" customWidth="1"/>
    <col min="12014" max="12014" width="4.83203125" style="1" customWidth="1"/>
    <col min="12015" max="12016" width="6.33203125" style="1" customWidth="1"/>
    <col min="12017" max="12017" width="4.83203125" style="1" customWidth="1"/>
    <col min="12018" max="12018" width="0.83203125" style="1" customWidth="1"/>
    <col min="12019" max="12256" width="8.25" style="1"/>
    <col min="12257" max="12257" width="3.33203125" style="1" customWidth="1"/>
    <col min="12258" max="12258" width="11.83203125" style="1" bestFit="1" customWidth="1"/>
    <col min="12259" max="12259" width="5.83203125" style="1" customWidth="1"/>
    <col min="12260" max="12261" width="7" style="1" customWidth="1"/>
    <col min="12262" max="12262" width="4.83203125" style="1" customWidth="1"/>
    <col min="12263" max="12263" width="6.33203125" style="1" customWidth="1"/>
    <col min="12264" max="12265" width="4.83203125" style="1" customWidth="1"/>
    <col min="12266" max="12267" width="6.33203125" style="1" customWidth="1"/>
    <col min="12268" max="12268" width="4.83203125" style="1" customWidth="1"/>
    <col min="12269" max="12269" width="6.33203125" style="1" customWidth="1"/>
    <col min="12270" max="12270" width="4.83203125" style="1" customWidth="1"/>
    <col min="12271" max="12272" width="6.33203125" style="1" customWidth="1"/>
    <col min="12273" max="12273" width="4.83203125" style="1" customWidth="1"/>
    <col min="12274" max="12274" width="0.83203125" style="1" customWidth="1"/>
    <col min="12275" max="12512" width="8.25" style="1"/>
    <col min="12513" max="12513" width="3.33203125" style="1" customWidth="1"/>
    <col min="12514" max="12514" width="11.83203125" style="1" bestFit="1" customWidth="1"/>
    <col min="12515" max="12515" width="5.83203125" style="1" customWidth="1"/>
    <col min="12516" max="12517" width="7" style="1" customWidth="1"/>
    <col min="12518" max="12518" width="4.83203125" style="1" customWidth="1"/>
    <col min="12519" max="12519" width="6.33203125" style="1" customWidth="1"/>
    <col min="12520" max="12521" width="4.83203125" style="1" customWidth="1"/>
    <col min="12522" max="12523" width="6.33203125" style="1" customWidth="1"/>
    <col min="12524" max="12524" width="4.83203125" style="1" customWidth="1"/>
    <col min="12525" max="12525" width="6.33203125" style="1" customWidth="1"/>
    <col min="12526" max="12526" width="4.83203125" style="1" customWidth="1"/>
    <col min="12527" max="12528" width="6.33203125" style="1" customWidth="1"/>
    <col min="12529" max="12529" width="4.83203125" style="1" customWidth="1"/>
    <col min="12530" max="12530" width="0.83203125" style="1" customWidth="1"/>
    <col min="12531" max="12768" width="8.25" style="1"/>
    <col min="12769" max="12769" width="3.33203125" style="1" customWidth="1"/>
    <col min="12770" max="12770" width="11.83203125" style="1" bestFit="1" customWidth="1"/>
    <col min="12771" max="12771" width="5.83203125" style="1" customWidth="1"/>
    <col min="12772" max="12773" width="7" style="1" customWidth="1"/>
    <col min="12774" max="12774" width="4.83203125" style="1" customWidth="1"/>
    <col min="12775" max="12775" width="6.33203125" style="1" customWidth="1"/>
    <col min="12776" max="12777" width="4.83203125" style="1" customWidth="1"/>
    <col min="12778" max="12779" width="6.33203125" style="1" customWidth="1"/>
    <col min="12780" max="12780" width="4.83203125" style="1" customWidth="1"/>
    <col min="12781" max="12781" width="6.33203125" style="1" customWidth="1"/>
    <col min="12782" max="12782" width="4.83203125" style="1" customWidth="1"/>
    <col min="12783" max="12784" width="6.33203125" style="1" customWidth="1"/>
    <col min="12785" max="12785" width="4.83203125" style="1" customWidth="1"/>
    <col min="12786" max="12786" width="0.83203125" style="1" customWidth="1"/>
    <col min="12787" max="13024" width="8.25" style="1"/>
    <col min="13025" max="13025" width="3.33203125" style="1" customWidth="1"/>
    <col min="13026" max="13026" width="11.83203125" style="1" bestFit="1" customWidth="1"/>
    <col min="13027" max="13027" width="5.83203125" style="1" customWidth="1"/>
    <col min="13028" max="13029" width="7" style="1" customWidth="1"/>
    <col min="13030" max="13030" width="4.83203125" style="1" customWidth="1"/>
    <col min="13031" max="13031" width="6.33203125" style="1" customWidth="1"/>
    <col min="13032" max="13033" width="4.83203125" style="1" customWidth="1"/>
    <col min="13034" max="13035" width="6.33203125" style="1" customWidth="1"/>
    <col min="13036" max="13036" width="4.83203125" style="1" customWidth="1"/>
    <col min="13037" max="13037" width="6.33203125" style="1" customWidth="1"/>
    <col min="13038" max="13038" width="4.83203125" style="1" customWidth="1"/>
    <col min="13039" max="13040" width="6.33203125" style="1" customWidth="1"/>
    <col min="13041" max="13041" width="4.83203125" style="1" customWidth="1"/>
    <col min="13042" max="13042" width="0.83203125" style="1" customWidth="1"/>
    <col min="13043" max="13280" width="8.25" style="1"/>
    <col min="13281" max="13281" width="3.33203125" style="1" customWidth="1"/>
    <col min="13282" max="13282" width="11.83203125" style="1" bestFit="1" customWidth="1"/>
    <col min="13283" max="13283" width="5.83203125" style="1" customWidth="1"/>
    <col min="13284" max="13285" width="7" style="1" customWidth="1"/>
    <col min="13286" max="13286" width="4.83203125" style="1" customWidth="1"/>
    <col min="13287" max="13287" width="6.33203125" style="1" customWidth="1"/>
    <col min="13288" max="13289" width="4.83203125" style="1" customWidth="1"/>
    <col min="13290" max="13291" width="6.33203125" style="1" customWidth="1"/>
    <col min="13292" max="13292" width="4.83203125" style="1" customWidth="1"/>
    <col min="13293" max="13293" width="6.33203125" style="1" customWidth="1"/>
    <col min="13294" max="13294" width="4.83203125" style="1" customWidth="1"/>
    <col min="13295" max="13296" width="6.33203125" style="1" customWidth="1"/>
    <col min="13297" max="13297" width="4.83203125" style="1" customWidth="1"/>
    <col min="13298" max="13298" width="0.83203125" style="1" customWidth="1"/>
    <col min="13299" max="13536" width="8.25" style="1"/>
    <col min="13537" max="13537" width="3.33203125" style="1" customWidth="1"/>
    <col min="13538" max="13538" width="11.83203125" style="1" bestFit="1" customWidth="1"/>
    <col min="13539" max="13539" width="5.83203125" style="1" customWidth="1"/>
    <col min="13540" max="13541" width="7" style="1" customWidth="1"/>
    <col min="13542" max="13542" width="4.83203125" style="1" customWidth="1"/>
    <col min="13543" max="13543" width="6.33203125" style="1" customWidth="1"/>
    <col min="13544" max="13545" width="4.83203125" style="1" customWidth="1"/>
    <col min="13546" max="13547" width="6.33203125" style="1" customWidth="1"/>
    <col min="13548" max="13548" width="4.83203125" style="1" customWidth="1"/>
    <col min="13549" max="13549" width="6.33203125" style="1" customWidth="1"/>
    <col min="13550" max="13550" width="4.83203125" style="1" customWidth="1"/>
    <col min="13551" max="13552" width="6.33203125" style="1" customWidth="1"/>
    <col min="13553" max="13553" width="4.83203125" style="1" customWidth="1"/>
    <col min="13554" max="13554" width="0.83203125" style="1" customWidth="1"/>
    <col min="13555" max="13792" width="8.25" style="1"/>
    <col min="13793" max="13793" width="3.33203125" style="1" customWidth="1"/>
    <col min="13794" max="13794" width="11.83203125" style="1" bestFit="1" customWidth="1"/>
    <col min="13795" max="13795" width="5.83203125" style="1" customWidth="1"/>
    <col min="13796" max="13797" width="7" style="1" customWidth="1"/>
    <col min="13798" max="13798" width="4.83203125" style="1" customWidth="1"/>
    <col min="13799" max="13799" width="6.33203125" style="1" customWidth="1"/>
    <col min="13800" max="13801" width="4.83203125" style="1" customWidth="1"/>
    <col min="13802" max="13803" width="6.33203125" style="1" customWidth="1"/>
    <col min="13804" max="13804" width="4.83203125" style="1" customWidth="1"/>
    <col min="13805" max="13805" width="6.33203125" style="1" customWidth="1"/>
    <col min="13806" max="13806" width="4.83203125" style="1" customWidth="1"/>
    <col min="13807" max="13808" width="6.33203125" style="1" customWidth="1"/>
    <col min="13809" max="13809" width="4.83203125" style="1" customWidth="1"/>
    <col min="13810" max="13810" width="0.83203125" style="1" customWidth="1"/>
    <col min="13811" max="14048" width="8.25" style="1"/>
    <col min="14049" max="14049" width="3.33203125" style="1" customWidth="1"/>
    <col min="14050" max="14050" width="11.83203125" style="1" bestFit="1" customWidth="1"/>
    <col min="14051" max="14051" width="5.83203125" style="1" customWidth="1"/>
    <col min="14052" max="14053" width="7" style="1" customWidth="1"/>
    <col min="14054" max="14054" width="4.83203125" style="1" customWidth="1"/>
    <col min="14055" max="14055" width="6.33203125" style="1" customWidth="1"/>
    <col min="14056" max="14057" width="4.83203125" style="1" customWidth="1"/>
    <col min="14058" max="14059" width="6.33203125" style="1" customWidth="1"/>
    <col min="14060" max="14060" width="4.83203125" style="1" customWidth="1"/>
    <col min="14061" max="14061" width="6.33203125" style="1" customWidth="1"/>
    <col min="14062" max="14062" width="4.83203125" style="1" customWidth="1"/>
    <col min="14063" max="14064" width="6.33203125" style="1" customWidth="1"/>
    <col min="14065" max="14065" width="4.83203125" style="1" customWidth="1"/>
    <col min="14066" max="14066" width="0.83203125" style="1" customWidth="1"/>
    <col min="14067" max="14304" width="8.25" style="1"/>
    <col min="14305" max="14305" width="3.33203125" style="1" customWidth="1"/>
    <col min="14306" max="14306" width="11.83203125" style="1" bestFit="1" customWidth="1"/>
    <col min="14307" max="14307" width="5.83203125" style="1" customWidth="1"/>
    <col min="14308" max="14309" width="7" style="1" customWidth="1"/>
    <col min="14310" max="14310" width="4.83203125" style="1" customWidth="1"/>
    <col min="14311" max="14311" width="6.33203125" style="1" customWidth="1"/>
    <col min="14312" max="14313" width="4.83203125" style="1" customWidth="1"/>
    <col min="14314" max="14315" width="6.33203125" style="1" customWidth="1"/>
    <col min="14316" max="14316" width="4.83203125" style="1" customWidth="1"/>
    <col min="14317" max="14317" width="6.33203125" style="1" customWidth="1"/>
    <col min="14318" max="14318" width="4.83203125" style="1" customWidth="1"/>
    <col min="14319" max="14320" width="6.33203125" style="1" customWidth="1"/>
    <col min="14321" max="14321" width="4.83203125" style="1" customWidth="1"/>
    <col min="14322" max="14322" width="0.83203125" style="1" customWidth="1"/>
    <col min="14323" max="14560" width="8.25" style="1"/>
    <col min="14561" max="14561" width="3.33203125" style="1" customWidth="1"/>
    <col min="14562" max="14562" width="11.83203125" style="1" bestFit="1" customWidth="1"/>
    <col min="14563" max="14563" width="5.83203125" style="1" customWidth="1"/>
    <col min="14564" max="14565" width="7" style="1" customWidth="1"/>
    <col min="14566" max="14566" width="4.83203125" style="1" customWidth="1"/>
    <col min="14567" max="14567" width="6.33203125" style="1" customWidth="1"/>
    <col min="14568" max="14569" width="4.83203125" style="1" customWidth="1"/>
    <col min="14570" max="14571" width="6.33203125" style="1" customWidth="1"/>
    <col min="14572" max="14572" width="4.83203125" style="1" customWidth="1"/>
    <col min="14573" max="14573" width="6.33203125" style="1" customWidth="1"/>
    <col min="14574" max="14574" width="4.83203125" style="1" customWidth="1"/>
    <col min="14575" max="14576" width="6.33203125" style="1" customWidth="1"/>
    <col min="14577" max="14577" width="4.83203125" style="1" customWidth="1"/>
    <col min="14578" max="14578" width="0.83203125" style="1" customWidth="1"/>
    <col min="14579" max="14816" width="8.25" style="1"/>
    <col min="14817" max="14817" width="3.33203125" style="1" customWidth="1"/>
    <col min="14818" max="14818" width="11.83203125" style="1" bestFit="1" customWidth="1"/>
    <col min="14819" max="14819" width="5.83203125" style="1" customWidth="1"/>
    <col min="14820" max="14821" width="7" style="1" customWidth="1"/>
    <col min="14822" max="14822" width="4.83203125" style="1" customWidth="1"/>
    <col min="14823" max="14823" width="6.33203125" style="1" customWidth="1"/>
    <col min="14824" max="14825" width="4.83203125" style="1" customWidth="1"/>
    <col min="14826" max="14827" width="6.33203125" style="1" customWidth="1"/>
    <col min="14828" max="14828" width="4.83203125" style="1" customWidth="1"/>
    <col min="14829" max="14829" width="6.33203125" style="1" customWidth="1"/>
    <col min="14830" max="14830" width="4.83203125" style="1" customWidth="1"/>
    <col min="14831" max="14832" width="6.33203125" style="1" customWidth="1"/>
    <col min="14833" max="14833" width="4.83203125" style="1" customWidth="1"/>
    <col min="14834" max="14834" width="0.83203125" style="1" customWidth="1"/>
    <col min="14835" max="15072" width="8.25" style="1"/>
    <col min="15073" max="15073" width="3.33203125" style="1" customWidth="1"/>
    <col min="15074" max="15074" width="11.83203125" style="1" bestFit="1" customWidth="1"/>
    <col min="15075" max="15075" width="5.83203125" style="1" customWidth="1"/>
    <col min="15076" max="15077" width="7" style="1" customWidth="1"/>
    <col min="15078" max="15078" width="4.83203125" style="1" customWidth="1"/>
    <col min="15079" max="15079" width="6.33203125" style="1" customWidth="1"/>
    <col min="15080" max="15081" width="4.83203125" style="1" customWidth="1"/>
    <col min="15082" max="15083" width="6.33203125" style="1" customWidth="1"/>
    <col min="15084" max="15084" width="4.83203125" style="1" customWidth="1"/>
    <col min="15085" max="15085" width="6.33203125" style="1" customWidth="1"/>
    <col min="15086" max="15086" width="4.83203125" style="1" customWidth="1"/>
    <col min="15087" max="15088" width="6.33203125" style="1" customWidth="1"/>
    <col min="15089" max="15089" width="4.83203125" style="1" customWidth="1"/>
    <col min="15090" max="15090" width="0.83203125" style="1" customWidth="1"/>
    <col min="15091" max="15328" width="8.25" style="1"/>
    <col min="15329" max="15329" width="3.33203125" style="1" customWidth="1"/>
    <col min="15330" max="15330" width="11.83203125" style="1" bestFit="1" customWidth="1"/>
    <col min="15331" max="15331" width="5.83203125" style="1" customWidth="1"/>
    <col min="15332" max="15333" width="7" style="1" customWidth="1"/>
    <col min="15334" max="15334" width="4.83203125" style="1" customWidth="1"/>
    <col min="15335" max="15335" width="6.33203125" style="1" customWidth="1"/>
    <col min="15336" max="15337" width="4.83203125" style="1" customWidth="1"/>
    <col min="15338" max="15339" width="6.33203125" style="1" customWidth="1"/>
    <col min="15340" max="15340" width="4.83203125" style="1" customWidth="1"/>
    <col min="15341" max="15341" width="6.33203125" style="1" customWidth="1"/>
    <col min="15342" max="15342" width="4.83203125" style="1" customWidth="1"/>
    <col min="15343" max="15344" width="6.33203125" style="1" customWidth="1"/>
    <col min="15345" max="15345" width="4.83203125" style="1" customWidth="1"/>
    <col min="15346" max="15346" width="0.83203125" style="1" customWidth="1"/>
    <col min="15347" max="15584" width="8.25" style="1"/>
    <col min="15585" max="15585" width="3.33203125" style="1" customWidth="1"/>
    <col min="15586" max="15586" width="11.83203125" style="1" bestFit="1" customWidth="1"/>
    <col min="15587" max="15587" width="5.83203125" style="1" customWidth="1"/>
    <col min="15588" max="15589" width="7" style="1" customWidth="1"/>
    <col min="15590" max="15590" width="4.83203125" style="1" customWidth="1"/>
    <col min="15591" max="15591" width="6.33203125" style="1" customWidth="1"/>
    <col min="15592" max="15593" width="4.83203125" style="1" customWidth="1"/>
    <col min="15594" max="15595" width="6.33203125" style="1" customWidth="1"/>
    <col min="15596" max="15596" width="4.83203125" style="1" customWidth="1"/>
    <col min="15597" max="15597" width="6.33203125" style="1" customWidth="1"/>
    <col min="15598" max="15598" width="4.83203125" style="1" customWidth="1"/>
    <col min="15599" max="15600" width="6.33203125" style="1" customWidth="1"/>
    <col min="15601" max="15601" width="4.83203125" style="1" customWidth="1"/>
    <col min="15602" max="15602" width="0.83203125" style="1" customWidth="1"/>
    <col min="15603" max="15840" width="8.25" style="1"/>
    <col min="15841" max="15841" width="3.33203125" style="1" customWidth="1"/>
    <col min="15842" max="15842" width="11.83203125" style="1" bestFit="1" customWidth="1"/>
    <col min="15843" max="15843" width="5.83203125" style="1" customWidth="1"/>
    <col min="15844" max="15845" width="7" style="1" customWidth="1"/>
    <col min="15846" max="15846" width="4.83203125" style="1" customWidth="1"/>
    <col min="15847" max="15847" width="6.33203125" style="1" customWidth="1"/>
    <col min="15848" max="15849" width="4.83203125" style="1" customWidth="1"/>
    <col min="15850" max="15851" width="6.33203125" style="1" customWidth="1"/>
    <col min="15852" max="15852" width="4.83203125" style="1" customWidth="1"/>
    <col min="15853" max="15853" width="6.33203125" style="1" customWidth="1"/>
    <col min="15854" max="15854" width="4.83203125" style="1" customWidth="1"/>
    <col min="15855" max="15856" width="6.33203125" style="1" customWidth="1"/>
    <col min="15857" max="15857" width="4.83203125" style="1" customWidth="1"/>
    <col min="15858" max="15858" width="0.83203125" style="1" customWidth="1"/>
    <col min="15859" max="16096" width="8.25" style="1"/>
    <col min="16097" max="16097" width="3.33203125" style="1" customWidth="1"/>
    <col min="16098" max="16098" width="11.83203125" style="1" bestFit="1" customWidth="1"/>
    <col min="16099" max="16099" width="5.83203125" style="1" customWidth="1"/>
    <col min="16100" max="16101" width="7" style="1" customWidth="1"/>
    <col min="16102" max="16102" width="4.83203125" style="1" customWidth="1"/>
    <col min="16103" max="16103" width="6.33203125" style="1" customWidth="1"/>
    <col min="16104" max="16105" width="4.83203125" style="1" customWidth="1"/>
    <col min="16106" max="16107" width="6.33203125" style="1" customWidth="1"/>
    <col min="16108" max="16108" width="4.83203125" style="1" customWidth="1"/>
    <col min="16109" max="16109" width="6.33203125" style="1" customWidth="1"/>
    <col min="16110" max="16110" width="4.83203125" style="1" customWidth="1"/>
    <col min="16111" max="16112" width="6.33203125" style="1" customWidth="1"/>
    <col min="16113" max="16113" width="4.83203125" style="1" customWidth="1"/>
    <col min="16114" max="16114" width="0.83203125" style="1" customWidth="1"/>
    <col min="16115" max="16384" width="8.25" style="1"/>
  </cols>
  <sheetData>
    <row r="1" spans="1:18" ht="25.5" x14ac:dyDescent="0.35">
      <c r="C1" s="32"/>
      <c r="D1" s="32"/>
      <c r="F1" s="1072" t="s">
        <v>156</v>
      </c>
      <c r="G1" s="1072"/>
      <c r="H1" s="1072"/>
      <c r="I1" s="1072"/>
      <c r="J1" s="1072"/>
      <c r="K1" s="1072"/>
      <c r="L1" s="1072"/>
      <c r="M1" s="1072"/>
      <c r="N1" s="1072"/>
      <c r="O1" s="1072"/>
      <c r="P1" s="1072"/>
    </row>
    <row r="2" spans="1:18" ht="17.5" customHeight="1" thickBot="1" x14ac:dyDescent="0.45">
      <c r="C2" s="32"/>
      <c r="D2" s="32"/>
      <c r="F2" s="33"/>
    </row>
    <row r="3" spans="1:18" s="6" customFormat="1" ht="17.5" customHeight="1" thickBot="1" x14ac:dyDescent="0.25">
      <c r="A3" s="978" t="s">
        <v>157</v>
      </c>
      <c r="B3" s="979"/>
      <c r="C3" s="1073" t="s">
        <v>158</v>
      </c>
      <c r="D3" s="1073" t="s">
        <v>159</v>
      </c>
      <c r="E3" s="1076" t="s">
        <v>160</v>
      </c>
      <c r="F3" s="34"/>
      <c r="G3" s="35" t="s">
        <v>73</v>
      </c>
      <c r="H3" s="949" t="s">
        <v>161</v>
      </c>
      <c r="I3" s="950"/>
      <c r="J3" s="950"/>
      <c r="K3" s="950"/>
      <c r="L3" s="950"/>
      <c r="M3" s="950"/>
      <c r="N3" s="950"/>
      <c r="O3" s="950"/>
      <c r="P3" s="950"/>
      <c r="Q3" s="951"/>
    </row>
    <row r="4" spans="1:18" s="6" customFormat="1" ht="17.5" customHeight="1" x14ac:dyDescent="0.2">
      <c r="A4" s="1033"/>
      <c r="B4" s="1035"/>
      <c r="C4" s="1074"/>
      <c r="D4" s="1074"/>
      <c r="E4" s="1077"/>
      <c r="F4" s="36" t="s">
        <v>162</v>
      </c>
      <c r="G4" s="37" t="s">
        <v>163</v>
      </c>
      <c r="H4" s="38" t="s">
        <v>84</v>
      </c>
      <c r="I4" s="39" t="s">
        <v>164</v>
      </c>
      <c r="J4" s="645" t="s">
        <v>165</v>
      </c>
      <c r="K4" s="645" t="s">
        <v>166</v>
      </c>
      <c r="L4" s="645" t="s">
        <v>89</v>
      </c>
      <c r="M4" s="40" t="s">
        <v>167</v>
      </c>
      <c r="N4" s="645" t="s">
        <v>93</v>
      </c>
      <c r="O4" s="645" t="s">
        <v>168</v>
      </c>
      <c r="P4" s="645" t="s">
        <v>169</v>
      </c>
      <c r="Q4" s="645" t="s">
        <v>104</v>
      </c>
    </row>
    <row r="5" spans="1:18" s="6" customFormat="1" ht="17.5" customHeight="1" x14ac:dyDescent="0.2">
      <c r="A5" s="1033"/>
      <c r="B5" s="1035"/>
      <c r="C5" s="1074"/>
      <c r="D5" s="1074"/>
      <c r="E5" s="1077"/>
      <c r="F5" s="41" t="s">
        <v>170</v>
      </c>
      <c r="G5" s="37" t="s">
        <v>171</v>
      </c>
      <c r="H5" s="42" t="s">
        <v>107</v>
      </c>
      <c r="I5" s="43"/>
      <c r="J5" s="646" t="s">
        <v>112</v>
      </c>
      <c r="K5" s="646" t="s">
        <v>172</v>
      </c>
      <c r="L5" s="646" t="s">
        <v>110</v>
      </c>
      <c r="M5" s="648" t="s">
        <v>173</v>
      </c>
      <c r="N5" s="646" t="s">
        <v>114</v>
      </c>
      <c r="O5" s="646" t="s">
        <v>174</v>
      </c>
      <c r="P5" s="646" t="s">
        <v>175</v>
      </c>
      <c r="Q5" s="646" t="s">
        <v>123</v>
      </c>
    </row>
    <row r="6" spans="1:18" s="6" customFormat="1" ht="17.5" customHeight="1" thickBot="1" x14ac:dyDescent="0.25">
      <c r="A6" s="980"/>
      <c r="B6" s="981"/>
      <c r="C6" s="1075"/>
      <c r="D6" s="1075"/>
      <c r="E6" s="1078"/>
      <c r="F6" s="44" t="s">
        <v>176</v>
      </c>
      <c r="G6" s="45" t="s">
        <v>126</v>
      </c>
      <c r="H6" s="46" t="s">
        <v>127</v>
      </c>
      <c r="I6" s="47" t="s">
        <v>177</v>
      </c>
      <c r="J6" s="647" t="s">
        <v>129</v>
      </c>
      <c r="K6" s="647" t="s">
        <v>178</v>
      </c>
      <c r="L6" s="647" t="s">
        <v>128</v>
      </c>
      <c r="M6" s="638" t="s">
        <v>179</v>
      </c>
      <c r="N6" s="647" t="s">
        <v>128</v>
      </c>
      <c r="O6" s="647" t="s">
        <v>180</v>
      </c>
      <c r="P6" s="647" t="s">
        <v>128</v>
      </c>
      <c r="Q6" s="647" t="s">
        <v>133</v>
      </c>
    </row>
    <row r="7" spans="1:18" s="6" customFormat="1" ht="20.149999999999999" hidden="1" customHeight="1" x14ac:dyDescent="0.2">
      <c r="A7" s="1079" t="s">
        <v>181</v>
      </c>
      <c r="B7" s="1080"/>
      <c r="C7" s="48">
        <v>618</v>
      </c>
      <c r="D7" s="48">
        <v>15371</v>
      </c>
      <c r="E7" s="49">
        <v>14276</v>
      </c>
      <c r="F7" s="50">
        <v>509</v>
      </c>
      <c r="G7" s="51">
        <v>40.200000000000003</v>
      </c>
      <c r="H7" s="48">
        <v>571</v>
      </c>
      <c r="I7" s="52">
        <v>23</v>
      </c>
      <c r="J7" s="52">
        <v>302</v>
      </c>
      <c r="K7" s="52">
        <v>103</v>
      </c>
      <c r="L7" s="52">
        <v>11</v>
      </c>
      <c r="M7" s="52">
        <v>0</v>
      </c>
      <c r="N7" s="52">
        <v>10</v>
      </c>
      <c r="O7" s="52">
        <v>7</v>
      </c>
      <c r="P7" s="52">
        <v>7</v>
      </c>
      <c r="Q7" s="52">
        <v>4</v>
      </c>
    </row>
    <row r="8" spans="1:18" s="6" customFormat="1" ht="20.149999999999999" hidden="1" customHeight="1" x14ac:dyDescent="0.2">
      <c r="A8" s="1081" t="s">
        <v>53</v>
      </c>
      <c r="B8" s="1082"/>
      <c r="C8" s="53">
        <v>618</v>
      </c>
      <c r="D8" s="53">
        <v>15518</v>
      </c>
      <c r="E8" s="54">
        <v>14283</v>
      </c>
      <c r="F8" s="55">
        <v>552</v>
      </c>
      <c r="G8" s="56">
        <v>40.5</v>
      </c>
      <c r="H8" s="53">
        <v>568</v>
      </c>
      <c r="I8" s="57">
        <v>23</v>
      </c>
      <c r="J8" s="57">
        <v>301</v>
      </c>
      <c r="K8" s="57">
        <v>100</v>
      </c>
      <c r="L8" s="57">
        <v>12</v>
      </c>
      <c r="M8" s="57">
        <v>0</v>
      </c>
      <c r="N8" s="57">
        <v>13</v>
      </c>
      <c r="O8" s="57">
        <v>9</v>
      </c>
      <c r="P8" s="57">
        <v>7</v>
      </c>
      <c r="Q8" s="57">
        <v>2</v>
      </c>
    </row>
    <row r="9" spans="1:18" s="6" customFormat="1" ht="20.149999999999999" hidden="1" customHeight="1" x14ac:dyDescent="0.2">
      <c r="A9" s="1081" t="s">
        <v>182</v>
      </c>
      <c r="B9" s="1082"/>
      <c r="C9" s="53">
        <v>617</v>
      </c>
      <c r="D9" s="53">
        <v>15607</v>
      </c>
      <c r="E9" s="54">
        <v>14297</v>
      </c>
      <c r="F9" s="55">
        <v>656</v>
      </c>
      <c r="G9" s="56">
        <v>41.087291040078341</v>
      </c>
      <c r="H9" s="53">
        <v>564</v>
      </c>
      <c r="I9" s="57">
        <v>23</v>
      </c>
      <c r="J9" s="57">
        <v>298</v>
      </c>
      <c r="K9" s="57">
        <v>105</v>
      </c>
      <c r="L9" s="57">
        <v>13</v>
      </c>
      <c r="M9" s="57">
        <v>0</v>
      </c>
      <c r="N9" s="57">
        <v>13</v>
      </c>
      <c r="O9" s="57">
        <v>9</v>
      </c>
      <c r="P9" s="57">
        <v>7</v>
      </c>
      <c r="Q9" s="57">
        <v>4</v>
      </c>
    </row>
    <row r="10" spans="1:18" s="6" customFormat="1" ht="20.149999999999999" hidden="1" customHeight="1" x14ac:dyDescent="0.2">
      <c r="A10" s="1081" t="s">
        <v>134</v>
      </c>
      <c r="B10" s="1082"/>
      <c r="C10" s="53">
        <v>618</v>
      </c>
      <c r="D10" s="53">
        <v>15642</v>
      </c>
      <c r="E10" s="54">
        <v>14202</v>
      </c>
      <c r="F10" s="55">
        <v>692</v>
      </c>
      <c r="G10" s="56">
        <v>41.4</v>
      </c>
      <c r="H10" s="53">
        <v>566</v>
      </c>
      <c r="I10" s="57">
        <v>22</v>
      </c>
      <c r="J10" s="57">
        <v>292</v>
      </c>
      <c r="K10" s="57">
        <v>107</v>
      </c>
      <c r="L10" s="57">
        <v>15</v>
      </c>
      <c r="M10" s="57">
        <v>0</v>
      </c>
      <c r="N10" s="57">
        <v>13</v>
      </c>
      <c r="O10" s="57">
        <v>9</v>
      </c>
      <c r="P10" s="57">
        <v>7</v>
      </c>
      <c r="Q10" s="57">
        <v>4</v>
      </c>
    </row>
    <row r="11" spans="1:18" s="6" customFormat="1" ht="20.149999999999999" customHeight="1" x14ac:dyDescent="0.2">
      <c r="A11" s="1081" t="s">
        <v>437</v>
      </c>
      <c r="B11" s="1082"/>
      <c r="C11" s="53">
        <v>622</v>
      </c>
      <c r="D11" s="53">
        <v>15676</v>
      </c>
      <c r="E11" s="54">
        <v>13763</v>
      </c>
      <c r="F11" s="55">
        <v>726</v>
      </c>
      <c r="G11" s="56">
        <v>42.777882729056167</v>
      </c>
      <c r="H11" s="55">
        <v>567</v>
      </c>
      <c r="I11" s="57">
        <v>22</v>
      </c>
      <c r="J11" s="57">
        <v>291</v>
      </c>
      <c r="K11" s="57">
        <v>111</v>
      </c>
      <c r="L11" s="57">
        <v>16</v>
      </c>
      <c r="M11" s="57">
        <v>1</v>
      </c>
      <c r="N11" s="57">
        <v>15</v>
      </c>
      <c r="O11" s="57">
        <v>10</v>
      </c>
      <c r="P11" s="57">
        <v>7</v>
      </c>
      <c r="Q11" s="57">
        <v>1</v>
      </c>
      <c r="R11" s="18"/>
    </row>
    <row r="12" spans="1:18" s="6" customFormat="1" ht="20.149999999999999" customHeight="1" x14ac:dyDescent="0.2">
      <c r="A12" s="1081" t="s">
        <v>438</v>
      </c>
      <c r="B12" s="1082"/>
      <c r="C12" s="53">
        <v>620</v>
      </c>
      <c r="D12" s="53">
        <v>15593</v>
      </c>
      <c r="E12" s="54">
        <v>13542</v>
      </c>
      <c r="F12" s="55">
        <v>731</v>
      </c>
      <c r="G12" s="56">
        <v>43.347585290208244</v>
      </c>
      <c r="H12" s="55">
        <v>562</v>
      </c>
      <c r="I12" s="57">
        <v>24</v>
      </c>
      <c r="J12" s="57">
        <v>291</v>
      </c>
      <c r="K12" s="57">
        <v>111</v>
      </c>
      <c r="L12" s="57">
        <v>15</v>
      </c>
      <c r="M12" s="57">
        <v>1</v>
      </c>
      <c r="N12" s="57">
        <v>16</v>
      </c>
      <c r="O12" s="57">
        <v>10</v>
      </c>
      <c r="P12" s="57">
        <v>7</v>
      </c>
      <c r="Q12" s="57">
        <v>0</v>
      </c>
      <c r="R12" s="18"/>
    </row>
    <row r="13" spans="1:18" s="6" customFormat="1" ht="20.149999999999999" customHeight="1" x14ac:dyDescent="0.2">
      <c r="A13" s="1070" t="s">
        <v>439</v>
      </c>
      <c r="B13" s="1071"/>
      <c r="C13" s="454">
        <v>618</v>
      </c>
      <c r="D13" s="454">
        <v>15483</v>
      </c>
      <c r="E13" s="455">
        <v>13332</v>
      </c>
      <c r="F13" s="456">
        <v>734</v>
      </c>
      <c r="G13" s="457">
        <v>43.8</v>
      </c>
      <c r="H13" s="456">
        <v>561</v>
      </c>
      <c r="I13" s="458">
        <v>23</v>
      </c>
      <c r="J13" s="458">
        <v>290</v>
      </c>
      <c r="K13" s="458">
        <v>140</v>
      </c>
      <c r="L13" s="458">
        <v>14</v>
      </c>
      <c r="M13" s="458">
        <v>3</v>
      </c>
      <c r="N13" s="458">
        <v>12</v>
      </c>
      <c r="O13" s="458">
        <v>8</v>
      </c>
      <c r="P13" s="458">
        <v>7</v>
      </c>
      <c r="Q13" s="459">
        <v>0</v>
      </c>
      <c r="R13" s="18"/>
    </row>
    <row r="14" spans="1:18" s="6" customFormat="1" ht="20.149999999999999" customHeight="1" thickBot="1" x14ac:dyDescent="0.25">
      <c r="A14" s="1085" t="s">
        <v>440</v>
      </c>
      <c r="B14" s="1086"/>
      <c r="C14" s="438">
        <v>620</v>
      </c>
      <c r="D14" s="438">
        <v>15393</v>
      </c>
      <c r="E14" s="439">
        <v>13126</v>
      </c>
      <c r="F14" s="440">
        <v>745</v>
      </c>
      <c r="G14" s="441">
        <v>44.2</v>
      </c>
      <c r="H14" s="440">
        <v>559</v>
      </c>
      <c r="I14" s="348">
        <v>21</v>
      </c>
      <c r="J14" s="348">
        <v>291</v>
      </c>
      <c r="K14" s="348">
        <v>131</v>
      </c>
      <c r="L14" s="348">
        <v>15</v>
      </c>
      <c r="M14" s="348">
        <v>3</v>
      </c>
      <c r="N14" s="348">
        <v>13</v>
      </c>
      <c r="O14" s="348">
        <v>7</v>
      </c>
      <c r="P14" s="348">
        <v>7</v>
      </c>
      <c r="Q14" s="348">
        <f>SUM(Q15:Q19,Q22:Q31,Q36,Q42,Q46,Q49,Q60,Q63,Q71,Q74,Q78,Q82,Q88,Q95,Q98)</f>
        <v>0</v>
      </c>
      <c r="R14" s="18"/>
    </row>
    <row r="15" spans="1:18" s="6" customFormat="1" ht="20.149999999999999" customHeight="1" thickBot="1" x14ac:dyDescent="0.25">
      <c r="A15" s="1085" t="s">
        <v>447</v>
      </c>
      <c r="B15" s="1086"/>
      <c r="C15" s="438">
        <f>SUM(C16:C20,C23:C31,C32,C37,C43,C47,C50,C61,C64,C72,C75,C79,C83,C89,C96,C99)</f>
        <v>619</v>
      </c>
      <c r="D15" s="438">
        <f t="shared" ref="D15:Q15" si="0">SUM(D16:D20,D23:D31,D32,D37,D43,D47,D50,D61,D64,D72,D75,D79,D83,D89,D96,D99)</f>
        <v>15390</v>
      </c>
      <c r="E15" s="870">
        <f t="shared" si="0"/>
        <v>13027</v>
      </c>
      <c r="F15" s="440">
        <f t="shared" si="0"/>
        <v>756</v>
      </c>
      <c r="G15" s="441">
        <f>AVERAGE(G16:G20,G23:G32,G37,G43,G47,G50,G61,G64,G72,G75,G79,G83,G89,G96,G99)</f>
        <v>45.035714285714292</v>
      </c>
      <c r="H15" s="440">
        <f>SUM(H16:H20,H23:H31,H32,H37,H43,H47,H50,H61,H64,H72,H75,H79,H83,H89,H96,H99)</f>
        <v>551</v>
      </c>
      <c r="I15" s="348">
        <f t="shared" si="0"/>
        <v>24</v>
      </c>
      <c r="J15" s="348">
        <f>SUM(J16:J20,J23:J31,J32,J37,J43,J47,J50,J61,J64,J72,J75,J79,J83,J89,J96,J99)</f>
        <v>295</v>
      </c>
      <c r="K15" s="348">
        <f>SUM(K16:K20,K23:K31,K32,K37,K43,K47,K50,K61,K64,K72,K75,K79,K83,K89,K96,K99)</f>
        <v>141</v>
      </c>
      <c r="L15" s="348">
        <f>SUM(L16:L20,L23:L31,L32,L37,L43,L47,L50,L61,L64,L72,L75,L79,L83,L89,L96,L99)</f>
        <v>28</v>
      </c>
      <c r="M15" s="348">
        <f>SUM(M16:M20,M23:M31,M32,M37,M43,M47,M50,M61,M64,M72,M75,M79,M83,M89,M96,M99)</f>
        <v>6</v>
      </c>
      <c r="N15" s="348">
        <f t="shared" si="0"/>
        <v>17</v>
      </c>
      <c r="O15" s="348">
        <f t="shared" si="0"/>
        <v>7</v>
      </c>
      <c r="P15" s="348">
        <f t="shared" si="0"/>
        <v>7</v>
      </c>
      <c r="Q15" s="348">
        <f t="shared" si="0"/>
        <v>0</v>
      </c>
      <c r="R15" s="18"/>
    </row>
    <row r="16" spans="1:18" s="6" customFormat="1" ht="20.149999999999999" customHeight="1" x14ac:dyDescent="0.2">
      <c r="A16" s="349">
        <v>1</v>
      </c>
      <c r="B16" s="350" t="s">
        <v>183</v>
      </c>
      <c r="C16" s="576">
        <v>66</v>
      </c>
      <c r="D16" s="576">
        <v>1432</v>
      </c>
      <c r="E16" s="577">
        <v>1210</v>
      </c>
      <c r="F16" s="578">
        <v>107</v>
      </c>
      <c r="G16" s="579">
        <v>52</v>
      </c>
      <c r="H16" s="580">
        <v>59</v>
      </c>
      <c r="I16" s="576"/>
      <c r="J16" s="576">
        <v>6</v>
      </c>
      <c r="K16" s="576">
        <v>65</v>
      </c>
      <c r="L16" s="580"/>
      <c r="M16" s="576"/>
      <c r="N16" s="576"/>
      <c r="O16" s="576"/>
      <c r="P16" s="576"/>
      <c r="Q16" s="576"/>
      <c r="R16" s="18"/>
    </row>
    <row r="17" spans="1:18" s="6" customFormat="1" ht="20.149999999999999" customHeight="1" x14ac:dyDescent="0.2">
      <c r="A17" s="351">
        <v>2</v>
      </c>
      <c r="B17" s="352" t="s">
        <v>184</v>
      </c>
      <c r="C17" s="353">
        <v>34</v>
      </c>
      <c r="D17" s="353">
        <v>528</v>
      </c>
      <c r="E17" s="581">
        <v>467</v>
      </c>
      <c r="F17" s="582">
        <v>12</v>
      </c>
      <c r="G17" s="583">
        <v>47.9</v>
      </c>
      <c r="H17" s="584">
        <v>32</v>
      </c>
      <c r="I17" s="353">
        <v>0</v>
      </c>
      <c r="J17" s="353">
        <v>1</v>
      </c>
      <c r="K17" s="353">
        <v>0</v>
      </c>
      <c r="L17" s="584">
        <v>1</v>
      </c>
      <c r="M17" s="353"/>
      <c r="N17" s="353">
        <v>1</v>
      </c>
      <c r="O17" s="353">
        <v>0</v>
      </c>
      <c r="P17" s="353"/>
      <c r="Q17" s="353"/>
      <c r="R17" s="18"/>
    </row>
    <row r="18" spans="1:18" s="6" customFormat="1" ht="20.149999999999999" customHeight="1" x14ac:dyDescent="0.2">
      <c r="A18" s="351">
        <v>3</v>
      </c>
      <c r="B18" s="352" t="s">
        <v>185</v>
      </c>
      <c r="C18" s="353">
        <v>30</v>
      </c>
      <c r="D18" s="353">
        <v>515</v>
      </c>
      <c r="E18" s="581">
        <v>428</v>
      </c>
      <c r="F18" s="582">
        <v>34</v>
      </c>
      <c r="G18" s="583">
        <v>49.5</v>
      </c>
      <c r="H18" s="584">
        <v>28</v>
      </c>
      <c r="I18" s="353"/>
      <c r="J18" s="353">
        <v>1</v>
      </c>
      <c r="K18" s="353"/>
      <c r="L18" s="584"/>
      <c r="M18" s="353"/>
      <c r="N18" s="353"/>
      <c r="O18" s="353"/>
      <c r="P18" s="353"/>
      <c r="Q18" s="353"/>
      <c r="R18" s="18"/>
    </row>
    <row r="19" spans="1:18" s="6" customFormat="1" ht="20.149999999999999" customHeight="1" x14ac:dyDescent="0.2">
      <c r="A19" s="354">
        <v>4</v>
      </c>
      <c r="B19" s="355" t="s">
        <v>186</v>
      </c>
      <c r="C19" s="356">
        <v>21</v>
      </c>
      <c r="D19" s="356">
        <v>305</v>
      </c>
      <c r="E19" s="585">
        <v>249</v>
      </c>
      <c r="F19" s="586">
        <v>13</v>
      </c>
      <c r="G19" s="587">
        <v>48.7</v>
      </c>
      <c r="H19" s="356">
        <v>14</v>
      </c>
      <c r="I19" s="356"/>
      <c r="J19" s="356">
        <v>6</v>
      </c>
      <c r="K19" s="356"/>
      <c r="L19" s="356">
        <v>1</v>
      </c>
      <c r="M19" s="356"/>
      <c r="N19" s="356">
        <v>1</v>
      </c>
      <c r="O19" s="356"/>
      <c r="P19" s="356"/>
      <c r="Q19" s="356"/>
      <c r="R19" s="18"/>
    </row>
    <row r="20" spans="1:18" s="6" customFormat="1" ht="20.149999999999999" customHeight="1" x14ac:dyDescent="0.2">
      <c r="A20" s="357">
        <v>5</v>
      </c>
      <c r="B20" s="358" t="s">
        <v>187</v>
      </c>
      <c r="C20" s="359">
        <v>14</v>
      </c>
      <c r="D20" s="359">
        <v>214</v>
      </c>
      <c r="E20" s="588">
        <v>192</v>
      </c>
      <c r="F20" s="589">
        <v>17</v>
      </c>
      <c r="G20" s="590">
        <v>50.4</v>
      </c>
      <c r="H20" s="359">
        <f>SUM(H21:H22)</f>
        <v>14</v>
      </c>
      <c r="I20" s="359">
        <v>0</v>
      </c>
      <c r="J20" s="359">
        <v>0</v>
      </c>
      <c r="K20" s="359"/>
      <c r="L20" s="591">
        <v>0</v>
      </c>
      <c r="M20" s="359">
        <v>0</v>
      </c>
      <c r="N20" s="359">
        <v>0</v>
      </c>
      <c r="O20" s="359">
        <v>0</v>
      </c>
      <c r="P20" s="359">
        <v>0</v>
      </c>
      <c r="Q20" s="359">
        <v>0</v>
      </c>
      <c r="R20" s="18"/>
    </row>
    <row r="21" spans="1:18" s="6" customFormat="1" ht="20.149999999999999" customHeight="1" x14ac:dyDescent="0.2">
      <c r="A21" s="58"/>
      <c r="B21" s="360" t="s">
        <v>188</v>
      </c>
      <c r="C21" s="361">
        <v>8</v>
      </c>
      <c r="D21" s="1087">
        <v>214</v>
      </c>
      <c r="E21" s="592">
        <v>114</v>
      </c>
      <c r="F21" s="593">
        <v>9</v>
      </c>
      <c r="G21" s="594">
        <v>50.8</v>
      </c>
      <c r="H21" s="361">
        <v>8</v>
      </c>
      <c r="I21" s="361"/>
      <c r="J21" s="361"/>
      <c r="K21" s="361"/>
      <c r="L21" s="361"/>
      <c r="M21" s="361"/>
      <c r="N21" s="361"/>
      <c r="O21" s="361"/>
      <c r="P21" s="361"/>
      <c r="Q21" s="361"/>
      <c r="R21" s="18"/>
    </row>
    <row r="22" spans="1:18" s="6" customFormat="1" ht="20.149999999999999" customHeight="1" x14ac:dyDescent="0.2">
      <c r="A22" s="362"/>
      <c r="B22" s="363" t="s">
        <v>189</v>
      </c>
      <c r="C22" s="356">
        <v>6</v>
      </c>
      <c r="D22" s="1088"/>
      <c r="E22" s="585">
        <v>78</v>
      </c>
      <c r="F22" s="586">
        <v>8</v>
      </c>
      <c r="G22" s="587">
        <v>50</v>
      </c>
      <c r="H22" s="356">
        <v>6</v>
      </c>
      <c r="I22" s="356"/>
      <c r="J22" s="356"/>
      <c r="K22" s="356"/>
      <c r="L22" s="356"/>
      <c r="M22" s="356"/>
      <c r="N22" s="356"/>
      <c r="O22" s="356"/>
      <c r="P22" s="356"/>
      <c r="Q22" s="356"/>
      <c r="R22" s="18"/>
    </row>
    <row r="23" spans="1:18" s="59" customFormat="1" ht="20.149999999999999" customHeight="1" x14ac:dyDescent="0.2">
      <c r="A23" s="364">
        <v>6</v>
      </c>
      <c r="B23" s="365" t="s">
        <v>190</v>
      </c>
      <c r="C23" s="595">
        <v>9</v>
      </c>
      <c r="D23" s="595">
        <v>225</v>
      </c>
      <c r="E23" s="596">
        <v>205</v>
      </c>
      <c r="F23" s="597">
        <v>6</v>
      </c>
      <c r="G23" s="598">
        <v>44.6</v>
      </c>
      <c r="H23" s="599">
        <v>11</v>
      </c>
      <c r="I23" s="595"/>
      <c r="J23" s="595">
        <v>1</v>
      </c>
      <c r="K23" s="595"/>
      <c r="L23" s="599"/>
      <c r="M23" s="595"/>
      <c r="N23" s="595"/>
      <c r="O23" s="595"/>
      <c r="P23" s="595"/>
      <c r="Q23" s="595"/>
      <c r="R23" s="18"/>
    </row>
    <row r="24" spans="1:18" s="59" customFormat="1" ht="20.149999999999999" customHeight="1" x14ac:dyDescent="0.2">
      <c r="A24" s="351">
        <v>7</v>
      </c>
      <c r="B24" s="352" t="s">
        <v>191</v>
      </c>
      <c r="C24" s="353">
        <v>26</v>
      </c>
      <c r="D24" s="353">
        <v>394</v>
      </c>
      <c r="E24" s="581">
        <v>371</v>
      </c>
      <c r="F24" s="582">
        <v>19</v>
      </c>
      <c r="G24" s="583">
        <v>39.299999999999997</v>
      </c>
      <c r="H24" s="584">
        <v>25</v>
      </c>
      <c r="I24" s="353"/>
      <c r="J24" s="353"/>
      <c r="K24" s="353"/>
      <c r="L24" s="584">
        <v>1</v>
      </c>
      <c r="M24" s="353"/>
      <c r="N24" s="353"/>
      <c r="O24" s="353"/>
      <c r="P24" s="353"/>
      <c r="Q24" s="353"/>
      <c r="R24" s="18"/>
    </row>
    <row r="25" spans="1:18" s="6" customFormat="1" ht="20.149999999999999" customHeight="1" x14ac:dyDescent="0.2">
      <c r="A25" s="351">
        <v>8</v>
      </c>
      <c r="B25" s="352" t="s">
        <v>192</v>
      </c>
      <c r="C25" s="353">
        <v>8</v>
      </c>
      <c r="D25" s="353">
        <v>163</v>
      </c>
      <c r="E25" s="581">
        <v>126</v>
      </c>
      <c r="F25" s="582">
        <v>8</v>
      </c>
      <c r="G25" s="583">
        <v>45.4</v>
      </c>
      <c r="H25" s="584">
        <v>8</v>
      </c>
      <c r="I25" s="353"/>
      <c r="J25" s="353"/>
      <c r="K25" s="353"/>
      <c r="L25" s="584"/>
      <c r="M25" s="353"/>
      <c r="N25" s="353"/>
      <c r="O25" s="353"/>
      <c r="P25" s="353"/>
      <c r="Q25" s="353"/>
      <c r="R25" s="18"/>
    </row>
    <row r="26" spans="1:18" s="6" customFormat="1" ht="20.149999999999999" customHeight="1" x14ac:dyDescent="0.2">
      <c r="A26" s="351">
        <v>9</v>
      </c>
      <c r="B26" s="366" t="s">
        <v>193</v>
      </c>
      <c r="C26" s="353">
        <v>12</v>
      </c>
      <c r="D26" s="353">
        <v>480</v>
      </c>
      <c r="E26" s="581">
        <v>379</v>
      </c>
      <c r="F26" s="582">
        <v>31</v>
      </c>
      <c r="G26" s="583">
        <v>48.2</v>
      </c>
      <c r="H26" s="353">
        <v>20</v>
      </c>
      <c r="I26" s="353">
        <v>0</v>
      </c>
      <c r="J26" s="353">
        <v>22</v>
      </c>
      <c r="K26" s="353">
        <v>3</v>
      </c>
      <c r="L26" s="353">
        <v>0</v>
      </c>
      <c r="M26" s="353">
        <v>0</v>
      </c>
      <c r="N26" s="353">
        <v>0</v>
      </c>
      <c r="O26" s="353">
        <v>0</v>
      </c>
      <c r="P26" s="353">
        <v>0</v>
      </c>
      <c r="Q26" s="353">
        <v>0</v>
      </c>
      <c r="R26" s="18"/>
    </row>
    <row r="27" spans="1:18" s="6" customFormat="1" ht="20.149999999999999" customHeight="1" x14ac:dyDescent="0.2">
      <c r="A27" s="351">
        <v>10</v>
      </c>
      <c r="B27" s="366" t="s">
        <v>194</v>
      </c>
      <c r="C27" s="353">
        <v>6</v>
      </c>
      <c r="D27" s="353">
        <v>108</v>
      </c>
      <c r="E27" s="581">
        <v>84</v>
      </c>
      <c r="F27" s="582">
        <v>4</v>
      </c>
      <c r="G27" s="583">
        <v>50.5</v>
      </c>
      <c r="H27" s="584">
        <v>6</v>
      </c>
      <c r="I27" s="353"/>
      <c r="J27" s="353"/>
      <c r="K27" s="353">
        <v>6</v>
      </c>
      <c r="L27" s="584"/>
      <c r="M27" s="353"/>
      <c r="N27" s="353"/>
      <c r="O27" s="353"/>
      <c r="P27" s="353"/>
      <c r="Q27" s="353"/>
      <c r="R27" s="18"/>
    </row>
    <row r="28" spans="1:18" s="6" customFormat="1" ht="20.149999999999999" customHeight="1" x14ac:dyDescent="0.2">
      <c r="A28" s="351">
        <v>11</v>
      </c>
      <c r="B28" s="352" t="s">
        <v>195</v>
      </c>
      <c r="C28" s="353">
        <v>8</v>
      </c>
      <c r="D28" s="353">
        <v>124</v>
      </c>
      <c r="E28" s="581">
        <v>98</v>
      </c>
      <c r="F28" s="582">
        <v>9</v>
      </c>
      <c r="G28" s="583">
        <v>47.7</v>
      </c>
      <c r="H28" s="584">
        <v>7</v>
      </c>
      <c r="I28" s="353"/>
      <c r="J28" s="353"/>
      <c r="K28" s="353">
        <v>7</v>
      </c>
      <c r="L28" s="584"/>
      <c r="M28" s="353"/>
      <c r="N28" s="353"/>
      <c r="O28" s="353"/>
      <c r="P28" s="353"/>
      <c r="Q28" s="353"/>
      <c r="R28" s="18"/>
    </row>
    <row r="29" spans="1:18" s="6" customFormat="1" ht="20.149999999999999" customHeight="1" x14ac:dyDescent="0.2">
      <c r="A29" s="351">
        <v>12</v>
      </c>
      <c r="B29" s="352" t="s">
        <v>196</v>
      </c>
      <c r="C29" s="353">
        <v>7</v>
      </c>
      <c r="D29" s="353">
        <v>360</v>
      </c>
      <c r="E29" s="581">
        <v>289</v>
      </c>
      <c r="F29" s="582">
        <v>12</v>
      </c>
      <c r="G29" s="583">
        <v>47.5</v>
      </c>
      <c r="H29" s="584"/>
      <c r="I29" s="353"/>
      <c r="J29" s="353">
        <v>24</v>
      </c>
      <c r="K29" s="353">
        <v>2</v>
      </c>
      <c r="L29" s="584"/>
      <c r="M29" s="353"/>
      <c r="N29" s="353"/>
      <c r="O29" s="353"/>
      <c r="P29" s="353"/>
      <c r="Q29" s="353"/>
      <c r="R29" s="18"/>
    </row>
    <row r="30" spans="1:18" s="6" customFormat="1" ht="20.149999999999999" customHeight="1" x14ac:dyDescent="0.2">
      <c r="A30" s="351">
        <v>13</v>
      </c>
      <c r="B30" s="366" t="s">
        <v>197</v>
      </c>
      <c r="C30" s="353">
        <v>6</v>
      </c>
      <c r="D30" s="353">
        <v>157</v>
      </c>
      <c r="E30" s="581">
        <v>127</v>
      </c>
      <c r="F30" s="582">
        <v>7</v>
      </c>
      <c r="G30" s="583">
        <v>46.6</v>
      </c>
      <c r="H30" s="353">
        <v>6</v>
      </c>
      <c r="I30" s="353"/>
      <c r="J30" s="353"/>
      <c r="K30" s="353">
        <v>1</v>
      </c>
      <c r="L30" s="353"/>
      <c r="M30" s="353"/>
      <c r="N30" s="353"/>
      <c r="O30" s="353"/>
      <c r="P30" s="353"/>
      <c r="Q30" s="353"/>
      <c r="R30" s="18"/>
    </row>
    <row r="31" spans="1:18" s="6" customFormat="1" ht="20.149999999999999" customHeight="1" x14ac:dyDescent="0.2">
      <c r="A31" s="367">
        <v>14</v>
      </c>
      <c r="B31" s="368" t="s">
        <v>198</v>
      </c>
      <c r="C31" s="356">
        <v>3</v>
      </c>
      <c r="D31" s="356">
        <v>74</v>
      </c>
      <c r="E31" s="585">
        <v>62</v>
      </c>
      <c r="F31" s="586">
        <v>4</v>
      </c>
      <c r="G31" s="587">
        <v>47.4</v>
      </c>
      <c r="H31" s="600">
        <v>3</v>
      </c>
      <c r="I31" s="356"/>
      <c r="J31" s="369"/>
      <c r="K31" s="369"/>
      <c r="L31" s="600"/>
      <c r="M31" s="356"/>
      <c r="N31" s="356"/>
      <c r="O31" s="356"/>
      <c r="P31" s="356"/>
      <c r="Q31" s="356"/>
      <c r="R31" s="18"/>
    </row>
    <row r="32" spans="1:18" s="6" customFormat="1" ht="20.149999999999999" customHeight="1" x14ac:dyDescent="0.2">
      <c r="A32" s="357">
        <v>15</v>
      </c>
      <c r="B32" s="926" t="s">
        <v>136</v>
      </c>
      <c r="C32" s="359">
        <v>30</v>
      </c>
      <c r="D32" s="359">
        <v>606</v>
      </c>
      <c r="E32" s="588">
        <v>496</v>
      </c>
      <c r="F32" s="589">
        <v>32</v>
      </c>
      <c r="G32" s="590">
        <v>44.8</v>
      </c>
      <c r="H32" s="359">
        <f>SUM(H33:H36)</f>
        <v>25</v>
      </c>
      <c r="I32" s="359">
        <v>2</v>
      </c>
      <c r="J32" s="359">
        <v>3</v>
      </c>
      <c r="K32" s="359">
        <v>6</v>
      </c>
      <c r="L32" s="359">
        <f>SUM(L33:L36)</f>
        <v>4</v>
      </c>
      <c r="M32" s="359">
        <v>0</v>
      </c>
      <c r="N32" s="359">
        <v>3</v>
      </c>
      <c r="O32" s="359">
        <v>0</v>
      </c>
      <c r="P32" s="359">
        <v>0</v>
      </c>
      <c r="Q32" s="359">
        <v>0</v>
      </c>
      <c r="R32" s="18"/>
    </row>
    <row r="33" spans="1:18" s="6" customFormat="1" ht="20.149999999999999" customHeight="1" x14ac:dyDescent="0.2">
      <c r="A33" s="58"/>
      <c r="B33" s="370" t="s">
        <v>199</v>
      </c>
      <c r="C33" s="361">
        <v>8</v>
      </c>
      <c r="D33" s="361">
        <v>138</v>
      </c>
      <c r="E33" s="592">
        <v>124</v>
      </c>
      <c r="F33" s="593">
        <v>5</v>
      </c>
      <c r="G33" s="594">
        <v>44.1</v>
      </c>
      <c r="H33" s="601">
        <v>8</v>
      </c>
      <c r="I33" s="361">
        <v>0</v>
      </c>
      <c r="J33" s="361">
        <v>1</v>
      </c>
      <c r="K33" s="361">
        <v>0</v>
      </c>
      <c r="L33" s="601">
        <v>1</v>
      </c>
      <c r="M33" s="361">
        <v>0</v>
      </c>
      <c r="N33" s="361">
        <v>1</v>
      </c>
      <c r="O33" s="361">
        <v>0</v>
      </c>
      <c r="P33" s="361">
        <v>0</v>
      </c>
      <c r="Q33" s="361">
        <v>0</v>
      </c>
      <c r="R33" s="18"/>
    </row>
    <row r="34" spans="1:18" s="6" customFormat="1" ht="20.149999999999999" customHeight="1" x14ac:dyDescent="0.2">
      <c r="A34" s="58"/>
      <c r="B34" s="371" t="s">
        <v>200</v>
      </c>
      <c r="C34" s="353">
        <v>6</v>
      </c>
      <c r="D34" s="353">
        <v>103</v>
      </c>
      <c r="E34" s="581">
        <v>92</v>
      </c>
      <c r="F34" s="582">
        <v>5</v>
      </c>
      <c r="G34" s="583">
        <v>47.2</v>
      </c>
      <c r="H34" s="584">
        <v>4</v>
      </c>
      <c r="I34" s="353">
        <v>1</v>
      </c>
      <c r="J34" s="353">
        <v>1</v>
      </c>
      <c r="K34" s="353"/>
      <c r="L34" s="584">
        <v>1</v>
      </c>
      <c r="M34" s="353"/>
      <c r="N34" s="353"/>
      <c r="O34" s="353"/>
      <c r="P34" s="353"/>
      <c r="Q34" s="353"/>
      <c r="R34" s="18"/>
    </row>
    <row r="35" spans="1:18" s="6" customFormat="1" ht="20.149999999999999" customHeight="1" x14ac:dyDescent="0.2">
      <c r="A35" s="58"/>
      <c r="B35" s="371" t="s">
        <v>201</v>
      </c>
      <c r="C35" s="353">
        <v>7</v>
      </c>
      <c r="D35" s="353">
        <v>130</v>
      </c>
      <c r="E35" s="581">
        <v>101</v>
      </c>
      <c r="F35" s="582">
        <v>10</v>
      </c>
      <c r="G35" s="583">
        <v>47</v>
      </c>
      <c r="H35" s="584">
        <v>5</v>
      </c>
      <c r="I35" s="353">
        <v>1</v>
      </c>
      <c r="J35" s="353"/>
      <c r="K35" s="353">
        <v>6</v>
      </c>
      <c r="L35" s="584">
        <v>1</v>
      </c>
      <c r="M35" s="353"/>
      <c r="N35" s="353">
        <v>1</v>
      </c>
      <c r="O35" s="353"/>
      <c r="P35" s="353"/>
      <c r="Q35" s="353"/>
      <c r="R35" s="18"/>
    </row>
    <row r="36" spans="1:18" s="6" customFormat="1" ht="20.149999999999999" customHeight="1" x14ac:dyDescent="0.2">
      <c r="A36" s="362"/>
      <c r="B36" s="372" t="s">
        <v>202</v>
      </c>
      <c r="C36" s="356">
        <v>9</v>
      </c>
      <c r="D36" s="356">
        <v>235</v>
      </c>
      <c r="E36" s="585">
        <v>179</v>
      </c>
      <c r="F36" s="586">
        <v>12</v>
      </c>
      <c r="G36" s="587">
        <v>42.9</v>
      </c>
      <c r="H36" s="602">
        <v>8</v>
      </c>
      <c r="I36" s="356">
        <v>0</v>
      </c>
      <c r="J36" s="356">
        <v>1</v>
      </c>
      <c r="K36" s="356">
        <v>0</v>
      </c>
      <c r="L36" s="602">
        <v>1</v>
      </c>
      <c r="M36" s="356">
        <v>0</v>
      </c>
      <c r="N36" s="356">
        <v>1</v>
      </c>
      <c r="O36" s="356">
        <v>0</v>
      </c>
      <c r="P36" s="356">
        <v>0</v>
      </c>
      <c r="Q36" s="356">
        <v>0</v>
      </c>
      <c r="R36" s="18"/>
    </row>
    <row r="37" spans="1:18" s="6" customFormat="1" ht="20.149999999999999" customHeight="1" x14ac:dyDescent="0.2">
      <c r="A37" s="357">
        <v>16</v>
      </c>
      <c r="B37" s="358" t="s">
        <v>203</v>
      </c>
      <c r="C37" s="359">
        <v>56</v>
      </c>
      <c r="D37" s="359">
        <v>1990</v>
      </c>
      <c r="E37" s="588">
        <v>1730</v>
      </c>
      <c r="F37" s="589">
        <v>57</v>
      </c>
      <c r="G37" s="590">
        <v>42.2</v>
      </c>
      <c r="H37" s="359">
        <f>SUM(H38:H42)</f>
        <v>5</v>
      </c>
      <c r="I37" s="359">
        <v>6</v>
      </c>
      <c r="J37" s="359">
        <f>SUM(J38:J42)</f>
        <v>127</v>
      </c>
      <c r="K37" s="359">
        <f>SUM(K38:K42)</f>
        <v>2</v>
      </c>
      <c r="L37" s="359">
        <f>SUM(L38:L42)</f>
        <v>6</v>
      </c>
      <c r="M37" s="359">
        <v>0</v>
      </c>
      <c r="N37" s="359">
        <v>3</v>
      </c>
      <c r="O37" s="359">
        <f>SUM(O38:O42)</f>
        <v>4</v>
      </c>
      <c r="P37" s="359">
        <v>0</v>
      </c>
      <c r="Q37" s="359">
        <v>0</v>
      </c>
      <c r="R37" s="18"/>
    </row>
    <row r="38" spans="1:18" s="6" customFormat="1" ht="20.149999999999999" customHeight="1" x14ac:dyDescent="0.2">
      <c r="A38" s="58"/>
      <c r="B38" s="370" t="s">
        <v>204</v>
      </c>
      <c r="C38" s="361">
        <v>23</v>
      </c>
      <c r="D38" s="361">
        <v>950</v>
      </c>
      <c r="E38" s="592">
        <v>881</v>
      </c>
      <c r="F38" s="593">
        <v>21</v>
      </c>
      <c r="G38" s="594">
        <v>42.6</v>
      </c>
      <c r="H38" s="601">
        <v>2</v>
      </c>
      <c r="I38" s="361">
        <v>2</v>
      </c>
      <c r="J38" s="361">
        <v>71</v>
      </c>
      <c r="K38" s="361">
        <v>1</v>
      </c>
      <c r="L38" s="601">
        <v>3</v>
      </c>
      <c r="M38" s="361"/>
      <c r="N38" s="361">
        <v>3</v>
      </c>
      <c r="O38" s="361"/>
      <c r="P38" s="361"/>
      <c r="Q38" s="361"/>
      <c r="R38" s="18"/>
    </row>
    <row r="39" spans="1:18" s="6" customFormat="1" ht="20.149999999999999" customHeight="1" x14ac:dyDescent="0.2">
      <c r="A39" s="58"/>
      <c r="B39" s="371" t="s">
        <v>205</v>
      </c>
      <c r="C39" s="353">
        <v>5</v>
      </c>
      <c r="D39" s="353">
        <v>144</v>
      </c>
      <c r="E39" s="581">
        <v>120</v>
      </c>
      <c r="F39" s="582">
        <v>4</v>
      </c>
      <c r="G39" s="583">
        <v>37.1</v>
      </c>
      <c r="H39" s="584"/>
      <c r="I39" s="353"/>
      <c r="J39" s="353">
        <v>12</v>
      </c>
      <c r="K39" s="353">
        <v>0</v>
      </c>
      <c r="L39" s="584"/>
      <c r="M39" s="353"/>
      <c r="N39" s="353"/>
      <c r="O39" s="353"/>
      <c r="P39" s="353"/>
      <c r="Q39" s="353"/>
      <c r="R39" s="18"/>
    </row>
    <row r="40" spans="1:18" s="59" customFormat="1" ht="20.149999999999999" customHeight="1" x14ac:dyDescent="0.2">
      <c r="A40" s="58"/>
      <c r="B40" s="371" t="s">
        <v>206</v>
      </c>
      <c r="C40" s="353">
        <v>5</v>
      </c>
      <c r="D40" s="353">
        <v>251</v>
      </c>
      <c r="E40" s="581">
        <v>166</v>
      </c>
      <c r="F40" s="582">
        <v>10</v>
      </c>
      <c r="G40" s="583">
        <v>42</v>
      </c>
      <c r="H40" s="584">
        <v>1</v>
      </c>
      <c r="I40" s="353">
        <v>1</v>
      </c>
      <c r="J40" s="353">
        <v>6</v>
      </c>
      <c r="K40" s="353"/>
      <c r="L40" s="584">
        <v>1</v>
      </c>
      <c r="M40" s="353"/>
      <c r="N40" s="353"/>
      <c r="O40" s="353"/>
      <c r="P40" s="353"/>
      <c r="Q40" s="353"/>
      <c r="R40" s="18"/>
    </row>
    <row r="41" spans="1:18" s="59" customFormat="1" ht="20.149999999999999" customHeight="1" x14ac:dyDescent="0.2">
      <c r="A41" s="58"/>
      <c r="B41" s="371" t="s">
        <v>207</v>
      </c>
      <c r="C41" s="353">
        <v>2</v>
      </c>
      <c r="D41" s="353">
        <v>100</v>
      </c>
      <c r="E41" s="581">
        <v>86</v>
      </c>
      <c r="F41" s="582">
        <v>11</v>
      </c>
      <c r="G41" s="583">
        <v>38.700000000000003</v>
      </c>
      <c r="H41" s="584">
        <v>2</v>
      </c>
      <c r="I41" s="353"/>
      <c r="J41" s="353">
        <v>5</v>
      </c>
      <c r="K41" s="353">
        <v>1</v>
      </c>
      <c r="L41" s="584">
        <v>1</v>
      </c>
      <c r="M41" s="353"/>
      <c r="N41" s="353"/>
      <c r="O41" s="353">
        <v>1</v>
      </c>
      <c r="P41" s="353"/>
      <c r="Q41" s="353"/>
      <c r="R41" s="18"/>
    </row>
    <row r="42" spans="1:18" s="59" customFormat="1" ht="20.149999999999999" customHeight="1" x14ac:dyDescent="0.2">
      <c r="A42" s="362"/>
      <c r="B42" s="373" t="s">
        <v>208</v>
      </c>
      <c r="C42" s="356">
        <v>21</v>
      </c>
      <c r="D42" s="356">
        <v>545</v>
      </c>
      <c r="E42" s="585">
        <v>477</v>
      </c>
      <c r="F42" s="586">
        <v>11</v>
      </c>
      <c r="G42" s="587">
        <v>43.7</v>
      </c>
      <c r="H42" s="602"/>
      <c r="I42" s="356">
        <v>3</v>
      </c>
      <c r="J42" s="356">
        <v>33</v>
      </c>
      <c r="K42" s="356"/>
      <c r="L42" s="602">
        <v>1</v>
      </c>
      <c r="M42" s="356"/>
      <c r="N42" s="356"/>
      <c r="O42" s="356">
        <v>3</v>
      </c>
      <c r="P42" s="356"/>
      <c r="Q42" s="356"/>
      <c r="R42" s="18"/>
    </row>
    <row r="43" spans="1:18" s="59" customFormat="1" ht="20.149999999999999" customHeight="1" x14ac:dyDescent="0.2">
      <c r="A43" s="357">
        <v>17</v>
      </c>
      <c r="B43" s="926" t="s">
        <v>138</v>
      </c>
      <c r="C43" s="359">
        <v>23</v>
      </c>
      <c r="D43" s="359">
        <v>374</v>
      </c>
      <c r="E43" s="588">
        <v>280</v>
      </c>
      <c r="F43" s="589">
        <v>21</v>
      </c>
      <c r="G43" s="590">
        <v>37.6</v>
      </c>
      <c r="H43" s="359">
        <f>SUM(H44:H46)</f>
        <v>23</v>
      </c>
      <c r="I43" s="359">
        <v>0</v>
      </c>
      <c r="J43" s="359">
        <v>0</v>
      </c>
      <c r="K43" s="359"/>
      <c r="L43" s="359">
        <v>0</v>
      </c>
      <c r="M43" s="359">
        <v>0</v>
      </c>
      <c r="N43" s="359">
        <v>0</v>
      </c>
      <c r="O43" s="359">
        <v>0</v>
      </c>
      <c r="P43" s="359">
        <v>0</v>
      </c>
      <c r="Q43" s="359">
        <v>0</v>
      </c>
      <c r="R43" s="18"/>
    </row>
    <row r="44" spans="1:18" s="6" customFormat="1" ht="20.149999999999999" customHeight="1" x14ac:dyDescent="0.2">
      <c r="A44" s="58"/>
      <c r="B44" s="374" t="s">
        <v>209</v>
      </c>
      <c r="C44" s="361">
        <v>8</v>
      </c>
      <c r="D44" s="361">
        <v>129</v>
      </c>
      <c r="E44" s="592">
        <v>93</v>
      </c>
      <c r="F44" s="593">
        <v>4</v>
      </c>
      <c r="G44" s="594">
        <v>39.9</v>
      </c>
      <c r="H44" s="361">
        <v>8</v>
      </c>
      <c r="I44" s="361"/>
      <c r="J44" s="361"/>
      <c r="K44" s="361"/>
      <c r="L44" s="361"/>
      <c r="M44" s="361"/>
      <c r="N44" s="361"/>
      <c r="O44" s="361"/>
      <c r="P44" s="361"/>
      <c r="Q44" s="361"/>
      <c r="R44" s="18"/>
    </row>
    <row r="45" spans="1:18" s="59" customFormat="1" ht="20.149999999999999" customHeight="1" x14ac:dyDescent="0.2">
      <c r="A45" s="58"/>
      <c r="B45" s="375" t="s">
        <v>210</v>
      </c>
      <c r="C45" s="353">
        <v>10</v>
      </c>
      <c r="D45" s="353">
        <v>135</v>
      </c>
      <c r="E45" s="581">
        <v>100</v>
      </c>
      <c r="F45" s="582">
        <v>8</v>
      </c>
      <c r="G45" s="583">
        <v>37.200000000000003</v>
      </c>
      <c r="H45" s="353">
        <v>10</v>
      </c>
      <c r="I45" s="353"/>
      <c r="J45" s="353"/>
      <c r="K45" s="353"/>
      <c r="L45" s="353"/>
      <c r="M45" s="353"/>
      <c r="N45" s="353"/>
      <c r="O45" s="353"/>
      <c r="P45" s="353"/>
      <c r="Q45" s="353"/>
      <c r="R45" s="18"/>
    </row>
    <row r="46" spans="1:18" s="59" customFormat="1" ht="20.149999999999999" customHeight="1" x14ac:dyDescent="0.2">
      <c r="A46" s="362"/>
      <c r="B46" s="376" t="s">
        <v>211</v>
      </c>
      <c r="C46" s="356">
        <v>5</v>
      </c>
      <c r="D46" s="356">
        <v>110</v>
      </c>
      <c r="E46" s="585">
        <v>87</v>
      </c>
      <c r="F46" s="586">
        <v>9</v>
      </c>
      <c r="G46" s="587">
        <v>35.799999999999997</v>
      </c>
      <c r="H46" s="356">
        <v>5</v>
      </c>
      <c r="I46" s="356"/>
      <c r="J46" s="356"/>
      <c r="K46" s="356"/>
      <c r="L46" s="356"/>
      <c r="M46" s="356"/>
      <c r="N46" s="356"/>
      <c r="O46" s="356"/>
      <c r="P46" s="356"/>
      <c r="Q46" s="356"/>
      <c r="R46" s="18"/>
    </row>
    <row r="47" spans="1:18" s="59" customFormat="1" ht="20.149999999999999" customHeight="1" x14ac:dyDescent="0.2">
      <c r="A47" s="357">
        <v>18</v>
      </c>
      <c r="B47" s="377" t="s">
        <v>139</v>
      </c>
      <c r="C47" s="359">
        <v>22</v>
      </c>
      <c r="D47" s="359">
        <v>425</v>
      </c>
      <c r="E47" s="588">
        <v>356</v>
      </c>
      <c r="F47" s="589">
        <v>21</v>
      </c>
      <c r="G47" s="590">
        <v>50.3</v>
      </c>
      <c r="H47" s="359">
        <v>0</v>
      </c>
      <c r="I47" s="359">
        <v>0</v>
      </c>
      <c r="J47" s="359">
        <v>21</v>
      </c>
      <c r="K47" s="359"/>
      <c r="L47" s="359">
        <v>0</v>
      </c>
      <c r="M47" s="359">
        <v>0</v>
      </c>
      <c r="N47" s="359">
        <v>0</v>
      </c>
      <c r="O47" s="359">
        <v>0</v>
      </c>
      <c r="P47" s="359">
        <v>0</v>
      </c>
      <c r="Q47" s="359">
        <v>0</v>
      </c>
      <c r="R47" s="18"/>
    </row>
    <row r="48" spans="1:18" s="59" customFormat="1" ht="20.149999999999999" customHeight="1" x14ac:dyDescent="0.2">
      <c r="A48" s="378"/>
      <c r="B48" s="374" t="s">
        <v>212</v>
      </c>
      <c r="C48" s="361">
        <v>14</v>
      </c>
      <c r="D48" s="361">
        <v>320</v>
      </c>
      <c r="E48" s="592">
        <v>261</v>
      </c>
      <c r="F48" s="593">
        <v>9</v>
      </c>
      <c r="G48" s="594">
        <v>50.3</v>
      </c>
      <c r="H48" s="361"/>
      <c r="I48" s="361"/>
      <c r="J48" s="361">
        <v>14</v>
      </c>
      <c r="K48" s="361"/>
      <c r="L48" s="361"/>
      <c r="M48" s="361"/>
      <c r="N48" s="361"/>
      <c r="O48" s="361"/>
      <c r="P48" s="361"/>
      <c r="Q48" s="361"/>
      <c r="R48" s="18"/>
    </row>
    <row r="49" spans="1:18" s="59" customFormat="1" ht="20.149999999999999" customHeight="1" x14ac:dyDescent="0.2">
      <c r="A49" s="362"/>
      <c r="B49" s="376" t="s">
        <v>213</v>
      </c>
      <c r="C49" s="356">
        <v>8</v>
      </c>
      <c r="D49" s="356">
        <v>105</v>
      </c>
      <c r="E49" s="585">
        <v>95</v>
      </c>
      <c r="F49" s="586">
        <v>12</v>
      </c>
      <c r="G49" s="587">
        <v>50.5</v>
      </c>
      <c r="H49" s="356"/>
      <c r="I49" s="356"/>
      <c r="J49" s="356">
        <v>7</v>
      </c>
      <c r="K49" s="356"/>
      <c r="L49" s="356"/>
      <c r="M49" s="356"/>
      <c r="N49" s="356"/>
      <c r="O49" s="356"/>
      <c r="P49" s="356"/>
      <c r="Q49" s="356"/>
      <c r="R49" s="18"/>
    </row>
    <row r="50" spans="1:18" s="6" customFormat="1" ht="19.5" customHeight="1" x14ac:dyDescent="0.2">
      <c r="A50" s="379">
        <v>19</v>
      </c>
      <c r="B50" s="927" t="s">
        <v>140</v>
      </c>
      <c r="C50" s="603">
        <v>28</v>
      </c>
      <c r="D50" s="604">
        <v>726</v>
      </c>
      <c r="E50" s="605">
        <v>651</v>
      </c>
      <c r="F50" s="606">
        <v>26</v>
      </c>
      <c r="G50" s="607">
        <v>39.6</v>
      </c>
      <c r="H50" s="604">
        <f>SUM(H51:H54)</f>
        <v>23</v>
      </c>
      <c r="I50" s="604">
        <v>1</v>
      </c>
      <c r="J50" s="604">
        <v>14</v>
      </c>
      <c r="K50" s="604">
        <v>3</v>
      </c>
      <c r="L50" s="604">
        <v>0</v>
      </c>
      <c r="M50" s="604">
        <v>0</v>
      </c>
      <c r="N50" s="604">
        <v>0</v>
      </c>
      <c r="O50" s="604">
        <v>0</v>
      </c>
      <c r="P50" s="604">
        <v>0</v>
      </c>
      <c r="Q50" s="604">
        <v>0</v>
      </c>
      <c r="R50" s="18"/>
    </row>
    <row r="51" spans="1:18" s="14" customFormat="1" ht="19.5" customHeight="1" x14ac:dyDescent="0.2">
      <c r="A51" s="58"/>
      <c r="B51" s="871" t="s">
        <v>214</v>
      </c>
      <c r="C51" s="608">
        <v>12</v>
      </c>
      <c r="D51" s="361">
        <v>340</v>
      </c>
      <c r="E51" s="592">
        <v>310</v>
      </c>
      <c r="F51" s="593">
        <v>4</v>
      </c>
      <c r="G51" s="594">
        <v>41</v>
      </c>
      <c r="H51" s="601">
        <v>11</v>
      </c>
      <c r="I51" s="361"/>
      <c r="J51" s="361">
        <v>10</v>
      </c>
      <c r="K51" s="361">
        <v>0</v>
      </c>
      <c r="L51" s="361"/>
      <c r="M51" s="361"/>
      <c r="N51" s="361"/>
      <c r="O51" s="361"/>
      <c r="P51" s="361"/>
      <c r="Q51" s="361"/>
      <c r="R51" s="18"/>
    </row>
    <row r="52" spans="1:18" s="14" customFormat="1" ht="19.5" customHeight="1" x14ac:dyDescent="0.2">
      <c r="A52" s="58"/>
      <c r="B52" s="872" t="s">
        <v>215</v>
      </c>
      <c r="C52" s="609">
        <v>5</v>
      </c>
      <c r="D52" s="353">
        <v>102</v>
      </c>
      <c r="E52" s="581">
        <v>80</v>
      </c>
      <c r="F52" s="582"/>
      <c r="G52" s="583">
        <v>39.700000000000003</v>
      </c>
      <c r="H52" s="584">
        <v>3</v>
      </c>
      <c r="I52" s="353"/>
      <c r="J52" s="353">
        <v>2</v>
      </c>
      <c r="K52" s="353">
        <v>3</v>
      </c>
      <c r="L52" s="353"/>
      <c r="M52" s="353"/>
      <c r="N52" s="353"/>
      <c r="O52" s="353"/>
      <c r="P52" s="353"/>
      <c r="Q52" s="353"/>
      <c r="R52" s="18"/>
    </row>
    <row r="53" spans="1:18" ht="19.5" customHeight="1" x14ac:dyDescent="0.2">
      <c r="A53" s="58"/>
      <c r="B53" s="872" t="s">
        <v>216</v>
      </c>
      <c r="C53" s="609">
        <v>7</v>
      </c>
      <c r="D53" s="353">
        <v>174</v>
      </c>
      <c r="E53" s="581">
        <v>151</v>
      </c>
      <c r="F53" s="582">
        <v>18</v>
      </c>
      <c r="G53" s="583">
        <v>38.5</v>
      </c>
      <c r="H53" s="584">
        <v>6</v>
      </c>
      <c r="I53" s="353"/>
      <c r="J53" s="353">
        <v>2</v>
      </c>
      <c r="K53" s="353"/>
      <c r="L53" s="353"/>
      <c r="M53" s="353"/>
      <c r="N53" s="353"/>
      <c r="O53" s="353"/>
      <c r="P53" s="353"/>
      <c r="Q53" s="353"/>
    </row>
    <row r="54" spans="1:18" s="61" customFormat="1" ht="19.5" customHeight="1" thickBot="1" x14ac:dyDescent="0.25">
      <c r="A54" s="60"/>
      <c r="B54" s="873" t="s">
        <v>217</v>
      </c>
      <c r="C54" s="610">
        <v>4</v>
      </c>
      <c r="D54" s="611">
        <v>110</v>
      </c>
      <c r="E54" s="612">
        <v>110</v>
      </c>
      <c r="F54" s="613">
        <v>4</v>
      </c>
      <c r="G54" s="614">
        <v>37</v>
      </c>
      <c r="H54" s="615">
        <v>3</v>
      </c>
      <c r="I54" s="611">
        <v>1</v>
      </c>
      <c r="J54" s="611">
        <v>0</v>
      </c>
      <c r="K54" s="611">
        <v>0</v>
      </c>
      <c r="L54" s="611">
        <v>0</v>
      </c>
      <c r="M54" s="611">
        <v>0</v>
      </c>
      <c r="N54" s="611">
        <v>0</v>
      </c>
      <c r="O54" s="611">
        <v>0</v>
      </c>
      <c r="P54" s="611">
        <v>0</v>
      </c>
      <c r="Q54" s="611">
        <v>0</v>
      </c>
    </row>
    <row r="55" spans="1:18" s="61" customFormat="1" ht="25.5" x14ac:dyDescent="0.35">
      <c r="A55" s="1"/>
      <c r="B55" s="1089" t="s">
        <v>67</v>
      </c>
      <c r="C55" s="1089"/>
      <c r="D55" s="1089"/>
      <c r="E55" s="1089"/>
      <c r="F55" s="1089"/>
      <c r="G55" s="1089"/>
      <c r="H55" s="1089"/>
      <c r="I55" s="1089"/>
      <c r="J55" s="1089"/>
      <c r="K55" s="1089"/>
      <c r="L55" s="1"/>
      <c r="M55" s="1"/>
      <c r="N55" s="1"/>
      <c r="O55" s="1"/>
      <c r="P55" s="1"/>
      <c r="Q55" s="1"/>
    </row>
    <row r="56" spans="1:18" s="61" customFormat="1" ht="17.5" customHeight="1" thickBot="1" x14ac:dyDescent="0.25">
      <c r="B56" s="62"/>
      <c r="D56" s="63"/>
      <c r="E56" s="64"/>
      <c r="G56" s="65"/>
      <c r="H56" s="64"/>
      <c r="N56" s="1090" t="s">
        <v>448</v>
      </c>
      <c r="O56" s="1090"/>
      <c r="P56" s="1090"/>
      <c r="Q56" s="1090"/>
    </row>
    <row r="57" spans="1:18" s="61" customFormat="1" ht="17.5" customHeight="1" thickBot="1" x14ac:dyDescent="0.25">
      <c r="A57" s="1091" t="s">
        <v>157</v>
      </c>
      <c r="B57" s="1092"/>
      <c r="C57" s="1097" t="s">
        <v>218</v>
      </c>
      <c r="D57" s="1100" t="s">
        <v>219</v>
      </c>
      <c r="E57" s="1101" t="s">
        <v>160</v>
      </c>
      <c r="F57" s="66"/>
      <c r="G57" s="67" t="s">
        <v>73</v>
      </c>
      <c r="H57" s="1104" t="s">
        <v>161</v>
      </c>
      <c r="I57" s="1105"/>
      <c r="J57" s="1105"/>
      <c r="K57" s="1105"/>
      <c r="L57" s="1105"/>
      <c r="M57" s="1105"/>
      <c r="N57" s="1105"/>
      <c r="O57" s="1105"/>
      <c r="P57" s="1105"/>
      <c r="Q57" s="1106"/>
    </row>
    <row r="58" spans="1:18" s="61" customFormat="1" ht="17.5" customHeight="1" x14ac:dyDescent="0.2">
      <c r="A58" s="1093"/>
      <c r="B58" s="1094"/>
      <c r="C58" s="1098"/>
      <c r="D58" s="1098"/>
      <c r="E58" s="1102"/>
      <c r="F58" s="68" t="s">
        <v>162</v>
      </c>
      <c r="G58" s="69" t="s">
        <v>163</v>
      </c>
      <c r="H58" s="645" t="s">
        <v>84</v>
      </c>
      <c r="I58" s="67" t="s">
        <v>164</v>
      </c>
      <c r="J58" s="645" t="s">
        <v>165</v>
      </c>
      <c r="K58" s="645" t="s">
        <v>166</v>
      </c>
      <c r="L58" s="645" t="s">
        <v>89</v>
      </c>
      <c r="M58" s="40" t="s">
        <v>167</v>
      </c>
      <c r="N58" s="645" t="s">
        <v>93</v>
      </c>
      <c r="O58" s="645" t="s">
        <v>168</v>
      </c>
      <c r="P58" s="645" t="s">
        <v>169</v>
      </c>
      <c r="Q58" s="645" t="s">
        <v>104</v>
      </c>
    </row>
    <row r="59" spans="1:18" s="61" customFormat="1" ht="20.149999999999999" customHeight="1" x14ac:dyDescent="0.2">
      <c r="A59" s="1093"/>
      <c r="B59" s="1094"/>
      <c r="C59" s="1098"/>
      <c r="D59" s="1098"/>
      <c r="E59" s="1102"/>
      <c r="F59" s="70" t="s">
        <v>170</v>
      </c>
      <c r="G59" s="69" t="s">
        <v>171</v>
      </c>
      <c r="H59" s="646" t="s">
        <v>107</v>
      </c>
      <c r="I59" s="646"/>
      <c r="J59" s="646" t="s">
        <v>112</v>
      </c>
      <c r="K59" s="646" t="s">
        <v>172</v>
      </c>
      <c r="L59" s="646" t="s">
        <v>110</v>
      </c>
      <c r="M59" s="648" t="s">
        <v>173</v>
      </c>
      <c r="N59" s="646" t="s">
        <v>114</v>
      </c>
      <c r="O59" s="646" t="s">
        <v>174</v>
      </c>
      <c r="P59" s="646" t="s">
        <v>175</v>
      </c>
      <c r="Q59" s="646" t="s">
        <v>123</v>
      </c>
    </row>
    <row r="60" spans="1:18" s="74" customFormat="1" ht="20.149999999999999" customHeight="1" thickBot="1" x14ac:dyDescent="0.25">
      <c r="A60" s="1095"/>
      <c r="B60" s="1096"/>
      <c r="C60" s="1099"/>
      <c r="D60" s="1099"/>
      <c r="E60" s="1103"/>
      <c r="F60" s="71" t="s">
        <v>176</v>
      </c>
      <c r="G60" s="72" t="s">
        <v>126</v>
      </c>
      <c r="H60" s="647" t="s">
        <v>127</v>
      </c>
      <c r="I60" s="73" t="s">
        <v>220</v>
      </c>
      <c r="J60" s="647" t="s">
        <v>129</v>
      </c>
      <c r="K60" s="647" t="s">
        <v>178</v>
      </c>
      <c r="L60" s="647" t="s">
        <v>128</v>
      </c>
      <c r="M60" s="638" t="s">
        <v>179</v>
      </c>
      <c r="N60" s="647" t="s">
        <v>128</v>
      </c>
      <c r="O60" s="647" t="s">
        <v>180</v>
      </c>
      <c r="P60" s="647" t="s">
        <v>128</v>
      </c>
      <c r="Q60" s="647" t="s">
        <v>133</v>
      </c>
    </row>
    <row r="61" spans="1:18" s="74" customFormat="1" ht="20.149999999999999" customHeight="1" x14ac:dyDescent="0.2">
      <c r="A61" s="357">
        <v>20</v>
      </c>
      <c r="B61" s="874" t="s">
        <v>221</v>
      </c>
      <c r="C61" s="591">
        <v>10</v>
      </c>
      <c r="D61" s="359">
        <f>SUM(D62:D63)</f>
        <v>363</v>
      </c>
      <c r="E61" s="588">
        <v>306</v>
      </c>
      <c r="F61" s="589">
        <v>50</v>
      </c>
      <c r="G61" s="590">
        <v>38.700000000000003</v>
      </c>
      <c r="H61" s="359">
        <f>SUM(H62:H63)</f>
        <v>19</v>
      </c>
      <c r="I61" s="359">
        <v>1</v>
      </c>
      <c r="J61" s="359">
        <v>1</v>
      </c>
      <c r="K61" s="359"/>
      <c r="L61" s="359">
        <v>0</v>
      </c>
      <c r="M61" s="359">
        <v>0</v>
      </c>
      <c r="N61" s="359">
        <v>1</v>
      </c>
      <c r="O61" s="359">
        <v>0</v>
      </c>
      <c r="P61" s="359">
        <v>0</v>
      </c>
      <c r="Q61" s="359">
        <v>0</v>
      </c>
    </row>
    <row r="62" spans="1:18" s="61" customFormat="1" ht="20.149999999999999" customHeight="1" x14ac:dyDescent="0.2">
      <c r="A62" s="58"/>
      <c r="B62" s="871" t="s">
        <v>222</v>
      </c>
      <c r="C62" s="608">
        <v>6</v>
      </c>
      <c r="D62" s="361">
        <v>280</v>
      </c>
      <c r="E62" s="592">
        <v>245</v>
      </c>
      <c r="F62" s="593">
        <v>41</v>
      </c>
      <c r="G62" s="594">
        <v>38.1</v>
      </c>
      <c r="H62" s="361">
        <v>16</v>
      </c>
      <c r="I62" s="361"/>
      <c r="J62" s="361">
        <v>1</v>
      </c>
      <c r="K62" s="361"/>
      <c r="L62" s="361"/>
      <c r="M62" s="361"/>
      <c r="N62" s="361"/>
      <c r="O62" s="361"/>
      <c r="P62" s="361"/>
      <c r="Q62" s="361"/>
    </row>
    <row r="63" spans="1:18" s="74" customFormat="1" ht="20.149999999999999" customHeight="1" x14ac:dyDescent="0.2">
      <c r="A63" s="362"/>
      <c r="B63" s="875" t="s">
        <v>223</v>
      </c>
      <c r="C63" s="616">
        <v>4</v>
      </c>
      <c r="D63" s="356">
        <v>83</v>
      </c>
      <c r="E63" s="585">
        <v>76</v>
      </c>
      <c r="F63" s="586">
        <v>9</v>
      </c>
      <c r="G63" s="587">
        <v>40.6</v>
      </c>
      <c r="H63" s="356">
        <v>3</v>
      </c>
      <c r="I63" s="356">
        <v>1</v>
      </c>
      <c r="J63" s="356"/>
      <c r="K63" s="356"/>
      <c r="L63" s="356"/>
      <c r="M63" s="356"/>
      <c r="N63" s="356">
        <v>1</v>
      </c>
      <c r="O63" s="356"/>
      <c r="P63" s="356"/>
      <c r="Q63" s="356"/>
    </row>
    <row r="64" spans="1:18" s="74" customFormat="1" ht="20.149999999999999" customHeight="1" x14ac:dyDescent="0.2">
      <c r="A64" s="357">
        <v>21</v>
      </c>
      <c r="B64" s="876" t="s">
        <v>142</v>
      </c>
      <c r="C64" s="359">
        <v>19</v>
      </c>
      <c r="D64" s="359">
        <v>774</v>
      </c>
      <c r="E64" s="588">
        <v>683</v>
      </c>
      <c r="F64" s="589">
        <v>49</v>
      </c>
      <c r="G64" s="590">
        <v>39.5</v>
      </c>
      <c r="H64" s="359">
        <f>SUM(H65:H71)</f>
        <v>30</v>
      </c>
      <c r="I64" s="359">
        <v>10</v>
      </c>
      <c r="J64" s="359">
        <v>5</v>
      </c>
      <c r="K64" s="359">
        <v>5</v>
      </c>
      <c r="L64" s="359">
        <f>SUM(L65:L71)</f>
        <v>4</v>
      </c>
      <c r="M64" s="359">
        <v>0</v>
      </c>
      <c r="N64" s="359">
        <v>3</v>
      </c>
      <c r="O64" s="359">
        <v>3</v>
      </c>
      <c r="P64" s="359">
        <v>0</v>
      </c>
      <c r="Q64" s="359">
        <v>0</v>
      </c>
    </row>
    <row r="65" spans="1:17" s="74" customFormat="1" ht="20.149999999999999" customHeight="1" x14ac:dyDescent="0.2">
      <c r="A65" s="58"/>
      <c r="B65" s="877" t="s">
        <v>224</v>
      </c>
      <c r="C65" s="361">
        <v>6</v>
      </c>
      <c r="D65" s="361">
        <v>101</v>
      </c>
      <c r="E65" s="592">
        <v>84</v>
      </c>
      <c r="F65" s="593">
        <v>9</v>
      </c>
      <c r="G65" s="594">
        <v>47.2</v>
      </c>
      <c r="H65" s="361">
        <v>4</v>
      </c>
      <c r="I65" s="361">
        <v>2</v>
      </c>
      <c r="J65" s="361">
        <v>0</v>
      </c>
      <c r="K65" s="361">
        <v>0</v>
      </c>
      <c r="L65" s="361">
        <v>1</v>
      </c>
      <c r="M65" s="361">
        <v>0</v>
      </c>
      <c r="N65" s="361">
        <v>1</v>
      </c>
      <c r="O65" s="361">
        <v>0</v>
      </c>
      <c r="P65" s="361">
        <v>0</v>
      </c>
      <c r="Q65" s="361">
        <v>0</v>
      </c>
    </row>
    <row r="66" spans="1:17" s="74" customFormat="1" ht="20.149999999999999" customHeight="1" x14ac:dyDescent="0.2">
      <c r="A66" s="58"/>
      <c r="B66" s="878" t="s">
        <v>225</v>
      </c>
      <c r="C66" s="353">
        <v>2</v>
      </c>
      <c r="D66" s="353">
        <v>60</v>
      </c>
      <c r="E66" s="581">
        <v>59</v>
      </c>
      <c r="F66" s="582">
        <v>5</v>
      </c>
      <c r="G66" s="583">
        <v>36</v>
      </c>
      <c r="H66" s="353">
        <v>4</v>
      </c>
      <c r="I66" s="353">
        <v>0</v>
      </c>
      <c r="J66" s="353">
        <v>0</v>
      </c>
      <c r="K66" s="353">
        <v>0</v>
      </c>
      <c r="L66" s="353">
        <v>0</v>
      </c>
      <c r="M66" s="353">
        <v>0</v>
      </c>
      <c r="N66" s="353">
        <v>0</v>
      </c>
      <c r="O66" s="353">
        <v>0</v>
      </c>
      <c r="P66" s="353">
        <v>0</v>
      </c>
      <c r="Q66" s="353">
        <v>0</v>
      </c>
    </row>
    <row r="67" spans="1:17" s="61" customFormat="1" ht="20.149999999999999" customHeight="1" x14ac:dyDescent="0.2">
      <c r="A67" s="58"/>
      <c r="B67" s="878" t="s">
        <v>226</v>
      </c>
      <c r="C67" s="353">
        <v>2</v>
      </c>
      <c r="D67" s="353">
        <v>110</v>
      </c>
      <c r="E67" s="581">
        <v>105</v>
      </c>
      <c r="F67" s="582">
        <v>7</v>
      </c>
      <c r="G67" s="583">
        <v>41.1</v>
      </c>
      <c r="H67" s="353">
        <v>4</v>
      </c>
      <c r="I67" s="353">
        <v>1</v>
      </c>
      <c r="J67" s="353">
        <v>0</v>
      </c>
      <c r="K67" s="353">
        <v>0</v>
      </c>
      <c r="L67" s="353">
        <v>0</v>
      </c>
      <c r="M67" s="353">
        <v>0</v>
      </c>
      <c r="N67" s="353">
        <v>0</v>
      </c>
      <c r="O67" s="353">
        <v>0</v>
      </c>
      <c r="P67" s="353">
        <v>0</v>
      </c>
      <c r="Q67" s="353">
        <v>0</v>
      </c>
    </row>
    <row r="68" spans="1:17" s="74" customFormat="1" ht="20.149999999999999" customHeight="1" x14ac:dyDescent="0.2">
      <c r="A68" s="58"/>
      <c r="B68" s="878" t="s">
        <v>227</v>
      </c>
      <c r="C68" s="353">
        <v>2</v>
      </c>
      <c r="D68" s="353">
        <v>130</v>
      </c>
      <c r="E68" s="581">
        <v>124</v>
      </c>
      <c r="F68" s="582">
        <v>12</v>
      </c>
      <c r="G68" s="583">
        <v>38</v>
      </c>
      <c r="H68" s="353">
        <v>6</v>
      </c>
      <c r="I68" s="353">
        <v>2</v>
      </c>
      <c r="J68" s="353">
        <v>0</v>
      </c>
      <c r="K68" s="353">
        <v>3</v>
      </c>
      <c r="L68" s="353">
        <v>1</v>
      </c>
      <c r="M68" s="353">
        <v>0</v>
      </c>
      <c r="N68" s="353">
        <v>1</v>
      </c>
      <c r="O68" s="353">
        <v>0</v>
      </c>
      <c r="P68" s="353">
        <v>0</v>
      </c>
      <c r="Q68" s="353">
        <v>0</v>
      </c>
    </row>
    <row r="69" spans="1:17" s="74" customFormat="1" ht="20.149999999999999" customHeight="1" x14ac:dyDescent="0.2">
      <c r="A69" s="58"/>
      <c r="B69" s="878" t="s">
        <v>228</v>
      </c>
      <c r="C69" s="353">
        <v>2</v>
      </c>
      <c r="D69" s="353">
        <v>115</v>
      </c>
      <c r="E69" s="581">
        <v>97</v>
      </c>
      <c r="F69" s="582">
        <v>6</v>
      </c>
      <c r="G69" s="583">
        <v>38.1</v>
      </c>
      <c r="H69" s="353">
        <v>5</v>
      </c>
      <c r="I69" s="353">
        <v>2</v>
      </c>
      <c r="J69" s="353">
        <v>1</v>
      </c>
      <c r="K69" s="353">
        <v>0</v>
      </c>
      <c r="L69" s="353">
        <v>1</v>
      </c>
      <c r="M69" s="353">
        <v>0</v>
      </c>
      <c r="N69" s="353">
        <v>0</v>
      </c>
      <c r="O69" s="353">
        <v>0</v>
      </c>
      <c r="P69" s="353">
        <v>0</v>
      </c>
      <c r="Q69" s="353">
        <v>0</v>
      </c>
    </row>
    <row r="70" spans="1:17" s="61" customFormat="1" ht="20.149999999999999" customHeight="1" x14ac:dyDescent="0.2">
      <c r="A70" s="58"/>
      <c r="B70" s="878" t="s">
        <v>229</v>
      </c>
      <c r="C70" s="353">
        <v>3</v>
      </c>
      <c r="D70" s="353">
        <v>139</v>
      </c>
      <c r="E70" s="581">
        <v>120</v>
      </c>
      <c r="F70" s="582">
        <v>6</v>
      </c>
      <c r="G70" s="583">
        <v>37.200000000000003</v>
      </c>
      <c r="H70" s="353">
        <v>5</v>
      </c>
      <c r="I70" s="353">
        <v>2</v>
      </c>
      <c r="J70" s="353">
        <v>1</v>
      </c>
      <c r="K70" s="353">
        <v>2</v>
      </c>
      <c r="L70" s="353">
        <v>1</v>
      </c>
      <c r="M70" s="353">
        <v>0</v>
      </c>
      <c r="N70" s="353">
        <v>1</v>
      </c>
      <c r="O70" s="353">
        <v>0</v>
      </c>
      <c r="P70" s="353">
        <v>0</v>
      </c>
      <c r="Q70" s="353">
        <v>0</v>
      </c>
    </row>
    <row r="71" spans="1:17" s="74" customFormat="1" ht="20.149999999999999" customHeight="1" x14ac:dyDescent="0.2">
      <c r="A71" s="362"/>
      <c r="B71" s="875" t="s">
        <v>230</v>
      </c>
      <c r="C71" s="356">
        <v>2</v>
      </c>
      <c r="D71" s="356">
        <v>119</v>
      </c>
      <c r="E71" s="585">
        <v>94</v>
      </c>
      <c r="F71" s="586">
        <v>4</v>
      </c>
      <c r="G71" s="587">
        <v>39.4</v>
      </c>
      <c r="H71" s="356">
        <v>2</v>
      </c>
      <c r="I71" s="356">
        <v>1</v>
      </c>
      <c r="J71" s="356">
        <v>3</v>
      </c>
      <c r="K71" s="356">
        <v>0</v>
      </c>
      <c r="L71" s="356">
        <v>0</v>
      </c>
      <c r="M71" s="356">
        <v>0</v>
      </c>
      <c r="N71" s="356">
        <v>0</v>
      </c>
      <c r="O71" s="356">
        <v>3</v>
      </c>
      <c r="P71" s="356">
        <v>0</v>
      </c>
      <c r="Q71" s="356">
        <v>0</v>
      </c>
    </row>
    <row r="72" spans="1:17" s="74" customFormat="1" ht="20.149999999999999" customHeight="1" x14ac:dyDescent="0.2">
      <c r="A72" s="357">
        <v>22</v>
      </c>
      <c r="B72" s="876" t="s">
        <v>143</v>
      </c>
      <c r="C72" s="359">
        <v>18</v>
      </c>
      <c r="D72" s="359">
        <v>459</v>
      </c>
      <c r="E72" s="588">
        <v>374</v>
      </c>
      <c r="F72" s="589">
        <v>30</v>
      </c>
      <c r="G72" s="590">
        <v>43.3</v>
      </c>
      <c r="H72" s="359">
        <f>SUM(H73:H74)</f>
        <v>18</v>
      </c>
      <c r="I72" s="359">
        <v>0</v>
      </c>
      <c r="J72" s="359">
        <v>1</v>
      </c>
      <c r="K72" s="359">
        <v>1</v>
      </c>
      <c r="L72" s="359">
        <v>2</v>
      </c>
      <c r="M72" s="359">
        <v>0</v>
      </c>
      <c r="N72" s="359">
        <v>0</v>
      </c>
      <c r="O72" s="359">
        <v>0</v>
      </c>
      <c r="P72" s="359">
        <v>0</v>
      </c>
      <c r="Q72" s="359">
        <v>0</v>
      </c>
    </row>
    <row r="73" spans="1:17" s="74" customFormat="1" ht="20.149999999999999" customHeight="1" x14ac:dyDescent="0.2">
      <c r="A73" s="58"/>
      <c r="B73" s="877" t="s">
        <v>231</v>
      </c>
      <c r="C73" s="361">
        <v>12</v>
      </c>
      <c r="D73" s="361">
        <v>330</v>
      </c>
      <c r="E73" s="592">
        <v>258</v>
      </c>
      <c r="F73" s="593">
        <v>21</v>
      </c>
      <c r="G73" s="594">
        <v>43.8</v>
      </c>
      <c r="H73" s="361">
        <v>12</v>
      </c>
      <c r="I73" s="361"/>
      <c r="J73" s="361">
        <v>1</v>
      </c>
      <c r="K73" s="361">
        <v>1</v>
      </c>
      <c r="L73" s="361">
        <v>1</v>
      </c>
      <c r="M73" s="361"/>
      <c r="N73" s="361"/>
      <c r="O73" s="361"/>
      <c r="P73" s="361"/>
      <c r="Q73" s="361"/>
    </row>
    <row r="74" spans="1:17" s="74" customFormat="1" ht="20.149999999999999" customHeight="1" x14ac:dyDescent="0.2">
      <c r="A74" s="58"/>
      <c r="B74" s="879" t="s">
        <v>232</v>
      </c>
      <c r="C74" s="356">
        <v>6</v>
      </c>
      <c r="D74" s="356">
        <v>129</v>
      </c>
      <c r="E74" s="585">
        <v>116</v>
      </c>
      <c r="F74" s="586">
        <v>9</v>
      </c>
      <c r="G74" s="587">
        <v>42.2</v>
      </c>
      <c r="H74" s="356">
        <v>6</v>
      </c>
      <c r="I74" s="356"/>
      <c r="J74" s="356"/>
      <c r="K74" s="356"/>
      <c r="L74" s="356">
        <v>1</v>
      </c>
      <c r="M74" s="356"/>
      <c r="N74" s="356"/>
      <c r="O74" s="356"/>
      <c r="P74" s="356"/>
      <c r="Q74" s="356"/>
    </row>
    <row r="75" spans="1:17" s="74" customFormat="1" ht="20.149999999999999" customHeight="1" x14ac:dyDescent="0.2">
      <c r="A75" s="357">
        <v>23</v>
      </c>
      <c r="B75" s="928" t="s">
        <v>23</v>
      </c>
      <c r="C75" s="359">
        <v>31</v>
      </c>
      <c r="D75" s="359">
        <v>676</v>
      </c>
      <c r="E75" s="588">
        <v>628</v>
      </c>
      <c r="F75" s="589">
        <v>27</v>
      </c>
      <c r="G75" s="590">
        <v>46.8</v>
      </c>
      <c r="H75" s="359">
        <f>SUM(H76:H78)</f>
        <v>29</v>
      </c>
      <c r="I75" s="359">
        <v>0</v>
      </c>
      <c r="J75" s="359"/>
      <c r="K75" s="359">
        <v>14</v>
      </c>
      <c r="L75" s="359">
        <v>1</v>
      </c>
      <c r="M75" s="359">
        <v>0</v>
      </c>
      <c r="N75" s="359">
        <v>1</v>
      </c>
      <c r="O75" s="359">
        <v>0</v>
      </c>
      <c r="P75" s="359">
        <v>0</v>
      </c>
      <c r="Q75" s="359">
        <v>0</v>
      </c>
    </row>
    <row r="76" spans="1:17" s="74" customFormat="1" ht="20.149999999999999" customHeight="1" x14ac:dyDescent="0.2">
      <c r="A76" s="58"/>
      <c r="B76" s="877" t="s">
        <v>233</v>
      </c>
      <c r="C76" s="361">
        <v>15</v>
      </c>
      <c r="D76" s="361">
        <v>357</v>
      </c>
      <c r="E76" s="592">
        <v>322</v>
      </c>
      <c r="F76" s="593">
        <v>15</v>
      </c>
      <c r="G76" s="594">
        <v>47.1</v>
      </c>
      <c r="H76" s="601">
        <v>13</v>
      </c>
      <c r="I76" s="361"/>
      <c r="J76" s="361"/>
      <c r="K76" s="361">
        <v>9</v>
      </c>
      <c r="L76" s="361"/>
      <c r="M76" s="361"/>
      <c r="N76" s="361">
        <v>1</v>
      </c>
      <c r="O76" s="361"/>
      <c r="P76" s="361"/>
      <c r="Q76" s="361"/>
    </row>
    <row r="77" spans="1:17" s="74" customFormat="1" ht="20.149999999999999" customHeight="1" x14ac:dyDescent="0.2">
      <c r="A77" s="58"/>
      <c r="B77" s="878" t="s">
        <v>234</v>
      </c>
      <c r="C77" s="353">
        <v>10</v>
      </c>
      <c r="D77" s="353">
        <v>184</v>
      </c>
      <c r="E77" s="581">
        <v>181</v>
      </c>
      <c r="F77" s="582">
        <v>9</v>
      </c>
      <c r="G77" s="583">
        <v>47</v>
      </c>
      <c r="H77" s="584">
        <v>10</v>
      </c>
      <c r="I77" s="353"/>
      <c r="J77" s="353"/>
      <c r="K77" s="353"/>
      <c r="L77" s="353"/>
      <c r="M77" s="353"/>
      <c r="N77" s="353"/>
      <c r="O77" s="353"/>
      <c r="P77" s="353"/>
      <c r="Q77" s="353"/>
    </row>
    <row r="78" spans="1:17" s="61" customFormat="1" ht="20.149999999999999" customHeight="1" x14ac:dyDescent="0.2">
      <c r="A78" s="362"/>
      <c r="B78" s="879" t="s">
        <v>235</v>
      </c>
      <c r="C78" s="356">
        <v>6</v>
      </c>
      <c r="D78" s="356">
        <v>135</v>
      </c>
      <c r="E78" s="585">
        <v>125</v>
      </c>
      <c r="F78" s="586">
        <v>3</v>
      </c>
      <c r="G78" s="587">
        <v>45.7</v>
      </c>
      <c r="H78" s="602">
        <v>6</v>
      </c>
      <c r="I78" s="356"/>
      <c r="J78" s="356"/>
      <c r="K78" s="356">
        <v>5</v>
      </c>
      <c r="L78" s="356">
        <v>1</v>
      </c>
      <c r="M78" s="356"/>
      <c r="N78" s="356"/>
      <c r="O78" s="356"/>
      <c r="P78" s="356"/>
      <c r="Q78" s="356"/>
    </row>
    <row r="79" spans="1:17" s="74" customFormat="1" ht="20.149999999999999" customHeight="1" x14ac:dyDescent="0.2">
      <c r="A79" s="357">
        <v>24</v>
      </c>
      <c r="B79" s="876" t="s">
        <v>145</v>
      </c>
      <c r="C79" s="359">
        <v>14</v>
      </c>
      <c r="D79" s="359">
        <v>383</v>
      </c>
      <c r="E79" s="588">
        <v>343</v>
      </c>
      <c r="F79" s="589">
        <v>31</v>
      </c>
      <c r="G79" s="590">
        <v>36</v>
      </c>
      <c r="H79" s="359">
        <f>SUM(H80:H82)</f>
        <v>12</v>
      </c>
      <c r="I79" s="359">
        <v>2</v>
      </c>
      <c r="J79" s="359">
        <v>8</v>
      </c>
      <c r="K79" s="359">
        <v>2</v>
      </c>
      <c r="L79" s="359">
        <f>SUM(L80:L82)</f>
        <v>2</v>
      </c>
      <c r="M79" s="359">
        <v>6</v>
      </c>
      <c r="N79" s="359">
        <v>2</v>
      </c>
      <c r="O79" s="359">
        <v>0</v>
      </c>
      <c r="P79" s="359">
        <v>0</v>
      </c>
      <c r="Q79" s="359">
        <v>0</v>
      </c>
    </row>
    <row r="80" spans="1:17" s="74" customFormat="1" ht="20.149999999999999" customHeight="1" x14ac:dyDescent="0.2">
      <c r="A80" s="58"/>
      <c r="B80" s="877" t="s">
        <v>236</v>
      </c>
      <c r="C80" s="361">
        <v>5</v>
      </c>
      <c r="D80" s="361">
        <v>185</v>
      </c>
      <c r="E80" s="592">
        <v>149</v>
      </c>
      <c r="F80" s="593">
        <v>17</v>
      </c>
      <c r="G80" s="594">
        <v>35.9</v>
      </c>
      <c r="H80" s="361">
        <v>5</v>
      </c>
      <c r="I80" s="361">
        <v>1</v>
      </c>
      <c r="J80" s="361">
        <v>4</v>
      </c>
      <c r="K80" s="361"/>
      <c r="L80" s="361">
        <v>1</v>
      </c>
      <c r="M80" s="361">
        <v>2</v>
      </c>
      <c r="N80" s="361">
        <v>1</v>
      </c>
      <c r="O80" s="361"/>
      <c r="P80" s="361"/>
      <c r="Q80" s="361"/>
    </row>
    <row r="81" spans="1:17" s="61" customFormat="1" ht="20.149999999999999" customHeight="1" x14ac:dyDescent="0.2">
      <c r="A81" s="58"/>
      <c r="B81" s="878" t="s">
        <v>237</v>
      </c>
      <c r="C81" s="353">
        <v>6</v>
      </c>
      <c r="D81" s="353">
        <v>103</v>
      </c>
      <c r="E81" s="581">
        <v>103</v>
      </c>
      <c r="F81" s="582">
        <v>7</v>
      </c>
      <c r="G81" s="583">
        <v>33.200000000000003</v>
      </c>
      <c r="H81" s="353">
        <v>4</v>
      </c>
      <c r="I81" s="353">
        <v>1</v>
      </c>
      <c r="J81" s="353">
        <v>1</v>
      </c>
      <c r="K81" s="353"/>
      <c r="L81" s="353"/>
      <c r="M81" s="353">
        <v>2</v>
      </c>
      <c r="N81" s="353"/>
      <c r="O81" s="353"/>
      <c r="P81" s="353"/>
      <c r="Q81" s="353"/>
    </row>
    <row r="82" spans="1:17" s="74" customFormat="1" ht="20.149999999999999" customHeight="1" x14ac:dyDescent="0.2">
      <c r="A82" s="58"/>
      <c r="B82" s="879" t="s">
        <v>238</v>
      </c>
      <c r="C82" s="356">
        <v>3</v>
      </c>
      <c r="D82" s="356">
        <v>95</v>
      </c>
      <c r="E82" s="585">
        <v>91</v>
      </c>
      <c r="F82" s="586">
        <v>7</v>
      </c>
      <c r="G82" s="587">
        <v>39.299999999999997</v>
      </c>
      <c r="H82" s="356">
        <v>3</v>
      </c>
      <c r="I82" s="356"/>
      <c r="J82" s="356">
        <v>3</v>
      </c>
      <c r="K82" s="356">
        <v>2</v>
      </c>
      <c r="L82" s="356">
        <v>1</v>
      </c>
      <c r="M82" s="356">
        <v>2</v>
      </c>
      <c r="N82" s="356">
        <v>1</v>
      </c>
      <c r="O82" s="356"/>
      <c r="P82" s="356"/>
      <c r="Q82" s="356"/>
    </row>
    <row r="83" spans="1:17" s="74" customFormat="1" ht="20.149999999999999" customHeight="1" x14ac:dyDescent="0.2">
      <c r="A83" s="357">
        <v>25</v>
      </c>
      <c r="B83" s="876" t="s">
        <v>239</v>
      </c>
      <c r="C83" s="359">
        <v>42</v>
      </c>
      <c r="D83" s="359">
        <v>1498</v>
      </c>
      <c r="E83" s="588">
        <v>1192</v>
      </c>
      <c r="F83" s="589">
        <v>62</v>
      </c>
      <c r="G83" s="590">
        <v>39.4</v>
      </c>
      <c r="H83" s="359">
        <f>SUM(H84:H88)</f>
        <v>43</v>
      </c>
      <c r="I83" s="359">
        <v>2</v>
      </c>
      <c r="J83" s="359">
        <f>SUM(J84:J88)</f>
        <v>29</v>
      </c>
      <c r="K83" s="359">
        <v>7</v>
      </c>
      <c r="L83" s="359">
        <f>SUM(L84:L88)</f>
        <v>4</v>
      </c>
      <c r="M83" s="359">
        <v>0</v>
      </c>
      <c r="N83" s="359">
        <v>1</v>
      </c>
      <c r="O83" s="359">
        <v>0</v>
      </c>
      <c r="P83" s="359">
        <v>7</v>
      </c>
      <c r="Q83" s="359">
        <v>0</v>
      </c>
    </row>
    <row r="84" spans="1:17" s="74" customFormat="1" ht="20.149999999999999" customHeight="1" x14ac:dyDescent="0.2">
      <c r="A84" s="58"/>
      <c r="B84" s="877" t="s">
        <v>240</v>
      </c>
      <c r="C84" s="361">
        <v>10</v>
      </c>
      <c r="D84" s="361">
        <v>326</v>
      </c>
      <c r="E84" s="592">
        <v>253</v>
      </c>
      <c r="F84" s="593">
        <v>25</v>
      </c>
      <c r="G84" s="594">
        <v>42.6</v>
      </c>
      <c r="H84" s="601">
        <v>10</v>
      </c>
      <c r="I84" s="361"/>
      <c r="J84" s="361"/>
      <c r="K84" s="361">
        <v>0</v>
      </c>
      <c r="L84" s="361"/>
      <c r="M84" s="361"/>
      <c r="N84" s="361"/>
      <c r="O84" s="361"/>
      <c r="P84" s="361"/>
      <c r="Q84" s="361"/>
    </row>
    <row r="85" spans="1:17" s="61" customFormat="1" ht="20.149999999999999" customHeight="1" x14ac:dyDescent="0.2">
      <c r="A85" s="58"/>
      <c r="B85" s="878" t="s">
        <v>241</v>
      </c>
      <c r="C85" s="353">
        <v>11</v>
      </c>
      <c r="D85" s="353">
        <v>365</v>
      </c>
      <c r="E85" s="581">
        <v>332</v>
      </c>
      <c r="F85" s="582">
        <v>7</v>
      </c>
      <c r="G85" s="583">
        <v>38.799999999999997</v>
      </c>
      <c r="H85" s="584">
        <v>4</v>
      </c>
      <c r="I85" s="353">
        <v>1</v>
      </c>
      <c r="J85" s="353">
        <v>14</v>
      </c>
      <c r="K85" s="353">
        <v>6</v>
      </c>
      <c r="L85" s="353">
        <v>1</v>
      </c>
      <c r="M85" s="353">
        <v>0</v>
      </c>
      <c r="N85" s="353">
        <v>1</v>
      </c>
      <c r="O85" s="353">
        <v>0</v>
      </c>
      <c r="P85" s="353">
        <v>0</v>
      </c>
      <c r="Q85" s="353">
        <v>0</v>
      </c>
    </row>
    <row r="86" spans="1:17" s="74" customFormat="1" ht="20.149999999999999" customHeight="1" x14ac:dyDescent="0.2">
      <c r="A86" s="58"/>
      <c r="B86" s="878" t="s">
        <v>242</v>
      </c>
      <c r="C86" s="353">
        <v>7</v>
      </c>
      <c r="D86" s="353">
        <v>333</v>
      </c>
      <c r="E86" s="581">
        <v>230</v>
      </c>
      <c r="F86" s="582">
        <v>14</v>
      </c>
      <c r="G86" s="583">
        <v>40.200000000000003</v>
      </c>
      <c r="H86" s="584">
        <v>13</v>
      </c>
      <c r="I86" s="353"/>
      <c r="J86" s="353">
        <v>5</v>
      </c>
      <c r="K86" s="353">
        <v>0</v>
      </c>
      <c r="L86" s="353">
        <v>1</v>
      </c>
      <c r="M86" s="353"/>
      <c r="N86" s="353"/>
      <c r="O86" s="353"/>
      <c r="P86" s="353"/>
      <c r="Q86" s="353"/>
    </row>
    <row r="87" spans="1:17" s="74" customFormat="1" ht="20.149999999999999" customHeight="1" x14ac:dyDescent="0.2">
      <c r="A87" s="58"/>
      <c r="B87" s="878" t="s">
        <v>243</v>
      </c>
      <c r="C87" s="353">
        <v>7</v>
      </c>
      <c r="D87" s="353">
        <v>313</v>
      </c>
      <c r="E87" s="581">
        <v>216</v>
      </c>
      <c r="F87" s="582">
        <v>7</v>
      </c>
      <c r="G87" s="583">
        <v>39.4</v>
      </c>
      <c r="H87" s="584">
        <v>11</v>
      </c>
      <c r="I87" s="353">
        <v>1</v>
      </c>
      <c r="J87" s="353">
        <v>8</v>
      </c>
      <c r="K87" s="353">
        <v>0</v>
      </c>
      <c r="L87" s="353">
        <v>1</v>
      </c>
      <c r="M87" s="353">
        <v>0</v>
      </c>
      <c r="N87" s="353">
        <v>0</v>
      </c>
      <c r="O87" s="353">
        <v>0</v>
      </c>
      <c r="P87" s="353">
        <v>0</v>
      </c>
      <c r="Q87" s="353">
        <v>0</v>
      </c>
    </row>
    <row r="88" spans="1:17" s="74" customFormat="1" ht="20.149999999999999" customHeight="1" x14ac:dyDescent="0.2">
      <c r="A88" s="362"/>
      <c r="B88" s="875" t="s">
        <v>244</v>
      </c>
      <c r="C88" s="616">
        <v>7</v>
      </c>
      <c r="D88" s="356">
        <v>161</v>
      </c>
      <c r="E88" s="585">
        <v>161</v>
      </c>
      <c r="F88" s="586">
        <v>9</v>
      </c>
      <c r="G88" s="587">
        <v>36.1</v>
      </c>
      <c r="H88" s="602">
        <v>5</v>
      </c>
      <c r="I88" s="356"/>
      <c r="J88" s="356">
        <v>2</v>
      </c>
      <c r="K88" s="356">
        <v>1</v>
      </c>
      <c r="L88" s="356">
        <v>1</v>
      </c>
      <c r="M88" s="356">
        <v>0</v>
      </c>
      <c r="N88" s="356">
        <v>0</v>
      </c>
      <c r="O88" s="356">
        <v>0</v>
      </c>
      <c r="P88" s="356">
        <v>7</v>
      </c>
      <c r="Q88" s="356">
        <v>0</v>
      </c>
    </row>
    <row r="89" spans="1:17" s="61" customFormat="1" ht="20.149999999999999" customHeight="1" x14ac:dyDescent="0.2">
      <c r="A89" s="357">
        <v>26</v>
      </c>
      <c r="B89" s="874" t="s">
        <v>245</v>
      </c>
      <c r="C89" s="591">
        <v>61</v>
      </c>
      <c r="D89" s="359">
        <v>1415</v>
      </c>
      <c r="E89" s="588">
        <v>1167</v>
      </c>
      <c r="F89" s="589">
        <v>46</v>
      </c>
      <c r="G89" s="590">
        <v>47.4</v>
      </c>
      <c r="H89" s="359">
        <f>SUM(H90:H95)</f>
        <v>69</v>
      </c>
      <c r="I89" s="359">
        <v>0</v>
      </c>
      <c r="J89" s="359">
        <v>6</v>
      </c>
      <c r="K89" s="359">
        <f>SUM(K90:K95)</f>
        <v>17</v>
      </c>
      <c r="L89" s="359">
        <f>SUM(L90:L95)</f>
        <v>2</v>
      </c>
      <c r="M89" s="359">
        <v>0</v>
      </c>
      <c r="N89" s="359">
        <v>1</v>
      </c>
      <c r="O89" s="359">
        <v>0</v>
      </c>
      <c r="P89" s="359">
        <v>0</v>
      </c>
      <c r="Q89" s="359">
        <v>0</v>
      </c>
    </row>
    <row r="90" spans="1:17" s="74" customFormat="1" ht="20.149999999999999" customHeight="1" x14ac:dyDescent="0.2">
      <c r="A90" s="58"/>
      <c r="B90" s="871" t="s">
        <v>246</v>
      </c>
      <c r="C90" s="608">
        <v>21</v>
      </c>
      <c r="D90" s="361">
        <v>445</v>
      </c>
      <c r="E90" s="592">
        <v>383</v>
      </c>
      <c r="F90" s="593">
        <v>6</v>
      </c>
      <c r="G90" s="594">
        <v>45.6</v>
      </c>
      <c r="H90" s="601">
        <v>21</v>
      </c>
      <c r="I90" s="361"/>
      <c r="J90" s="361"/>
      <c r="K90" s="361"/>
      <c r="L90" s="361">
        <v>1</v>
      </c>
      <c r="M90" s="361"/>
      <c r="N90" s="361"/>
      <c r="O90" s="361"/>
      <c r="P90" s="361"/>
      <c r="Q90" s="361"/>
    </row>
    <row r="91" spans="1:17" s="74" customFormat="1" ht="20.149999999999999" customHeight="1" x14ac:dyDescent="0.2">
      <c r="A91" s="58"/>
      <c r="B91" s="872" t="s">
        <v>247</v>
      </c>
      <c r="C91" s="609">
        <v>10</v>
      </c>
      <c r="D91" s="353">
        <v>401</v>
      </c>
      <c r="E91" s="581">
        <v>310</v>
      </c>
      <c r="F91" s="582">
        <v>11</v>
      </c>
      <c r="G91" s="583">
        <v>47.9</v>
      </c>
      <c r="H91" s="584">
        <v>25</v>
      </c>
      <c r="I91" s="353">
        <v>0</v>
      </c>
      <c r="J91" s="353"/>
      <c r="K91" s="353">
        <v>0</v>
      </c>
      <c r="L91" s="353"/>
      <c r="M91" s="353"/>
      <c r="N91" s="353"/>
      <c r="O91" s="353"/>
      <c r="P91" s="353"/>
      <c r="Q91" s="353"/>
    </row>
    <row r="92" spans="1:17" s="61" customFormat="1" ht="20.149999999999999" customHeight="1" x14ac:dyDescent="0.2">
      <c r="A92" s="58"/>
      <c r="B92" s="872" t="s">
        <v>248</v>
      </c>
      <c r="C92" s="609">
        <v>8</v>
      </c>
      <c r="D92" s="353">
        <v>195</v>
      </c>
      <c r="E92" s="581">
        <v>154</v>
      </c>
      <c r="F92" s="582">
        <v>5</v>
      </c>
      <c r="G92" s="583">
        <v>47.9</v>
      </c>
      <c r="H92" s="584">
        <v>8</v>
      </c>
      <c r="I92" s="353">
        <v>0</v>
      </c>
      <c r="J92" s="353">
        <v>0</v>
      </c>
      <c r="K92" s="353">
        <v>9</v>
      </c>
      <c r="L92" s="353">
        <v>0</v>
      </c>
      <c r="M92" s="353">
        <v>0</v>
      </c>
      <c r="N92" s="353">
        <v>0</v>
      </c>
      <c r="O92" s="353">
        <v>0</v>
      </c>
      <c r="P92" s="353">
        <v>0</v>
      </c>
      <c r="Q92" s="353">
        <v>0</v>
      </c>
    </row>
    <row r="93" spans="1:17" ht="20.149999999999999" customHeight="1" x14ac:dyDescent="0.2">
      <c r="A93" s="58"/>
      <c r="B93" s="872" t="s">
        <v>249</v>
      </c>
      <c r="C93" s="609">
        <v>8</v>
      </c>
      <c r="D93" s="353">
        <v>142</v>
      </c>
      <c r="E93" s="581">
        <v>117</v>
      </c>
      <c r="F93" s="582">
        <v>6</v>
      </c>
      <c r="G93" s="583">
        <v>50.7</v>
      </c>
      <c r="H93" s="584">
        <v>7</v>
      </c>
      <c r="I93" s="353"/>
      <c r="J93" s="353"/>
      <c r="K93" s="353"/>
      <c r="L93" s="353"/>
      <c r="M93" s="353"/>
      <c r="N93" s="353"/>
      <c r="O93" s="353"/>
      <c r="P93" s="353"/>
      <c r="Q93" s="353"/>
    </row>
    <row r="94" spans="1:17" ht="20.149999999999999" customHeight="1" x14ac:dyDescent="0.2">
      <c r="A94" s="58"/>
      <c r="B94" s="872" t="s">
        <v>250</v>
      </c>
      <c r="C94" s="609">
        <v>6</v>
      </c>
      <c r="D94" s="353">
        <v>98</v>
      </c>
      <c r="E94" s="581">
        <v>89</v>
      </c>
      <c r="F94" s="582">
        <v>8</v>
      </c>
      <c r="G94" s="583">
        <v>55.1</v>
      </c>
      <c r="H94" s="584">
        <v>0</v>
      </c>
      <c r="I94" s="353">
        <v>0</v>
      </c>
      <c r="J94" s="353">
        <v>6</v>
      </c>
      <c r="K94" s="353">
        <v>0</v>
      </c>
      <c r="L94" s="353">
        <v>0</v>
      </c>
      <c r="M94" s="353">
        <v>0</v>
      </c>
      <c r="N94" s="353">
        <v>0</v>
      </c>
      <c r="O94" s="353">
        <v>0</v>
      </c>
      <c r="P94" s="353">
        <v>0</v>
      </c>
      <c r="Q94" s="353">
        <v>0</v>
      </c>
    </row>
    <row r="95" spans="1:17" ht="20.149999999999999" customHeight="1" x14ac:dyDescent="0.2">
      <c r="A95" s="380"/>
      <c r="B95" s="875" t="s">
        <v>251</v>
      </c>
      <c r="C95" s="616">
        <v>8</v>
      </c>
      <c r="D95" s="356">
        <v>134</v>
      </c>
      <c r="E95" s="585">
        <v>114</v>
      </c>
      <c r="F95" s="586">
        <v>10</v>
      </c>
      <c r="G95" s="587">
        <v>50.5</v>
      </c>
      <c r="H95" s="356">
        <v>8</v>
      </c>
      <c r="I95" s="356"/>
      <c r="J95" s="356"/>
      <c r="K95" s="356">
        <v>8</v>
      </c>
      <c r="L95" s="356">
        <v>1</v>
      </c>
      <c r="M95" s="356"/>
      <c r="N95" s="356">
        <v>1</v>
      </c>
      <c r="O95" s="356"/>
      <c r="P95" s="356"/>
      <c r="Q95" s="356"/>
    </row>
    <row r="96" spans="1:17" ht="20.149999999999999" customHeight="1" x14ac:dyDescent="0.2">
      <c r="A96" s="381">
        <v>27</v>
      </c>
      <c r="B96" s="874" t="s">
        <v>148</v>
      </c>
      <c r="C96" s="591">
        <v>8</v>
      </c>
      <c r="D96" s="359">
        <v>467</v>
      </c>
      <c r="E96" s="588">
        <v>396</v>
      </c>
      <c r="F96" s="589">
        <v>20</v>
      </c>
      <c r="G96" s="590">
        <v>48.2</v>
      </c>
      <c r="H96" s="617">
        <f>SUM(H97:H98)</f>
        <v>14</v>
      </c>
      <c r="I96" s="359">
        <v>0</v>
      </c>
      <c r="J96" s="359">
        <v>19</v>
      </c>
      <c r="K96" s="359"/>
      <c r="L96" s="617">
        <v>0</v>
      </c>
      <c r="M96" s="359">
        <v>0</v>
      </c>
      <c r="N96" s="359">
        <v>0</v>
      </c>
      <c r="O96" s="359">
        <v>0</v>
      </c>
      <c r="P96" s="359">
        <v>0</v>
      </c>
      <c r="Q96" s="359">
        <v>0</v>
      </c>
    </row>
    <row r="97" spans="1:18" ht="20.149999999999999" customHeight="1" x14ac:dyDescent="0.2">
      <c r="A97" s="58"/>
      <c r="B97" s="382" t="s">
        <v>252</v>
      </c>
      <c r="C97" s="383">
        <v>5</v>
      </c>
      <c r="D97" s="383">
        <v>230</v>
      </c>
      <c r="E97" s="618">
        <v>208</v>
      </c>
      <c r="F97" s="619">
        <v>15</v>
      </c>
      <c r="G97" s="620">
        <v>50.6</v>
      </c>
      <c r="H97" s="621">
        <v>10</v>
      </c>
      <c r="I97" s="383"/>
      <c r="J97" s="383">
        <v>4</v>
      </c>
      <c r="K97" s="383">
        <v>0</v>
      </c>
      <c r="L97" s="621"/>
      <c r="M97" s="383"/>
      <c r="N97" s="383"/>
      <c r="O97" s="383"/>
      <c r="P97" s="383"/>
      <c r="Q97" s="383"/>
    </row>
    <row r="98" spans="1:18" ht="20.149999999999999" customHeight="1" x14ac:dyDescent="0.2">
      <c r="A98" s="58"/>
      <c r="B98" s="384" t="s">
        <v>253</v>
      </c>
      <c r="C98" s="369">
        <v>3</v>
      </c>
      <c r="D98" s="369">
        <v>237</v>
      </c>
      <c r="E98" s="622">
        <v>188</v>
      </c>
      <c r="F98" s="623">
        <v>5</v>
      </c>
      <c r="G98" s="624">
        <v>45.7</v>
      </c>
      <c r="H98" s="600">
        <v>4</v>
      </c>
      <c r="I98" s="369"/>
      <c r="J98" s="369">
        <v>15</v>
      </c>
      <c r="K98" s="369"/>
      <c r="L98" s="600"/>
      <c r="M98" s="369"/>
      <c r="N98" s="369"/>
      <c r="O98" s="369"/>
      <c r="P98" s="369"/>
      <c r="Q98" s="369"/>
    </row>
    <row r="99" spans="1:18" ht="20.149999999999999" customHeight="1" thickBot="1" x14ac:dyDescent="0.25">
      <c r="A99" s="385">
        <v>28</v>
      </c>
      <c r="B99" s="880" t="s">
        <v>254</v>
      </c>
      <c r="C99" s="591">
        <v>7</v>
      </c>
      <c r="D99" s="359">
        <v>155</v>
      </c>
      <c r="E99" s="588">
        <v>138</v>
      </c>
      <c r="F99" s="589">
        <v>1</v>
      </c>
      <c r="G99" s="590">
        <v>41.5</v>
      </c>
      <c r="H99" s="386">
        <v>8</v>
      </c>
      <c r="I99" s="386"/>
      <c r="J99" s="386"/>
      <c r="K99" s="386"/>
      <c r="L99" s="386"/>
      <c r="M99" s="386"/>
      <c r="N99" s="386"/>
      <c r="O99" s="386"/>
      <c r="P99" s="386"/>
      <c r="Q99" s="386"/>
    </row>
    <row r="100" spans="1:18" s="6" customFormat="1" ht="20.149999999999999" customHeight="1" x14ac:dyDescent="0.2">
      <c r="A100" s="1083" t="s">
        <v>255</v>
      </c>
      <c r="B100" s="1083"/>
      <c r="C100" s="1083"/>
      <c r="D100" s="1083"/>
      <c r="E100" s="1083"/>
      <c r="F100" s="1083"/>
      <c r="G100" s="1083"/>
      <c r="H100" s="1083"/>
      <c r="I100" s="1083"/>
      <c r="J100" s="1083"/>
      <c r="K100" s="1083"/>
      <c r="L100" s="1083"/>
      <c r="M100" s="1083"/>
      <c r="N100" s="1083"/>
      <c r="O100" s="1083"/>
      <c r="P100" s="1083"/>
      <c r="Q100" s="1083"/>
      <c r="R100" s="18"/>
    </row>
    <row r="101" spans="1:18" s="6" customFormat="1" ht="20.149999999999999" customHeight="1" x14ac:dyDescent="0.2">
      <c r="A101" s="1084" t="s">
        <v>150</v>
      </c>
      <c r="B101" s="1084"/>
      <c r="C101" s="1084"/>
      <c r="D101" s="1084"/>
      <c r="E101" s="1084"/>
      <c r="F101" s="1084"/>
      <c r="G101" s="1084"/>
      <c r="H101" s="1084"/>
      <c r="I101" s="1084"/>
      <c r="J101" s="1084"/>
      <c r="K101" s="1084"/>
      <c r="L101" s="1084"/>
      <c r="M101" s="1084"/>
      <c r="N101" s="1084"/>
      <c r="O101" s="1084"/>
      <c r="P101" s="1084"/>
      <c r="Q101" s="1084"/>
      <c r="R101" s="18"/>
    </row>
    <row r="102" spans="1:18" ht="20.149999999999999" customHeight="1" x14ac:dyDescent="0.2">
      <c r="A102" s="1084" t="s">
        <v>256</v>
      </c>
      <c r="B102" s="1084"/>
      <c r="C102" s="1084"/>
      <c r="D102" s="1084"/>
      <c r="E102" s="1084"/>
      <c r="F102" s="1084"/>
      <c r="G102" s="1084"/>
      <c r="H102" s="1084"/>
      <c r="I102" s="1084"/>
      <c r="J102" s="1084"/>
      <c r="K102" s="1084"/>
      <c r="L102" s="1084"/>
      <c r="M102" s="1084"/>
      <c r="N102" s="1084"/>
      <c r="O102" s="1084"/>
      <c r="P102" s="1084"/>
      <c r="Q102" s="1084"/>
    </row>
    <row r="103" spans="1:18" x14ac:dyDescent="0.2"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</row>
    <row r="104" spans="1:18" x14ac:dyDescent="0.2"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</row>
    <row r="105" spans="1:18" x14ac:dyDescent="0.2"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</row>
    <row r="108" spans="1:18" x14ac:dyDescent="0.2"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</row>
    <row r="110" spans="1:18" x14ac:dyDescent="0.2">
      <c r="H110" s="1"/>
    </row>
  </sheetData>
  <mergeCells count="26">
    <mergeCell ref="A100:Q100"/>
    <mergeCell ref="A101:Q101"/>
    <mergeCell ref="A102:Q102"/>
    <mergeCell ref="A14:B14"/>
    <mergeCell ref="A15:B15"/>
    <mergeCell ref="D21:D22"/>
    <mergeCell ref="B55:K55"/>
    <mergeCell ref="N56:Q56"/>
    <mergeCell ref="A57:B60"/>
    <mergeCell ref="C57:C60"/>
    <mergeCell ref="D57:D60"/>
    <mergeCell ref="E57:E60"/>
    <mergeCell ref="H57:Q57"/>
    <mergeCell ref="A13:B13"/>
    <mergeCell ref="F1:P1"/>
    <mergeCell ref="A3:B6"/>
    <mergeCell ref="C3:C6"/>
    <mergeCell ref="D3:D6"/>
    <mergeCell ref="E3:E6"/>
    <mergeCell ref="H3:Q3"/>
    <mergeCell ref="A7:B7"/>
    <mergeCell ref="A8:B8"/>
    <mergeCell ref="A9:B9"/>
    <mergeCell ref="A10:B10"/>
    <mergeCell ref="A11:B11"/>
    <mergeCell ref="A12:B12"/>
  </mergeCells>
  <phoneticPr fontId="2"/>
  <pageMargins left="0.78740157480314965" right="0.59055118110236227" top="0.86614173228346458" bottom="0.6692913385826772" header="0.51181102362204722" footer="0.39370078740157483"/>
  <pageSetup paperSize="9" scale="71" firstPageNumber="35" fitToHeight="0" orientation="portrait" useFirstPageNumber="1" r:id="rId1"/>
  <headerFooter differentOddEven="1" differentFirst="1" alignWithMargins="0">
    <oddFooter>&amp;C&amp;"ＭＳ ゴシック,標準"&amp;16&amp;P</oddFooter>
    <evenFooter>&amp;C&amp;"ＭＳ ゴシック,標準"&amp;16 &amp;P</evenFooter>
    <firstFooter>&amp;C&amp;"ＭＳ ゴシック,標準"&amp;16 &amp;P</firstFooter>
  </headerFooter>
  <rowBreaks count="1" manualBreakCount="1">
    <brk id="54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8CC13-B85F-466C-93BD-F19F3719E1F7}">
  <sheetPr>
    <pageSetUpPr fitToPage="1"/>
  </sheetPr>
  <dimension ref="A1:L83"/>
  <sheetViews>
    <sheetView view="pageBreakPreview" zoomScale="90" zoomScaleNormal="180" zoomScaleSheetLayoutView="90" workbookViewId="0">
      <selection sqref="A1:L1"/>
    </sheetView>
  </sheetViews>
  <sheetFormatPr defaultColWidth="8.25" defaultRowHeight="13" x14ac:dyDescent="0.2"/>
  <cols>
    <col min="1" max="1" width="7.58203125" style="77" customWidth="1"/>
    <col min="2" max="12" width="6.33203125" style="77" customWidth="1"/>
    <col min="13" max="13" width="1.83203125" style="77" customWidth="1"/>
    <col min="14" max="243" width="8.25" style="77"/>
    <col min="244" max="244" width="7.58203125" style="77" customWidth="1"/>
    <col min="245" max="255" width="6.33203125" style="77" customWidth="1"/>
    <col min="256" max="256" width="1.83203125" style="77" customWidth="1"/>
    <col min="257" max="499" width="8.25" style="77"/>
    <col min="500" max="500" width="7.58203125" style="77" customWidth="1"/>
    <col min="501" max="511" width="6.33203125" style="77" customWidth="1"/>
    <col min="512" max="512" width="1.83203125" style="77" customWidth="1"/>
    <col min="513" max="755" width="8.25" style="77"/>
    <col min="756" max="756" width="7.58203125" style="77" customWidth="1"/>
    <col min="757" max="767" width="6.33203125" style="77" customWidth="1"/>
    <col min="768" max="768" width="1.83203125" style="77" customWidth="1"/>
    <col min="769" max="1011" width="8.25" style="77"/>
    <col min="1012" max="1012" width="7.58203125" style="77" customWidth="1"/>
    <col min="1013" max="1023" width="6.33203125" style="77" customWidth="1"/>
    <col min="1024" max="1024" width="1.83203125" style="77" customWidth="1"/>
    <col min="1025" max="1267" width="8.25" style="77"/>
    <col min="1268" max="1268" width="7.58203125" style="77" customWidth="1"/>
    <col min="1269" max="1279" width="6.33203125" style="77" customWidth="1"/>
    <col min="1280" max="1280" width="1.83203125" style="77" customWidth="1"/>
    <col min="1281" max="1523" width="8.25" style="77"/>
    <col min="1524" max="1524" width="7.58203125" style="77" customWidth="1"/>
    <col min="1525" max="1535" width="6.33203125" style="77" customWidth="1"/>
    <col min="1536" max="1536" width="1.83203125" style="77" customWidth="1"/>
    <col min="1537" max="1779" width="8.25" style="77"/>
    <col min="1780" max="1780" width="7.58203125" style="77" customWidth="1"/>
    <col min="1781" max="1791" width="6.33203125" style="77" customWidth="1"/>
    <col min="1792" max="1792" width="1.83203125" style="77" customWidth="1"/>
    <col min="1793" max="2035" width="8.25" style="77"/>
    <col min="2036" max="2036" width="7.58203125" style="77" customWidth="1"/>
    <col min="2037" max="2047" width="6.33203125" style="77" customWidth="1"/>
    <col min="2048" max="2048" width="1.83203125" style="77" customWidth="1"/>
    <col min="2049" max="2291" width="8.25" style="77"/>
    <col min="2292" max="2292" width="7.58203125" style="77" customWidth="1"/>
    <col min="2293" max="2303" width="6.33203125" style="77" customWidth="1"/>
    <col min="2304" max="2304" width="1.83203125" style="77" customWidth="1"/>
    <col min="2305" max="2547" width="8.25" style="77"/>
    <col min="2548" max="2548" width="7.58203125" style="77" customWidth="1"/>
    <col min="2549" max="2559" width="6.33203125" style="77" customWidth="1"/>
    <col min="2560" max="2560" width="1.83203125" style="77" customWidth="1"/>
    <col min="2561" max="2803" width="8.25" style="77"/>
    <col min="2804" max="2804" width="7.58203125" style="77" customWidth="1"/>
    <col min="2805" max="2815" width="6.33203125" style="77" customWidth="1"/>
    <col min="2816" max="2816" width="1.83203125" style="77" customWidth="1"/>
    <col min="2817" max="3059" width="8.25" style="77"/>
    <col min="3060" max="3060" width="7.58203125" style="77" customWidth="1"/>
    <col min="3061" max="3071" width="6.33203125" style="77" customWidth="1"/>
    <col min="3072" max="3072" width="1.83203125" style="77" customWidth="1"/>
    <col min="3073" max="3315" width="8.25" style="77"/>
    <col min="3316" max="3316" width="7.58203125" style="77" customWidth="1"/>
    <col min="3317" max="3327" width="6.33203125" style="77" customWidth="1"/>
    <col min="3328" max="3328" width="1.83203125" style="77" customWidth="1"/>
    <col min="3329" max="3571" width="8.25" style="77"/>
    <col min="3572" max="3572" width="7.58203125" style="77" customWidth="1"/>
    <col min="3573" max="3583" width="6.33203125" style="77" customWidth="1"/>
    <col min="3584" max="3584" width="1.83203125" style="77" customWidth="1"/>
    <col min="3585" max="3827" width="8.25" style="77"/>
    <col min="3828" max="3828" width="7.58203125" style="77" customWidth="1"/>
    <col min="3829" max="3839" width="6.33203125" style="77" customWidth="1"/>
    <col min="3840" max="3840" width="1.83203125" style="77" customWidth="1"/>
    <col min="3841" max="4083" width="8.25" style="77"/>
    <col min="4084" max="4084" width="7.58203125" style="77" customWidth="1"/>
    <col min="4085" max="4095" width="6.33203125" style="77" customWidth="1"/>
    <col min="4096" max="4096" width="1.83203125" style="77" customWidth="1"/>
    <col min="4097" max="4339" width="8.25" style="77"/>
    <col min="4340" max="4340" width="7.58203125" style="77" customWidth="1"/>
    <col min="4341" max="4351" width="6.33203125" style="77" customWidth="1"/>
    <col min="4352" max="4352" width="1.83203125" style="77" customWidth="1"/>
    <col min="4353" max="4595" width="8.25" style="77"/>
    <col min="4596" max="4596" width="7.58203125" style="77" customWidth="1"/>
    <col min="4597" max="4607" width="6.33203125" style="77" customWidth="1"/>
    <col min="4608" max="4608" width="1.83203125" style="77" customWidth="1"/>
    <col min="4609" max="4851" width="8.25" style="77"/>
    <col min="4852" max="4852" width="7.58203125" style="77" customWidth="1"/>
    <col min="4853" max="4863" width="6.33203125" style="77" customWidth="1"/>
    <col min="4864" max="4864" width="1.83203125" style="77" customWidth="1"/>
    <col min="4865" max="5107" width="8.25" style="77"/>
    <col min="5108" max="5108" width="7.58203125" style="77" customWidth="1"/>
    <col min="5109" max="5119" width="6.33203125" style="77" customWidth="1"/>
    <col min="5120" max="5120" width="1.83203125" style="77" customWidth="1"/>
    <col min="5121" max="5363" width="8.25" style="77"/>
    <col min="5364" max="5364" width="7.58203125" style="77" customWidth="1"/>
    <col min="5365" max="5375" width="6.33203125" style="77" customWidth="1"/>
    <col min="5376" max="5376" width="1.83203125" style="77" customWidth="1"/>
    <col min="5377" max="5619" width="8.25" style="77"/>
    <col min="5620" max="5620" width="7.58203125" style="77" customWidth="1"/>
    <col min="5621" max="5631" width="6.33203125" style="77" customWidth="1"/>
    <col min="5632" max="5632" width="1.83203125" style="77" customWidth="1"/>
    <col min="5633" max="5875" width="8.25" style="77"/>
    <col min="5876" max="5876" width="7.58203125" style="77" customWidth="1"/>
    <col min="5877" max="5887" width="6.33203125" style="77" customWidth="1"/>
    <col min="5888" max="5888" width="1.83203125" style="77" customWidth="1"/>
    <col min="5889" max="6131" width="8.25" style="77"/>
    <col min="6132" max="6132" width="7.58203125" style="77" customWidth="1"/>
    <col min="6133" max="6143" width="6.33203125" style="77" customWidth="1"/>
    <col min="6144" max="6144" width="1.83203125" style="77" customWidth="1"/>
    <col min="6145" max="6387" width="8.25" style="77"/>
    <col min="6388" max="6388" width="7.58203125" style="77" customWidth="1"/>
    <col min="6389" max="6399" width="6.33203125" style="77" customWidth="1"/>
    <col min="6400" max="6400" width="1.83203125" style="77" customWidth="1"/>
    <col min="6401" max="6643" width="8.25" style="77"/>
    <col min="6644" max="6644" width="7.58203125" style="77" customWidth="1"/>
    <col min="6645" max="6655" width="6.33203125" style="77" customWidth="1"/>
    <col min="6656" max="6656" width="1.83203125" style="77" customWidth="1"/>
    <col min="6657" max="6899" width="8.25" style="77"/>
    <col min="6900" max="6900" width="7.58203125" style="77" customWidth="1"/>
    <col min="6901" max="6911" width="6.33203125" style="77" customWidth="1"/>
    <col min="6912" max="6912" width="1.83203125" style="77" customWidth="1"/>
    <col min="6913" max="7155" width="8.25" style="77"/>
    <col min="7156" max="7156" width="7.58203125" style="77" customWidth="1"/>
    <col min="7157" max="7167" width="6.33203125" style="77" customWidth="1"/>
    <col min="7168" max="7168" width="1.83203125" style="77" customWidth="1"/>
    <col min="7169" max="7411" width="8.25" style="77"/>
    <col min="7412" max="7412" width="7.58203125" style="77" customWidth="1"/>
    <col min="7413" max="7423" width="6.33203125" style="77" customWidth="1"/>
    <col min="7424" max="7424" width="1.83203125" style="77" customWidth="1"/>
    <col min="7425" max="7667" width="8.25" style="77"/>
    <col min="7668" max="7668" width="7.58203125" style="77" customWidth="1"/>
    <col min="7669" max="7679" width="6.33203125" style="77" customWidth="1"/>
    <col min="7680" max="7680" width="1.83203125" style="77" customWidth="1"/>
    <col min="7681" max="7923" width="8.25" style="77"/>
    <col min="7924" max="7924" width="7.58203125" style="77" customWidth="1"/>
    <col min="7925" max="7935" width="6.33203125" style="77" customWidth="1"/>
    <col min="7936" max="7936" width="1.83203125" style="77" customWidth="1"/>
    <col min="7937" max="8179" width="8.25" style="77"/>
    <col min="8180" max="8180" width="7.58203125" style="77" customWidth="1"/>
    <col min="8181" max="8191" width="6.33203125" style="77" customWidth="1"/>
    <col min="8192" max="8192" width="1.83203125" style="77" customWidth="1"/>
    <col min="8193" max="8435" width="8.25" style="77"/>
    <col min="8436" max="8436" width="7.58203125" style="77" customWidth="1"/>
    <col min="8437" max="8447" width="6.33203125" style="77" customWidth="1"/>
    <col min="8448" max="8448" width="1.83203125" style="77" customWidth="1"/>
    <col min="8449" max="8691" width="8.25" style="77"/>
    <col min="8692" max="8692" width="7.58203125" style="77" customWidth="1"/>
    <col min="8693" max="8703" width="6.33203125" style="77" customWidth="1"/>
    <col min="8704" max="8704" width="1.83203125" style="77" customWidth="1"/>
    <col min="8705" max="8947" width="8.25" style="77"/>
    <col min="8948" max="8948" width="7.58203125" style="77" customWidth="1"/>
    <col min="8949" max="8959" width="6.33203125" style="77" customWidth="1"/>
    <col min="8960" max="8960" width="1.83203125" style="77" customWidth="1"/>
    <col min="8961" max="9203" width="8.25" style="77"/>
    <col min="9204" max="9204" width="7.58203125" style="77" customWidth="1"/>
    <col min="9205" max="9215" width="6.33203125" style="77" customWidth="1"/>
    <col min="9216" max="9216" width="1.83203125" style="77" customWidth="1"/>
    <col min="9217" max="9459" width="8.25" style="77"/>
    <col min="9460" max="9460" width="7.58203125" style="77" customWidth="1"/>
    <col min="9461" max="9471" width="6.33203125" style="77" customWidth="1"/>
    <col min="9472" max="9472" width="1.83203125" style="77" customWidth="1"/>
    <col min="9473" max="9715" width="8.25" style="77"/>
    <col min="9716" max="9716" width="7.58203125" style="77" customWidth="1"/>
    <col min="9717" max="9727" width="6.33203125" style="77" customWidth="1"/>
    <col min="9728" max="9728" width="1.83203125" style="77" customWidth="1"/>
    <col min="9729" max="9971" width="8.25" style="77"/>
    <col min="9972" max="9972" width="7.58203125" style="77" customWidth="1"/>
    <col min="9973" max="9983" width="6.33203125" style="77" customWidth="1"/>
    <col min="9984" max="9984" width="1.83203125" style="77" customWidth="1"/>
    <col min="9985" max="10227" width="8.25" style="77"/>
    <col min="10228" max="10228" width="7.58203125" style="77" customWidth="1"/>
    <col min="10229" max="10239" width="6.33203125" style="77" customWidth="1"/>
    <col min="10240" max="10240" width="1.83203125" style="77" customWidth="1"/>
    <col min="10241" max="10483" width="8.25" style="77"/>
    <col min="10484" max="10484" width="7.58203125" style="77" customWidth="1"/>
    <col min="10485" max="10495" width="6.33203125" style="77" customWidth="1"/>
    <col min="10496" max="10496" width="1.83203125" style="77" customWidth="1"/>
    <col min="10497" max="10739" width="8.25" style="77"/>
    <col min="10740" max="10740" width="7.58203125" style="77" customWidth="1"/>
    <col min="10741" max="10751" width="6.33203125" style="77" customWidth="1"/>
    <col min="10752" max="10752" width="1.83203125" style="77" customWidth="1"/>
    <col min="10753" max="10995" width="8.25" style="77"/>
    <col min="10996" max="10996" width="7.58203125" style="77" customWidth="1"/>
    <col min="10997" max="11007" width="6.33203125" style="77" customWidth="1"/>
    <col min="11008" max="11008" width="1.83203125" style="77" customWidth="1"/>
    <col min="11009" max="11251" width="8.25" style="77"/>
    <col min="11252" max="11252" width="7.58203125" style="77" customWidth="1"/>
    <col min="11253" max="11263" width="6.33203125" style="77" customWidth="1"/>
    <col min="11264" max="11264" width="1.83203125" style="77" customWidth="1"/>
    <col min="11265" max="11507" width="8.25" style="77"/>
    <col min="11508" max="11508" width="7.58203125" style="77" customWidth="1"/>
    <col min="11509" max="11519" width="6.33203125" style="77" customWidth="1"/>
    <col min="11520" max="11520" width="1.83203125" style="77" customWidth="1"/>
    <col min="11521" max="11763" width="8.25" style="77"/>
    <col min="11764" max="11764" width="7.58203125" style="77" customWidth="1"/>
    <col min="11765" max="11775" width="6.33203125" style="77" customWidth="1"/>
    <col min="11776" max="11776" width="1.83203125" style="77" customWidth="1"/>
    <col min="11777" max="12019" width="8.25" style="77"/>
    <col min="12020" max="12020" width="7.58203125" style="77" customWidth="1"/>
    <col min="12021" max="12031" width="6.33203125" style="77" customWidth="1"/>
    <col min="12032" max="12032" width="1.83203125" style="77" customWidth="1"/>
    <col min="12033" max="12275" width="8.25" style="77"/>
    <col min="12276" max="12276" width="7.58203125" style="77" customWidth="1"/>
    <col min="12277" max="12287" width="6.33203125" style="77" customWidth="1"/>
    <col min="12288" max="12288" width="1.83203125" style="77" customWidth="1"/>
    <col min="12289" max="12531" width="8.25" style="77"/>
    <col min="12532" max="12532" width="7.58203125" style="77" customWidth="1"/>
    <col min="12533" max="12543" width="6.33203125" style="77" customWidth="1"/>
    <col min="12544" max="12544" width="1.83203125" style="77" customWidth="1"/>
    <col min="12545" max="12787" width="8.25" style="77"/>
    <col min="12788" max="12788" width="7.58203125" style="77" customWidth="1"/>
    <col min="12789" max="12799" width="6.33203125" style="77" customWidth="1"/>
    <col min="12800" max="12800" width="1.83203125" style="77" customWidth="1"/>
    <col min="12801" max="13043" width="8.25" style="77"/>
    <col min="13044" max="13044" width="7.58203125" style="77" customWidth="1"/>
    <col min="13045" max="13055" width="6.33203125" style="77" customWidth="1"/>
    <col min="13056" max="13056" width="1.83203125" style="77" customWidth="1"/>
    <col min="13057" max="13299" width="8.25" style="77"/>
    <col min="13300" max="13300" width="7.58203125" style="77" customWidth="1"/>
    <col min="13301" max="13311" width="6.33203125" style="77" customWidth="1"/>
    <col min="13312" max="13312" width="1.83203125" style="77" customWidth="1"/>
    <col min="13313" max="13555" width="8.25" style="77"/>
    <col min="13556" max="13556" width="7.58203125" style="77" customWidth="1"/>
    <col min="13557" max="13567" width="6.33203125" style="77" customWidth="1"/>
    <col min="13568" max="13568" width="1.83203125" style="77" customWidth="1"/>
    <col min="13569" max="13811" width="8.25" style="77"/>
    <col min="13812" max="13812" width="7.58203125" style="77" customWidth="1"/>
    <col min="13813" max="13823" width="6.33203125" style="77" customWidth="1"/>
    <col min="13824" max="13824" width="1.83203125" style="77" customWidth="1"/>
    <col min="13825" max="14067" width="8.25" style="77"/>
    <col min="14068" max="14068" width="7.58203125" style="77" customWidth="1"/>
    <col min="14069" max="14079" width="6.33203125" style="77" customWidth="1"/>
    <col min="14080" max="14080" width="1.83203125" style="77" customWidth="1"/>
    <col min="14081" max="14323" width="8.25" style="77"/>
    <col min="14324" max="14324" width="7.58203125" style="77" customWidth="1"/>
    <col min="14325" max="14335" width="6.33203125" style="77" customWidth="1"/>
    <col min="14336" max="14336" width="1.83203125" style="77" customWidth="1"/>
    <col min="14337" max="14579" width="8.25" style="77"/>
    <col min="14580" max="14580" width="7.58203125" style="77" customWidth="1"/>
    <col min="14581" max="14591" width="6.33203125" style="77" customWidth="1"/>
    <col min="14592" max="14592" width="1.83203125" style="77" customWidth="1"/>
    <col min="14593" max="14835" width="8.25" style="77"/>
    <col min="14836" max="14836" width="7.58203125" style="77" customWidth="1"/>
    <col min="14837" max="14847" width="6.33203125" style="77" customWidth="1"/>
    <col min="14848" max="14848" width="1.83203125" style="77" customWidth="1"/>
    <col min="14849" max="15091" width="8.25" style="77"/>
    <col min="15092" max="15092" width="7.58203125" style="77" customWidth="1"/>
    <col min="15093" max="15103" width="6.33203125" style="77" customWidth="1"/>
    <col min="15104" max="15104" width="1.83203125" style="77" customWidth="1"/>
    <col min="15105" max="15347" width="8.25" style="77"/>
    <col min="15348" max="15348" width="7.58203125" style="77" customWidth="1"/>
    <col min="15349" max="15359" width="6.33203125" style="77" customWidth="1"/>
    <col min="15360" max="15360" width="1.83203125" style="77" customWidth="1"/>
    <col min="15361" max="15603" width="8.25" style="77"/>
    <col min="15604" max="15604" width="7.58203125" style="77" customWidth="1"/>
    <col min="15605" max="15615" width="6.33203125" style="77" customWidth="1"/>
    <col min="15616" max="15616" width="1.83203125" style="77" customWidth="1"/>
    <col min="15617" max="15859" width="8.25" style="77"/>
    <col min="15860" max="15860" width="7.58203125" style="77" customWidth="1"/>
    <col min="15861" max="15871" width="6.33203125" style="77" customWidth="1"/>
    <col min="15872" max="15872" width="1.83203125" style="77" customWidth="1"/>
    <col min="15873" max="16115" width="8.25" style="77"/>
    <col min="16116" max="16116" width="7.58203125" style="77" customWidth="1"/>
    <col min="16117" max="16127" width="6.33203125" style="77" customWidth="1"/>
    <col min="16128" max="16128" width="1.83203125" style="77" customWidth="1"/>
    <col min="16129" max="16384" width="8.25" style="77"/>
  </cols>
  <sheetData>
    <row r="1" spans="1:12" ht="18" customHeight="1" x14ac:dyDescent="0.3">
      <c r="A1" s="1109" t="s">
        <v>257</v>
      </c>
      <c r="B1" s="1109"/>
      <c r="C1" s="1109"/>
      <c r="D1" s="1109"/>
      <c r="E1" s="1109"/>
      <c r="F1" s="1109"/>
      <c r="G1" s="1109"/>
      <c r="H1" s="1109"/>
      <c r="I1" s="1109"/>
      <c r="J1" s="1109"/>
      <c r="K1" s="1109"/>
      <c r="L1" s="1109"/>
    </row>
    <row r="2" spans="1:12" s="6" customFormat="1" ht="12" customHeight="1" thickBot="1" x14ac:dyDescent="0.25">
      <c r="I2" s="1110" t="s">
        <v>258</v>
      </c>
      <c r="J2" s="1110"/>
      <c r="K2" s="78"/>
    </row>
    <row r="3" spans="1:12" s="6" customFormat="1" ht="14" x14ac:dyDescent="0.2">
      <c r="A3" s="79"/>
      <c r="B3" s="1111" t="s">
        <v>259</v>
      </c>
      <c r="C3" s="1112"/>
      <c r="D3" s="1113" t="s">
        <v>260</v>
      </c>
      <c r="E3" s="1114"/>
      <c r="F3" s="1114"/>
      <c r="G3" s="1115"/>
      <c r="H3" s="982" t="s">
        <v>261</v>
      </c>
      <c r="I3" s="1116"/>
      <c r="J3" s="983"/>
      <c r="K3" s="80"/>
    </row>
    <row r="4" spans="1:12" s="6" customFormat="1" ht="14.5" thickBot="1" x14ac:dyDescent="0.25">
      <c r="A4" s="81"/>
      <c r="B4" s="643" t="s">
        <v>262</v>
      </c>
      <c r="C4" s="82"/>
      <c r="D4" s="83" t="s">
        <v>263</v>
      </c>
      <c r="E4" s="84" t="s">
        <v>264</v>
      </c>
      <c r="F4" s="84" t="s">
        <v>265</v>
      </c>
      <c r="G4" s="85" t="s">
        <v>266</v>
      </c>
      <c r="H4" s="86" t="s">
        <v>267</v>
      </c>
      <c r="I4" s="84" t="s">
        <v>268</v>
      </c>
      <c r="J4" s="87" t="s">
        <v>269</v>
      </c>
      <c r="K4" s="88"/>
    </row>
    <row r="5" spans="1:12" s="6" customFormat="1" ht="12" customHeight="1" x14ac:dyDescent="0.2">
      <c r="A5" s="89"/>
      <c r="B5" s="90" t="s">
        <v>270</v>
      </c>
      <c r="C5" s="91" t="s">
        <v>271</v>
      </c>
      <c r="D5" s="92">
        <v>6</v>
      </c>
      <c r="E5" s="1107">
        <v>6</v>
      </c>
      <c r="F5" s="1108"/>
      <c r="G5" s="93">
        <v>248</v>
      </c>
      <c r="H5" s="94">
        <v>323</v>
      </c>
      <c r="I5" s="95"/>
      <c r="J5" s="93">
        <v>70135</v>
      </c>
      <c r="K5" s="96"/>
    </row>
    <row r="6" spans="1:12" s="6" customFormat="1" ht="12" customHeight="1" x14ac:dyDescent="0.2">
      <c r="A6" s="81"/>
      <c r="B6" s="97"/>
      <c r="C6" s="98" t="s">
        <v>272</v>
      </c>
      <c r="D6" s="99">
        <v>9</v>
      </c>
      <c r="E6" s="1118">
        <v>12</v>
      </c>
      <c r="F6" s="1119"/>
      <c r="G6" s="100">
        <v>328</v>
      </c>
      <c r="H6" s="101">
        <v>108</v>
      </c>
      <c r="I6" s="102">
        <v>1145</v>
      </c>
      <c r="J6" s="100">
        <v>44510</v>
      </c>
      <c r="K6" s="96"/>
    </row>
    <row r="7" spans="1:12" s="6" customFormat="1" ht="12" customHeight="1" x14ac:dyDescent="0.2">
      <c r="A7" s="79"/>
      <c r="B7" s="103"/>
      <c r="C7" s="98" t="s">
        <v>273</v>
      </c>
      <c r="D7" s="99">
        <v>15</v>
      </c>
      <c r="E7" s="1118">
        <v>24</v>
      </c>
      <c r="F7" s="1119"/>
      <c r="G7" s="100">
        <v>588</v>
      </c>
      <c r="H7" s="101">
        <v>95</v>
      </c>
      <c r="I7" s="102">
        <v>864</v>
      </c>
      <c r="J7" s="100">
        <v>29982</v>
      </c>
      <c r="K7" s="96"/>
    </row>
    <row r="8" spans="1:12" s="6" customFormat="1" ht="12" customHeight="1" x14ac:dyDescent="0.2">
      <c r="A8" s="89"/>
      <c r="B8" s="104"/>
      <c r="C8" s="98" t="s">
        <v>274</v>
      </c>
      <c r="D8" s="99">
        <v>30</v>
      </c>
      <c r="E8" s="1118">
        <v>33</v>
      </c>
      <c r="F8" s="1119"/>
      <c r="G8" s="100">
        <v>1197</v>
      </c>
      <c r="H8" s="105">
        <v>94</v>
      </c>
      <c r="I8" s="102">
        <v>748</v>
      </c>
      <c r="J8" s="100">
        <v>22965</v>
      </c>
      <c r="K8" s="96"/>
    </row>
    <row r="9" spans="1:12" s="6" customFormat="1" ht="12" customHeight="1" x14ac:dyDescent="0.2">
      <c r="A9" s="89"/>
      <c r="B9" s="104"/>
      <c r="C9" s="98" t="s">
        <v>275</v>
      </c>
      <c r="D9" s="99">
        <v>42</v>
      </c>
      <c r="E9" s="1118">
        <v>67</v>
      </c>
      <c r="F9" s="1119"/>
      <c r="G9" s="100">
        <v>2196</v>
      </c>
      <c r="H9" s="101">
        <v>92</v>
      </c>
      <c r="I9" s="102">
        <v>702</v>
      </c>
      <c r="J9" s="100">
        <v>20879</v>
      </c>
      <c r="K9" s="96"/>
    </row>
    <row r="10" spans="1:12" s="6" customFormat="1" ht="12" customHeight="1" x14ac:dyDescent="0.2">
      <c r="A10" s="89"/>
      <c r="B10" s="104"/>
      <c r="C10" s="98" t="s">
        <v>276</v>
      </c>
      <c r="D10" s="99">
        <v>46</v>
      </c>
      <c r="E10" s="1118">
        <v>123</v>
      </c>
      <c r="F10" s="1119"/>
      <c r="G10" s="100">
        <v>4019</v>
      </c>
      <c r="H10" s="105">
        <v>91</v>
      </c>
      <c r="I10" s="102">
        <v>637</v>
      </c>
      <c r="J10" s="100">
        <v>17357</v>
      </c>
      <c r="K10" s="96"/>
    </row>
    <row r="11" spans="1:12" s="6" customFormat="1" ht="12" customHeight="1" x14ac:dyDescent="0.2">
      <c r="A11" s="89"/>
      <c r="B11" s="104"/>
      <c r="C11" s="98" t="s">
        <v>277</v>
      </c>
      <c r="D11" s="99">
        <v>47</v>
      </c>
      <c r="E11" s="1118">
        <v>152</v>
      </c>
      <c r="F11" s="1119"/>
      <c r="G11" s="100">
        <v>5060</v>
      </c>
      <c r="H11" s="105">
        <v>89</v>
      </c>
      <c r="I11" s="102">
        <v>615</v>
      </c>
      <c r="J11" s="100">
        <v>16485</v>
      </c>
      <c r="K11" s="96"/>
    </row>
    <row r="12" spans="1:12" s="6" customFormat="1" ht="12" customHeight="1" x14ac:dyDescent="0.2">
      <c r="A12" s="89"/>
      <c r="B12" s="104"/>
      <c r="C12" s="98" t="s">
        <v>278</v>
      </c>
      <c r="D12" s="99">
        <v>49</v>
      </c>
      <c r="E12" s="1118">
        <v>169</v>
      </c>
      <c r="F12" s="1119"/>
      <c r="G12" s="100">
        <v>5655</v>
      </c>
      <c r="H12" s="101">
        <v>89</v>
      </c>
      <c r="I12" s="102">
        <v>610</v>
      </c>
      <c r="J12" s="100">
        <v>15990</v>
      </c>
      <c r="K12" s="96"/>
    </row>
    <row r="13" spans="1:12" s="6" customFormat="1" ht="12" customHeight="1" x14ac:dyDescent="0.2">
      <c r="A13" s="89"/>
      <c r="B13" s="104" t="s">
        <v>279</v>
      </c>
      <c r="C13" s="98" t="s">
        <v>280</v>
      </c>
      <c r="D13" s="99">
        <v>49</v>
      </c>
      <c r="E13" s="1118">
        <v>179</v>
      </c>
      <c r="F13" s="1119"/>
      <c r="G13" s="100">
        <v>6228</v>
      </c>
      <c r="H13" s="101">
        <v>89</v>
      </c>
      <c r="I13" s="102">
        <v>598</v>
      </c>
      <c r="J13" s="100">
        <v>15708</v>
      </c>
      <c r="K13" s="96"/>
    </row>
    <row r="14" spans="1:12" s="6" customFormat="1" ht="12" customHeight="1" x14ac:dyDescent="0.2">
      <c r="A14" s="79"/>
      <c r="B14" s="103"/>
      <c r="C14" s="98" t="s">
        <v>281</v>
      </c>
      <c r="D14" s="99">
        <v>45</v>
      </c>
      <c r="E14" s="1118">
        <v>188</v>
      </c>
      <c r="F14" s="1119"/>
      <c r="G14" s="100">
        <v>7345</v>
      </c>
      <c r="H14" s="101">
        <v>89</v>
      </c>
      <c r="I14" s="102">
        <v>600</v>
      </c>
      <c r="J14" s="100">
        <v>15429</v>
      </c>
      <c r="K14" s="96"/>
    </row>
    <row r="15" spans="1:12" s="6" customFormat="1" ht="12" customHeight="1" x14ac:dyDescent="0.2">
      <c r="A15" s="79"/>
      <c r="B15" s="103"/>
      <c r="C15" s="98" t="s">
        <v>282</v>
      </c>
      <c r="D15" s="99">
        <v>41</v>
      </c>
      <c r="E15" s="1118">
        <v>194</v>
      </c>
      <c r="F15" s="1119"/>
      <c r="G15" s="100">
        <v>7759</v>
      </c>
      <c r="H15" s="101">
        <v>92</v>
      </c>
      <c r="I15" s="102">
        <v>612</v>
      </c>
      <c r="J15" s="100">
        <v>14987</v>
      </c>
      <c r="K15" s="96"/>
    </row>
    <row r="16" spans="1:12" s="6" customFormat="1" ht="12" customHeight="1" x14ac:dyDescent="0.2">
      <c r="A16" s="89"/>
      <c r="B16" s="106"/>
      <c r="C16" s="107" t="s">
        <v>283</v>
      </c>
      <c r="D16" s="108">
        <v>36</v>
      </c>
      <c r="E16" s="109">
        <v>66</v>
      </c>
      <c r="F16" s="110">
        <v>132</v>
      </c>
      <c r="G16" s="111">
        <v>7992</v>
      </c>
      <c r="H16" s="110">
        <v>74</v>
      </c>
      <c r="I16" s="109">
        <v>599</v>
      </c>
      <c r="J16" s="111">
        <v>14494</v>
      </c>
      <c r="K16" s="96"/>
    </row>
    <row r="17" spans="1:11" s="6" customFormat="1" ht="12" customHeight="1" x14ac:dyDescent="0.2">
      <c r="A17" s="89"/>
      <c r="B17" s="112"/>
      <c r="C17" s="113" t="s">
        <v>284</v>
      </c>
      <c r="D17" s="114">
        <v>36</v>
      </c>
      <c r="E17" s="115">
        <v>65</v>
      </c>
      <c r="F17" s="116">
        <v>133</v>
      </c>
      <c r="G17" s="117">
        <v>8000</v>
      </c>
      <c r="H17" s="116">
        <v>73</v>
      </c>
      <c r="I17" s="115">
        <v>598</v>
      </c>
      <c r="J17" s="117">
        <v>14441</v>
      </c>
      <c r="K17" s="96"/>
    </row>
    <row r="18" spans="1:11" s="6" customFormat="1" ht="12" customHeight="1" x14ac:dyDescent="0.2">
      <c r="A18" s="89"/>
      <c r="B18" s="118"/>
      <c r="C18" s="119" t="s">
        <v>285</v>
      </c>
      <c r="D18" s="120">
        <v>36</v>
      </c>
      <c r="E18" s="121">
        <v>66</v>
      </c>
      <c r="F18" s="122">
        <v>131</v>
      </c>
      <c r="G18" s="123">
        <v>8044</v>
      </c>
      <c r="H18" s="122">
        <v>71</v>
      </c>
      <c r="I18" s="121">
        <v>598</v>
      </c>
      <c r="J18" s="123">
        <v>14395</v>
      </c>
      <c r="K18" s="96"/>
    </row>
    <row r="19" spans="1:11" s="6" customFormat="1" ht="12" customHeight="1" x14ac:dyDescent="0.2">
      <c r="A19" s="89"/>
      <c r="B19" s="118"/>
      <c r="C19" s="119" t="s">
        <v>286</v>
      </c>
      <c r="D19" s="120">
        <v>36</v>
      </c>
      <c r="E19" s="121">
        <v>66</v>
      </c>
      <c r="F19" s="122">
        <v>131</v>
      </c>
      <c r="G19" s="123">
        <v>8063</v>
      </c>
      <c r="H19" s="124">
        <v>71</v>
      </c>
      <c r="I19" s="121">
        <v>604</v>
      </c>
      <c r="J19" s="123">
        <v>14307</v>
      </c>
      <c r="K19" s="96"/>
    </row>
    <row r="20" spans="1:11" s="6" customFormat="1" ht="12" customHeight="1" x14ac:dyDescent="0.2">
      <c r="A20" s="89"/>
      <c r="B20" s="125"/>
      <c r="C20" s="126" t="s">
        <v>42</v>
      </c>
      <c r="D20" s="127">
        <v>36</v>
      </c>
      <c r="E20" s="128">
        <v>66</v>
      </c>
      <c r="F20" s="129">
        <v>131</v>
      </c>
      <c r="G20" s="130">
        <v>8097</v>
      </c>
      <c r="H20" s="129">
        <v>71</v>
      </c>
      <c r="I20" s="128">
        <v>585</v>
      </c>
      <c r="J20" s="130">
        <v>14271</v>
      </c>
      <c r="K20" s="96"/>
    </row>
    <row r="21" spans="1:11" s="6" customFormat="1" ht="12" customHeight="1" x14ac:dyDescent="0.2">
      <c r="A21" s="89"/>
      <c r="B21" s="131"/>
      <c r="C21" s="132" t="s">
        <v>287</v>
      </c>
      <c r="D21" s="133">
        <v>36</v>
      </c>
      <c r="E21" s="134">
        <v>66</v>
      </c>
      <c r="F21" s="135">
        <v>131</v>
      </c>
      <c r="G21" s="136">
        <v>8117</v>
      </c>
      <c r="H21" s="135">
        <v>70</v>
      </c>
      <c r="I21" s="134">
        <v>585</v>
      </c>
      <c r="J21" s="136">
        <v>14271</v>
      </c>
      <c r="K21" s="96"/>
    </row>
    <row r="22" spans="1:11" s="6" customFormat="1" ht="12" customHeight="1" x14ac:dyDescent="0.2">
      <c r="A22" s="79"/>
      <c r="B22" s="137"/>
      <c r="C22" s="138" t="s">
        <v>31</v>
      </c>
      <c r="D22" s="139">
        <v>35</v>
      </c>
      <c r="E22" s="140">
        <v>65</v>
      </c>
      <c r="F22" s="141">
        <v>132</v>
      </c>
      <c r="G22" s="142">
        <v>8154</v>
      </c>
      <c r="H22" s="143">
        <v>67</v>
      </c>
      <c r="I22" s="140">
        <v>617</v>
      </c>
      <c r="J22" s="142">
        <v>14278</v>
      </c>
      <c r="K22" s="96"/>
    </row>
    <row r="23" spans="1:11" s="6" customFormat="1" ht="12" customHeight="1" x14ac:dyDescent="0.2">
      <c r="A23" s="79"/>
      <c r="B23" s="144"/>
      <c r="C23" s="145" t="s">
        <v>288</v>
      </c>
      <c r="D23" s="120">
        <v>28</v>
      </c>
      <c r="E23" s="121">
        <v>65</v>
      </c>
      <c r="F23" s="122">
        <v>131</v>
      </c>
      <c r="G23" s="123">
        <v>8208</v>
      </c>
      <c r="H23" s="124">
        <v>64</v>
      </c>
      <c r="I23" s="121">
        <v>618</v>
      </c>
      <c r="J23" s="123">
        <v>14292</v>
      </c>
      <c r="K23" s="96"/>
    </row>
    <row r="24" spans="1:11" s="6" customFormat="1" ht="12" customHeight="1" x14ac:dyDescent="0.2">
      <c r="A24" s="79"/>
      <c r="B24" s="146"/>
      <c r="C24" s="126" t="s">
        <v>271</v>
      </c>
      <c r="D24" s="127">
        <v>28</v>
      </c>
      <c r="E24" s="128">
        <v>64</v>
      </c>
      <c r="F24" s="129">
        <v>130</v>
      </c>
      <c r="G24" s="130">
        <v>8272</v>
      </c>
      <c r="H24" s="147">
        <v>64</v>
      </c>
      <c r="I24" s="128">
        <v>618</v>
      </c>
      <c r="J24" s="130">
        <v>14276</v>
      </c>
      <c r="K24" s="96"/>
    </row>
    <row r="25" spans="1:11" s="6" customFormat="1" ht="12" customHeight="1" x14ac:dyDescent="0.2">
      <c r="A25" s="79"/>
      <c r="B25" s="146"/>
      <c r="C25" s="126" t="s">
        <v>43</v>
      </c>
      <c r="D25" s="127">
        <v>28</v>
      </c>
      <c r="E25" s="128">
        <v>64</v>
      </c>
      <c r="F25" s="129">
        <v>129</v>
      </c>
      <c r="G25" s="130">
        <v>8318</v>
      </c>
      <c r="H25" s="147">
        <v>64</v>
      </c>
      <c r="I25" s="128">
        <v>618</v>
      </c>
      <c r="J25" s="130">
        <v>14283</v>
      </c>
      <c r="K25" s="96"/>
    </row>
    <row r="26" spans="1:11" s="6" customFormat="1" ht="12" customHeight="1" x14ac:dyDescent="0.2">
      <c r="A26" s="79"/>
      <c r="B26" s="148"/>
      <c r="C26" s="132" t="s">
        <v>289</v>
      </c>
      <c r="D26" s="133">
        <v>27</v>
      </c>
      <c r="E26" s="134">
        <v>64</v>
      </c>
      <c r="F26" s="135">
        <v>129</v>
      </c>
      <c r="G26" s="136">
        <v>8372</v>
      </c>
      <c r="H26" s="149">
        <v>64</v>
      </c>
      <c r="I26" s="134">
        <v>616</v>
      </c>
      <c r="J26" s="136">
        <v>14338</v>
      </c>
      <c r="K26" s="96"/>
    </row>
    <row r="27" spans="1:11" s="6" customFormat="1" ht="12" customHeight="1" x14ac:dyDescent="0.2">
      <c r="B27" s="150"/>
      <c r="C27" s="151" t="s">
        <v>290</v>
      </c>
      <c r="D27" s="152">
        <v>27</v>
      </c>
      <c r="E27" s="153">
        <v>64</v>
      </c>
      <c r="F27" s="154">
        <v>129</v>
      </c>
      <c r="G27" s="155">
        <v>8428</v>
      </c>
      <c r="H27" s="156">
        <v>64</v>
      </c>
      <c r="I27" s="153">
        <v>617</v>
      </c>
      <c r="J27" s="155">
        <v>14297</v>
      </c>
      <c r="K27" s="157"/>
    </row>
    <row r="28" spans="1:11" s="6" customFormat="1" ht="12" customHeight="1" x14ac:dyDescent="0.2">
      <c r="B28" s="146"/>
      <c r="C28" s="126" t="s">
        <v>291</v>
      </c>
      <c r="D28" s="127">
        <v>27</v>
      </c>
      <c r="E28" s="128">
        <v>64</v>
      </c>
      <c r="F28" s="129">
        <v>129</v>
      </c>
      <c r="G28" s="130">
        <v>8480</v>
      </c>
      <c r="H28" s="147">
        <v>64</v>
      </c>
      <c r="I28" s="128">
        <v>618</v>
      </c>
      <c r="J28" s="130">
        <v>14202</v>
      </c>
      <c r="K28" s="157"/>
    </row>
    <row r="29" spans="1:11" s="6" customFormat="1" ht="12" customHeight="1" x14ac:dyDescent="0.2">
      <c r="B29" s="118" t="s">
        <v>30</v>
      </c>
      <c r="C29" s="119" t="s">
        <v>44</v>
      </c>
      <c r="D29" s="120">
        <v>27</v>
      </c>
      <c r="E29" s="121">
        <v>64</v>
      </c>
      <c r="F29" s="122">
        <v>130</v>
      </c>
      <c r="G29" s="123">
        <v>8519</v>
      </c>
      <c r="H29" s="124">
        <v>64</v>
      </c>
      <c r="I29" s="121">
        <v>619</v>
      </c>
      <c r="J29" s="123">
        <v>14039</v>
      </c>
      <c r="K29" s="157"/>
    </row>
    <row r="30" spans="1:11" s="6" customFormat="1" ht="12" customHeight="1" x14ac:dyDescent="0.2">
      <c r="B30" s="158"/>
      <c r="C30" s="119" t="s">
        <v>292</v>
      </c>
      <c r="D30" s="120">
        <v>27</v>
      </c>
      <c r="E30" s="121">
        <v>64</v>
      </c>
      <c r="F30" s="122">
        <v>130</v>
      </c>
      <c r="G30" s="123">
        <v>8576</v>
      </c>
      <c r="H30" s="124">
        <v>64</v>
      </c>
      <c r="I30" s="121">
        <v>619</v>
      </c>
      <c r="J30" s="123">
        <v>13934</v>
      </c>
      <c r="K30" s="157"/>
    </row>
    <row r="31" spans="1:11" s="6" customFormat="1" ht="12" customHeight="1" x14ac:dyDescent="0.2">
      <c r="B31" s="202"/>
      <c r="C31" s="126" t="s">
        <v>280</v>
      </c>
      <c r="D31" s="127">
        <v>27</v>
      </c>
      <c r="E31" s="128">
        <v>64</v>
      </c>
      <c r="F31" s="129">
        <v>129</v>
      </c>
      <c r="G31" s="130">
        <v>8602</v>
      </c>
      <c r="H31" s="147">
        <v>64</v>
      </c>
      <c r="I31" s="128">
        <v>622</v>
      </c>
      <c r="J31" s="130">
        <v>13763</v>
      </c>
      <c r="K31" s="157"/>
    </row>
    <row r="32" spans="1:11" s="6" customFormat="1" ht="12" customHeight="1" x14ac:dyDescent="0.2">
      <c r="B32" s="197"/>
      <c r="C32" s="138" t="s">
        <v>293</v>
      </c>
      <c r="D32" s="139">
        <v>27</v>
      </c>
      <c r="E32" s="140">
        <v>64</v>
      </c>
      <c r="F32" s="141">
        <v>127</v>
      </c>
      <c r="G32" s="142">
        <v>8642</v>
      </c>
      <c r="H32" s="143">
        <v>64</v>
      </c>
      <c r="I32" s="140">
        <v>620</v>
      </c>
      <c r="J32" s="142">
        <v>13542</v>
      </c>
      <c r="K32" s="157"/>
    </row>
    <row r="33" spans="1:12" s="6" customFormat="1" ht="12" customHeight="1" x14ac:dyDescent="0.2">
      <c r="B33" s="202"/>
      <c r="C33" s="442" t="s">
        <v>417</v>
      </c>
      <c r="D33" s="147">
        <v>26</v>
      </c>
      <c r="E33" s="128">
        <v>64</v>
      </c>
      <c r="F33" s="128">
        <v>126</v>
      </c>
      <c r="G33" s="443">
        <v>8643</v>
      </c>
      <c r="H33" s="127">
        <v>64</v>
      </c>
      <c r="I33" s="128">
        <v>618</v>
      </c>
      <c r="J33" s="130">
        <v>13332</v>
      </c>
      <c r="K33" s="157"/>
    </row>
    <row r="34" spans="1:12" s="6" customFormat="1" ht="12" customHeight="1" x14ac:dyDescent="0.2">
      <c r="B34" s="158"/>
      <c r="C34" s="463" t="s">
        <v>441</v>
      </c>
      <c r="D34" s="124">
        <v>26</v>
      </c>
      <c r="E34" s="121">
        <v>63</v>
      </c>
      <c r="F34" s="121">
        <v>127</v>
      </c>
      <c r="G34" s="464">
        <v>8693</v>
      </c>
      <c r="H34" s="120">
        <v>64</v>
      </c>
      <c r="I34" s="121">
        <v>620</v>
      </c>
      <c r="J34" s="123">
        <v>13126</v>
      </c>
      <c r="K34" s="157"/>
    </row>
    <row r="35" spans="1:12" s="6" customFormat="1" ht="12" customHeight="1" thickBot="1" x14ac:dyDescent="0.25">
      <c r="B35" s="462"/>
      <c r="C35" s="859" t="s">
        <v>449</v>
      </c>
      <c r="D35" s="860">
        <v>26</v>
      </c>
      <c r="E35" s="861">
        <v>63</v>
      </c>
      <c r="F35" s="861">
        <v>127</v>
      </c>
      <c r="G35" s="862">
        <v>8726</v>
      </c>
      <c r="H35" s="863">
        <v>64</v>
      </c>
      <c r="I35" s="861">
        <v>619</v>
      </c>
      <c r="J35" s="925">
        <v>13027</v>
      </c>
      <c r="K35" s="157"/>
    </row>
    <row r="36" spans="1:12" s="6" customFormat="1" ht="12.5" customHeight="1" x14ac:dyDescent="0.2">
      <c r="B36" s="1120" t="s">
        <v>294</v>
      </c>
      <c r="C36" s="1120"/>
      <c r="D36" s="1120"/>
      <c r="E36" s="1120"/>
      <c r="F36" s="1120"/>
      <c r="G36" s="1120"/>
      <c r="H36" s="1120"/>
      <c r="I36" s="1120"/>
      <c r="J36" s="1120"/>
      <c r="K36" s="1121"/>
      <c r="L36" s="1121"/>
    </row>
    <row r="37" spans="1:12" s="6" customFormat="1" ht="8.25" customHeight="1" x14ac:dyDescent="0.2"/>
    <row r="38" spans="1:12" s="6" customFormat="1" ht="18" customHeight="1" x14ac:dyDescent="0.3">
      <c r="A38" s="1117" t="s">
        <v>295</v>
      </c>
      <c r="B38" s="1117"/>
      <c r="C38" s="1117"/>
      <c r="D38" s="1117"/>
      <c r="E38" s="1117"/>
      <c r="F38" s="1117"/>
      <c r="G38" s="1117"/>
      <c r="H38" s="1117"/>
      <c r="I38" s="1117"/>
      <c r="J38" s="1117"/>
      <c r="K38" s="1117"/>
      <c r="L38" s="1117"/>
    </row>
    <row r="39" spans="1:12" ht="12" customHeight="1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1122" t="s">
        <v>296</v>
      </c>
      <c r="L39" s="1122"/>
    </row>
    <row r="40" spans="1:12" ht="14" x14ac:dyDescent="0.2">
      <c r="A40" s="1123" t="s">
        <v>297</v>
      </c>
      <c r="B40" s="1126" t="s">
        <v>298</v>
      </c>
      <c r="C40" s="1116"/>
      <c r="D40" s="1116"/>
      <c r="E40" s="1116"/>
      <c r="F40" s="1116"/>
      <c r="G40" s="983"/>
      <c r="H40" s="982" t="s">
        <v>299</v>
      </c>
      <c r="I40" s="1116"/>
      <c r="J40" s="1116"/>
      <c r="K40" s="1116"/>
      <c r="L40" s="983"/>
    </row>
    <row r="41" spans="1:12" ht="13.5" customHeight="1" x14ac:dyDescent="0.2">
      <c r="A41" s="1124"/>
      <c r="B41" s="1127" t="s">
        <v>300</v>
      </c>
      <c r="C41" s="1130" t="s">
        <v>301</v>
      </c>
      <c r="D41" s="1130" t="s">
        <v>302</v>
      </c>
      <c r="E41" s="1130" t="s">
        <v>303</v>
      </c>
      <c r="F41" s="1130" t="s">
        <v>304</v>
      </c>
      <c r="G41" s="1133" t="s">
        <v>305</v>
      </c>
      <c r="H41" s="1137" t="s">
        <v>306</v>
      </c>
      <c r="I41" s="1130" t="s">
        <v>307</v>
      </c>
      <c r="J41" s="1140" t="s">
        <v>308</v>
      </c>
      <c r="K41" s="1143" t="s">
        <v>309</v>
      </c>
      <c r="L41" s="1146" t="s">
        <v>305</v>
      </c>
    </row>
    <row r="42" spans="1:12" x14ac:dyDescent="0.2">
      <c r="A42" s="1124"/>
      <c r="B42" s="1128"/>
      <c r="C42" s="1131"/>
      <c r="D42" s="1131"/>
      <c r="E42" s="1131"/>
      <c r="F42" s="1131"/>
      <c r="G42" s="1134"/>
      <c r="H42" s="1138"/>
      <c r="I42" s="1131"/>
      <c r="J42" s="1141"/>
      <c r="K42" s="1144"/>
      <c r="L42" s="1147"/>
    </row>
    <row r="43" spans="1:12" ht="25.5" customHeight="1" thickBot="1" x14ac:dyDescent="0.25">
      <c r="A43" s="1125"/>
      <c r="B43" s="1129"/>
      <c r="C43" s="1132"/>
      <c r="D43" s="1132"/>
      <c r="E43" s="1132"/>
      <c r="F43" s="1132"/>
      <c r="G43" s="1135"/>
      <c r="H43" s="1139"/>
      <c r="I43" s="1132"/>
      <c r="J43" s="1142"/>
      <c r="K43" s="1145"/>
      <c r="L43" s="1148"/>
    </row>
    <row r="44" spans="1:12" ht="12" customHeight="1" x14ac:dyDescent="0.2">
      <c r="A44" s="159" t="s">
        <v>310</v>
      </c>
      <c r="B44" s="160">
        <v>13</v>
      </c>
      <c r="C44" s="161">
        <v>10</v>
      </c>
      <c r="D44" s="161"/>
      <c r="E44" s="161"/>
      <c r="F44" s="161"/>
      <c r="G44" s="162"/>
      <c r="H44" s="163">
        <v>276</v>
      </c>
      <c r="I44" s="161"/>
      <c r="J44" s="164"/>
      <c r="K44" s="165">
        <v>414</v>
      </c>
      <c r="L44" s="166">
        <v>5</v>
      </c>
    </row>
    <row r="45" spans="1:12" ht="12" customHeight="1" x14ac:dyDescent="0.2">
      <c r="A45" s="167" t="s">
        <v>311</v>
      </c>
      <c r="B45" s="168">
        <v>14</v>
      </c>
      <c r="C45" s="169">
        <v>20</v>
      </c>
      <c r="D45" s="169"/>
      <c r="E45" s="169"/>
      <c r="F45" s="169"/>
      <c r="G45" s="170">
        <v>16</v>
      </c>
      <c r="H45" s="171">
        <v>370</v>
      </c>
      <c r="I45" s="169">
        <v>25</v>
      </c>
      <c r="J45" s="172"/>
      <c r="K45" s="173">
        <v>991</v>
      </c>
      <c r="L45" s="174">
        <v>25</v>
      </c>
    </row>
    <row r="46" spans="1:12" ht="12" customHeight="1" x14ac:dyDescent="0.2">
      <c r="A46" s="167" t="s">
        <v>312</v>
      </c>
      <c r="B46" s="168">
        <v>25</v>
      </c>
      <c r="C46" s="169">
        <v>29</v>
      </c>
      <c r="D46" s="169">
        <v>2</v>
      </c>
      <c r="E46" s="169"/>
      <c r="F46" s="169">
        <v>9</v>
      </c>
      <c r="G46" s="170">
        <v>19</v>
      </c>
      <c r="H46" s="171">
        <v>434</v>
      </c>
      <c r="I46" s="169">
        <v>28</v>
      </c>
      <c r="J46" s="172"/>
      <c r="K46" s="173">
        <v>1007</v>
      </c>
      <c r="L46" s="174">
        <v>10</v>
      </c>
    </row>
    <row r="47" spans="1:12" ht="12" customHeight="1" x14ac:dyDescent="0.2">
      <c r="A47" s="167" t="s">
        <v>313</v>
      </c>
      <c r="B47" s="168">
        <v>36</v>
      </c>
      <c r="C47" s="169">
        <v>46</v>
      </c>
      <c r="D47" s="169">
        <v>7</v>
      </c>
      <c r="E47" s="169">
        <v>8</v>
      </c>
      <c r="F47" s="169">
        <v>40</v>
      </c>
      <c r="G47" s="170">
        <v>26</v>
      </c>
      <c r="H47" s="171">
        <v>500</v>
      </c>
      <c r="I47" s="169">
        <v>24</v>
      </c>
      <c r="J47" s="172"/>
      <c r="K47" s="173">
        <v>872</v>
      </c>
      <c r="L47" s="174">
        <v>43</v>
      </c>
    </row>
    <row r="48" spans="1:12" ht="12" customHeight="1" x14ac:dyDescent="0.2">
      <c r="A48" s="167" t="s">
        <v>314</v>
      </c>
      <c r="B48" s="175">
        <v>84</v>
      </c>
      <c r="C48" s="173">
        <v>82</v>
      </c>
      <c r="D48" s="173">
        <v>21</v>
      </c>
      <c r="E48" s="173">
        <v>29</v>
      </c>
      <c r="F48" s="173">
        <v>89</v>
      </c>
      <c r="G48" s="176">
        <v>99</v>
      </c>
      <c r="H48" s="103">
        <v>599</v>
      </c>
      <c r="I48" s="173">
        <v>42</v>
      </c>
      <c r="J48" s="173"/>
      <c r="K48" s="173">
        <v>540</v>
      </c>
      <c r="L48" s="174">
        <v>98</v>
      </c>
    </row>
    <row r="49" spans="1:12" ht="12" customHeight="1" x14ac:dyDescent="0.2">
      <c r="A49" s="167" t="s">
        <v>315</v>
      </c>
      <c r="B49" s="175">
        <v>109</v>
      </c>
      <c r="C49" s="173">
        <v>125</v>
      </c>
      <c r="D49" s="173">
        <v>29</v>
      </c>
      <c r="E49" s="173">
        <v>39</v>
      </c>
      <c r="F49" s="173">
        <v>141</v>
      </c>
      <c r="G49" s="176">
        <v>151</v>
      </c>
      <c r="H49" s="103">
        <v>551</v>
      </c>
      <c r="I49" s="173">
        <v>29</v>
      </c>
      <c r="J49" s="173"/>
      <c r="K49" s="173">
        <v>364</v>
      </c>
      <c r="L49" s="174">
        <v>152</v>
      </c>
    </row>
    <row r="50" spans="1:12" ht="12" customHeight="1" x14ac:dyDescent="0.2">
      <c r="A50" s="167" t="s">
        <v>316</v>
      </c>
      <c r="B50" s="175">
        <v>119</v>
      </c>
      <c r="C50" s="173">
        <v>152</v>
      </c>
      <c r="D50" s="173">
        <v>43</v>
      </c>
      <c r="E50" s="173">
        <v>41</v>
      </c>
      <c r="F50" s="173">
        <v>170</v>
      </c>
      <c r="G50" s="176">
        <v>379</v>
      </c>
      <c r="H50" s="103">
        <v>567</v>
      </c>
      <c r="I50" s="173">
        <v>28</v>
      </c>
      <c r="J50" s="173"/>
      <c r="K50" s="173">
        <v>387</v>
      </c>
      <c r="L50" s="174">
        <v>214</v>
      </c>
    </row>
    <row r="51" spans="1:12" ht="12" customHeight="1" x14ac:dyDescent="0.2">
      <c r="A51" s="167" t="s">
        <v>317</v>
      </c>
      <c r="B51" s="175">
        <v>132</v>
      </c>
      <c r="C51" s="173">
        <v>169</v>
      </c>
      <c r="D51" s="173">
        <v>45</v>
      </c>
      <c r="E51" s="173">
        <v>45</v>
      </c>
      <c r="F51" s="173">
        <v>194</v>
      </c>
      <c r="G51" s="176">
        <v>449</v>
      </c>
      <c r="H51" s="103">
        <v>593</v>
      </c>
      <c r="I51" s="173">
        <v>24</v>
      </c>
      <c r="J51" s="173"/>
      <c r="K51" s="173">
        <v>371</v>
      </c>
      <c r="L51" s="174">
        <v>244</v>
      </c>
    </row>
    <row r="52" spans="1:12" ht="12" customHeight="1" x14ac:dyDescent="0.2">
      <c r="A52" s="167" t="s">
        <v>318</v>
      </c>
      <c r="B52" s="175">
        <v>136</v>
      </c>
      <c r="C52" s="173">
        <v>179</v>
      </c>
      <c r="D52" s="173">
        <v>64</v>
      </c>
      <c r="E52" s="173">
        <v>48</v>
      </c>
      <c r="F52" s="173">
        <v>216</v>
      </c>
      <c r="G52" s="176">
        <v>482</v>
      </c>
      <c r="H52" s="103">
        <v>602</v>
      </c>
      <c r="I52" s="173">
        <v>19</v>
      </c>
      <c r="J52" s="173"/>
      <c r="K52" s="173">
        <v>398</v>
      </c>
      <c r="L52" s="174">
        <v>301</v>
      </c>
    </row>
    <row r="53" spans="1:12" ht="12" customHeight="1" x14ac:dyDescent="0.2">
      <c r="A53" s="167" t="s">
        <v>319</v>
      </c>
      <c r="B53" s="175">
        <v>158</v>
      </c>
      <c r="C53" s="173">
        <v>168</v>
      </c>
      <c r="D53" s="173">
        <v>67</v>
      </c>
      <c r="E53" s="173">
        <v>51</v>
      </c>
      <c r="F53" s="173">
        <v>225</v>
      </c>
      <c r="G53" s="176">
        <v>525</v>
      </c>
      <c r="H53" s="103">
        <v>590</v>
      </c>
      <c r="I53" s="173">
        <v>20</v>
      </c>
      <c r="J53" s="173"/>
      <c r="K53" s="173">
        <v>397</v>
      </c>
      <c r="L53" s="174">
        <v>362</v>
      </c>
    </row>
    <row r="54" spans="1:12" ht="12" customHeight="1" x14ac:dyDescent="0.2">
      <c r="A54" s="177" t="s">
        <v>320</v>
      </c>
      <c r="B54" s="178">
        <v>156</v>
      </c>
      <c r="C54" s="179">
        <v>176</v>
      </c>
      <c r="D54" s="179">
        <v>66</v>
      </c>
      <c r="E54" s="179">
        <v>51</v>
      </c>
      <c r="F54" s="179">
        <v>236</v>
      </c>
      <c r="G54" s="180">
        <v>523</v>
      </c>
      <c r="H54" s="181">
        <v>580</v>
      </c>
      <c r="I54" s="179">
        <v>22</v>
      </c>
      <c r="J54" s="179">
        <v>331</v>
      </c>
      <c r="K54" s="179">
        <v>98</v>
      </c>
      <c r="L54" s="182">
        <v>23</v>
      </c>
    </row>
    <row r="55" spans="1:12" ht="12" customHeight="1" x14ac:dyDescent="0.2">
      <c r="A55" s="183" t="s">
        <v>284</v>
      </c>
      <c r="B55" s="184">
        <v>155</v>
      </c>
      <c r="C55" s="185">
        <v>171</v>
      </c>
      <c r="D55" s="185">
        <v>65</v>
      </c>
      <c r="E55" s="185">
        <v>50</v>
      </c>
      <c r="F55" s="185">
        <v>246</v>
      </c>
      <c r="G55" s="186">
        <v>539</v>
      </c>
      <c r="H55" s="137">
        <v>576</v>
      </c>
      <c r="I55" s="185">
        <v>24</v>
      </c>
      <c r="J55" s="185">
        <v>318</v>
      </c>
      <c r="K55" s="185">
        <v>100</v>
      </c>
      <c r="L55" s="187">
        <v>34</v>
      </c>
    </row>
    <row r="56" spans="1:12" ht="12" customHeight="1" x14ac:dyDescent="0.2">
      <c r="A56" s="188" t="s">
        <v>285</v>
      </c>
      <c r="B56" s="189">
        <v>157</v>
      </c>
      <c r="C56" s="190">
        <v>172</v>
      </c>
      <c r="D56" s="190">
        <v>64</v>
      </c>
      <c r="E56" s="190">
        <v>49</v>
      </c>
      <c r="F56" s="190">
        <v>251</v>
      </c>
      <c r="G56" s="145">
        <v>537</v>
      </c>
      <c r="H56" s="144">
        <v>573</v>
      </c>
      <c r="I56" s="190">
        <v>24</v>
      </c>
      <c r="J56" s="190">
        <v>307</v>
      </c>
      <c r="K56" s="190">
        <v>103</v>
      </c>
      <c r="L56" s="191">
        <v>35</v>
      </c>
    </row>
    <row r="57" spans="1:12" ht="12" customHeight="1" x14ac:dyDescent="0.2">
      <c r="A57" s="188" t="s">
        <v>286</v>
      </c>
      <c r="B57" s="189">
        <v>154</v>
      </c>
      <c r="C57" s="190">
        <v>177</v>
      </c>
      <c r="D57" s="190">
        <v>63</v>
      </c>
      <c r="E57" s="190">
        <v>49</v>
      </c>
      <c r="F57" s="190">
        <v>253</v>
      </c>
      <c r="G57" s="145">
        <v>543</v>
      </c>
      <c r="H57" s="144">
        <v>574</v>
      </c>
      <c r="I57" s="190">
        <v>22</v>
      </c>
      <c r="J57" s="190">
        <v>302</v>
      </c>
      <c r="K57" s="190">
        <v>115</v>
      </c>
      <c r="L57" s="191">
        <v>36</v>
      </c>
    </row>
    <row r="58" spans="1:12" ht="12" customHeight="1" x14ac:dyDescent="0.2">
      <c r="A58" s="188" t="s">
        <v>42</v>
      </c>
      <c r="B58" s="189">
        <v>154</v>
      </c>
      <c r="C58" s="190">
        <v>173</v>
      </c>
      <c r="D58" s="190">
        <v>63</v>
      </c>
      <c r="E58" s="190">
        <v>49</v>
      </c>
      <c r="F58" s="190">
        <v>254</v>
      </c>
      <c r="G58" s="145">
        <v>552</v>
      </c>
      <c r="H58" s="144">
        <v>572</v>
      </c>
      <c r="I58" s="190">
        <v>22</v>
      </c>
      <c r="J58" s="190">
        <v>291</v>
      </c>
      <c r="K58" s="190">
        <v>114</v>
      </c>
      <c r="L58" s="191">
        <v>36</v>
      </c>
    </row>
    <row r="59" spans="1:12" ht="12" customHeight="1" x14ac:dyDescent="0.2">
      <c r="A59" s="192" t="s">
        <v>287</v>
      </c>
      <c r="B59" s="193">
        <v>150</v>
      </c>
      <c r="C59" s="193">
        <v>175</v>
      </c>
      <c r="D59" s="193">
        <v>63</v>
      </c>
      <c r="E59" s="193">
        <v>49</v>
      </c>
      <c r="F59" s="193">
        <v>255</v>
      </c>
      <c r="G59" s="194">
        <v>548</v>
      </c>
      <c r="H59" s="195">
        <v>569</v>
      </c>
      <c r="I59" s="193">
        <v>24</v>
      </c>
      <c r="J59" s="193">
        <v>305</v>
      </c>
      <c r="K59" s="193">
        <v>93</v>
      </c>
      <c r="L59" s="196">
        <v>35</v>
      </c>
    </row>
    <row r="60" spans="1:12" ht="12" customHeight="1" x14ac:dyDescent="0.2">
      <c r="A60" s="197" t="s">
        <v>31</v>
      </c>
      <c r="B60" s="198">
        <v>151</v>
      </c>
      <c r="C60" s="198">
        <v>175</v>
      </c>
      <c r="D60" s="198">
        <v>62</v>
      </c>
      <c r="E60" s="198">
        <v>47</v>
      </c>
      <c r="F60" s="198">
        <v>253</v>
      </c>
      <c r="G60" s="198">
        <v>544</v>
      </c>
      <c r="H60" s="137">
        <v>574</v>
      </c>
      <c r="I60" s="198">
        <v>23</v>
      </c>
      <c r="J60" s="198">
        <v>297</v>
      </c>
      <c r="K60" s="198">
        <v>101</v>
      </c>
      <c r="L60" s="199">
        <v>35</v>
      </c>
    </row>
    <row r="61" spans="1:12" ht="12" customHeight="1" x14ac:dyDescent="0.2">
      <c r="A61" s="158" t="s">
        <v>288</v>
      </c>
      <c r="B61" s="200">
        <v>152</v>
      </c>
      <c r="C61" s="200">
        <v>172</v>
      </c>
      <c r="D61" s="200">
        <v>63</v>
      </c>
      <c r="E61" s="200">
        <v>46</v>
      </c>
      <c r="F61" s="200">
        <v>257</v>
      </c>
      <c r="G61" s="200">
        <v>548</v>
      </c>
      <c r="H61" s="144">
        <v>574</v>
      </c>
      <c r="I61" s="200">
        <v>23</v>
      </c>
      <c r="J61" s="200">
        <v>299</v>
      </c>
      <c r="K61" s="200">
        <v>101</v>
      </c>
      <c r="L61" s="201">
        <v>36</v>
      </c>
    </row>
    <row r="62" spans="1:12" ht="12" customHeight="1" x14ac:dyDescent="0.2">
      <c r="A62" s="158" t="s">
        <v>271</v>
      </c>
      <c r="B62" s="200">
        <v>157</v>
      </c>
      <c r="C62" s="200">
        <v>168</v>
      </c>
      <c r="D62" s="200">
        <v>62</v>
      </c>
      <c r="E62" s="200">
        <v>44</v>
      </c>
      <c r="F62" s="200">
        <v>260</v>
      </c>
      <c r="G62" s="200">
        <v>556</v>
      </c>
      <c r="H62" s="144">
        <v>571</v>
      </c>
      <c r="I62" s="200">
        <v>23</v>
      </c>
      <c r="J62" s="200">
        <v>302</v>
      </c>
      <c r="K62" s="200">
        <v>103</v>
      </c>
      <c r="L62" s="201">
        <v>40</v>
      </c>
    </row>
    <row r="63" spans="1:12" ht="12" customHeight="1" x14ac:dyDescent="0.2">
      <c r="A63" s="202" t="s">
        <v>43</v>
      </c>
      <c r="B63" s="203">
        <v>158</v>
      </c>
      <c r="C63" s="203">
        <v>167</v>
      </c>
      <c r="D63" s="203">
        <v>61</v>
      </c>
      <c r="E63" s="203">
        <v>42</v>
      </c>
      <c r="F63" s="203">
        <v>260</v>
      </c>
      <c r="G63" s="203">
        <v>557</v>
      </c>
      <c r="H63" s="146">
        <v>568</v>
      </c>
      <c r="I63" s="203">
        <v>23</v>
      </c>
      <c r="J63" s="203">
        <v>301</v>
      </c>
      <c r="K63" s="203">
        <v>100</v>
      </c>
      <c r="L63" s="204">
        <v>43</v>
      </c>
    </row>
    <row r="64" spans="1:12" ht="12" customHeight="1" x14ac:dyDescent="0.2">
      <c r="A64" s="205" t="s">
        <v>289</v>
      </c>
      <c r="B64" s="206">
        <v>162</v>
      </c>
      <c r="C64" s="206">
        <v>164</v>
      </c>
      <c r="D64" s="206">
        <v>62</v>
      </c>
      <c r="E64" s="206">
        <v>42</v>
      </c>
      <c r="F64" s="206">
        <v>262</v>
      </c>
      <c r="G64" s="207">
        <v>561</v>
      </c>
      <c r="H64" s="208">
        <v>566</v>
      </c>
      <c r="I64" s="206">
        <v>23</v>
      </c>
      <c r="J64" s="206">
        <v>300</v>
      </c>
      <c r="K64" s="206">
        <v>111</v>
      </c>
      <c r="L64" s="207">
        <v>46</v>
      </c>
    </row>
    <row r="65" spans="1:12" ht="12" customHeight="1" x14ac:dyDescent="0.2">
      <c r="A65" s="209" t="s">
        <v>290</v>
      </c>
      <c r="B65" s="210">
        <v>162</v>
      </c>
      <c r="C65" s="210">
        <v>167</v>
      </c>
      <c r="D65" s="210">
        <v>62</v>
      </c>
      <c r="E65" s="210">
        <v>41</v>
      </c>
      <c r="F65" s="210">
        <v>264</v>
      </c>
      <c r="G65" s="211">
        <v>573</v>
      </c>
      <c r="H65" s="212">
        <v>564</v>
      </c>
      <c r="I65" s="210">
        <v>23</v>
      </c>
      <c r="J65" s="210">
        <v>298</v>
      </c>
      <c r="K65" s="210">
        <v>105</v>
      </c>
      <c r="L65" s="211">
        <v>46</v>
      </c>
    </row>
    <row r="66" spans="1:12" ht="12" customHeight="1" x14ac:dyDescent="0.2">
      <c r="A66" s="118" t="s">
        <v>291</v>
      </c>
      <c r="B66" s="213">
        <v>167</v>
      </c>
      <c r="C66" s="213">
        <v>164</v>
      </c>
      <c r="D66" s="213">
        <v>60</v>
      </c>
      <c r="E66" s="213">
        <v>41</v>
      </c>
      <c r="F66" s="213">
        <v>269</v>
      </c>
      <c r="G66" s="214">
        <v>572</v>
      </c>
      <c r="H66" s="215">
        <v>566</v>
      </c>
      <c r="I66" s="213">
        <v>22</v>
      </c>
      <c r="J66" s="213">
        <v>292</v>
      </c>
      <c r="K66" s="213">
        <v>107</v>
      </c>
      <c r="L66" s="214">
        <v>45</v>
      </c>
    </row>
    <row r="67" spans="1:12" ht="12" customHeight="1" x14ac:dyDescent="0.2">
      <c r="A67" s="118" t="s">
        <v>135</v>
      </c>
      <c r="B67" s="213">
        <v>168</v>
      </c>
      <c r="C67" s="213">
        <v>162</v>
      </c>
      <c r="D67" s="213">
        <v>61</v>
      </c>
      <c r="E67" s="213">
        <v>41</v>
      </c>
      <c r="F67" s="213">
        <v>274</v>
      </c>
      <c r="G67" s="214">
        <v>585</v>
      </c>
      <c r="H67" s="215">
        <v>567</v>
      </c>
      <c r="I67" s="213">
        <v>22</v>
      </c>
      <c r="J67" s="213">
        <v>291</v>
      </c>
      <c r="K67" s="213">
        <v>109</v>
      </c>
      <c r="L67" s="214">
        <v>49</v>
      </c>
    </row>
    <row r="68" spans="1:12" ht="12" customHeight="1" x14ac:dyDescent="0.2">
      <c r="A68" s="125" t="s">
        <v>321</v>
      </c>
      <c r="B68" s="206">
        <v>171</v>
      </c>
      <c r="C68" s="206">
        <v>162</v>
      </c>
      <c r="D68" s="206">
        <v>61</v>
      </c>
      <c r="E68" s="206">
        <v>41</v>
      </c>
      <c r="F68" s="206">
        <v>283</v>
      </c>
      <c r="G68" s="207">
        <v>571</v>
      </c>
      <c r="H68" s="216">
        <v>566</v>
      </c>
      <c r="I68" s="206">
        <v>22</v>
      </c>
      <c r="J68" s="206">
        <v>290</v>
      </c>
      <c r="K68" s="206">
        <v>109</v>
      </c>
      <c r="L68" s="207">
        <v>50</v>
      </c>
    </row>
    <row r="69" spans="1:12" ht="12" customHeight="1" x14ac:dyDescent="0.2">
      <c r="A69" s="125" t="s">
        <v>322</v>
      </c>
      <c r="B69" s="206">
        <v>175</v>
      </c>
      <c r="C69" s="206">
        <v>161</v>
      </c>
      <c r="D69" s="206">
        <v>61</v>
      </c>
      <c r="E69" s="206">
        <v>40</v>
      </c>
      <c r="F69" s="206">
        <v>287</v>
      </c>
      <c r="G69" s="207">
        <v>582</v>
      </c>
      <c r="H69" s="216">
        <v>567</v>
      </c>
      <c r="I69" s="206">
        <v>22</v>
      </c>
      <c r="J69" s="206">
        <v>291</v>
      </c>
      <c r="K69" s="206">
        <v>111</v>
      </c>
      <c r="L69" s="207">
        <v>50</v>
      </c>
    </row>
    <row r="70" spans="1:12" ht="12" customHeight="1" x14ac:dyDescent="0.2">
      <c r="A70" s="209" t="s">
        <v>323</v>
      </c>
      <c r="B70" s="210">
        <v>178</v>
      </c>
      <c r="C70" s="210">
        <v>159</v>
      </c>
      <c r="D70" s="210">
        <v>59</v>
      </c>
      <c r="E70" s="210">
        <v>39</v>
      </c>
      <c r="F70" s="210">
        <v>289</v>
      </c>
      <c r="G70" s="211">
        <v>596</v>
      </c>
      <c r="H70" s="212">
        <v>562</v>
      </c>
      <c r="I70" s="210">
        <v>24</v>
      </c>
      <c r="J70" s="210">
        <v>291</v>
      </c>
      <c r="K70" s="210">
        <v>111</v>
      </c>
      <c r="L70" s="211">
        <v>49</v>
      </c>
    </row>
    <row r="71" spans="1:12" ht="12" customHeight="1" x14ac:dyDescent="0.2">
      <c r="A71" s="125" t="s">
        <v>418</v>
      </c>
      <c r="B71" s="206">
        <v>177</v>
      </c>
      <c r="C71" s="206">
        <v>159</v>
      </c>
      <c r="D71" s="206">
        <v>57</v>
      </c>
      <c r="E71" s="206">
        <v>38</v>
      </c>
      <c r="F71" s="444">
        <v>294</v>
      </c>
      <c r="G71" s="445">
        <v>599</v>
      </c>
      <c r="H71" s="216">
        <v>561</v>
      </c>
      <c r="I71" s="206">
        <v>23</v>
      </c>
      <c r="J71" s="206">
        <v>290</v>
      </c>
      <c r="K71" s="206">
        <v>140</v>
      </c>
      <c r="L71" s="207">
        <v>44</v>
      </c>
    </row>
    <row r="72" spans="1:12" ht="12" customHeight="1" x14ac:dyDescent="0.2">
      <c r="A72" s="118" t="s">
        <v>442</v>
      </c>
      <c r="B72" s="213">
        <v>177</v>
      </c>
      <c r="C72" s="213">
        <v>159</v>
      </c>
      <c r="D72" s="213">
        <v>57</v>
      </c>
      <c r="E72" s="213">
        <v>38</v>
      </c>
      <c r="F72" s="460">
        <v>298</v>
      </c>
      <c r="G72" s="461">
        <v>599</v>
      </c>
      <c r="H72" s="215">
        <v>559</v>
      </c>
      <c r="I72" s="213">
        <v>21</v>
      </c>
      <c r="J72" s="213">
        <v>291</v>
      </c>
      <c r="K72" s="213">
        <v>131</v>
      </c>
      <c r="L72" s="214">
        <v>45</v>
      </c>
    </row>
    <row r="73" spans="1:12" ht="12" customHeight="1" thickBot="1" x14ac:dyDescent="0.25">
      <c r="A73" s="864" t="s">
        <v>450</v>
      </c>
      <c r="B73" s="865">
        <v>204</v>
      </c>
      <c r="C73" s="865">
        <v>136</v>
      </c>
      <c r="D73" s="865">
        <v>58</v>
      </c>
      <c r="E73" s="865">
        <v>37</v>
      </c>
      <c r="F73" s="866">
        <v>303</v>
      </c>
      <c r="G73" s="867">
        <v>598</v>
      </c>
      <c r="H73" s="868">
        <v>551</v>
      </c>
      <c r="I73" s="865">
        <v>24</v>
      </c>
      <c r="J73" s="865">
        <v>295</v>
      </c>
      <c r="K73" s="865">
        <v>141</v>
      </c>
      <c r="L73" s="869">
        <v>65</v>
      </c>
    </row>
    <row r="74" spans="1:12" ht="5.25" customHeight="1" x14ac:dyDescent="0.2">
      <c r="A74" s="217"/>
      <c r="B74" s="218"/>
      <c r="C74" s="218"/>
      <c r="D74" s="218"/>
      <c r="E74" s="218"/>
      <c r="F74" s="218"/>
      <c r="G74" s="218"/>
      <c r="H74" s="218"/>
      <c r="I74" s="218"/>
      <c r="J74" s="218"/>
      <c r="K74" s="218"/>
      <c r="L74" s="218"/>
    </row>
    <row r="75" spans="1:12" ht="12" customHeight="1" x14ac:dyDescent="0.2">
      <c r="A75" s="1136" t="s">
        <v>324</v>
      </c>
      <c r="B75" s="1136"/>
      <c r="C75" s="1136"/>
      <c r="D75" s="1136"/>
      <c r="E75" s="1136"/>
      <c r="F75" s="1136"/>
      <c r="G75" s="1136"/>
      <c r="H75" s="1136"/>
      <c r="I75" s="1136"/>
      <c r="J75" s="1136"/>
      <c r="K75" s="1136"/>
      <c r="L75" s="1136"/>
    </row>
    <row r="76" spans="1:12" ht="12" customHeight="1" x14ac:dyDescent="0.2">
      <c r="A76" s="1136" t="s">
        <v>325</v>
      </c>
      <c r="B76" s="1136"/>
      <c r="C76" s="1136"/>
      <c r="D76" s="1136"/>
      <c r="E76" s="1136"/>
      <c r="F76" s="1136"/>
      <c r="G76" s="1136"/>
      <c r="H76" s="1136"/>
      <c r="I76" s="1136"/>
      <c r="J76" s="1136"/>
      <c r="K76" s="1136"/>
      <c r="L76" s="1136"/>
    </row>
    <row r="77" spans="1:12" ht="12" customHeight="1" x14ac:dyDescent="0.2">
      <c r="A77" s="219" t="s">
        <v>150</v>
      </c>
      <c r="B77" s="220"/>
      <c r="C77" s="220"/>
      <c r="D77" s="220"/>
      <c r="E77" s="220"/>
      <c r="F77" s="220"/>
      <c r="G77" s="220"/>
      <c r="H77" s="220"/>
      <c r="I77" s="220"/>
      <c r="J77" s="220"/>
      <c r="K77" s="220"/>
      <c r="L77" s="220"/>
    </row>
    <row r="78" spans="1:12" ht="12" customHeight="1" x14ac:dyDescent="0.2">
      <c r="A78" s="219" t="s">
        <v>151</v>
      </c>
      <c r="B78" s="220"/>
      <c r="C78" s="220"/>
      <c r="D78" s="220"/>
      <c r="E78" s="220"/>
      <c r="F78" s="220"/>
      <c r="G78" s="220"/>
      <c r="H78" s="220"/>
      <c r="I78" s="220"/>
      <c r="J78" s="220"/>
      <c r="K78" s="220"/>
      <c r="L78" s="220"/>
    </row>
    <row r="79" spans="1:12" ht="12" customHeight="1" x14ac:dyDescent="0.2">
      <c r="A79" s="219" t="s">
        <v>326</v>
      </c>
      <c r="B79" s="220"/>
      <c r="C79" s="220"/>
      <c r="D79" s="220"/>
      <c r="E79" s="220"/>
      <c r="F79" s="220"/>
      <c r="G79" s="220"/>
      <c r="H79" s="220"/>
      <c r="I79" s="220"/>
      <c r="J79" s="220"/>
      <c r="K79" s="220"/>
      <c r="L79" s="220"/>
    </row>
    <row r="80" spans="1:12" ht="12" customHeight="1" x14ac:dyDescent="0.2">
      <c r="A80" s="219" t="s">
        <v>327</v>
      </c>
      <c r="B80" s="220"/>
      <c r="C80" s="220"/>
      <c r="D80" s="220"/>
      <c r="E80" s="220"/>
      <c r="F80" s="220"/>
      <c r="G80" s="220"/>
      <c r="H80" s="220"/>
      <c r="I80" s="220"/>
      <c r="J80" s="220"/>
      <c r="K80" s="220"/>
      <c r="L80" s="220"/>
    </row>
    <row r="81" spans="1:1" ht="14.5" customHeight="1" x14ac:dyDescent="0.2">
      <c r="A81" s="1"/>
    </row>
    <row r="82" spans="1:1" ht="14.5" customHeight="1" x14ac:dyDescent="0.2">
      <c r="A82" s="219"/>
    </row>
    <row r="83" spans="1:1" ht="14.5" customHeight="1" x14ac:dyDescent="0.2"/>
  </sheetData>
  <mergeCells count="35">
    <mergeCell ref="A76:L76"/>
    <mergeCell ref="H41:H43"/>
    <mergeCell ref="I41:I43"/>
    <mergeCell ref="J41:J43"/>
    <mergeCell ref="K41:K43"/>
    <mergeCell ref="L41:L43"/>
    <mergeCell ref="A75:L75"/>
    <mergeCell ref="K39:L39"/>
    <mergeCell ref="A40:A43"/>
    <mergeCell ref="B40:G40"/>
    <mergeCell ref="H40:L40"/>
    <mergeCell ref="B41:B43"/>
    <mergeCell ref="C41:C43"/>
    <mergeCell ref="D41:D43"/>
    <mergeCell ref="E41:E43"/>
    <mergeCell ref="F41:F43"/>
    <mergeCell ref="G41:G43"/>
    <mergeCell ref="A38:L38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B36:L36"/>
    <mergeCell ref="E5:F5"/>
    <mergeCell ref="A1:L1"/>
    <mergeCell ref="I2:J2"/>
    <mergeCell ref="B3:C3"/>
    <mergeCell ref="D3:G3"/>
    <mergeCell ref="H3:J3"/>
  </mergeCells>
  <phoneticPr fontId="2"/>
  <printOptions horizontalCentered="1"/>
  <pageMargins left="0.78740157480314965" right="0.9055118110236221" top="0.78740157480314965" bottom="0.82677165354330717" header="0.51181102362204722" footer="0.39370078740157483"/>
  <pageSetup paperSize="9" scale="71" firstPageNumber="37" fitToWidth="0" orientation="portrait" useFirstPageNumber="1" r:id="rId1"/>
  <headerFooter alignWithMargins="0">
    <oddFooter>&amp;C&amp;"ＭＳ ゴシック,標準"&amp;13 &amp;14 &amp;15 37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4F521-8AB2-4EFC-98EF-C718D52E0156}">
  <dimension ref="A1:R98"/>
  <sheetViews>
    <sheetView view="pageBreakPreview" zoomScale="98" zoomScaleNormal="150" zoomScaleSheetLayoutView="98" workbookViewId="0">
      <selection sqref="A1:Q1"/>
    </sheetView>
  </sheetViews>
  <sheetFormatPr defaultColWidth="8.25" defaultRowHeight="22.5" x14ac:dyDescent="0.2"/>
  <cols>
    <col min="1" max="1" width="3" style="649" customWidth="1" phonetic="1"/>
    <col min="2" max="2" width="0.83203125" style="649" customWidth="1" phonetic="1"/>
    <col min="3" max="3" width="11.33203125" style="649" customWidth="1" phonetic="1"/>
    <col min="4" max="4" width="0.83203125" style="649" customWidth="1" phonetic="1"/>
    <col min="5" max="5" width="5.33203125" style="649" customWidth="1" phonetic="1"/>
    <col min="6" max="15" width="4.5" style="649" customWidth="1" phonetic="1"/>
    <col min="16" max="17" width="4.83203125" style="649" customWidth="1" phonetic="1"/>
    <col min="18" max="256" width="8.25" style="649" phonetic="1"/>
    <col min="257" max="257" width="3" style="649" customWidth="1" phonetic="1"/>
    <col min="258" max="258" width="0.83203125" style="649" customWidth="1" phonetic="1"/>
    <col min="259" max="259" width="11.33203125" style="649" customWidth="1" phonetic="1"/>
    <col min="260" max="260" width="0.83203125" style="649" customWidth="1" phonetic="1"/>
    <col min="261" max="261" width="5.33203125" style="649" customWidth="1" phonetic="1"/>
    <col min="262" max="271" width="4.5" style="649" customWidth="1" phonetic="1"/>
    <col min="272" max="273" width="4.83203125" style="649" customWidth="1" phonetic="1"/>
    <col min="274" max="512" width="8.25" style="649" phonetic="1"/>
    <col min="513" max="513" width="3" style="649" customWidth="1" phonetic="1"/>
    <col min="514" max="514" width="0.83203125" style="649" customWidth="1" phonetic="1"/>
    <col min="515" max="515" width="11.33203125" style="649" customWidth="1" phonetic="1"/>
    <col min="516" max="516" width="0.83203125" style="649" customWidth="1" phonetic="1"/>
    <col min="517" max="517" width="5.33203125" style="649" customWidth="1" phonetic="1"/>
    <col min="518" max="527" width="4.5" style="649" customWidth="1" phonetic="1"/>
    <col min="528" max="529" width="4.83203125" style="649" customWidth="1" phonetic="1"/>
    <col min="530" max="768" width="8.25" style="649" phonetic="1"/>
    <col min="769" max="769" width="3" style="649" customWidth="1" phonetic="1"/>
    <col min="770" max="770" width="0.83203125" style="649" customWidth="1" phonetic="1"/>
    <col min="771" max="771" width="11.33203125" style="649" customWidth="1" phonetic="1"/>
    <col min="772" max="772" width="0.83203125" style="649" customWidth="1" phonetic="1"/>
    <col min="773" max="773" width="5.33203125" style="649" customWidth="1" phonetic="1"/>
    <col min="774" max="783" width="4.5" style="649" customWidth="1" phonetic="1"/>
    <col min="784" max="785" width="4.83203125" style="649" customWidth="1" phonetic="1"/>
    <col min="786" max="1024" width="8.25" style="649" phonetic="1"/>
    <col min="1025" max="1025" width="3" style="649" customWidth="1" phonetic="1"/>
    <col min="1026" max="1026" width="0.83203125" style="649" customWidth="1" phonetic="1"/>
    <col min="1027" max="1027" width="11.33203125" style="649" customWidth="1" phonetic="1"/>
    <col min="1028" max="1028" width="0.83203125" style="649" customWidth="1" phonetic="1"/>
    <col min="1029" max="1029" width="5.33203125" style="649" customWidth="1" phonetic="1"/>
    <col min="1030" max="1039" width="4.5" style="649" customWidth="1" phonetic="1"/>
    <col min="1040" max="1041" width="4.83203125" style="649" customWidth="1" phonetic="1"/>
    <col min="1042" max="1280" width="8.25" style="649" phonetic="1"/>
    <col min="1281" max="1281" width="3" style="649" customWidth="1" phonetic="1"/>
    <col min="1282" max="1282" width="0.83203125" style="649" customWidth="1" phonetic="1"/>
    <col min="1283" max="1283" width="11.33203125" style="649" customWidth="1" phonetic="1"/>
    <col min="1284" max="1284" width="0.83203125" style="649" customWidth="1" phonetic="1"/>
    <col min="1285" max="1285" width="5.33203125" style="649" customWidth="1" phonetic="1"/>
    <col min="1286" max="1295" width="4.5" style="649" customWidth="1" phonetic="1"/>
    <col min="1296" max="1297" width="4.83203125" style="649" customWidth="1" phonetic="1"/>
    <col min="1298" max="1536" width="8.25" style="649" phonetic="1"/>
    <col min="1537" max="1537" width="3" style="649" customWidth="1" phonetic="1"/>
    <col min="1538" max="1538" width="0.83203125" style="649" customWidth="1" phonetic="1"/>
    <col min="1539" max="1539" width="11.33203125" style="649" customWidth="1" phonetic="1"/>
    <col min="1540" max="1540" width="0.83203125" style="649" customWidth="1" phonetic="1"/>
    <col min="1541" max="1541" width="5.33203125" style="649" customWidth="1" phonetic="1"/>
    <col min="1542" max="1551" width="4.5" style="649" customWidth="1" phonetic="1"/>
    <col min="1552" max="1553" width="4.83203125" style="649" customWidth="1" phonetic="1"/>
    <col min="1554" max="1792" width="8.25" style="649" phonetic="1"/>
    <col min="1793" max="1793" width="3" style="649" customWidth="1" phonetic="1"/>
    <col min="1794" max="1794" width="0.83203125" style="649" customWidth="1" phonetic="1"/>
    <col min="1795" max="1795" width="11.33203125" style="649" customWidth="1" phonetic="1"/>
    <col min="1796" max="1796" width="0.83203125" style="649" customWidth="1" phonetic="1"/>
    <col min="1797" max="1797" width="5.33203125" style="649" customWidth="1" phonetic="1"/>
    <col min="1798" max="1807" width="4.5" style="649" customWidth="1" phonetic="1"/>
    <col min="1808" max="1809" width="4.83203125" style="649" customWidth="1" phonetic="1"/>
    <col min="1810" max="2048" width="8.25" style="649" phonetic="1"/>
    <col min="2049" max="2049" width="3" style="649" customWidth="1" phonetic="1"/>
    <col min="2050" max="2050" width="0.83203125" style="649" customWidth="1" phonetic="1"/>
    <col min="2051" max="2051" width="11.33203125" style="649" customWidth="1" phonetic="1"/>
    <col min="2052" max="2052" width="0.83203125" style="649" customWidth="1" phonetic="1"/>
    <col min="2053" max="2053" width="5.33203125" style="649" customWidth="1" phonetic="1"/>
    <col min="2054" max="2063" width="4.5" style="649" customWidth="1" phonetic="1"/>
    <col min="2064" max="2065" width="4.83203125" style="649" customWidth="1" phonetic="1"/>
    <col min="2066" max="2304" width="8.25" style="649" phonetic="1"/>
    <col min="2305" max="2305" width="3" style="649" customWidth="1" phonetic="1"/>
    <col min="2306" max="2306" width="0.83203125" style="649" customWidth="1" phonetic="1"/>
    <col min="2307" max="2307" width="11.33203125" style="649" customWidth="1" phonetic="1"/>
    <col min="2308" max="2308" width="0.83203125" style="649" customWidth="1" phonetic="1"/>
    <col min="2309" max="2309" width="5.33203125" style="649" customWidth="1" phonetic="1"/>
    <col min="2310" max="2319" width="4.5" style="649" customWidth="1" phonetic="1"/>
    <col min="2320" max="2321" width="4.83203125" style="649" customWidth="1" phonetic="1"/>
    <col min="2322" max="2560" width="8.25" style="649" phonetic="1"/>
    <col min="2561" max="2561" width="3" style="649" customWidth="1" phonetic="1"/>
    <col min="2562" max="2562" width="0.83203125" style="649" customWidth="1" phonetic="1"/>
    <col min="2563" max="2563" width="11.33203125" style="649" customWidth="1" phonetic="1"/>
    <col min="2564" max="2564" width="0.83203125" style="649" customWidth="1" phonetic="1"/>
    <col min="2565" max="2565" width="5.33203125" style="649" customWidth="1" phonetic="1"/>
    <col min="2566" max="2575" width="4.5" style="649" customWidth="1" phonetic="1"/>
    <col min="2576" max="2577" width="4.83203125" style="649" customWidth="1" phonetic="1"/>
    <col min="2578" max="2816" width="8.25" style="649" phonetic="1"/>
    <col min="2817" max="2817" width="3" style="649" customWidth="1" phonetic="1"/>
    <col min="2818" max="2818" width="0.83203125" style="649" customWidth="1" phonetic="1"/>
    <col min="2819" max="2819" width="11.33203125" style="649" customWidth="1" phonetic="1"/>
    <col min="2820" max="2820" width="0.83203125" style="649" customWidth="1" phonetic="1"/>
    <col min="2821" max="2821" width="5.33203125" style="649" customWidth="1" phonetic="1"/>
    <col min="2822" max="2831" width="4.5" style="649" customWidth="1" phonetic="1"/>
    <col min="2832" max="2833" width="4.83203125" style="649" customWidth="1" phonetic="1"/>
    <col min="2834" max="3072" width="8.25" style="649" phonetic="1"/>
    <col min="3073" max="3073" width="3" style="649" customWidth="1" phonetic="1"/>
    <col min="3074" max="3074" width="0.83203125" style="649" customWidth="1" phonetic="1"/>
    <col min="3075" max="3075" width="11.33203125" style="649" customWidth="1" phonetic="1"/>
    <col min="3076" max="3076" width="0.83203125" style="649" customWidth="1" phonetic="1"/>
    <col min="3077" max="3077" width="5.33203125" style="649" customWidth="1" phonetic="1"/>
    <col min="3078" max="3087" width="4.5" style="649" customWidth="1" phonetic="1"/>
    <col min="3088" max="3089" width="4.83203125" style="649" customWidth="1" phonetic="1"/>
    <col min="3090" max="3328" width="8.25" style="649" phonetic="1"/>
    <col min="3329" max="3329" width="3" style="649" customWidth="1" phonetic="1"/>
    <col min="3330" max="3330" width="0.83203125" style="649" customWidth="1" phonetic="1"/>
    <col min="3331" max="3331" width="11.33203125" style="649" customWidth="1" phonetic="1"/>
    <col min="3332" max="3332" width="0.83203125" style="649" customWidth="1" phonetic="1"/>
    <col min="3333" max="3333" width="5.33203125" style="649" customWidth="1" phonetic="1"/>
    <col min="3334" max="3343" width="4.5" style="649" customWidth="1" phonetic="1"/>
    <col min="3344" max="3345" width="4.83203125" style="649" customWidth="1" phonetic="1"/>
    <col min="3346" max="3584" width="8.25" style="649" phonetic="1"/>
    <col min="3585" max="3585" width="3" style="649" customWidth="1" phonetic="1"/>
    <col min="3586" max="3586" width="0.83203125" style="649" customWidth="1" phonetic="1"/>
    <col min="3587" max="3587" width="11.33203125" style="649" customWidth="1" phonetic="1"/>
    <col min="3588" max="3588" width="0.83203125" style="649" customWidth="1" phonetic="1"/>
    <col min="3589" max="3589" width="5.33203125" style="649" customWidth="1" phonetic="1"/>
    <col min="3590" max="3599" width="4.5" style="649" customWidth="1" phonetic="1"/>
    <col min="3600" max="3601" width="4.83203125" style="649" customWidth="1" phonetic="1"/>
    <col min="3602" max="3840" width="8.25" style="649" phonetic="1"/>
    <col min="3841" max="3841" width="3" style="649" customWidth="1" phonetic="1"/>
    <col min="3842" max="3842" width="0.83203125" style="649" customWidth="1" phonetic="1"/>
    <col min="3843" max="3843" width="11.33203125" style="649" customWidth="1" phonetic="1"/>
    <col min="3844" max="3844" width="0.83203125" style="649" customWidth="1" phonetic="1"/>
    <col min="3845" max="3845" width="5.33203125" style="649" customWidth="1" phonetic="1"/>
    <col min="3846" max="3855" width="4.5" style="649" customWidth="1" phonetic="1"/>
    <col min="3856" max="3857" width="4.83203125" style="649" customWidth="1" phonetic="1"/>
    <col min="3858" max="4096" width="8.25" style="649" phonetic="1"/>
    <col min="4097" max="4097" width="3" style="649" customWidth="1" phonetic="1"/>
    <col min="4098" max="4098" width="0.83203125" style="649" customWidth="1" phonetic="1"/>
    <col min="4099" max="4099" width="11.33203125" style="649" customWidth="1" phonetic="1"/>
    <col min="4100" max="4100" width="0.83203125" style="649" customWidth="1" phonetic="1"/>
    <col min="4101" max="4101" width="5.33203125" style="649" customWidth="1" phonetic="1"/>
    <col min="4102" max="4111" width="4.5" style="649" customWidth="1" phonetic="1"/>
    <col min="4112" max="4113" width="4.83203125" style="649" customWidth="1" phonetic="1"/>
    <col min="4114" max="4352" width="8.25" style="649" phonetic="1"/>
    <col min="4353" max="4353" width="3" style="649" customWidth="1" phonetic="1"/>
    <col min="4354" max="4354" width="0.83203125" style="649" customWidth="1" phonetic="1"/>
    <col min="4355" max="4355" width="11.33203125" style="649" customWidth="1" phonetic="1"/>
    <col min="4356" max="4356" width="0.83203125" style="649" customWidth="1" phonetic="1"/>
    <col min="4357" max="4357" width="5.33203125" style="649" customWidth="1" phonetic="1"/>
    <col min="4358" max="4367" width="4.5" style="649" customWidth="1" phonetic="1"/>
    <col min="4368" max="4369" width="4.83203125" style="649" customWidth="1" phonetic="1"/>
    <col min="4370" max="4608" width="8.25" style="649" phonetic="1"/>
    <col min="4609" max="4609" width="3" style="649" customWidth="1" phonetic="1"/>
    <col min="4610" max="4610" width="0.83203125" style="649" customWidth="1" phonetic="1"/>
    <col min="4611" max="4611" width="11.33203125" style="649" customWidth="1" phonetic="1"/>
    <col min="4612" max="4612" width="0.83203125" style="649" customWidth="1" phonetic="1"/>
    <col min="4613" max="4613" width="5.33203125" style="649" customWidth="1" phonetic="1"/>
    <col min="4614" max="4623" width="4.5" style="649" customWidth="1" phonetic="1"/>
    <col min="4624" max="4625" width="4.83203125" style="649" customWidth="1" phonetic="1"/>
    <col min="4626" max="4864" width="8.25" style="649" phonetic="1"/>
    <col min="4865" max="4865" width="3" style="649" customWidth="1" phonetic="1"/>
    <col min="4866" max="4866" width="0.83203125" style="649" customWidth="1" phonetic="1"/>
    <col min="4867" max="4867" width="11.33203125" style="649" customWidth="1" phonetic="1"/>
    <col min="4868" max="4868" width="0.83203125" style="649" customWidth="1" phonetic="1"/>
    <col min="4869" max="4869" width="5.33203125" style="649" customWidth="1" phonetic="1"/>
    <col min="4870" max="4879" width="4.5" style="649" customWidth="1" phonetic="1"/>
    <col min="4880" max="4881" width="4.83203125" style="649" customWidth="1" phonetic="1"/>
    <col min="4882" max="5120" width="8.25" style="649" phonetic="1"/>
    <col min="5121" max="5121" width="3" style="649" customWidth="1" phonetic="1"/>
    <col min="5122" max="5122" width="0.83203125" style="649" customWidth="1" phonetic="1"/>
    <col min="5123" max="5123" width="11.33203125" style="649" customWidth="1" phonetic="1"/>
    <col min="5124" max="5124" width="0.83203125" style="649" customWidth="1" phonetic="1"/>
    <col min="5125" max="5125" width="5.33203125" style="649" customWidth="1" phonetic="1"/>
    <col min="5126" max="5135" width="4.5" style="649" customWidth="1" phonetic="1"/>
    <col min="5136" max="5137" width="4.83203125" style="649" customWidth="1" phonetic="1"/>
    <col min="5138" max="5376" width="8.25" style="649" phonetic="1"/>
    <col min="5377" max="5377" width="3" style="649" customWidth="1" phonetic="1"/>
    <col min="5378" max="5378" width="0.83203125" style="649" customWidth="1" phonetic="1"/>
    <col min="5379" max="5379" width="11.33203125" style="649" customWidth="1" phonetic="1"/>
    <col min="5380" max="5380" width="0.83203125" style="649" customWidth="1" phonetic="1"/>
    <col min="5381" max="5381" width="5.33203125" style="649" customWidth="1" phonetic="1"/>
    <col min="5382" max="5391" width="4.5" style="649" customWidth="1" phonetic="1"/>
    <col min="5392" max="5393" width="4.83203125" style="649" customWidth="1" phonetic="1"/>
    <col min="5394" max="5632" width="8.25" style="649" phonetic="1"/>
    <col min="5633" max="5633" width="3" style="649" customWidth="1" phonetic="1"/>
    <col min="5634" max="5634" width="0.83203125" style="649" customWidth="1" phonetic="1"/>
    <col min="5635" max="5635" width="11.33203125" style="649" customWidth="1" phonetic="1"/>
    <col min="5636" max="5636" width="0.83203125" style="649" customWidth="1" phonetic="1"/>
    <col min="5637" max="5637" width="5.33203125" style="649" customWidth="1" phonetic="1"/>
    <col min="5638" max="5647" width="4.5" style="649" customWidth="1" phonetic="1"/>
    <col min="5648" max="5649" width="4.83203125" style="649" customWidth="1" phonetic="1"/>
    <col min="5650" max="5888" width="8.25" style="649" phonetic="1"/>
    <col min="5889" max="5889" width="3" style="649" customWidth="1" phonetic="1"/>
    <col min="5890" max="5890" width="0.83203125" style="649" customWidth="1" phonetic="1"/>
    <col min="5891" max="5891" width="11.33203125" style="649" customWidth="1" phonetic="1"/>
    <col min="5892" max="5892" width="0.83203125" style="649" customWidth="1" phonetic="1"/>
    <col min="5893" max="5893" width="5.33203125" style="649" customWidth="1" phonetic="1"/>
    <col min="5894" max="5903" width="4.5" style="649" customWidth="1" phonetic="1"/>
    <col min="5904" max="5905" width="4.83203125" style="649" customWidth="1" phonetic="1"/>
    <col min="5906" max="6144" width="8.25" style="649" phonetic="1"/>
    <col min="6145" max="6145" width="3" style="649" customWidth="1" phonetic="1"/>
    <col min="6146" max="6146" width="0.83203125" style="649" customWidth="1" phonetic="1"/>
    <col min="6147" max="6147" width="11.33203125" style="649" customWidth="1" phonetic="1"/>
    <col min="6148" max="6148" width="0.83203125" style="649" customWidth="1" phonetic="1"/>
    <col min="6149" max="6149" width="5.33203125" style="649" customWidth="1" phonetic="1"/>
    <col min="6150" max="6159" width="4.5" style="649" customWidth="1" phonetic="1"/>
    <col min="6160" max="6161" width="4.83203125" style="649" customWidth="1" phonetic="1"/>
    <col min="6162" max="6400" width="8.25" style="649" phonetic="1"/>
    <col min="6401" max="6401" width="3" style="649" customWidth="1" phonetic="1"/>
    <col min="6402" max="6402" width="0.83203125" style="649" customWidth="1" phonetic="1"/>
    <col min="6403" max="6403" width="11.33203125" style="649" customWidth="1" phonetic="1"/>
    <col min="6404" max="6404" width="0.83203125" style="649" customWidth="1" phonetic="1"/>
    <col min="6405" max="6405" width="5.33203125" style="649" customWidth="1" phonetic="1"/>
    <col min="6406" max="6415" width="4.5" style="649" customWidth="1" phonetic="1"/>
    <col min="6416" max="6417" width="4.83203125" style="649" customWidth="1" phonetic="1"/>
    <col min="6418" max="6656" width="8.25" style="649" phonetic="1"/>
    <col min="6657" max="6657" width="3" style="649" customWidth="1" phonetic="1"/>
    <col min="6658" max="6658" width="0.83203125" style="649" customWidth="1" phonetic="1"/>
    <col min="6659" max="6659" width="11.33203125" style="649" customWidth="1" phonetic="1"/>
    <col min="6660" max="6660" width="0.83203125" style="649" customWidth="1" phonetic="1"/>
    <col min="6661" max="6661" width="5.33203125" style="649" customWidth="1" phonetic="1"/>
    <col min="6662" max="6671" width="4.5" style="649" customWidth="1" phonetic="1"/>
    <col min="6672" max="6673" width="4.83203125" style="649" customWidth="1" phonetic="1"/>
    <col min="6674" max="6912" width="8.25" style="649" phonetic="1"/>
    <col min="6913" max="6913" width="3" style="649" customWidth="1" phonetic="1"/>
    <col min="6914" max="6914" width="0.83203125" style="649" customWidth="1" phonetic="1"/>
    <col min="6915" max="6915" width="11.33203125" style="649" customWidth="1" phonetic="1"/>
    <col min="6916" max="6916" width="0.83203125" style="649" customWidth="1" phonetic="1"/>
    <col min="6917" max="6917" width="5.33203125" style="649" customWidth="1" phonetic="1"/>
    <col min="6918" max="6927" width="4.5" style="649" customWidth="1" phonetic="1"/>
    <col min="6928" max="6929" width="4.83203125" style="649" customWidth="1" phonetic="1"/>
    <col min="6930" max="7168" width="8.25" style="649" phonetic="1"/>
    <col min="7169" max="7169" width="3" style="649" customWidth="1" phonetic="1"/>
    <col min="7170" max="7170" width="0.83203125" style="649" customWidth="1" phonetic="1"/>
    <col min="7171" max="7171" width="11.33203125" style="649" customWidth="1" phonetic="1"/>
    <col min="7172" max="7172" width="0.83203125" style="649" customWidth="1" phonetic="1"/>
    <col min="7173" max="7173" width="5.33203125" style="649" customWidth="1" phonetic="1"/>
    <col min="7174" max="7183" width="4.5" style="649" customWidth="1" phonetic="1"/>
    <col min="7184" max="7185" width="4.83203125" style="649" customWidth="1" phonetic="1"/>
    <col min="7186" max="7424" width="8.25" style="649" phonetic="1"/>
    <col min="7425" max="7425" width="3" style="649" customWidth="1" phonetic="1"/>
    <col min="7426" max="7426" width="0.83203125" style="649" customWidth="1" phonetic="1"/>
    <col min="7427" max="7427" width="11.33203125" style="649" customWidth="1" phonetic="1"/>
    <col min="7428" max="7428" width="0.83203125" style="649" customWidth="1" phonetic="1"/>
    <col min="7429" max="7429" width="5.33203125" style="649" customWidth="1" phonetic="1"/>
    <col min="7430" max="7439" width="4.5" style="649" customWidth="1" phonetic="1"/>
    <col min="7440" max="7441" width="4.83203125" style="649" customWidth="1" phonetic="1"/>
    <col min="7442" max="7680" width="8.25" style="649" phonetic="1"/>
    <col min="7681" max="7681" width="3" style="649" customWidth="1" phonetic="1"/>
    <col min="7682" max="7682" width="0.83203125" style="649" customWidth="1" phonetic="1"/>
    <col min="7683" max="7683" width="11.33203125" style="649" customWidth="1" phonetic="1"/>
    <col min="7684" max="7684" width="0.83203125" style="649" customWidth="1" phonetic="1"/>
    <col min="7685" max="7685" width="5.33203125" style="649" customWidth="1" phonetic="1"/>
    <col min="7686" max="7695" width="4.5" style="649" customWidth="1" phonetic="1"/>
    <col min="7696" max="7697" width="4.83203125" style="649" customWidth="1" phonetic="1"/>
    <col min="7698" max="7936" width="8.25" style="649" phonetic="1"/>
    <col min="7937" max="7937" width="3" style="649" customWidth="1" phonetic="1"/>
    <col min="7938" max="7938" width="0.83203125" style="649" customWidth="1" phonetic="1"/>
    <col min="7939" max="7939" width="11.33203125" style="649" customWidth="1" phonetic="1"/>
    <col min="7940" max="7940" width="0.83203125" style="649" customWidth="1" phonetic="1"/>
    <col min="7941" max="7941" width="5.33203125" style="649" customWidth="1" phonetic="1"/>
    <col min="7942" max="7951" width="4.5" style="649" customWidth="1" phonetic="1"/>
    <col min="7952" max="7953" width="4.83203125" style="649" customWidth="1" phonetic="1"/>
    <col min="7954" max="8192" width="8.25" style="649" phonetic="1"/>
    <col min="8193" max="8193" width="3" style="649" customWidth="1" phonetic="1"/>
    <col min="8194" max="8194" width="0.83203125" style="649" customWidth="1" phonetic="1"/>
    <col min="8195" max="8195" width="11.33203125" style="649" customWidth="1" phonetic="1"/>
    <col min="8196" max="8196" width="0.83203125" style="649" customWidth="1" phonetic="1"/>
    <col min="8197" max="8197" width="5.33203125" style="649" customWidth="1" phonetic="1"/>
    <col min="8198" max="8207" width="4.5" style="649" customWidth="1" phonetic="1"/>
    <col min="8208" max="8209" width="4.83203125" style="649" customWidth="1" phonetic="1"/>
    <col min="8210" max="8448" width="8.25" style="649" phonetic="1"/>
    <col min="8449" max="8449" width="3" style="649" customWidth="1" phonetic="1"/>
    <col min="8450" max="8450" width="0.83203125" style="649" customWidth="1" phonetic="1"/>
    <col min="8451" max="8451" width="11.33203125" style="649" customWidth="1" phonetic="1"/>
    <col min="8452" max="8452" width="0.83203125" style="649" customWidth="1" phonetic="1"/>
    <col min="8453" max="8453" width="5.33203125" style="649" customWidth="1" phonetic="1"/>
    <col min="8454" max="8463" width="4.5" style="649" customWidth="1" phonetic="1"/>
    <col min="8464" max="8465" width="4.83203125" style="649" customWidth="1" phonetic="1"/>
    <col min="8466" max="8704" width="8.25" style="649" phonetic="1"/>
    <col min="8705" max="8705" width="3" style="649" customWidth="1" phonetic="1"/>
    <col min="8706" max="8706" width="0.83203125" style="649" customWidth="1" phonetic="1"/>
    <col min="8707" max="8707" width="11.33203125" style="649" customWidth="1" phonetic="1"/>
    <col min="8708" max="8708" width="0.83203125" style="649" customWidth="1" phonetic="1"/>
    <col min="8709" max="8709" width="5.33203125" style="649" customWidth="1" phonetic="1"/>
    <col min="8710" max="8719" width="4.5" style="649" customWidth="1" phonetic="1"/>
    <col min="8720" max="8721" width="4.83203125" style="649" customWidth="1" phonetic="1"/>
    <col min="8722" max="8960" width="8.25" style="649" phonetic="1"/>
    <col min="8961" max="8961" width="3" style="649" customWidth="1" phonetic="1"/>
    <col min="8962" max="8962" width="0.83203125" style="649" customWidth="1" phonetic="1"/>
    <col min="8963" max="8963" width="11.33203125" style="649" customWidth="1" phonetic="1"/>
    <col min="8964" max="8964" width="0.83203125" style="649" customWidth="1" phonetic="1"/>
    <col min="8965" max="8965" width="5.33203125" style="649" customWidth="1" phonetic="1"/>
    <col min="8966" max="8975" width="4.5" style="649" customWidth="1" phonetic="1"/>
    <col min="8976" max="8977" width="4.83203125" style="649" customWidth="1" phonetic="1"/>
    <col min="8978" max="9216" width="8.25" style="649" phonetic="1"/>
    <col min="9217" max="9217" width="3" style="649" customWidth="1" phonetic="1"/>
    <col min="9218" max="9218" width="0.83203125" style="649" customWidth="1" phonetic="1"/>
    <col min="9219" max="9219" width="11.33203125" style="649" customWidth="1" phonetic="1"/>
    <col min="9220" max="9220" width="0.83203125" style="649" customWidth="1" phonetic="1"/>
    <col min="9221" max="9221" width="5.33203125" style="649" customWidth="1" phonetic="1"/>
    <col min="9222" max="9231" width="4.5" style="649" customWidth="1" phonetic="1"/>
    <col min="9232" max="9233" width="4.83203125" style="649" customWidth="1" phonetic="1"/>
    <col min="9234" max="9472" width="8.25" style="649" phonetic="1"/>
    <col min="9473" max="9473" width="3" style="649" customWidth="1" phonetic="1"/>
    <col min="9474" max="9474" width="0.83203125" style="649" customWidth="1" phonetic="1"/>
    <col min="9475" max="9475" width="11.33203125" style="649" customWidth="1" phonetic="1"/>
    <col min="9476" max="9476" width="0.83203125" style="649" customWidth="1" phonetic="1"/>
    <col min="9477" max="9477" width="5.33203125" style="649" customWidth="1" phonetic="1"/>
    <col min="9478" max="9487" width="4.5" style="649" customWidth="1" phonetic="1"/>
    <col min="9488" max="9489" width="4.83203125" style="649" customWidth="1" phonetic="1"/>
    <col min="9490" max="9728" width="8.25" style="649" phonetic="1"/>
    <col min="9729" max="9729" width="3" style="649" customWidth="1" phonetic="1"/>
    <col min="9730" max="9730" width="0.83203125" style="649" customWidth="1" phonetic="1"/>
    <col min="9731" max="9731" width="11.33203125" style="649" customWidth="1" phonetic="1"/>
    <col min="9732" max="9732" width="0.83203125" style="649" customWidth="1" phonetic="1"/>
    <col min="9733" max="9733" width="5.33203125" style="649" customWidth="1" phonetic="1"/>
    <col min="9734" max="9743" width="4.5" style="649" customWidth="1" phonetic="1"/>
    <col min="9744" max="9745" width="4.83203125" style="649" customWidth="1" phonetic="1"/>
    <col min="9746" max="9984" width="8.25" style="649" phonetic="1"/>
    <col min="9985" max="9985" width="3" style="649" customWidth="1" phonetic="1"/>
    <col min="9986" max="9986" width="0.83203125" style="649" customWidth="1" phonetic="1"/>
    <col min="9987" max="9987" width="11.33203125" style="649" customWidth="1" phonetic="1"/>
    <col min="9988" max="9988" width="0.83203125" style="649" customWidth="1" phonetic="1"/>
    <col min="9989" max="9989" width="5.33203125" style="649" customWidth="1" phonetic="1"/>
    <col min="9990" max="9999" width="4.5" style="649" customWidth="1" phonetic="1"/>
    <col min="10000" max="10001" width="4.83203125" style="649" customWidth="1" phonetic="1"/>
    <col min="10002" max="10240" width="8.25" style="649" phonetic="1"/>
    <col min="10241" max="10241" width="3" style="649" customWidth="1" phonetic="1"/>
    <col min="10242" max="10242" width="0.83203125" style="649" customWidth="1" phonetic="1"/>
    <col min="10243" max="10243" width="11.33203125" style="649" customWidth="1" phonetic="1"/>
    <col min="10244" max="10244" width="0.83203125" style="649" customWidth="1" phonetic="1"/>
    <col min="10245" max="10245" width="5.33203125" style="649" customWidth="1" phonetic="1"/>
    <col min="10246" max="10255" width="4.5" style="649" customWidth="1" phonetic="1"/>
    <col min="10256" max="10257" width="4.83203125" style="649" customWidth="1" phonetic="1"/>
    <col min="10258" max="10496" width="8.25" style="649" phonetic="1"/>
    <col min="10497" max="10497" width="3" style="649" customWidth="1" phonetic="1"/>
    <col min="10498" max="10498" width="0.83203125" style="649" customWidth="1" phonetic="1"/>
    <col min="10499" max="10499" width="11.33203125" style="649" customWidth="1" phonetic="1"/>
    <col min="10500" max="10500" width="0.83203125" style="649" customWidth="1" phonetic="1"/>
    <col min="10501" max="10501" width="5.33203125" style="649" customWidth="1" phonetic="1"/>
    <col min="10502" max="10511" width="4.5" style="649" customWidth="1" phonetic="1"/>
    <col min="10512" max="10513" width="4.83203125" style="649" customWidth="1" phonetic="1"/>
    <col min="10514" max="10752" width="8.25" style="649" phonetic="1"/>
    <col min="10753" max="10753" width="3" style="649" customWidth="1" phonetic="1"/>
    <col min="10754" max="10754" width="0.83203125" style="649" customWidth="1" phonetic="1"/>
    <col min="10755" max="10755" width="11.33203125" style="649" customWidth="1" phonetic="1"/>
    <col min="10756" max="10756" width="0.83203125" style="649" customWidth="1" phonetic="1"/>
    <col min="10757" max="10757" width="5.33203125" style="649" customWidth="1" phonetic="1"/>
    <col min="10758" max="10767" width="4.5" style="649" customWidth="1" phonetic="1"/>
    <col min="10768" max="10769" width="4.83203125" style="649" customWidth="1" phonetic="1"/>
    <col min="10770" max="11008" width="8.25" style="649" phonetic="1"/>
    <col min="11009" max="11009" width="3" style="649" customWidth="1" phonetic="1"/>
    <col min="11010" max="11010" width="0.83203125" style="649" customWidth="1" phonetic="1"/>
    <col min="11011" max="11011" width="11.33203125" style="649" customWidth="1" phonetic="1"/>
    <col min="11012" max="11012" width="0.83203125" style="649" customWidth="1" phonetic="1"/>
    <col min="11013" max="11013" width="5.33203125" style="649" customWidth="1" phonetic="1"/>
    <col min="11014" max="11023" width="4.5" style="649" customWidth="1" phonetic="1"/>
    <col min="11024" max="11025" width="4.83203125" style="649" customWidth="1" phonetic="1"/>
    <col min="11026" max="11264" width="8.25" style="649" phonetic="1"/>
    <col min="11265" max="11265" width="3" style="649" customWidth="1" phonetic="1"/>
    <col min="11266" max="11266" width="0.83203125" style="649" customWidth="1" phonetic="1"/>
    <col min="11267" max="11267" width="11.33203125" style="649" customWidth="1" phonetic="1"/>
    <col min="11268" max="11268" width="0.83203125" style="649" customWidth="1" phonetic="1"/>
    <col min="11269" max="11269" width="5.33203125" style="649" customWidth="1" phonetic="1"/>
    <col min="11270" max="11279" width="4.5" style="649" customWidth="1" phonetic="1"/>
    <col min="11280" max="11281" width="4.83203125" style="649" customWidth="1" phonetic="1"/>
    <col min="11282" max="11520" width="8.25" style="649" phonetic="1"/>
    <col min="11521" max="11521" width="3" style="649" customWidth="1" phonetic="1"/>
    <col min="11522" max="11522" width="0.83203125" style="649" customWidth="1" phonetic="1"/>
    <col min="11523" max="11523" width="11.33203125" style="649" customWidth="1" phonetic="1"/>
    <col min="11524" max="11524" width="0.83203125" style="649" customWidth="1" phonetic="1"/>
    <col min="11525" max="11525" width="5.33203125" style="649" customWidth="1" phonetic="1"/>
    <col min="11526" max="11535" width="4.5" style="649" customWidth="1" phonetic="1"/>
    <col min="11536" max="11537" width="4.83203125" style="649" customWidth="1" phonetic="1"/>
    <col min="11538" max="11776" width="8.25" style="649" phonetic="1"/>
    <col min="11777" max="11777" width="3" style="649" customWidth="1" phonetic="1"/>
    <col min="11778" max="11778" width="0.83203125" style="649" customWidth="1" phonetic="1"/>
    <col min="11779" max="11779" width="11.33203125" style="649" customWidth="1" phonetic="1"/>
    <col min="11780" max="11780" width="0.83203125" style="649" customWidth="1" phonetic="1"/>
    <col min="11781" max="11781" width="5.33203125" style="649" customWidth="1" phonetic="1"/>
    <col min="11782" max="11791" width="4.5" style="649" customWidth="1" phonetic="1"/>
    <col min="11792" max="11793" width="4.83203125" style="649" customWidth="1" phonetic="1"/>
    <col min="11794" max="12032" width="8.25" style="649" phonetic="1"/>
    <col min="12033" max="12033" width="3" style="649" customWidth="1" phonetic="1"/>
    <col min="12034" max="12034" width="0.83203125" style="649" customWidth="1" phonetic="1"/>
    <col min="12035" max="12035" width="11.33203125" style="649" customWidth="1" phonetic="1"/>
    <col min="12036" max="12036" width="0.83203125" style="649" customWidth="1" phonetic="1"/>
    <col min="12037" max="12037" width="5.33203125" style="649" customWidth="1" phonetic="1"/>
    <col min="12038" max="12047" width="4.5" style="649" customWidth="1" phonetic="1"/>
    <col min="12048" max="12049" width="4.83203125" style="649" customWidth="1" phonetic="1"/>
    <col min="12050" max="12288" width="8.25" style="649" phonetic="1"/>
    <col min="12289" max="12289" width="3" style="649" customWidth="1" phonetic="1"/>
    <col min="12290" max="12290" width="0.83203125" style="649" customWidth="1" phonetic="1"/>
    <col min="12291" max="12291" width="11.33203125" style="649" customWidth="1" phonetic="1"/>
    <col min="12292" max="12292" width="0.83203125" style="649" customWidth="1" phonetic="1"/>
    <col min="12293" max="12293" width="5.33203125" style="649" customWidth="1" phonetic="1"/>
    <col min="12294" max="12303" width="4.5" style="649" customWidth="1" phonetic="1"/>
    <col min="12304" max="12305" width="4.83203125" style="649" customWidth="1" phonetic="1"/>
    <col min="12306" max="12544" width="8.25" style="649" phonetic="1"/>
    <col min="12545" max="12545" width="3" style="649" customWidth="1" phonetic="1"/>
    <col min="12546" max="12546" width="0.83203125" style="649" customWidth="1" phonetic="1"/>
    <col min="12547" max="12547" width="11.33203125" style="649" customWidth="1" phonetic="1"/>
    <col min="12548" max="12548" width="0.83203125" style="649" customWidth="1" phonetic="1"/>
    <col min="12549" max="12549" width="5.33203125" style="649" customWidth="1" phonetic="1"/>
    <col min="12550" max="12559" width="4.5" style="649" customWidth="1" phonetic="1"/>
    <col min="12560" max="12561" width="4.83203125" style="649" customWidth="1" phonetic="1"/>
    <col min="12562" max="12800" width="8.25" style="649" phonetic="1"/>
    <col min="12801" max="12801" width="3" style="649" customWidth="1" phonetic="1"/>
    <col min="12802" max="12802" width="0.83203125" style="649" customWidth="1" phonetic="1"/>
    <col min="12803" max="12803" width="11.33203125" style="649" customWidth="1" phonetic="1"/>
    <col min="12804" max="12804" width="0.83203125" style="649" customWidth="1" phonetic="1"/>
    <col min="12805" max="12805" width="5.33203125" style="649" customWidth="1" phonetic="1"/>
    <col min="12806" max="12815" width="4.5" style="649" customWidth="1" phonetic="1"/>
    <col min="12816" max="12817" width="4.83203125" style="649" customWidth="1" phonetic="1"/>
    <col min="12818" max="13056" width="8.25" style="649" phonetic="1"/>
    <col min="13057" max="13057" width="3" style="649" customWidth="1" phonetic="1"/>
    <col min="13058" max="13058" width="0.83203125" style="649" customWidth="1" phonetic="1"/>
    <col min="13059" max="13059" width="11.33203125" style="649" customWidth="1" phonetic="1"/>
    <col min="13060" max="13060" width="0.83203125" style="649" customWidth="1" phonetic="1"/>
    <col min="13061" max="13061" width="5.33203125" style="649" customWidth="1" phonetic="1"/>
    <col min="13062" max="13071" width="4.5" style="649" customWidth="1" phonetic="1"/>
    <col min="13072" max="13073" width="4.83203125" style="649" customWidth="1" phonetic="1"/>
    <col min="13074" max="13312" width="8.25" style="649" phonetic="1"/>
    <col min="13313" max="13313" width="3" style="649" customWidth="1" phonetic="1"/>
    <col min="13314" max="13314" width="0.83203125" style="649" customWidth="1" phonetic="1"/>
    <col min="13315" max="13315" width="11.33203125" style="649" customWidth="1" phonetic="1"/>
    <col min="13316" max="13316" width="0.83203125" style="649" customWidth="1" phonetic="1"/>
    <col min="13317" max="13317" width="5.33203125" style="649" customWidth="1" phonetic="1"/>
    <col min="13318" max="13327" width="4.5" style="649" customWidth="1" phonetic="1"/>
    <col min="13328" max="13329" width="4.83203125" style="649" customWidth="1" phonetic="1"/>
    <col min="13330" max="13568" width="8.25" style="649" phonetic="1"/>
    <col min="13569" max="13569" width="3" style="649" customWidth="1" phonetic="1"/>
    <col min="13570" max="13570" width="0.83203125" style="649" customWidth="1" phonetic="1"/>
    <col min="13571" max="13571" width="11.33203125" style="649" customWidth="1" phonetic="1"/>
    <col min="13572" max="13572" width="0.83203125" style="649" customWidth="1" phonetic="1"/>
    <col min="13573" max="13573" width="5.33203125" style="649" customWidth="1" phonetic="1"/>
    <col min="13574" max="13583" width="4.5" style="649" customWidth="1" phonetic="1"/>
    <col min="13584" max="13585" width="4.83203125" style="649" customWidth="1" phonetic="1"/>
    <col min="13586" max="13824" width="8.25" style="649" phonetic="1"/>
    <col min="13825" max="13825" width="3" style="649" customWidth="1" phonetic="1"/>
    <col min="13826" max="13826" width="0.83203125" style="649" customWidth="1" phonetic="1"/>
    <col min="13827" max="13827" width="11.33203125" style="649" customWidth="1" phonetic="1"/>
    <col min="13828" max="13828" width="0.83203125" style="649" customWidth="1" phonetic="1"/>
    <col min="13829" max="13829" width="5.33203125" style="649" customWidth="1" phonetic="1"/>
    <col min="13830" max="13839" width="4.5" style="649" customWidth="1" phonetic="1"/>
    <col min="13840" max="13841" width="4.83203125" style="649" customWidth="1" phonetic="1"/>
    <col min="13842" max="14080" width="8.25" style="649" phonetic="1"/>
    <col min="14081" max="14081" width="3" style="649" customWidth="1" phonetic="1"/>
    <col min="14082" max="14082" width="0.83203125" style="649" customWidth="1" phonetic="1"/>
    <col min="14083" max="14083" width="11.33203125" style="649" customWidth="1" phonetic="1"/>
    <col min="14084" max="14084" width="0.83203125" style="649" customWidth="1" phonetic="1"/>
    <col min="14085" max="14085" width="5.33203125" style="649" customWidth="1" phonetic="1"/>
    <col min="14086" max="14095" width="4.5" style="649" customWidth="1" phonetic="1"/>
    <col min="14096" max="14097" width="4.83203125" style="649" customWidth="1" phonetic="1"/>
    <col min="14098" max="14336" width="8.25" style="649" phonetic="1"/>
    <col min="14337" max="14337" width="3" style="649" customWidth="1" phonetic="1"/>
    <col min="14338" max="14338" width="0.83203125" style="649" customWidth="1" phonetic="1"/>
    <col min="14339" max="14339" width="11.33203125" style="649" customWidth="1" phonetic="1"/>
    <col min="14340" max="14340" width="0.83203125" style="649" customWidth="1" phonetic="1"/>
    <col min="14341" max="14341" width="5.33203125" style="649" customWidth="1" phonetic="1"/>
    <col min="14342" max="14351" width="4.5" style="649" customWidth="1" phonetic="1"/>
    <col min="14352" max="14353" width="4.83203125" style="649" customWidth="1" phonetic="1"/>
    <col min="14354" max="14592" width="8.25" style="649" phonetic="1"/>
    <col min="14593" max="14593" width="3" style="649" customWidth="1" phonetic="1"/>
    <col min="14594" max="14594" width="0.83203125" style="649" customWidth="1" phonetic="1"/>
    <col min="14595" max="14595" width="11.33203125" style="649" customWidth="1" phonetic="1"/>
    <col min="14596" max="14596" width="0.83203125" style="649" customWidth="1" phonetic="1"/>
    <col min="14597" max="14597" width="5.33203125" style="649" customWidth="1" phonetic="1"/>
    <col min="14598" max="14607" width="4.5" style="649" customWidth="1" phonetic="1"/>
    <col min="14608" max="14609" width="4.83203125" style="649" customWidth="1" phonetic="1"/>
    <col min="14610" max="14848" width="8.25" style="649" phonetic="1"/>
    <col min="14849" max="14849" width="3" style="649" customWidth="1" phonetic="1"/>
    <col min="14850" max="14850" width="0.83203125" style="649" customWidth="1" phonetic="1"/>
    <col min="14851" max="14851" width="11.33203125" style="649" customWidth="1" phonetic="1"/>
    <col min="14852" max="14852" width="0.83203125" style="649" customWidth="1" phonetic="1"/>
    <col min="14853" max="14853" width="5.33203125" style="649" customWidth="1" phonetic="1"/>
    <col min="14854" max="14863" width="4.5" style="649" customWidth="1" phonetic="1"/>
    <col min="14864" max="14865" width="4.83203125" style="649" customWidth="1" phonetic="1"/>
    <col min="14866" max="15104" width="8.25" style="649" phonetic="1"/>
    <col min="15105" max="15105" width="3" style="649" customWidth="1" phonetic="1"/>
    <col min="15106" max="15106" width="0.83203125" style="649" customWidth="1" phonetic="1"/>
    <col min="15107" max="15107" width="11.33203125" style="649" customWidth="1" phonetic="1"/>
    <col min="15108" max="15108" width="0.83203125" style="649" customWidth="1" phonetic="1"/>
    <col min="15109" max="15109" width="5.33203125" style="649" customWidth="1" phonetic="1"/>
    <col min="15110" max="15119" width="4.5" style="649" customWidth="1" phonetic="1"/>
    <col min="15120" max="15121" width="4.83203125" style="649" customWidth="1" phonetic="1"/>
    <col min="15122" max="15360" width="8.25" style="649" phonetic="1"/>
    <col min="15361" max="15361" width="3" style="649" customWidth="1" phonetic="1"/>
    <col min="15362" max="15362" width="0.83203125" style="649" customWidth="1" phonetic="1"/>
    <col min="15363" max="15363" width="11.33203125" style="649" customWidth="1" phonetic="1"/>
    <col min="15364" max="15364" width="0.83203125" style="649" customWidth="1" phonetic="1"/>
    <col min="15365" max="15365" width="5.33203125" style="649" customWidth="1" phonetic="1"/>
    <col min="15366" max="15375" width="4.5" style="649" customWidth="1" phonetic="1"/>
    <col min="15376" max="15377" width="4.83203125" style="649" customWidth="1" phonetic="1"/>
    <col min="15378" max="15616" width="8.25" style="649" phonetic="1"/>
    <col min="15617" max="15617" width="3" style="649" customWidth="1" phonetic="1"/>
    <col min="15618" max="15618" width="0.83203125" style="649" customWidth="1" phonetic="1"/>
    <col min="15619" max="15619" width="11.33203125" style="649" customWidth="1" phonetic="1"/>
    <col min="15620" max="15620" width="0.83203125" style="649" customWidth="1" phonetic="1"/>
    <col min="15621" max="15621" width="5.33203125" style="649" customWidth="1" phonetic="1"/>
    <col min="15622" max="15631" width="4.5" style="649" customWidth="1" phonetic="1"/>
    <col min="15632" max="15633" width="4.83203125" style="649" customWidth="1" phonetic="1"/>
    <col min="15634" max="15872" width="8.25" style="649" phonetic="1"/>
    <col min="15873" max="15873" width="3" style="649" customWidth="1" phonetic="1"/>
    <col min="15874" max="15874" width="0.83203125" style="649" customWidth="1" phonetic="1"/>
    <col min="15875" max="15875" width="11.33203125" style="649" customWidth="1" phonetic="1"/>
    <col min="15876" max="15876" width="0.83203125" style="649" customWidth="1" phonetic="1"/>
    <col min="15877" max="15877" width="5.33203125" style="649" customWidth="1" phonetic="1"/>
    <col min="15878" max="15887" width="4.5" style="649" customWidth="1" phonetic="1"/>
    <col min="15888" max="15889" width="4.83203125" style="649" customWidth="1" phonetic="1"/>
    <col min="15890" max="16128" width="8.25" style="649" phonetic="1"/>
    <col min="16129" max="16129" width="3" style="649" customWidth="1" phonetic="1"/>
    <col min="16130" max="16130" width="0.83203125" style="649" customWidth="1" phonetic="1"/>
    <col min="16131" max="16131" width="11.33203125" style="649" customWidth="1" phonetic="1"/>
    <col min="16132" max="16132" width="0.83203125" style="649" customWidth="1" phonetic="1"/>
    <col min="16133" max="16133" width="5.33203125" style="649" customWidth="1" phonetic="1"/>
    <col min="16134" max="16143" width="4.5" style="649" customWidth="1" phonetic="1"/>
    <col min="16144" max="16145" width="4.83203125" style="649" customWidth="1" phonetic="1"/>
    <col min="16146" max="16384" width="8.25" style="649" phonetic="1"/>
  </cols>
  <sheetData>
    <row r="1" spans="1:17" ht="30.5" ph="1" x14ac:dyDescent="0.3">
      <c r="A1" s="1150" t="s" ph="1">
        <v>328</v>
      </c>
      <c r="B1" s="1150" ph="1"/>
      <c r="C1" s="1150" ph="1"/>
      <c r="D1" s="1150" ph="1"/>
      <c r="E1" s="1150" ph="1"/>
      <c r="F1" s="1150" ph="1"/>
      <c r="G1" s="1150" ph="1"/>
      <c r="H1" s="1150" ph="1"/>
      <c r="I1" s="1150" ph="1"/>
      <c r="J1" s="1150" ph="1"/>
      <c r="K1" s="1150" ph="1"/>
      <c r="L1" s="1150" ph="1"/>
      <c r="M1" s="1150" ph="1"/>
      <c r="N1" s="1150" ph="1"/>
      <c r="O1" s="1150" ph="1"/>
      <c r="P1" s="1150" ph="1"/>
      <c r="Q1" s="1150" ph="1"/>
    </row>
    <row r="2" spans="1:17" s="1" customFormat="1" ht="15" customHeight="1" ph="1" x14ac:dyDescent="0.3">
      <c r="A2" s="644" ph="1"/>
      <c r="B2" s="644" ph="1"/>
      <c r="C2" s="644" ph="1"/>
      <c r="D2" s="644" ph="1"/>
      <c r="E2" s="644" ph="1"/>
      <c r="F2" s="644" ph="1"/>
      <c r="G2" s="644" ph="1"/>
      <c r="H2" s="644" ph="1"/>
      <c r="I2" s="644" ph="1"/>
      <c r="J2" s="644" ph="1"/>
      <c r="K2" s="644" ph="1"/>
      <c r="L2" s="644" ph="1"/>
      <c r="M2" s="644" ph="1"/>
      <c r="N2" s="644" ph="1"/>
      <c r="O2" s="644" ph="1"/>
      <c r="P2" s="644" ph="1"/>
      <c r="Q2" s="644" ph="1"/>
    </row>
    <row r="3" spans="1:17" s="6" customFormat="1" ht="24" thickBot="1" ph="1" x14ac:dyDescent="0.25">
      <c r="N3" s="938" t="s">
        <v>451</v>
      </c>
      <c r="O3" s="938"/>
      <c r="P3" s="938"/>
      <c r="Q3" s="938"/>
    </row>
    <row r="4" spans="1:17" s="6" customFormat="1" ht="22.5" customHeight="1" thickBot="1" ph="1" x14ac:dyDescent="0.25">
      <c r="A4" s="221"/>
      <c r="B4" s="222"/>
      <c r="C4" s="223" t="s">
        <v>329</v>
      </c>
      <c r="D4" s="224"/>
      <c r="E4" s="225"/>
      <c r="F4" s="949" t="s">
        <v>330</v>
      </c>
      <c r="G4" s="950"/>
      <c r="H4" s="951"/>
      <c r="I4" s="949" t="s">
        <v>331</v>
      </c>
      <c r="J4" s="950"/>
      <c r="K4" s="950"/>
      <c r="L4" s="950"/>
      <c r="M4" s="950"/>
      <c r="N4" s="949" t="s">
        <v>332</v>
      </c>
      <c r="O4" s="951"/>
      <c r="P4" s="221"/>
      <c r="Q4" s="226"/>
    </row>
    <row r="5" spans="1:17" s="6" customFormat="1" ht="23.5" ph="1" x14ac:dyDescent="0.2">
      <c r="A5" s="227"/>
      <c r="D5" s="79"/>
      <c r="E5" s="646" t="s">
        <v>120</v>
      </c>
      <c r="F5" s="1151" t="s">
        <v>333</v>
      </c>
      <c r="G5" s="1152"/>
      <c r="H5" s="228"/>
      <c r="I5" s="1151" t="s">
        <v>333</v>
      </c>
      <c r="J5" s="1152"/>
      <c r="K5" s="1151" t="s">
        <v>334</v>
      </c>
      <c r="L5" s="1153"/>
      <c r="M5" s="1153"/>
      <c r="N5" s="228"/>
      <c r="O5" s="228"/>
      <c r="P5" s="642" t="s">
        <v>305</v>
      </c>
      <c r="Q5" s="646" t="s">
        <v>335</v>
      </c>
    </row>
    <row r="6" spans="1:17" s="6" customFormat="1" ht="21.75" customHeight="1" ph="1" x14ac:dyDescent="0.2">
      <c r="A6" s="227"/>
      <c r="D6" s="79"/>
      <c r="E6" s="646" t="s">
        <v>336</v>
      </c>
      <c r="F6" s="229"/>
      <c r="G6" s="230"/>
      <c r="H6" s="637" t="s">
        <v>337</v>
      </c>
      <c r="I6" s="229" t="s">
        <v>338</v>
      </c>
      <c r="J6" s="230" t="s">
        <v>339</v>
      </c>
      <c r="K6" s="231" t="s">
        <v>340</v>
      </c>
      <c r="L6" s="5" t="s">
        <v>341</v>
      </c>
      <c r="M6" s="232" t="s">
        <v>342</v>
      </c>
      <c r="N6" s="637" t="s">
        <v>343</v>
      </c>
      <c r="O6" s="637" t="s">
        <v>339</v>
      </c>
      <c r="P6" s="642" t="s">
        <v>123</v>
      </c>
      <c r="Q6" s="646" t="s">
        <v>344</v>
      </c>
    </row>
    <row r="7" spans="1:17" s="6" customFormat="1" ht="23.5" ph="1" x14ac:dyDescent="0.2">
      <c r="A7" s="227"/>
      <c r="D7" s="79"/>
      <c r="E7" s="646" t="s">
        <v>345</v>
      </c>
      <c r="F7" s="229" t="s">
        <v>346</v>
      </c>
      <c r="G7" s="230" t="s">
        <v>305</v>
      </c>
      <c r="H7" s="637" t="s">
        <v>347</v>
      </c>
      <c r="I7" s="229" t="s">
        <v>348</v>
      </c>
      <c r="J7" s="230" t="s">
        <v>349</v>
      </c>
      <c r="K7" s="231" t="s">
        <v>350</v>
      </c>
      <c r="L7" s="5" t="s">
        <v>351</v>
      </c>
      <c r="M7" s="233" t="s">
        <v>352</v>
      </c>
      <c r="N7" s="637" t="s">
        <v>99</v>
      </c>
      <c r="O7" s="637" t="s">
        <v>336</v>
      </c>
      <c r="P7" s="642" t="s">
        <v>120</v>
      </c>
      <c r="Q7" s="646"/>
    </row>
    <row r="8" spans="1:17" s="6" customFormat="1" ht="24" thickBot="1" ph="1" x14ac:dyDescent="0.25">
      <c r="A8" s="1154" t="s">
        <v>353</v>
      </c>
      <c r="B8" s="1155"/>
      <c r="C8" s="1155"/>
      <c r="D8" s="234"/>
      <c r="E8" s="647"/>
      <c r="F8" s="235"/>
      <c r="G8" s="236"/>
      <c r="H8" s="638" t="s">
        <v>354</v>
      </c>
      <c r="I8" s="235" t="s">
        <v>355</v>
      </c>
      <c r="J8" s="236" t="s">
        <v>356</v>
      </c>
      <c r="K8" s="237" t="s">
        <v>357</v>
      </c>
      <c r="L8" s="4" t="s">
        <v>357</v>
      </c>
      <c r="M8" s="238" t="s">
        <v>357</v>
      </c>
      <c r="N8" s="638" t="s">
        <v>336</v>
      </c>
      <c r="O8" s="638"/>
      <c r="P8" s="643" t="s">
        <v>336</v>
      </c>
      <c r="Q8" s="647"/>
    </row>
    <row r="9" spans="1:17" s="6" customFormat="1" ht="21.75" customHeight="1" thickBot="1" ph="1" x14ac:dyDescent="0.25">
      <c r="A9" s="943" t="s">
        <v>345</v>
      </c>
      <c r="B9" s="944"/>
      <c r="C9" s="944"/>
      <c r="D9" s="636"/>
      <c r="E9" s="808" ph="1">
        <f>SUM(E10:E36)</f>
        <v>5067</v>
      </c>
      <c r="F9" s="809" ph="1">
        <f>SUM(F10:F36)</f>
        <v>4</v>
      </c>
      <c r="G9" s="810" ph="1">
        <f>SUM(G10:G36)</f>
        <v>30</v>
      </c>
      <c r="H9" s="808" ph="1">
        <f>SUM(H10:H36)</f>
        <v>2</v>
      </c>
      <c r="I9" s="809" ph="1">
        <f>SUM(I10:I36)</f>
        <v>26</v>
      </c>
      <c r="J9" s="810" ph="1">
        <f t="shared" ref="J9:Q9" si="0">SUM(J10:J36)</f>
        <v>0</v>
      </c>
      <c r="K9" s="811" ph="1">
        <f t="shared" si="0"/>
        <v>66</v>
      </c>
      <c r="L9" s="812" ph="1">
        <f t="shared" si="0"/>
        <v>22</v>
      </c>
      <c r="M9" s="813" ph="1">
        <f t="shared" si="0"/>
        <v>75</v>
      </c>
      <c r="N9" s="808" ph="1">
        <f t="shared" si="0"/>
        <v>4998</v>
      </c>
      <c r="O9" s="808" ph="1">
        <f t="shared" si="0"/>
        <v>0</v>
      </c>
      <c r="P9" s="808" ph="1">
        <f>SUM(P10:P36)</f>
        <v>0</v>
      </c>
      <c r="Q9" s="808" ph="1">
        <f t="shared" si="0"/>
        <v>13</v>
      </c>
    </row>
    <row r="10" spans="1:17" s="6" customFormat="1" ht="18" customHeight="1" ph="1" x14ac:dyDescent="0.2">
      <c r="A10" s="239">
        <v>1</v>
      </c>
      <c r="B10" s="240"/>
      <c r="C10" s="241" t="s">
        <v>1</v>
      </c>
      <c r="D10" s="241"/>
      <c r="E10" s="814" ph="1">
        <v>1045</v>
      </c>
      <c r="F10" s="815"/>
      <c r="G10" s="816"/>
      <c r="H10" s="817"/>
      <c r="I10" s="815">
        <v>2</v>
      </c>
      <c r="J10" s="816"/>
      <c r="K10" s="509">
        <v>3</v>
      </c>
      <c r="L10" s="818">
        <v>1</v>
      </c>
      <c r="M10" s="819">
        <v>9</v>
      </c>
      <c r="N10" s="817">
        <v>1043</v>
      </c>
      <c r="O10" s="817"/>
      <c r="P10" s="817"/>
      <c r="Q10" s="817" ph="1">
        <v>2</v>
      </c>
    </row>
    <row r="11" spans="1:17" s="6" customFormat="1" ht="18" customHeight="1" ph="1" x14ac:dyDescent="0.2">
      <c r="A11" s="242">
        <v>2</v>
      </c>
      <c r="B11" s="243"/>
      <c r="C11" s="244" t="s">
        <v>2</v>
      </c>
      <c r="D11" s="244"/>
      <c r="E11" s="323" ph="1">
        <v>83</v>
      </c>
      <c r="F11" s="820"/>
      <c r="G11" s="821"/>
      <c r="H11" s="822"/>
      <c r="I11" s="820">
        <v>1</v>
      </c>
      <c r="J11" s="821"/>
      <c r="K11" s="515">
        <v>3</v>
      </c>
      <c r="L11" s="823">
        <v>1</v>
      </c>
      <c r="M11" s="824">
        <v>2</v>
      </c>
      <c r="N11" s="822">
        <v>82</v>
      </c>
      <c r="O11" s="822"/>
      <c r="P11" s="822"/>
      <c r="Q11" s="822"/>
    </row>
    <row r="12" spans="1:17" s="6" customFormat="1" ht="18" customHeight="1" ph="1" x14ac:dyDescent="0.2">
      <c r="A12" s="242">
        <v>3</v>
      </c>
      <c r="B12" s="243"/>
      <c r="C12" s="244" t="s">
        <v>3</v>
      </c>
      <c r="D12" s="244"/>
      <c r="E12" s="323" ph="1">
        <v>301</v>
      </c>
      <c r="F12" s="820"/>
      <c r="G12" s="821"/>
      <c r="H12" s="822"/>
      <c r="I12" s="820">
        <v>2</v>
      </c>
      <c r="J12" s="821"/>
      <c r="K12" s="515">
        <v>3</v>
      </c>
      <c r="L12" s="823">
        <v>1</v>
      </c>
      <c r="M12" s="824">
        <v>4</v>
      </c>
      <c r="N12" s="822">
        <v>299</v>
      </c>
      <c r="O12" s="822"/>
      <c r="P12" s="822"/>
      <c r="Q12" s="822">
        <v>2</v>
      </c>
    </row>
    <row r="13" spans="1:17" s="6" customFormat="1" ht="18" customHeight="1" ph="1" x14ac:dyDescent="0.2">
      <c r="A13" s="242">
        <v>4</v>
      </c>
      <c r="B13" s="243"/>
      <c r="C13" s="244" t="s">
        <v>4</v>
      </c>
      <c r="D13" s="244"/>
      <c r="E13" s="323" ph="1">
        <v>53</v>
      </c>
      <c r="F13" s="820"/>
      <c r="G13" s="821"/>
      <c r="H13" s="822"/>
      <c r="I13" s="820"/>
      <c r="J13" s="821"/>
      <c r="K13" s="515"/>
      <c r="L13" s="823"/>
      <c r="M13" s="824"/>
      <c r="N13" s="822">
        <v>53</v>
      </c>
      <c r="O13" s="822"/>
      <c r="P13" s="822"/>
      <c r="Q13" s="822"/>
    </row>
    <row r="14" spans="1:17" s="6" customFormat="1" ht="18" customHeight="1" ph="1" x14ac:dyDescent="0.2">
      <c r="A14" s="245">
        <v>5</v>
      </c>
      <c r="B14" s="246"/>
      <c r="C14" s="247" t="s">
        <v>5</v>
      </c>
      <c r="D14" s="247"/>
      <c r="E14" s="825" ph="1">
        <v>133</v>
      </c>
      <c r="F14" s="826"/>
      <c r="G14" s="827"/>
      <c r="H14" s="828"/>
      <c r="I14" s="826">
        <v>1</v>
      </c>
      <c r="J14" s="827"/>
      <c r="K14" s="829">
        <v>3</v>
      </c>
      <c r="L14" s="830">
        <v>1</v>
      </c>
      <c r="M14" s="831">
        <v>2</v>
      </c>
      <c r="N14" s="828">
        <v>132</v>
      </c>
      <c r="O14" s="828"/>
      <c r="P14" s="828"/>
      <c r="Q14" s="828"/>
    </row>
    <row r="15" spans="1:17" s="6" customFormat="1" ht="18" customHeight="1" ph="1" x14ac:dyDescent="0.2">
      <c r="A15" s="248">
        <v>6</v>
      </c>
      <c r="B15" s="249"/>
      <c r="C15" s="250" t="s">
        <v>6</v>
      </c>
      <c r="D15" s="250"/>
      <c r="E15" s="832" ph="1">
        <v>43</v>
      </c>
      <c r="F15" s="833"/>
      <c r="G15" s="834"/>
      <c r="H15" s="835"/>
      <c r="I15" s="833">
        <v>1</v>
      </c>
      <c r="J15" s="834"/>
      <c r="K15" s="836">
        <v>3</v>
      </c>
      <c r="L15" s="837">
        <v>1</v>
      </c>
      <c r="M15" s="838">
        <v>2</v>
      </c>
      <c r="N15" s="835">
        <v>42</v>
      </c>
      <c r="O15" s="835"/>
      <c r="P15" s="835"/>
      <c r="Q15" s="835"/>
    </row>
    <row r="16" spans="1:17" s="6" customFormat="1" ht="18" customHeight="1" ph="1" x14ac:dyDescent="0.2">
      <c r="A16" s="242">
        <v>7</v>
      </c>
      <c r="B16" s="243"/>
      <c r="C16" s="244" t="s">
        <v>7</v>
      </c>
      <c r="D16" s="244"/>
      <c r="E16" s="323" ph="1">
        <v>137</v>
      </c>
      <c r="F16" s="820"/>
      <c r="G16" s="821"/>
      <c r="H16" s="822"/>
      <c r="I16" s="820">
        <v>1</v>
      </c>
      <c r="J16" s="821"/>
      <c r="K16" s="515">
        <v>3</v>
      </c>
      <c r="L16" s="823">
        <v>1</v>
      </c>
      <c r="M16" s="824">
        <v>3</v>
      </c>
      <c r="N16" s="822">
        <v>136</v>
      </c>
      <c r="O16" s="822"/>
      <c r="P16" s="822"/>
      <c r="Q16" s="822" ph="1">
        <v>2</v>
      </c>
    </row>
    <row r="17" spans="1:17" s="6" customFormat="1" ht="18" customHeight="1" ph="1" x14ac:dyDescent="0.2">
      <c r="A17" s="242">
        <v>8</v>
      </c>
      <c r="B17" s="243"/>
      <c r="C17" s="244" t="s">
        <v>8</v>
      </c>
      <c r="D17" s="244"/>
      <c r="E17" s="323" ph="1">
        <v>218</v>
      </c>
      <c r="F17" s="820"/>
      <c r="G17" s="821"/>
      <c r="H17" s="822"/>
      <c r="I17" s="820">
        <v>1</v>
      </c>
      <c r="J17" s="821"/>
      <c r="K17" s="515">
        <v>3</v>
      </c>
      <c r="L17" s="823">
        <v>1</v>
      </c>
      <c r="M17" s="824">
        <v>3</v>
      </c>
      <c r="N17" s="822">
        <v>217</v>
      </c>
      <c r="O17" s="822"/>
      <c r="P17" s="822"/>
      <c r="Q17" s="822" ph="1">
        <v>1</v>
      </c>
    </row>
    <row r="18" spans="1:17" s="6" customFormat="1" ht="18" customHeight="1" ph="1" x14ac:dyDescent="0.2">
      <c r="A18" s="251">
        <v>9</v>
      </c>
      <c r="B18" s="252"/>
      <c r="C18" s="253" t="s">
        <v>9</v>
      </c>
      <c r="D18" s="253"/>
      <c r="E18" s="336" ph="1">
        <v>135</v>
      </c>
      <c r="F18" s="839"/>
      <c r="G18" s="840"/>
      <c r="H18" s="841"/>
      <c r="I18" s="839">
        <v>1</v>
      </c>
      <c r="J18" s="840"/>
      <c r="K18" s="842">
        <v>3</v>
      </c>
      <c r="L18" s="843">
        <v>1</v>
      </c>
      <c r="M18" s="844">
        <v>2</v>
      </c>
      <c r="N18" s="841">
        <v>134</v>
      </c>
      <c r="O18" s="841"/>
      <c r="P18" s="841"/>
      <c r="Q18" s="841"/>
    </row>
    <row r="19" spans="1:17" s="6" customFormat="1" ht="18" customHeight="1" ph="1" x14ac:dyDescent="0.2">
      <c r="A19" s="245">
        <v>10</v>
      </c>
      <c r="B19" s="246"/>
      <c r="C19" s="247" t="s">
        <v>10</v>
      </c>
      <c r="D19" s="247"/>
      <c r="E19" s="825" ph="1">
        <v>79</v>
      </c>
      <c r="F19" s="826"/>
      <c r="G19" s="827"/>
      <c r="H19" s="828"/>
      <c r="I19" s="826">
        <v>1</v>
      </c>
      <c r="J19" s="827"/>
      <c r="K19" s="829">
        <v>3</v>
      </c>
      <c r="L19" s="830">
        <v>1</v>
      </c>
      <c r="M19" s="831">
        <v>2</v>
      </c>
      <c r="N19" s="828">
        <v>78</v>
      </c>
      <c r="O19" s="828"/>
      <c r="P19" s="828"/>
      <c r="Q19" s="828"/>
    </row>
    <row r="20" spans="1:17" s="6" customFormat="1" ht="18" customHeight="1" ph="1" x14ac:dyDescent="0.2">
      <c r="A20" s="248">
        <v>11</v>
      </c>
      <c r="B20" s="249"/>
      <c r="C20" s="250" t="s">
        <v>11</v>
      </c>
      <c r="D20" s="250"/>
      <c r="E20" s="832" ph="1">
        <v>103</v>
      </c>
      <c r="F20" s="845"/>
      <c r="G20" s="846"/>
      <c r="H20" s="847"/>
      <c r="I20" s="845">
        <v>1</v>
      </c>
      <c r="J20" s="846"/>
      <c r="K20" s="848">
        <v>3</v>
      </c>
      <c r="L20" s="849">
        <v>1</v>
      </c>
      <c r="M20" s="850">
        <v>2</v>
      </c>
      <c r="N20" s="847">
        <v>102</v>
      </c>
      <c r="O20" s="847"/>
      <c r="P20" s="847"/>
      <c r="Q20" s="847"/>
    </row>
    <row r="21" spans="1:17" s="6" customFormat="1" ht="18" customHeight="1" ph="1" x14ac:dyDescent="0.2">
      <c r="A21" s="242">
        <v>12</v>
      </c>
      <c r="B21" s="243"/>
      <c r="C21" s="244" t="s">
        <v>12</v>
      </c>
      <c r="D21" s="244"/>
      <c r="E21" s="323" ph="1">
        <v>106</v>
      </c>
      <c r="F21" s="820"/>
      <c r="G21" s="821"/>
      <c r="H21" s="822"/>
      <c r="I21" s="820">
        <v>1</v>
      </c>
      <c r="J21" s="821"/>
      <c r="K21" s="515">
        <v>3</v>
      </c>
      <c r="L21" s="823">
        <v>1</v>
      </c>
      <c r="M21" s="824">
        <v>2</v>
      </c>
      <c r="N21" s="822">
        <v>105</v>
      </c>
      <c r="O21" s="822"/>
      <c r="P21" s="822"/>
      <c r="Q21" s="822"/>
    </row>
    <row r="22" spans="1:17" s="6" customFormat="1" ht="18" customHeight="1" ph="1" x14ac:dyDescent="0.2">
      <c r="A22" s="242">
        <v>13</v>
      </c>
      <c r="B22" s="243"/>
      <c r="C22" s="244" t="s">
        <v>13</v>
      </c>
      <c r="D22" s="244"/>
      <c r="E22" s="323" ph="1">
        <v>26</v>
      </c>
      <c r="F22" s="820"/>
      <c r="G22" s="821"/>
      <c r="H22" s="822"/>
      <c r="I22" s="820">
        <v>1</v>
      </c>
      <c r="J22" s="821"/>
      <c r="K22" s="515">
        <v>3</v>
      </c>
      <c r="L22" s="823">
        <v>1</v>
      </c>
      <c r="M22" s="824">
        <v>2</v>
      </c>
      <c r="N22" s="822">
        <v>25</v>
      </c>
      <c r="O22" s="822"/>
      <c r="P22" s="822"/>
      <c r="Q22" s="822"/>
    </row>
    <row r="23" spans="1:17" s="307" customFormat="1" ht="18" hidden="1" customHeight="1" ph="1" x14ac:dyDescent="0.2">
      <c r="A23" s="308">
        <v>14</v>
      </c>
      <c r="B23" s="309"/>
      <c r="C23" s="310" t="s">
        <v>14</v>
      </c>
      <c r="D23" s="310"/>
      <c r="E23" s="851" ph="1"/>
      <c r="F23" s="852"/>
      <c r="G23" s="853"/>
      <c r="H23" s="854"/>
      <c r="I23" s="852"/>
      <c r="J23" s="853"/>
      <c r="K23" s="855"/>
      <c r="L23" s="856"/>
      <c r="M23" s="857"/>
      <c r="N23" s="854"/>
      <c r="O23" s="854"/>
      <c r="P23" s="854"/>
      <c r="Q23" s="854" ph="1"/>
    </row>
    <row r="24" spans="1:17" s="6" customFormat="1" ht="18" customHeight="1" ph="1" x14ac:dyDescent="0.2">
      <c r="A24" s="242">
        <v>14</v>
      </c>
      <c r="B24" s="243"/>
      <c r="C24" s="257" t="s">
        <v>15</v>
      </c>
      <c r="D24" s="244"/>
      <c r="E24" s="323" ph="1">
        <v>316</v>
      </c>
      <c r="F24" s="820">
        <v>2</v>
      </c>
      <c r="G24" s="821">
        <v>30</v>
      </c>
      <c r="H24" s="822">
        <v>2</v>
      </c>
      <c r="I24" s="820">
        <v>1</v>
      </c>
      <c r="J24" s="821"/>
      <c r="K24" s="515">
        <v>3</v>
      </c>
      <c r="L24" s="823">
        <v>1</v>
      </c>
      <c r="M24" s="824">
        <v>3</v>
      </c>
      <c r="N24" s="822">
        <v>283</v>
      </c>
      <c r="O24" s="822"/>
      <c r="P24" s="822"/>
      <c r="Q24" s="822">
        <v>1</v>
      </c>
    </row>
    <row r="25" spans="1:17" s="6" customFormat="1" ht="18" customHeight="1" ph="1" x14ac:dyDescent="0.2">
      <c r="A25" s="245">
        <v>15</v>
      </c>
      <c r="B25" s="246"/>
      <c r="C25" s="247" t="s">
        <v>16</v>
      </c>
      <c r="D25" s="247"/>
      <c r="E25" s="825" ph="1">
        <v>92</v>
      </c>
      <c r="F25" s="826"/>
      <c r="G25" s="827"/>
      <c r="H25" s="828"/>
      <c r="I25" s="826">
        <v>2</v>
      </c>
      <c r="J25" s="827"/>
      <c r="K25" s="829">
        <v>3</v>
      </c>
      <c r="L25" s="830">
        <v>1</v>
      </c>
      <c r="M25" s="831">
        <v>3</v>
      </c>
      <c r="N25" s="828">
        <v>90</v>
      </c>
      <c r="O25" s="828"/>
      <c r="P25" s="828"/>
      <c r="Q25" s="828">
        <v>2</v>
      </c>
    </row>
    <row r="26" spans="1:17" s="6" customFormat="1" ht="18" customHeight="1" ph="1" x14ac:dyDescent="0.2">
      <c r="A26" s="248">
        <v>16</v>
      </c>
      <c r="B26" s="249"/>
      <c r="C26" s="311" t="s">
        <v>17</v>
      </c>
      <c r="D26" s="250"/>
      <c r="E26" s="832" ph="1">
        <v>142</v>
      </c>
      <c r="F26" s="845"/>
      <c r="G26" s="846"/>
      <c r="H26" s="847"/>
      <c r="I26" s="845">
        <v>1</v>
      </c>
      <c r="J26" s="846"/>
      <c r="K26" s="848">
        <v>3</v>
      </c>
      <c r="L26" s="849">
        <v>1</v>
      </c>
      <c r="M26" s="850">
        <v>2</v>
      </c>
      <c r="N26" s="847">
        <v>141</v>
      </c>
      <c r="O26" s="847"/>
      <c r="P26" s="847"/>
      <c r="Q26" s="847"/>
    </row>
    <row r="27" spans="1:17" s="6" customFormat="1" ht="18" customHeight="1" ph="1" x14ac:dyDescent="0.2">
      <c r="A27" s="242">
        <v>17</v>
      </c>
      <c r="B27" s="243"/>
      <c r="C27" s="244" t="s">
        <v>18</v>
      </c>
      <c r="D27" s="244"/>
      <c r="E27" s="323" ph="1">
        <v>45</v>
      </c>
      <c r="F27" s="820"/>
      <c r="G27" s="821"/>
      <c r="H27" s="822"/>
      <c r="I27" s="820">
        <v>1</v>
      </c>
      <c r="J27" s="821"/>
      <c r="K27" s="515">
        <v>3</v>
      </c>
      <c r="L27" s="823">
        <v>1</v>
      </c>
      <c r="M27" s="824">
        <v>2</v>
      </c>
      <c r="N27" s="822">
        <v>44</v>
      </c>
      <c r="O27" s="822"/>
      <c r="P27" s="822"/>
      <c r="Q27" s="822" ph="1">
        <v>3</v>
      </c>
    </row>
    <row r="28" spans="1:17" s="6" customFormat="1" ht="18" customHeight="1" ph="1" x14ac:dyDescent="0.2">
      <c r="A28" s="242">
        <v>18</v>
      </c>
      <c r="B28" s="243"/>
      <c r="C28" s="257" t="s">
        <v>19</v>
      </c>
      <c r="D28" s="244"/>
      <c r="E28" s="323" ph="1">
        <v>128</v>
      </c>
      <c r="F28" s="820"/>
      <c r="G28" s="821"/>
      <c r="H28" s="822"/>
      <c r="I28" s="820">
        <v>1</v>
      </c>
      <c r="J28" s="821"/>
      <c r="K28" s="515">
        <v>3</v>
      </c>
      <c r="L28" s="823">
        <v>1</v>
      </c>
      <c r="M28" s="824">
        <v>2</v>
      </c>
      <c r="N28" s="822">
        <v>127</v>
      </c>
      <c r="O28" s="822"/>
      <c r="P28" s="822"/>
      <c r="Q28" s="822"/>
    </row>
    <row r="29" spans="1:17" s="6" customFormat="1" ht="18" customHeight="1" ph="1" x14ac:dyDescent="0.2">
      <c r="A29" s="242">
        <v>19</v>
      </c>
      <c r="B29" s="243"/>
      <c r="C29" s="257" t="s">
        <v>20</v>
      </c>
      <c r="D29" s="244"/>
      <c r="E29" s="323" ph="1">
        <v>115</v>
      </c>
      <c r="F29" s="820"/>
      <c r="G29" s="821"/>
      <c r="H29" s="822"/>
      <c r="I29" s="820"/>
      <c r="J29" s="821"/>
      <c r="K29" s="515"/>
      <c r="L29" s="823"/>
      <c r="M29" s="824"/>
      <c r="N29" s="822">
        <v>115</v>
      </c>
      <c r="O29" s="822"/>
      <c r="P29" s="822"/>
      <c r="Q29" s="822"/>
    </row>
    <row r="30" spans="1:17" s="6" customFormat="1" ht="18" customHeight="1" ph="1" x14ac:dyDescent="0.2">
      <c r="A30" s="245">
        <v>20</v>
      </c>
      <c r="B30" s="246"/>
      <c r="C30" s="247" t="s">
        <v>21</v>
      </c>
      <c r="D30" s="247"/>
      <c r="E30" s="825" ph="1">
        <v>206</v>
      </c>
      <c r="F30" s="826"/>
      <c r="G30" s="827"/>
      <c r="H30" s="828"/>
      <c r="I30" s="826"/>
      <c r="J30" s="827"/>
      <c r="K30" s="829"/>
      <c r="L30" s="830"/>
      <c r="M30" s="831"/>
      <c r="N30" s="828">
        <v>206</v>
      </c>
      <c r="O30" s="828"/>
      <c r="P30" s="828"/>
      <c r="Q30" s="828"/>
    </row>
    <row r="31" spans="1:17" s="6" customFormat="1" ht="18" customHeight="1" ph="1" x14ac:dyDescent="0.2">
      <c r="A31" s="248">
        <v>21</v>
      </c>
      <c r="B31" s="249"/>
      <c r="C31" s="250" t="s">
        <v>22</v>
      </c>
      <c r="D31" s="250"/>
      <c r="E31" s="832" ph="1">
        <v>218</v>
      </c>
      <c r="F31" s="845"/>
      <c r="G31" s="846"/>
      <c r="H31" s="847"/>
      <c r="I31" s="845">
        <v>1</v>
      </c>
      <c r="J31" s="846"/>
      <c r="K31" s="848">
        <v>3</v>
      </c>
      <c r="L31" s="849">
        <v>1</v>
      </c>
      <c r="M31" s="850">
        <v>3</v>
      </c>
      <c r="N31" s="847">
        <v>217</v>
      </c>
      <c r="O31" s="847"/>
      <c r="P31" s="847"/>
      <c r="Q31" s="847"/>
    </row>
    <row r="32" spans="1:17" s="6" customFormat="1" ht="18" customHeight="1" ph="1" x14ac:dyDescent="0.2">
      <c r="A32" s="242">
        <v>22</v>
      </c>
      <c r="B32" s="243"/>
      <c r="C32" s="257" t="s">
        <v>23</v>
      </c>
      <c r="D32" s="244"/>
      <c r="E32" s="323" ph="1">
        <v>186</v>
      </c>
      <c r="F32" s="820"/>
      <c r="G32" s="821"/>
      <c r="H32" s="822"/>
      <c r="I32" s="820">
        <v>1</v>
      </c>
      <c r="J32" s="821"/>
      <c r="K32" s="515">
        <v>3</v>
      </c>
      <c r="L32" s="823">
        <v>1</v>
      </c>
      <c r="M32" s="824">
        <v>3</v>
      </c>
      <c r="N32" s="822">
        <v>184</v>
      </c>
      <c r="O32" s="822"/>
      <c r="P32" s="822"/>
      <c r="Q32" s="822"/>
    </row>
    <row r="33" spans="1:17" s="6" customFormat="1" ht="18" customHeight="1" ph="1" x14ac:dyDescent="0.2">
      <c r="A33" s="242">
        <v>23</v>
      </c>
      <c r="B33" s="243"/>
      <c r="C33" s="244" t="s">
        <v>24</v>
      </c>
      <c r="D33" s="244"/>
      <c r="E33" s="323" ph="1">
        <v>95</v>
      </c>
      <c r="F33" s="820"/>
      <c r="G33" s="821"/>
      <c r="H33" s="822"/>
      <c r="I33" s="820"/>
      <c r="J33" s="821"/>
      <c r="K33" s="515"/>
      <c r="L33" s="823"/>
      <c r="M33" s="824"/>
      <c r="N33" s="822">
        <v>95</v>
      </c>
      <c r="O33" s="822"/>
      <c r="P33" s="822"/>
      <c r="Q33" s="822"/>
    </row>
    <row r="34" spans="1:17" s="6" customFormat="1" ht="18" customHeight="1" ph="1" x14ac:dyDescent="0.2">
      <c r="A34" s="242">
        <v>24</v>
      </c>
      <c r="B34" s="243"/>
      <c r="C34" s="244" t="s">
        <v>239</v>
      </c>
      <c r="D34" s="244"/>
      <c r="E34" s="323" ph="1">
        <v>424</v>
      </c>
      <c r="F34" s="820">
        <v>2</v>
      </c>
      <c r="G34" s="821"/>
      <c r="H34" s="822"/>
      <c r="I34" s="820">
        <v>2</v>
      </c>
      <c r="J34" s="821"/>
      <c r="K34" s="515">
        <v>3</v>
      </c>
      <c r="L34" s="823">
        <v>1</v>
      </c>
      <c r="M34" s="824">
        <v>13</v>
      </c>
      <c r="N34" s="822">
        <v>412</v>
      </c>
      <c r="O34" s="822"/>
      <c r="P34" s="822"/>
      <c r="Q34" s="822"/>
    </row>
    <row r="35" spans="1:17" s="6" customFormat="1" ht="18" customHeight="1" ph="1" x14ac:dyDescent="0.2">
      <c r="A35" s="245">
        <v>25</v>
      </c>
      <c r="B35" s="246"/>
      <c r="C35" s="247" t="s">
        <v>358</v>
      </c>
      <c r="D35" s="247"/>
      <c r="E35" s="825" ph="1">
        <v>391</v>
      </c>
      <c r="F35" s="826"/>
      <c r="G35" s="827"/>
      <c r="H35" s="828"/>
      <c r="I35" s="826">
        <v>1</v>
      </c>
      <c r="J35" s="827"/>
      <c r="K35" s="829">
        <v>3</v>
      </c>
      <c r="L35" s="830">
        <v>1</v>
      </c>
      <c r="M35" s="831">
        <v>6</v>
      </c>
      <c r="N35" s="828">
        <v>390</v>
      </c>
      <c r="O35" s="828"/>
      <c r="P35" s="828"/>
      <c r="Q35" s="828"/>
    </row>
    <row r="36" spans="1:17" s="6" customFormat="1" ht="18" customHeight="1" thickBot="1" ph="1" x14ac:dyDescent="0.25">
      <c r="A36" s="254">
        <v>26</v>
      </c>
      <c r="B36" s="255"/>
      <c r="C36" s="256" t="s">
        <v>148</v>
      </c>
      <c r="D36" s="256"/>
      <c r="E36" s="858" ph="1">
        <v>247</v>
      </c>
      <c r="F36" s="833"/>
      <c r="G36" s="834"/>
      <c r="H36" s="835"/>
      <c r="I36" s="833">
        <v>1</v>
      </c>
      <c r="J36" s="834"/>
      <c r="K36" s="836">
        <v>3</v>
      </c>
      <c r="L36" s="837">
        <v>1</v>
      </c>
      <c r="M36" s="838">
        <v>3</v>
      </c>
      <c r="N36" s="835">
        <v>246</v>
      </c>
      <c r="O36" s="835"/>
      <c r="P36" s="835"/>
      <c r="Q36" s="835"/>
    </row>
    <row r="37" spans="1:17" s="6" customFormat="1" ht="15" customHeight="1" ph="1" x14ac:dyDescent="0.2">
      <c r="A37" s="1156" t="s">
        <v>359</v>
      </c>
      <c r="B37" s="1156"/>
      <c r="C37" s="1156"/>
      <c r="D37" s="1156"/>
      <c r="E37" s="1156"/>
      <c r="F37" s="1156"/>
      <c r="G37" s="1156"/>
      <c r="H37" s="1156"/>
      <c r="I37" s="1156"/>
      <c r="J37" s="1156"/>
      <c r="K37" s="1156"/>
      <c r="L37" s="1156"/>
      <c r="M37" s="1156"/>
      <c r="N37" s="1156"/>
      <c r="O37" s="1156"/>
      <c r="P37" s="1156"/>
      <c r="Q37" s="1156"/>
    </row>
    <row r="38" spans="1:17" s="6" customFormat="1" ht="15" customHeight="1" ph="1" x14ac:dyDescent="0.2">
      <c r="A38" s="1157" t="s">
        <v>360</v>
      </c>
      <c r="B38" s="1157"/>
      <c r="C38" s="1157"/>
      <c r="D38" s="1157"/>
      <c r="E38" s="1157"/>
      <c r="F38" s="1157"/>
      <c r="G38" s="1157"/>
      <c r="H38" s="1157"/>
      <c r="I38" s="1157"/>
      <c r="J38" s="1157"/>
      <c r="K38" s="1157"/>
      <c r="L38" s="1157"/>
      <c r="M38" s="1157"/>
      <c r="N38" s="1157"/>
      <c r="O38" s="1157"/>
      <c r="P38" s="1157"/>
      <c r="Q38" s="1157"/>
    </row>
    <row r="39" spans="1:17" s="6" customFormat="1" ht="15" customHeight="1" ph="1" x14ac:dyDescent="0.2">
      <c r="A39" s="1158"/>
      <c r="B39" s="1158"/>
      <c r="C39" s="1158"/>
      <c r="D39" s="1158"/>
      <c r="E39" s="1158"/>
      <c r="F39" s="1158"/>
      <c r="G39" s="1158"/>
      <c r="H39" s="1158"/>
      <c r="I39" s="1158"/>
      <c r="J39" s="1158"/>
      <c r="K39" s="1158"/>
      <c r="L39" s="1158"/>
      <c r="M39" s="1158"/>
      <c r="N39" s="1158"/>
      <c r="O39" s="1158"/>
      <c r="P39" s="1158"/>
      <c r="Q39" s="1158"/>
    </row>
    <row r="40" spans="1:17" s="6" customFormat="1" ht="15" customHeight="1" ph="1" x14ac:dyDescent="0.2">
      <c r="A40" s="1149"/>
      <c r="B40" s="1149"/>
      <c r="C40" s="1149"/>
      <c r="D40" s="1149"/>
      <c r="E40" s="1149"/>
      <c r="F40" s="1149"/>
      <c r="G40" s="1149"/>
      <c r="H40" s="1149"/>
      <c r="I40" s="1149"/>
      <c r="J40" s="1149"/>
      <c r="K40" s="1149"/>
      <c r="L40" s="1149"/>
      <c r="M40" s="1149"/>
      <c r="N40" s="1149"/>
      <c r="O40" s="1149"/>
      <c r="P40" s="1149"/>
      <c r="Q40" s="1149"/>
    </row>
    <row r="41" spans="1:17" ph="1" x14ac:dyDescent="0.2">
      <c r="A41" s="649"/>
      <c r="B41" s="649"/>
    </row>
    <row r="42" spans="1:17" ph="1" x14ac:dyDescent="0.2">
      <c r="A42" s="649"/>
      <c r="B42" s="649"/>
    </row>
    <row r="43" spans="1:17" ph="1" x14ac:dyDescent="0.2">
      <c r="A43" s="649"/>
      <c r="B43" s="649"/>
    </row>
    <row r="44" spans="1:17" ph="1" x14ac:dyDescent="0.2">
      <c r="A44" s="649"/>
      <c r="B44" s="649"/>
    </row>
    <row r="45" spans="1:17" ph="1" x14ac:dyDescent="0.2">
      <c r="A45" s="649"/>
      <c r="B45" s="649"/>
    </row>
    <row r="46" spans="1:17" ph="1" x14ac:dyDescent="0.2">
      <c r="A46" s="649"/>
      <c r="B46" s="649"/>
    </row>
    <row r="47" spans="1:17" ph="1" x14ac:dyDescent="0.2">
      <c r="A47" s="649"/>
      <c r="B47" s="649"/>
    </row>
    <row r="48" spans="1:17" ph="1" x14ac:dyDescent="0.2">
      <c r="A48" s="649"/>
      <c r="B48" s="649"/>
    </row>
    <row r="49" spans="1:18" ph="1" x14ac:dyDescent="0.2">
      <c r="A49" s="649"/>
      <c r="B49" s="649"/>
    </row>
    <row r="50" spans="1:18" ph="1" x14ac:dyDescent="0.2">
      <c r="A50" s="649"/>
      <c r="B50" s="649"/>
    </row>
    <row r="51" spans="1:18" ph="1" x14ac:dyDescent="0.2">
      <c r="A51" s="649"/>
      <c r="B51" s="649"/>
    </row>
    <row r="52" spans="1:18" ph="1" x14ac:dyDescent="0.2">
      <c r="A52" s="649"/>
      <c r="B52" s="649"/>
    </row>
    <row r="53" spans="1:18" ph="1" x14ac:dyDescent="0.2">
      <c r="A53" s="649"/>
      <c r="B53" s="649"/>
    </row>
    <row r="54" spans="1:18" ph="1" x14ac:dyDescent="0.2">
      <c r="A54" s="649"/>
      <c r="B54" s="649"/>
    </row>
    <row r="55" spans="1:18" ph="1" x14ac:dyDescent="0.2">
      <c r="A55" s="649"/>
      <c r="B55" s="649"/>
    </row>
    <row r="56" spans="1:18" ph="1" x14ac:dyDescent="0.2">
      <c r="A56" s="649"/>
      <c r="B56" s="649"/>
    </row>
    <row r="57" spans="1:18" ph="1" x14ac:dyDescent="0.2">
      <c r="A57" s="649"/>
      <c r="B57" s="649"/>
      <c r="K57" s="649"/>
      <c r="L57" s="649"/>
      <c r="M57" s="649"/>
      <c r="N57" s="649"/>
      <c r="O57" s="649"/>
      <c r="P57" s="649"/>
      <c r="Q57" s="649"/>
      <c r="R57" s="649"/>
    </row>
    <row r="58" spans="1:18" ph="1" x14ac:dyDescent="0.2">
      <c r="A58" s="649"/>
      <c r="B58" s="649"/>
      <c r="K58" s="649"/>
      <c r="L58" s="649"/>
      <c r="M58" s="649"/>
      <c r="N58" s="649"/>
      <c r="O58" s="649"/>
      <c r="P58" s="649"/>
      <c r="Q58" s="649"/>
      <c r="R58" s="649"/>
    </row>
    <row r="59" spans="1:18" ph="1" x14ac:dyDescent="0.2">
      <c r="A59" s="649"/>
      <c r="B59" s="649"/>
      <c r="K59" s="649"/>
      <c r="L59" s="649"/>
      <c r="M59" s="649"/>
      <c r="N59" s="649"/>
      <c r="O59" s="649"/>
      <c r="P59" s="649"/>
      <c r="Q59" s="649"/>
      <c r="R59" s="649"/>
    </row>
    <row r="60" spans="1:18" ph="1" x14ac:dyDescent="0.2">
      <c r="A60" s="649"/>
      <c r="B60" s="649"/>
      <c r="K60" s="649"/>
      <c r="L60" s="649"/>
      <c r="M60" s="649"/>
      <c r="N60" s="649"/>
      <c r="O60" s="649"/>
      <c r="P60" s="649"/>
      <c r="Q60" s="649"/>
      <c r="R60" s="649"/>
    </row>
    <row r="61" spans="1:18" ph="1" x14ac:dyDescent="0.2">
      <c r="A61" s="649"/>
      <c r="B61" s="649"/>
      <c r="K61" s="649"/>
      <c r="L61" s="649"/>
      <c r="M61" s="649"/>
      <c r="N61" s="649"/>
      <c r="O61" s="649"/>
      <c r="P61" s="649"/>
      <c r="Q61" s="649"/>
      <c r="R61" s="649"/>
    </row>
    <row r="62" spans="1:18" ph="1" x14ac:dyDescent="0.2">
      <c r="A62" s="649"/>
      <c r="B62" s="649"/>
      <c r="K62" s="649"/>
      <c r="L62" s="649"/>
      <c r="M62" s="649"/>
      <c r="N62" s="649"/>
      <c r="O62" s="649"/>
      <c r="P62" s="649"/>
      <c r="Q62" s="649"/>
      <c r="R62" s="649"/>
    </row>
    <row r="63" spans="1:18" ph="1" x14ac:dyDescent="0.2">
      <c r="A63" s="649"/>
      <c r="B63" s="649"/>
      <c r="K63" s="649"/>
      <c r="L63" s="649"/>
      <c r="M63" s="649"/>
      <c r="N63" s="649"/>
      <c r="O63" s="649"/>
      <c r="P63" s="649"/>
      <c r="Q63" s="649"/>
      <c r="R63" s="649"/>
    </row>
    <row r="64" spans="1:18" ph="1" x14ac:dyDescent="0.2">
      <c r="A64" s="649"/>
      <c r="B64" s="649"/>
      <c r="K64" s="649"/>
      <c r="L64" s="649"/>
      <c r="M64" s="649"/>
      <c r="N64" s="649"/>
      <c r="O64" s="649"/>
      <c r="P64" s="649"/>
      <c r="Q64" s="649"/>
      <c r="R64" s="649"/>
    </row>
    <row r="65" spans="1:18" ph="1" x14ac:dyDescent="0.2">
      <c r="A65" s="649"/>
      <c r="B65" s="649"/>
      <c r="K65" s="649"/>
      <c r="L65" s="649"/>
      <c r="M65" s="649"/>
      <c r="N65" s="649"/>
      <c r="O65" s="649"/>
      <c r="P65" s="649"/>
      <c r="Q65" s="649"/>
      <c r="R65" s="649"/>
    </row>
    <row r="66" spans="1:18" ph="1" x14ac:dyDescent="0.2">
      <c r="A66" s="649"/>
      <c r="B66" s="649"/>
      <c r="K66" s="649"/>
      <c r="L66" s="649"/>
      <c r="M66" s="649"/>
      <c r="N66" s="649"/>
      <c r="O66" s="649"/>
      <c r="P66" s="649"/>
      <c r="Q66" s="649"/>
      <c r="R66" s="649"/>
    </row>
    <row r="67" spans="1:18" ph="1" x14ac:dyDescent="0.2">
      <c r="A67" s="649"/>
      <c r="B67" s="649"/>
      <c r="K67" s="649"/>
      <c r="L67" s="649"/>
      <c r="M67" s="649"/>
      <c r="N67" s="649"/>
      <c r="O67" s="649"/>
      <c r="P67" s="649"/>
      <c r="Q67" s="649"/>
      <c r="R67" s="649"/>
    </row>
    <row r="68" spans="1:18" ph="1" x14ac:dyDescent="0.2">
      <c r="A68" s="649"/>
      <c r="B68" s="649"/>
      <c r="K68" s="649"/>
      <c r="L68" s="649"/>
      <c r="M68" s="649"/>
      <c r="N68" s="649"/>
      <c r="O68" s="649"/>
      <c r="P68" s="649"/>
      <c r="Q68" s="649"/>
      <c r="R68" s="649"/>
    </row>
    <row r="69" spans="1:18" ph="1" x14ac:dyDescent="0.2">
      <c r="A69" s="649"/>
      <c r="B69" s="649"/>
      <c r="K69" s="649"/>
      <c r="L69" s="649"/>
      <c r="M69" s="649"/>
      <c r="N69" s="649"/>
      <c r="O69" s="649"/>
      <c r="P69" s="649"/>
      <c r="Q69" s="649"/>
      <c r="R69" s="649"/>
    </row>
    <row r="70" spans="1:18" ph="1" x14ac:dyDescent="0.2">
      <c r="A70" s="649"/>
      <c r="B70" s="649"/>
      <c r="K70" s="649"/>
      <c r="L70" s="649"/>
      <c r="M70" s="649"/>
      <c r="N70" s="649"/>
      <c r="O70" s="649"/>
      <c r="P70" s="649"/>
      <c r="Q70" s="649"/>
      <c r="R70" s="649"/>
    </row>
    <row r="71" spans="1:18" ph="1" x14ac:dyDescent="0.2">
      <c r="A71" s="649"/>
      <c r="B71" s="649"/>
      <c r="R71" s="649"/>
    </row>
    <row r="72" spans="1:18" ph="1" x14ac:dyDescent="0.2">
      <c r="A72" s="649"/>
      <c r="B72" s="649"/>
      <c r="R72" s="649"/>
    </row>
    <row r="73" spans="1:18" ph="1" x14ac:dyDescent="0.2">
      <c r="A73" s="649"/>
      <c r="B73" s="649"/>
      <c r="R73" s="649"/>
    </row>
    <row r="74" spans="1:18" ph="1" x14ac:dyDescent="0.2">
      <c r="A74" s="649"/>
      <c r="B74" s="649"/>
      <c r="R74" s="649"/>
    </row>
    <row r="75" spans="1:18" ph="1" x14ac:dyDescent="0.2">
      <c r="A75" s="649"/>
      <c r="B75" s="649"/>
      <c r="R75" s="649"/>
    </row>
    <row r="76" spans="1:18" ph="1" x14ac:dyDescent="0.2">
      <c r="A76" s="649"/>
      <c r="B76" s="649"/>
      <c r="R76" s="649"/>
    </row>
    <row r="77" spans="1:18" ph="1" x14ac:dyDescent="0.2">
      <c r="A77" s="649"/>
      <c r="B77" s="649"/>
      <c r="R77" s="649"/>
    </row>
    <row r="78" spans="1:18" ph="1" x14ac:dyDescent="0.2">
      <c r="A78" s="649"/>
      <c r="B78" s="649"/>
      <c r="R78" s="649"/>
    </row>
    <row r="79" spans="1:18" ph="1" x14ac:dyDescent="0.2">
      <c r="A79" s="649"/>
      <c r="B79" s="649"/>
      <c r="R79" s="649"/>
    </row>
    <row r="80" spans="1:18" ph="1" x14ac:dyDescent="0.2">
      <c r="A80" s="649"/>
      <c r="B80" s="649"/>
      <c r="R80" s="649"/>
    </row>
    <row r="81" spans="1:18" ph="1" x14ac:dyDescent="0.2">
      <c r="A81" s="649"/>
      <c r="B81" s="649"/>
      <c r="R81" s="649"/>
    </row>
    <row r="82" spans="1:18" ph="1" x14ac:dyDescent="0.2">
      <c r="A82" s="649"/>
      <c r="B82" s="649"/>
      <c r="R82" s="649"/>
    </row>
    <row r="83" spans="1:18" ph="1" x14ac:dyDescent="0.2">
      <c r="A83" s="649"/>
      <c r="B83" s="649"/>
      <c r="R83" s="649"/>
    </row>
    <row r="84" spans="1:18" ph="1" x14ac:dyDescent="0.2">
      <c r="A84" s="649"/>
      <c r="B84" s="649"/>
      <c r="R84" s="649"/>
    </row>
    <row r="85" spans="1:18" ph="1" x14ac:dyDescent="0.2">
      <c r="A85" s="649"/>
      <c r="B85" s="649"/>
      <c r="R85" s="649"/>
    </row>
    <row r="86" spans="1:18" ph="1" x14ac:dyDescent="0.2">
      <c r="A86" s="649"/>
      <c r="B86" s="649"/>
      <c r="R86" s="649"/>
    </row>
    <row r="87" spans="1:18" ph="1" x14ac:dyDescent="0.2">
      <c r="A87" s="649"/>
      <c r="B87" s="649"/>
      <c r="R87" s="649"/>
    </row>
    <row r="88" spans="1:18" ph="1" x14ac:dyDescent="0.2">
      <c r="A88" s="649"/>
      <c r="B88" s="649"/>
      <c r="R88" s="649"/>
    </row>
    <row r="89" spans="1:18" ph="1" x14ac:dyDescent="0.2">
      <c r="A89" s="649"/>
      <c r="B89" s="649"/>
      <c r="R89" s="649"/>
    </row>
    <row r="90" spans="1:18" ph="1" x14ac:dyDescent="0.2">
      <c r="A90" s="649"/>
      <c r="B90" s="649"/>
      <c r="R90" s="649"/>
    </row>
    <row r="91" spans="1:18" ph="1" x14ac:dyDescent="0.2">
      <c r="A91" s="649"/>
      <c r="B91" s="649"/>
      <c r="R91" s="649"/>
    </row>
    <row r="92" spans="1:18" ph="1" x14ac:dyDescent="0.2">
      <c r="A92" s="649"/>
      <c r="B92" s="649"/>
      <c r="R92" s="649"/>
    </row>
    <row r="93" spans="1:18" ph="1" x14ac:dyDescent="0.2">
      <c r="A93" s="649"/>
      <c r="B93" s="649"/>
      <c r="R93" s="649"/>
    </row>
    <row r="94" spans="1:18" ph="1" x14ac:dyDescent="0.2">
      <c r="A94" s="649"/>
      <c r="B94" s="649"/>
    </row>
    <row r="95" spans="1:18" ph="1" x14ac:dyDescent="0.2">
      <c r="A95" s="649"/>
      <c r="B95" s="649"/>
    </row>
    <row r="96" spans="1:18" ph="1" x14ac:dyDescent="0.2">
      <c r="A96" s="649"/>
      <c r="B96" s="649"/>
    </row>
    <row r="97" spans="1:2" ph="1" x14ac:dyDescent="0.2">
      <c r="A97" s="649"/>
      <c r="B97" s="649"/>
    </row>
    <row r="98" spans="1:2" ph="1" x14ac:dyDescent="0.2">
      <c r="A98" s="649"/>
      <c r="B98" s="649"/>
    </row>
  </sheetData>
  <mergeCells count="14">
    <mergeCell ref="A40:Q40"/>
    <mergeCell ref="A1:Q1"/>
    <mergeCell ref="N3:Q3"/>
    <mergeCell ref="F4:H4"/>
    <mergeCell ref="I4:M4"/>
    <mergeCell ref="N4:O4"/>
    <mergeCell ref="F5:G5"/>
    <mergeCell ref="I5:J5"/>
    <mergeCell ref="K5:M5"/>
    <mergeCell ref="A8:C8"/>
    <mergeCell ref="A9:C9"/>
    <mergeCell ref="A37:Q37"/>
    <mergeCell ref="A38:Q38"/>
    <mergeCell ref="A39:Q39"/>
  </mergeCells>
  <phoneticPr fontId="2"/>
  <printOptions horizontalCentered="1"/>
  <pageMargins left="0.98425196850393704" right="0.78740157480314965" top="1.1811023622047245" bottom="0.98425196850393704" header="0.51181102362204722" footer="0.39370078740157483"/>
  <pageSetup paperSize="9" scale="88" orientation="portrait" r:id="rId1"/>
  <headerFooter alignWithMargins="0">
    <oddFooter>&amp;C&amp;"ＭＳ ゴシック,標準"&amp;13 38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D03F-7495-41D1-AA26-2F06DC1C4197}">
  <dimension ref="B1:P62"/>
  <sheetViews>
    <sheetView view="pageBreakPreview" zoomScale="90" zoomScaleNormal="100" zoomScaleSheetLayoutView="90" workbookViewId="0"/>
  </sheetViews>
  <sheetFormatPr defaultColWidth="8.25" defaultRowHeight="18" x14ac:dyDescent="0.55000000000000004"/>
  <cols>
    <col min="1" max="1" width="3.58203125" style="387" customWidth="1"/>
    <col min="2" max="2" width="5.08203125" style="387" customWidth="1"/>
    <col min="3" max="3" width="1.25" style="387" customWidth="1"/>
    <col min="4" max="4" width="16.33203125" style="387" customWidth="1"/>
    <col min="5" max="5" width="1.25" style="387" customWidth="1"/>
    <col min="6" max="7" width="11.83203125" style="387" customWidth="1"/>
    <col min="8" max="8" width="9.08203125" style="387" customWidth="1"/>
    <col min="9" max="9" width="11.83203125" style="387" customWidth="1"/>
    <col min="10" max="10" width="3.58203125" style="387" customWidth="1"/>
    <col min="11" max="16384" width="8.25" style="387"/>
  </cols>
  <sheetData>
    <row r="1" spans="2:16" ht="33" customHeight="1" x14ac:dyDescent="0.35">
      <c r="B1" s="1162" t="s">
        <v>422</v>
      </c>
      <c r="C1" s="1162"/>
      <c r="D1" s="1162"/>
      <c r="E1" s="1162"/>
      <c r="F1" s="1162"/>
      <c r="G1" s="1162"/>
      <c r="H1" s="1162"/>
      <c r="I1" s="1162"/>
      <c r="J1" s="315"/>
      <c r="K1" s="315"/>
      <c r="L1" s="315"/>
      <c r="M1" s="315"/>
      <c r="N1" s="315"/>
      <c r="O1" s="315"/>
      <c r="P1" s="315"/>
    </row>
    <row r="2" spans="2:16" s="317" customFormat="1" ht="23.25" customHeight="1" thickBot="1" x14ac:dyDescent="0.25">
      <c r="B2" s="388"/>
      <c r="C2" s="388"/>
      <c r="D2" s="388"/>
      <c r="E2" s="388"/>
      <c r="F2" s="388"/>
      <c r="G2" s="1163" t="s">
        <v>452</v>
      </c>
      <c r="H2" s="1163"/>
      <c r="I2" s="1163"/>
      <c r="J2" s="316"/>
      <c r="K2" s="316"/>
      <c r="L2" s="316"/>
      <c r="M2" s="316"/>
      <c r="N2" s="316"/>
      <c r="O2" s="316"/>
      <c r="P2" s="316"/>
    </row>
    <row r="3" spans="2:16" s="317" customFormat="1" ht="25.5" customHeight="1" x14ac:dyDescent="0.55000000000000004">
      <c r="B3" s="1164" t="s">
        <v>0</v>
      </c>
      <c r="C3" s="1165"/>
      <c r="D3" s="1165"/>
      <c r="E3" s="1166"/>
      <c r="F3" s="1170" t="s">
        <v>423</v>
      </c>
      <c r="G3" s="1172" t="s">
        <v>424</v>
      </c>
      <c r="H3" s="1173"/>
      <c r="I3" s="1174" t="s">
        <v>425</v>
      </c>
    </row>
    <row r="4" spans="2:16" s="317" customFormat="1" ht="25.5" customHeight="1" thickBot="1" x14ac:dyDescent="0.6">
      <c r="B4" s="1167"/>
      <c r="C4" s="1168"/>
      <c r="D4" s="1168"/>
      <c r="E4" s="1169"/>
      <c r="F4" s="1171"/>
      <c r="G4" s="389"/>
      <c r="H4" s="390" t="s">
        <v>426</v>
      </c>
      <c r="I4" s="1175"/>
    </row>
    <row r="5" spans="2:16" s="317" customFormat="1" ht="30" customHeight="1" thickBot="1" x14ac:dyDescent="0.6">
      <c r="B5" s="1159" t="s">
        <v>427</v>
      </c>
      <c r="C5" s="1160"/>
      <c r="D5" s="1160"/>
      <c r="E5" s="1161"/>
      <c r="F5" s="777">
        <f>SUM(F6:F31)</f>
        <v>303</v>
      </c>
      <c r="G5" s="778">
        <f>SUM(G6:G31)</f>
        <v>373</v>
      </c>
      <c r="H5" s="779">
        <f>SUM(H6:H31)</f>
        <v>279</v>
      </c>
      <c r="I5" s="778">
        <f>SUM(I6:I31)</f>
        <v>47</v>
      </c>
      <c r="J5" s="318"/>
    </row>
    <row r="6" spans="2:16" s="317" customFormat="1" ht="21.75" customHeight="1" x14ac:dyDescent="0.55000000000000004">
      <c r="B6" s="391">
        <v>1</v>
      </c>
      <c r="C6" s="392"/>
      <c r="D6" s="393" t="s">
        <v>1</v>
      </c>
      <c r="E6" s="393"/>
      <c r="F6" s="780">
        <v>43</v>
      </c>
      <c r="G6" s="781">
        <v>43</v>
      </c>
      <c r="H6" s="782">
        <v>43</v>
      </c>
      <c r="I6" s="783">
        <v>5</v>
      </c>
    </row>
    <row r="7" spans="2:16" s="317" customFormat="1" ht="21.75" customHeight="1" x14ac:dyDescent="0.55000000000000004">
      <c r="B7" s="394">
        <v>2</v>
      </c>
      <c r="C7" s="395"/>
      <c r="D7" s="396" t="s">
        <v>2</v>
      </c>
      <c r="E7" s="396"/>
      <c r="F7" s="784">
        <v>9</v>
      </c>
      <c r="G7" s="785">
        <v>8</v>
      </c>
      <c r="H7" s="786">
        <v>8</v>
      </c>
      <c r="I7" s="787">
        <v>1</v>
      </c>
    </row>
    <row r="8" spans="2:16" s="317" customFormat="1" ht="21.75" customHeight="1" x14ac:dyDescent="0.55000000000000004">
      <c r="B8" s="394">
        <v>3</v>
      </c>
      <c r="C8" s="395"/>
      <c r="D8" s="396" t="s">
        <v>3</v>
      </c>
      <c r="E8" s="396"/>
      <c r="F8" s="784">
        <v>20</v>
      </c>
      <c r="G8" s="785">
        <v>16</v>
      </c>
      <c r="H8" s="786">
        <v>16</v>
      </c>
      <c r="I8" s="787">
        <v>4</v>
      </c>
    </row>
    <row r="9" spans="2:16" s="317" customFormat="1" ht="21.75" customHeight="1" x14ac:dyDescent="0.55000000000000004">
      <c r="B9" s="394">
        <v>4</v>
      </c>
      <c r="C9" s="395"/>
      <c r="D9" s="396" t="s">
        <v>4</v>
      </c>
      <c r="E9" s="396"/>
      <c r="F9" s="784">
        <v>5</v>
      </c>
      <c r="G9" s="785">
        <v>4</v>
      </c>
      <c r="H9" s="786">
        <v>4</v>
      </c>
      <c r="I9" s="787">
        <v>0</v>
      </c>
    </row>
    <row r="10" spans="2:16" s="317" customFormat="1" ht="21.75" customHeight="1" x14ac:dyDescent="0.55000000000000004">
      <c r="B10" s="397">
        <v>5</v>
      </c>
      <c r="C10" s="398"/>
      <c r="D10" s="399" t="s">
        <v>5</v>
      </c>
      <c r="E10" s="399"/>
      <c r="F10" s="788">
        <v>10</v>
      </c>
      <c r="G10" s="789">
        <v>18</v>
      </c>
      <c r="H10" s="790">
        <v>0</v>
      </c>
      <c r="I10" s="791">
        <v>2</v>
      </c>
    </row>
    <row r="11" spans="2:16" s="317" customFormat="1" ht="21.75" customHeight="1" x14ac:dyDescent="0.55000000000000004">
      <c r="B11" s="400">
        <v>6</v>
      </c>
      <c r="C11" s="401"/>
      <c r="D11" s="402" t="s">
        <v>6</v>
      </c>
      <c r="E11" s="402"/>
      <c r="F11" s="792">
        <v>5</v>
      </c>
      <c r="G11" s="793">
        <v>5</v>
      </c>
      <c r="H11" s="794">
        <v>5</v>
      </c>
      <c r="I11" s="795">
        <v>0</v>
      </c>
    </row>
    <row r="12" spans="2:16" s="317" customFormat="1" ht="21.75" customHeight="1" x14ac:dyDescent="0.55000000000000004">
      <c r="B12" s="394">
        <v>7</v>
      </c>
      <c r="C12" s="395"/>
      <c r="D12" s="396" t="s">
        <v>7</v>
      </c>
      <c r="E12" s="396"/>
      <c r="F12" s="784">
        <v>10</v>
      </c>
      <c r="G12" s="785">
        <v>10</v>
      </c>
      <c r="H12" s="786">
        <v>0</v>
      </c>
      <c r="I12" s="787">
        <v>0</v>
      </c>
    </row>
    <row r="13" spans="2:16" s="317" customFormat="1" ht="21.75" customHeight="1" x14ac:dyDescent="0.55000000000000004">
      <c r="B13" s="394">
        <v>8</v>
      </c>
      <c r="C13" s="395"/>
      <c r="D13" s="396" t="s">
        <v>8</v>
      </c>
      <c r="E13" s="396"/>
      <c r="F13" s="784">
        <v>11</v>
      </c>
      <c r="G13" s="785">
        <v>21</v>
      </c>
      <c r="H13" s="786">
        <v>21</v>
      </c>
      <c r="I13" s="787">
        <v>3</v>
      </c>
    </row>
    <row r="14" spans="2:16" s="317" customFormat="1" ht="21.75" customHeight="1" x14ac:dyDescent="0.55000000000000004">
      <c r="B14" s="403">
        <v>9</v>
      </c>
      <c r="C14" s="404"/>
      <c r="D14" s="405" t="s">
        <v>9</v>
      </c>
      <c r="E14" s="405"/>
      <c r="F14" s="796">
        <v>11</v>
      </c>
      <c r="G14" s="797">
        <v>22</v>
      </c>
      <c r="H14" s="798">
        <v>22</v>
      </c>
      <c r="I14" s="799">
        <v>3</v>
      </c>
    </row>
    <row r="15" spans="2:16" s="317" customFormat="1" ht="21.75" customHeight="1" x14ac:dyDescent="0.55000000000000004">
      <c r="B15" s="397">
        <v>10</v>
      </c>
      <c r="C15" s="398"/>
      <c r="D15" s="399" t="s">
        <v>10</v>
      </c>
      <c r="E15" s="399"/>
      <c r="F15" s="788">
        <v>4</v>
      </c>
      <c r="G15" s="789">
        <v>4</v>
      </c>
      <c r="H15" s="790">
        <v>4</v>
      </c>
      <c r="I15" s="791">
        <v>0</v>
      </c>
    </row>
    <row r="16" spans="2:16" s="317" customFormat="1" ht="21.75" customHeight="1" x14ac:dyDescent="0.55000000000000004">
      <c r="B16" s="400">
        <v>11</v>
      </c>
      <c r="C16" s="401"/>
      <c r="D16" s="402" t="s">
        <v>11</v>
      </c>
      <c r="E16" s="402"/>
      <c r="F16" s="792">
        <v>6</v>
      </c>
      <c r="G16" s="793">
        <v>11</v>
      </c>
      <c r="H16" s="794">
        <v>6</v>
      </c>
      <c r="I16" s="795">
        <v>0</v>
      </c>
    </row>
    <row r="17" spans="2:9" s="317" customFormat="1" ht="21.75" customHeight="1" x14ac:dyDescent="0.55000000000000004">
      <c r="B17" s="400">
        <v>12</v>
      </c>
      <c r="C17" s="395"/>
      <c r="D17" s="396" t="s">
        <v>12</v>
      </c>
      <c r="E17" s="396"/>
      <c r="F17" s="784">
        <v>8</v>
      </c>
      <c r="G17" s="785">
        <v>16</v>
      </c>
      <c r="H17" s="786">
        <v>16</v>
      </c>
      <c r="I17" s="787">
        <v>0</v>
      </c>
    </row>
    <row r="18" spans="2:9" s="317" customFormat="1" ht="21.75" customHeight="1" x14ac:dyDescent="0.55000000000000004">
      <c r="B18" s="394">
        <v>13</v>
      </c>
      <c r="C18" s="404"/>
      <c r="D18" s="405" t="s">
        <v>13</v>
      </c>
      <c r="E18" s="405"/>
      <c r="F18" s="796">
        <v>4</v>
      </c>
      <c r="G18" s="797">
        <v>8</v>
      </c>
      <c r="H18" s="798">
        <v>4</v>
      </c>
      <c r="I18" s="799">
        <v>0</v>
      </c>
    </row>
    <row r="19" spans="2:9" s="317" customFormat="1" ht="21.75" customHeight="1" x14ac:dyDescent="0.55000000000000004">
      <c r="B19" s="407">
        <v>14</v>
      </c>
      <c r="C19" s="398"/>
      <c r="D19" s="399" t="s">
        <v>15</v>
      </c>
      <c r="E19" s="399"/>
      <c r="F19" s="788">
        <v>15</v>
      </c>
      <c r="G19" s="789">
        <v>13</v>
      </c>
      <c r="H19" s="790">
        <v>13</v>
      </c>
      <c r="I19" s="791">
        <v>3</v>
      </c>
    </row>
    <row r="20" spans="2:9" s="317" customFormat="1" ht="21.75" customHeight="1" x14ac:dyDescent="0.55000000000000004">
      <c r="B20" s="400">
        <v>15</v>
      </c>
      <c r="C20" s="401"/>
      <c r="D20" s="402" t="s">
        <v>16</v>
      </c>
      <c r="E20" s="402"/>
      <c r="F20" s="792">
        <v>11</v>
      </c>
      <c r="G20" s="793">
        <v>10</v>
      </c>
      <c r="H20" s="794">
        <v>0</v>
      </c>
      <c r="I20" s="795">
        <v>0</v>
      </c>
    </row>
    <row r="21" spans="2:9" s="317" customFormat="1" ht="21.75" customHeight="1" x14ac:dyDescent="0.55000000000000004">
      <c r="B21" s="394">
        <v>16</v>
      </c>
      <c r="C21" s="395"/>
      <c r="D21" s="396" t="s">
        <v>17</v>
      </c>
      <c r="E21" s="396"/>
      <c r="F21" s="784">
        <v>10</v>
      </c>
      <c r="G21" s="785">
        <v>18</v>
      </c>
      <c r="H21" s="786">
        <v>9</v>
      </c>
      <c r="I21" s="787">
        <v>1</v>
      </c>
    </row>
    <row r="22" spans="2:9" s="317" customFormat="1" ht="21.75" customHeight="1" x14ac:dyDescent="0.55000000000000004">
      <c r="B22" s="403">
        <v>17</v>
      </c>
      <c r="C22" s="404"/>
      <c r="D22" s="405" t="s">
        <v>18</v>
      </c>
      <c r="E22" s="405"/>
      <c r="F22" s="796">
        <v>5</v>
      </c>
      <c r="G22" s="797">
        <v>10</v>
      </c>
      <c r="H22" s="798">
        <v>10</v>
      </c>
      <c r="I22" s="799">
        <v>0</v>
      </c>
    </row>
    <row r="23" spans="2:9" s="317" customFormat="1" ht="21.75" customHeight="1" x14ac:dyDescent="0.55000000000000004">
      <c r="B23" s="394">
        <v>18</v>
      </c>
      <c r="C23" s="395"/>
      <c r="D23" s="396" t="s">
        <v>19</v>
      </c>
      <c r="E23" s="396"/>
      <c r="F23" s="784">
        <v>8</v>
      </c>
      <c r="G23" s="785">
        <v>7</v>
      </c>
      <c r="H23" s="786">
        <v>4</v>
      </c>
      <c r="I23" s="787">
        <v>0</v>
      </c>
    </row>
    <row r="24" spans="2:9" s="317" customFormat="1" ht="21.75" customHeight="1" x14ac:dyDescent="0.55000000000000004">
      <c r="B24" s="397">
        <v>19</v>
      </c>
      <c r="C24" s="398"/>
      <c r="D24" s="399" t="s">
        <v>20</v>
      </c>
      <c r="E24" s="399"/>
      <c r="F24" s="788">
        <v>8</v>
      </c>
      <c r="G24" s="789">
        <v>6</v>
      </c>
      <c r="H24" s="790">
        <v>6</v>
      </c>
      <c r="I24" s="791">
        <v>2</v>
      </c>
    </row>
    <row r="25" spans="2:9" s="317" customFormat="1" ht="21.75" customHeight="1" x14ac:dyDescent="0.55000000000000004">
      <c r="B25" s="400">
        <v>20</v>
      </c>
      <c r="C25" s="401"/>
      <c r="D25" s="402" t="s">
        <v>21</v>
      </c>
      <c r="E25" s="402"/>
      <c r="F25" s="792">
        <v>11</v>
      </c>
      <c r="G25" s="793">
        <v>11</v>
      </c>
      <c r="H25" s="794">
        <v>4</v>
      </c>
      <c r="I25" s="795">
        <v>1</v>
      </c>
    </row>
    <row r="26" spans="2:9" s="317" customFormat="1" ht="21.75" customHeight="1" x14ac:dyDescent="0.55000000000000004">
      <c r="B26" s="394">
        <v>21</v>
      </c>
      <c r="C26" s="395"/>
      <c r="D26" s="396" t="s">
        <v>22</v>
      </c>
      <c r="E26" s="396"/>
      <c r="F26" s="784">
        <v>13</v>
      </c>
      <c r="G26" s="785">
        <v>12</v>
      </c>
      <c r="H26" s="786">
        <v>12</v>
      </c>
      <c r="I26" s="787">
        <v>9</v>
      </c>
    </row>
    <row r="27" spans="2:9" s="317" customFormat="1" ht="21.75" customHeight="1" x14ac:dyDescent="0.55000000000000004">
      <c r="B27" s="406">
        <v>22</v>
      </c>
      <c r="C27" s="404"/>
      <c r="D27" s="405" t="s">
        <v>23</v>
      </c>
      <c r="E27" s="405"/>
      <c r="F27" s="796">
        <v>12</v>
      </c>
      <c r="G27" s="797">
        <v>12</v>
      </c>
      <c r="H27" s="798">
        <v>12</v>
      </c>
      <c r="I27" s="799">
        <v>2</v>
      </c>
    </row>
    <row r="28" spans="2:9" s="317" customFormat="1" ht="21.75" customHeight="1" x14ac:dyDescent="0.55000000000000004">
      <c r="B28" s="394">
        <v>23</v>
      </c>
      <c r="C28" s="395"/>
      <c r="D28" s="396" t="s">
        <v>24</v>
      </c>
      <c r="E28" s="396"/>
      <c r="F28" s="784">
        <v>4</v>
      </c>
      <c r="G28" s="785">
        <v>4</v>
      </c>
      <c r="H28" s="786">
        <v>4</v>
      </c>
      <c r="I28" s="787">
        <v>1</v>
      </c>
    </row>
    <row r="29" spans="2:9" s="317" customFormat="1" ht="21.75" customHeight="1" x14ac:dyDescent="0.55000000000000004">
      <c r="B29" s="397">
        <v>24</v>
      </c>
      <c r="C29" s="398"/>
      <c r="D29" s="399" t="s">
        <v>428</v>
      </c>
      <c r="E29" s="399"/>
      <c r="F29" s="788">
        <v>26</v>
      </c>
      <c r="G29" s="789">
        <v>26</v>
      </c>
      <c r="H29" s="790">
        <v>25</v>
      </c>
      <c r="I29" s="791">
        <v>7</v>
      </c>
    </row>
    <row r="30" spans="2:9" s="317" customFormat="1" ht="21.75" customHeight="1" x14ac:dyDescent="0.55000000000000004">
      <c r="B30" s="400">
        <v>25</v>
      </c>
      <c r="C30" s="408"/>
      <c r="D30" s="409" t="s">
        <v>429</v>
      </c>
      <c r="E30" s="409"/>
      <c r="F30" s="800">
        <v>22</v>
      </c>
      <c r="G30" s="801">
        <v>38</v>
      </c>
      <c r="H30" s="802">
        <v>11</v>
      </c>
      <c r="I30" s="803">
        <v>1</v>
      </c>
    </row>
    <row r="31" spans="2:9" s="317" customFormat="1" ht="21.75" customHeight="1" thickBot="1" x14ac:dyDescent="0.6">
      <c r="B31" s="410">
        <v>26</v>
      </c>
      <c r="C31" s="411"/>
      <c r="D31" s="412" t="s">
        <v>430</v>
      </c>
      <c r="E31" s="412"/>
      <c r="F31" s="804">
        <v>12</v>
      </c>
      <c r="G31" s="805">
        <v>20</v>
      </c>
      <c r="H31" s="806">
        <v>20</v>
      </c>
      <c r="I31" s="807">
        <v>2</v>
      </c>
    </row>
    <row r="32" spans="2:9" s="317" customFormat="1" ht="14" x14ac:dyDescent="0.2">
      <c r="B32" s="319"/>
      <c r="C32" s="319"/>
      <c r="D32" s="319"/>
      <c r="E32" s="319"/>
    </row>
    <row r="33" spans="2:9" s="317" customFormat="1" ht="14" x14ac:dyDescent="0.2">
      <c r="B33" s="319"/>
      <c r="C33" s="319"/>
      <c r="D33" s="319"/>
      <c r="E33" s="319"/>
    </row>
    <row r="34" spans="2:9" s="317" customFormat="1" ht="14" hidden="1" x14ac:dyDescent="0.2">
      <c r="B34" s="319"/>
      <c r="C34" s="319"/>
      <c r="D34" s="319"/>
      <c r="E34" s="319"/>
      <c r="F34" s="317">
        <v>269</v>
      </c>
      <c r="G34" s="317">
        <v>312</v>
      </c>
      <c r="H34" s="317">
        <v>203</v>
      </c>
      <c r="I34" s="317">
        <v>62</v>
      </c>
    </row>
    <row r="35" spans="2:9" s="317" customFormat="1" ht="14" hidden="1" x14ac:dyDescent="0.2">
      <c r="B35" s="319"/>
      <c r="C35" s="319"/>
      <c r="D35" s="319" t="s">
        <v>1</v>
      </c>
      <c r="E35" s="319"/>
      <c r="F35" s="317">
        <v>34</v>
      </c>
      <c r="G35" s="317">
        <v>28</v>
      </c>
      <c r="H35" s="317">
        <v>28</v>
      </c>
      <c r="I35" s="317">
        <v>7</v>
      </c>
    </row>
    <row r="36" spans="2:9" s="317" customFormat="1" ht="14" hidden="1" x14ac:dyDescent="0.2">
      <c r="B36" s="319"/>
      <c r="C36" s="319"/>
      <c r="D36" s="319" t="s">
        <v>2</v>
      </c>
      <c r="E36" s="319"/>
      <c r="F36" s="317">
        <v>7</v>
      </c>
      <c r="G36" s="317">
        <v>7</v>
      </c>
      <c r="H36" s="317">
        <v>1</v>
      </c>
      <c r="I36" s="317">
        <v>1</v>
      </c>
    </row>
    <row r="37" spans="2:9" s="317" customFormat="1" ht="14" hidden="1" x14ac:dyDescent="0.2">
      <c r="B37" s="319"/>
      <c r="C37" s="319"/>
      <c r="D37" s="319" t="s">
        <v>3</v>
      </c>
      <c r="E37" s="319"/>
      <c r="F37" s="317">
        <v>15</v>
      </c>
      <c r="G37" s="317">
        <v>12</v>
      </c>
      <c r="H37" s="317">
        <v>12</v>
      </c>
      <c r="I37" s="317">
        <v>3</v>
      </c>
    </row>
    <row r="38" spans="2:9" s="317" customFormat="1" ht="14" hidden="1" x14ac:dyDescent="0.2">
      <c r="B38" s="319"/>
      <c r="C38" s="319"/>
      <c r="D38" s="319" t="s">
        <v>4</v>
      </c>
      <c r="E38" s="319"/>
      <c r="F38" s="317">
        <v>5</v>
      </c>
      <c r="G38" s="317">
        <v>4</v>
      </c>
      <c r="H38" s="317">
        <v>4</v>
      </c>
      <c r="I38" s="317">
        <v>0</v>
      </c>
    </row>
    <row r="39" spans="2:9" s="317" customFormat="1" ht="14" hidden="1" x14ac:dyDescent="0.2">
      <c r="B39" s="319"/>
      <c r="C39" s="319"/>
      <c r="D39" s="319" t="s">
        <v>5</v>
      </c>
      <c r="E39" s="319"/>
      <c r="F39" s="317">
        <v>9</v>
      </c>
      <c r="G39" s="317">
        <v>16</v>
      </c>
      <c r="H39" s="317">
        <v>0</v>
      </c>
      <c r="I39" s="317">
        <v>0</v>
      </c>
    </row>
    <row r="40" spans="2:9" hidden="1" x14ac:dyDescent="0.2">
      <c r="B40" s="320"/>
      <c r="C40" s="320"/>
      <c r="D40" s="320" t="s">
        <v>6</v>
      </c>
      <c r="E40" s="320"/>
      <c r="F40" s="321">
        <v>3</v>
      </c>
      <c r="G40" s="321">
        <v>3</v>
      </c>
      <c r="H40" s="321">
        <v>3</v>
      </c>
      <c r="I40" s="321">
        <v>0</v>
      </c>
    </row>
    <row r="41" spans="2:9" hidden="1" x14ac:dyDescent="0.2">
      <c r="B41" s="320"/>
      <c r="C41" s="320"/>
      <c r="D41" s="320" t="s">
        <v>7</v>
      </c>
      <c r="E41" s="320"/>
      <c r="F41" s="321">
        <v>10</v>
      </c>
      <c r="G41" s="321">
        <v>10</v>
      </c>
      <c r="H41" s="321">
        <v>0</v>
      </c>
      <c r="I41" s="321">
        <v>0</v>
      </c>
    </row>
    <row r="42" spans="2:9" hidden="1" x14ac:dyDescent="0.2">
      <c r="B42" s="320"/>
      <c r="C42" s="320"/>
      <c r="D42" s="320" t="s">
        <v>8</v>
      </c>
      <c r="E42" s="320"/>
      <c r="F42" s="321">
        <v>7</v>
      </c>
      <c r="G42" s="321">
        <v>7</v>
      </c>
      <c r="H42" s="321">
        <v>7</v>
      </c>
      <c r="I42" s="321">
        <v>3</v>
      </c>
    </row>
    <row r="43" spans="2:9" hidden="1" x14ac:dyDescent="0.2">
      <c r="B43" s="320"/>
      <c r="C43" s="320"/>
      <c r="D43" s="320" t="s">
        <v>9</v>
      </c>
      <c r="E43" s="320"/>
      <c r="F43" s="321">
        <v>10</v>
      </c>
      <c r="G43" s="321">
        <v>18</v>
      </c>
      <c r="H43" s="321">
        <v>0</v>
      </c>
      <c r="I43" s="321">
        <v>3</v>
      </c>
    </row>
    <row r="44" spans="2:9" hidden="1" x14ac:dyDescent="0.2">
      <c r="B44" s="320"/>
      <c r="C44" s="320"/>
      <c r="D44" s="320" t="s">
        <v>10</v>
      </c>
      <c r="E44" s="320"/>
      <c r="F44" s="321">
        <v>3</v>
      </c>
      <c r="G44" s="321">
        <v>6</v>
      </c>
      <c r="H44" s="321">
        <v>6</v>
      </c>
      <c r="I44" s="321">
        <v>0</v>
      </c>
    </row>
    <row r="45" spans="2:9" hidden="1" x14ac:dyDescent="0.2">
      <c r="B45" s="320"/>
      <c r="C45" s="320"/>
      <c r="D45" s="320" t="s">
        <v>11</v>
      </c>
      <c r="E45" s="320"/>
      <c r="F45" s="321">
        <v>5</v>
      </c>
      <c r="G45" s="321">
        <v>9</v>
      </c>
      <c r="H45" s="321">
        <v>5</v>
      </c>
      <c r="I45" s="321">
        <v>0</v>
      </c>
    </row>
    <row r="46" spans="2:9" hidden="1" x14ac:dyDescent="0.2">
      <c r="B46" s="320"/>
      <c r="C46" s="320"/>
      <c r="D46" s="320" t="s">
        <v>12</v>
      </c>
      <c r="E46" s="320"/>
      <c r="F46" s="321">
        <v>5</v>
      </c>
      <c r="G46" s="321">
        <v>10</v>
      </c>
      <c r="H46" s="321">
        <v>5</v>
      </c>
      <c r="I46" s="321">
        <v>1</v>
      </c>
    </row>
    <row r="47" spans="2:9" hidden="1" x14ac:dyDescent="0.2">
      <c r="B47" s="320"/>
      <c r="C47" s="320"/>
      <c r="D47" s="320" t="s">
        <v>13</v>
      </c>
      <c r="E47" s="320"/>
      <c r="F47" s="321">
        <v>4</v>
      </c>
      <c r="G47" s="321">
        <v>6</v>
      </c>
      <c r="H47" s="321">
        <v>4</v>
      </c>
      <c r="I47" s="321">
        <v>0</v>
      </c>
    </row>
    <row r="48" spans="2:9" hidden="1" x14ac:dyDescent="0.2">
      <c r="D48" s="320" t="s">
        <v>14</v>
      </c>
      <c r="E48" s="320"/>
      <c r="F48" s="321">
        <v>2</v>
      </c>
      <c r="G48" s="321">
        <v>4</v>
      </c>
      <c r="H48" s="321">
        <v>4</v>
      </c>
      <c r="I48" s="321">
        <v>0</v>
      </c>
    </row>
    <row r="49" spans="4:9" hidden="1" x14ac:dyDescent="0.2">
      <c r="D49" s="320" t="s">
        <v>15</v>
      </c>
      <c r="E49" s="320"/>
      <c r="F49" s="321">
        <v>12</v>
      </c>
      <c r="G49" s="321">
        <v>10</v>
      </c>
      <c r="H49" s="321">
        <v>10</v>
      </c>
      <c r="I49" s="321">
        <v>3</v>
      </c>
    </row>
    <row r="50" spans="4:9" hidden="1" x14ac:dyDescent="0.2">
      <c r="D50" s="320" t="s">
        <v>16</v>
      </c>
      <c r="E50" s="320"/>
      <c r="F50" s="321">
        <v>11</v>
      </c>
      <c r="G50" s="321">
        <v>11</v>
      </c>
      <c r="H50" s="321">
        <v>2</v>
      </c>
      <c r="I50" s="321">
        <v>7</v>
      </c>
    </row>
    <row r="51" spans="4:9" hidden="1" x14ac:dyDescent="0.2">
      <c r="D51" s="320" t="s">
        <v>17</v>
      </c>
      <c r="E51" s="320"/>
      <c r="F51" s="321">
        <v>8</v>
      </c>
      <c r="G51" s="321">
        <v>7</v>
      </c>
      <c r="H51" s="321">
        <v>1</v>
      </c>
      <c r="I51" s="321">
        <v>1</v>
      </c>
    </row>
    <row r="52" spans="4:9" hidden="1" x14ac:dyDescent="0.2">
      <c r="D52" s="320" t="s">
        <v>18</v>
      </c>
      <c r="E52" s="320"/>
      <c r="F52" s="321">
        <v>5</v>
      </c>
      <c r="G52" s="321">
        <v>8</v>
      </c>
      <c r="H52" s="321">
        <v>0</v>
      </c>
      <c r="I52" s="321">
        <v>0</v>
      </c>
    </row>
    <row r="53" spans="4:9" hidden="1" x14ac:dyDescent="0.2">
      <c r="D53" s="320" t="s">
        <v>19</v>
      </c>
      <c r="E53" s="320"/>
      <c r="F53" s="321">
        <v>8</v>
      </c>
      <c r="G53" s="321">
        <v>7</v>
      </c>
      <c r="H53" s="321">
        <v>7</v>
      </c>
      <c r="I53" s="321">
        <v>0</v>
      </c>
    </row>
    <row r="54" spans="4:9" hidden="1" x14ac:dyDescent="0.2">
      <c r="D54" s="320" t="s">
        <v>20</v>
      </c>
      <c r="E54" s="320"/>
      <c r="F54" s="321">
        <v>6</v>
      </c>
      <c r="G54" s="321">
        <v>5</v>
      </c>
      <c r="H54" s="321">
        <v>5</v>
      </c>
      <c r="I54" s="321">
        <v>2</v>
      </c>
    </row>
    <row r="55" spans="4:9" hidden="1" x14ac:dyDescent="0.2">
      <c r="D55" s="320" t="s">
        <v>21</v>
      </c>
      <c r="E55" s="320"/>
      <c r="F55" s="321">
        <v>10</v>
      </c>
      <c r="G55" s="321">
        <v>9</v>
      </c>
      <c r="H55" s="321">
        <v>5</v>
      </c>
      <c r="I55" s="321">
        <v>1</v>
      </c>
    </row>
    <row r="56" spans="4:9" hidden="1" x14ac:dyDescent="0.2">
      <c r="D56" s="320" t="s">
        <v>22</v>
      </c>
      <c r="E56" s="320"/>
      <c r="F56" s="321">
        <v>10</v>
      </c>
      <c r="G56" s="321">
        <v>10</v>
      </c>
      <c r="H56" s="321">
        <v>10</v>
      </c>
      <c r="I56" s="321">
        <v>5</v>
      </c>
    </row>
    <row r="57" spans="4:9" hidden="1" x14ac:dyDescent="0.2">
      <c r="D57" s="320" t="s">
        <v>23</v>
      </c>
      <c r="E57" s="320"/>
      <c r="F57" s="321">
        <v>11</v>
      </c>
      <c r="G57" s="321">
        <v>10</v>
      </c>
      <c r="H57" s="321">
        <v>10</v>
      </c>
      <c r="I57" s="321">
        <v>2</v>
      </c>
    </row>
    <row r="58" spans="4:9" hidden="1" x14ac:dyDescent="0.2">
      <c r="D58" s="320" t="s">
        <v>24</v>
      </c>
      <c r="E58" s="320"/>
      <c r="F58" s="321">
        <v>4</v>
      </c>
      <c r="G58" s="321">
        <v>3</v>
      </c>
      <c r="H58" s="321">
        <v>3</v>
      </c>
      <c r="I58" s="321">
        <v>1</v>
      </c>
    </row>
    <row r="59" spans="4:9" hidden="1" x14ac:dyDescent="0.2">
      <c r="D59" s="320" t="s">
        <v>428</v>
      </c>
      <c r="E59" s="320"/>
      <c r="F59" s="321">
        <v>26</v>
      </c>
      <c r="G59" s="321">
        <v>25</v>
      </c>
      <c r="H59" s="321">
        <v>25</v>
      </c>
      <c r="I59" s="321">
        <v>6</v>
      </c>
    </row>
    <row r="60" spans="4:9" hidden="1" x14ac:dyDescent="0.2">
      <c r="D60" s="320" t="s">
        <v>429</v>
      </c>
      <c r="E60" s="320"/>
      <c r="F60" s="321">
        <v>22</v>
      </c>
      <c r="G60" s="321">
        <v>39</v>
      </c>
      <c r="H60" s="321">
        <v>23</v>
      </c>
      <c r="I60" s="321">
        <v>2</v>
      </c>
    </row>
    <row r="61" spans="4:9" hidden="1" x14ac:dyDescent="0.2">
      <c r="D61" s="320" t="s">
        <v>430</v>
      </c>
      <c r="E61" s="320"/>
      <c r="F61" s="321">
        <v>12</v>
      </c>
      <c r="G61" s="321">
        <v>20</v>
      </c>
      <c r="H61" s="321">
        <v>20</v>
      </c>
      <c r="I61" s="321">
        <v>9</v>
      </c>
    </row>
    <row r="62" spans="4:9" x14ac:dyDescent="0.2">
      <c r="D62" s="320"/>
      <c r="E62" s="320"/>
      <c r="F62" s="321"/>
      <c r="G62" s="321"/>
      <c r="H62" s="321"/>
      <c r="I62" s="321"/>
    </row>
  </sheetData>
  <mergeCells count="7">
    <mergeCell ref="B5:E5"/>
    <mergeCell ref="B1:I1"/>
    <mergeCell ref="G2:I2"/>
    <mergeCell ref="B3:E4"/>
    <mergeCell ref="F3:F4"/>
    <mergeCell ref="G3:H3"/>
    <mergeCell ref="I3:I4"/>
  </mergeCells>
  <phoneticPr fontId="2"/>
  <printOptions horizontalCentered="1"/>
  <pageMargins left="0.78740157480314965" right="0.98425196850393704" top="1.0236220472440944" bottom="0.74803149606299213" header="0.31496062992125984" footer="0.39370078740157483"/>
  <pageSetup paperSize="9" scale="95" orientation="portrait" r:id="rId1"/>
  <headerFooter>
    <oddFooter>&amp;C&amp;"ＭＳ ゴシック,標準"&amp;12 39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70A3-3D7D-4FAC-945F-C351FABBA26C}">
  <dimension ref="A1:AD83"/>
  <sheetViews>
    <sheetView view="pageBreakPreview" zoomScale="90" zoomScaleNormal="100" zoomScaleSheetLayoutView="90" workbookViewId="0">
      <pane xSplit="4" ySplit="7" topLeftCell="E8" activePane="bottomRight" state="frozen"/>
      <selection pane="topRight" activeCell="E1" sqref="E1"/>
      <selection pane="bottomLeft" activeCell="A8" sqref="A8"/>
      <selection pane="bottomRight" sqref="A1:O1"/>
    </sheetView>
  </sheetViews>
  <sheetFormatPr defaultColWidth="8.25" defaultRowHeight="13" x14ac:dyDescent="0.2"/>
  <cols>
    <col min="1" max="1" width="3.08203125" style="1" bestFit="1" customWidth="1"/>
    <col min="2" max="2" width="0.83203125" style="1" customWidth="1"/>
    <col min="3" max="3" width="11.83203125" style="1" bestFit="1" customWidth="1"/>
    <col min="4" max="4" width="0.83203125" style="1" customWidth="1"/>
    <col min="5" max="5" width="7.83203125" style="1" customWidth="1"/>
    <col min="6" max="7" width="5.5" style="1" customWidth="1"/>
    <col min="8" max="8" width="7.83203125" style="1" customWidth="1"/>
    <col min="9" max="9" width="5.33203125" style="1" bestFit="1" customWidth="1"/>
    <col min="10" max="10" width="7" style="1" customWidth="1"/>
    <col min="11" max="11" width="6.5" style="1" customWidth="1"/>
    <col min="12" max="15" width="4.33203125" style="1" customWidth="1"/>
    <col min="16" max="256" width="8.25" style="1"/>
    <col min="257" max="257" width="3.08203125" style="1" bestFit="1" customWidth="1"/>
    <col min="258" max="258" width="0.83203125" style="1" customWidth="1"/>
    <col min="259" max="259" width="11.83203125" style="1" bestFit="1" customWidth="1"/>
    <col min="260" max="260" width="0.83203125" style="1" customWidth="1"/>
    <col min="261" max="261" width="7.33203125" style="1" customWidth="1"/>
    <col min="262" max="263" width="5.5" style="1" customWidth="1"/>
    <col min="264" max="264" width="5.58203125" style="1" customWidth="1"/>
    <col min="265" max="265" width="5.33203125" style="1" bestFit="1" customWidth="1"/>
    <col min="266" max="266" width="7" style="1" customWidth="1"/>
    <col min="267" max="267" width="6.5" style="1" customWidth="1"/>
    <col min="268" max="271" width="4.33203125" style="1" customWidth="1"/>
    <col min="272" max="512" width="8.25" style="1"/>
    <col min="513" max="513" width="3.08203125" style="1" bestFit="1" customWidth="1"/>
    <col min="514" max="514" width="0.83203125" style="1" customWidth="1"/>
    <col min="515" max="515" width="11.83203125" style="1" bestFit="1" customWidth="1"/>
    <col min="516" max="516" width="0.83203125" style="1" customWidth="1"/>
    <col min="517" max="517" width="7.33203125" style="1" customWidth="1"/>
    <col min="518" max="519" width="5.5" style="1" customWidth="1"/>
    <col min="520" max="520" width="5.58203125" style="1" customWidth="1"/>
    <col min="521" max="521" width="5.33203125" style="1" bestFit="1" customWidth="1"/>
    <col min="522" max="522" width="7" style="1" customWidth="1"/>
    <col min="523" max="523" width="6.5" style="1" customWidth="1"/>
    <col min="524" max="527" width="4.33203125" style="1" customWidth="1"/>
    <col min="528" max="768" width="8.25" style="1"/>
    <col min="769" max="769" width="3.08203125" style="1" bestFit="1" customWidth="1"/>
    <col min="770" max="770" width="0.83203125" style="1" customWidth="1"/>
    <col min="771" max="771" width="11.83203125" style="1" bestFit="1" customWidth="1"/>
    <col min="772" max="772" width="0.83203125" style="1" customWidth="1"/>
    <col min="773" max="773" width="7.33203125" style="1" customWidth="1"/>
    <col min="774" max="775" width="5.5" style="1" customWidth="1"/>
    <col min="776" max="776" width="5.58203125" style="1" customWidth="1"/>
    <col min="777" max="777" width="5.33203125" style="1" bestFit="1" customWidth="1"/>
    <col min="778" max="778" width="7" style="1" customWidth="1"/>
    <col min="779" max="779" width="6.5" style="1" customWidth="1"/>
    <col min="780" max="783" width="4.33203125" style="1" customWidth="1"/>
    <col min="784" max="1024" width="8.25" style="1"/>
    <col min="1025" max="1025" width="3.08203125" style="1" bestFit="1" customWidth="1"/>
    <col min="1026" max="1026" width="0.83203125" style="1" customWidth="1"/>
    <col min="1027" max="1027" width="11.83203125" style="1" bestFit="1" customWidth="1"/>
    <col min="1028" max="1028" width="0.83203125" style="1" customWidth="1"/>
    <col min="1029" max="1029" width="7.33203125" style="1" customWidth="1"/>
    <col min="1030" max="1031" width="5.5" style="1" customWidth="1"/>
    <col min="1032" max="1032" width="5.58203125" style="1" customWidth="1"/>
    <col min="1033" max="1033" width="5.33203125" style="1" bestFit="1" customWidth="1"/>
    <col min="1034" max="1034" width="7" style="1" customWidth="1"/>
    <col min="1035" max="1035" width="6.5" style="1" customWidth="1"/>
    <col min="1036" max="1039" width="4.33203125" style="1" customWidth="1"/>
    <col min="1040" max="1280" width="8.25" style="1"/>
    <col min="1281" max="1281" width="3.08203125" style="1" bestFit="1" customWidth="1"/>
    <col min="1282" max="1282" width="0.83203125" style="1" customWidth="1"/>
    <col min="1283" max="1283" width="11.83203125" style="1" bestFit="1" customWidth="1"/>
    <col min="1284" max="1284" width="0.83203125" style="1" customWidth="1"/>
    <col min="1285" max="1285" width="7.33203125" style="1" customWidth="1"/>
    <col min="1286" max="1287" width="5.5" style="1" customWidth="1"/>
    <col min="1288" max="1288" width="5.58203125" style="1" customWidth="1"/>
    <col min="1289" max="1289" width="5.33203125" style="1" bestFit="1" customWidth="1"/>
    <col min="1290" max="1290" width="7" style="1" customWidth="1"/>
    <col min="1291" max="1291" width="6.5" style="1" customWidth="1"/>
    <col min="1292" max="1295" width="4.33203125" style="1" customWidth="1"/>
    <col min="1296" max="1536" width="8.25" style="1"/>
    <col min="1537" max="1537" width="3.08203125" style="1" bestFit="1" customWidth="1"/>
    <col min="1538" max="1538" width="0.83203125" style="1" customWidth="1"/>
    <col min="1539" max="1539" width="11.83203125" style="1" bestFit="1" customWidth="1"/>
    <col min="1540" max="1540" width="0.83203125" style="1" customWidth="1"/>
    <col min="1541" max="1541" width="7.33203125" style="1" customWidth="1"/>
    <col min="1542" max="1543" width="5.5" style="1" customWidth="1"/>
    <col min="1544" max="1544" width="5.58203125" style="1" customWidth="1"/>
    <col min="1545" max="1545" width="5.33203125" style="1" bestFit="1" customWidth="1"/>
    <col min="1546" max="1546" width="7" style="1" customWidth="1"/>
    <col min="1547" max="1547" width="6.5" style="1" customWidth="1"/>
    <col min="1548" max="1551" width="4.33203125" style="1" customWidth="1"/>
    <col min="1552" max="1792" width="8.25" style="1"/>
    <col min="1793" max="1793" width="3.08203125" style="1" bestFit="1" customWidth="1"/>
    <col min="1794" max="1794" width="0.83203125" style="1" customWidth="1"/>
    <col min="1795" max="1795" width="11.83203125" style="1" bestFit="1" customWidth="1"/>
    <col min="1796" max="1796" width="0.83203125" style="1" customWidth="1"/>
    <col min="1797" max="1797" width="7.33203125" style="1" customWidth="1"/>
    <col min="1798" max="1799" width="5.5" style="1" customWidth="1"/>
    <col min="1800" max="1800" width="5.58203125" style="1" customWidth="1"/>
    <col min="1801" max="1801" width="5.33203125" style="1" bestFit="1" customWidth="1"/>
    <col min="1802" max="1802" width="7" style="1" customWidth="1"/>
    <col min="1803" max="1803" width="6.5" style="1" customWidth="1"/>
    <col min="1804" max="1807" width="4.33203125" style="1" customWidth="1"/>
    <col min="1808" max="2048" width="8.25" style="1"/>
    <col min="2049" max="2049" width="3.08203125" style="1" bestFit="1" customWidth="1"/>
    <col min="2050" max="2050" width="0.83203125" style="1" customWidth="1"/>
    <col min="2051" max="2051" width="11.83203125" style="1" bestFit="1" customWidth="1"/>
    <col min="2052" max="2052" width="0.83203125" style="1" customWidth="1"/>
    <col min="2053" max="2053" width="7.33203125" style="1" customWidth="1"/>
    <col min="2054" max="2055" width="5.5" style="1" customWidth="1"/>
    <col min="2056" max="2056" width="5.58203125" style="1" customWidth="1"/>
    <col min="2057" max="2057" width="5.33203125" style="1" bestFit="1" customWidth="1"/>
    <col min="2058" max="2058" width="7" style="1" customWidth="1"/>
    <col min="2059" max="2059" width="6.5" style="1" customWidth="1"/>
    <col min="2060" max="2063" width="4.33203125" style="1" customWidth="1"/>
    <col min="2064" max="2304" width="8.25" style="1"/>
    <col min="2305" max="2305" width="3.08203125" style="1" bestFit="1" customWidth="1"/>
    <col min="2306" max="2306" width="0.83203125" style="1" customWidth="1"/>
    <col min="2307" max="2307" width="11.83203125" style="1" bestFit="1" customWidth="1"/>
    <col min="2308" max="2308" width="0.83203125" style="1" customWidth="1"/>
    <col min="2309" max="2309" width="7.33203125" style="1" customWidth="1"/>
    <col min="2310" max="2311" width="5.5" style="1" customWidth="1"/>
    <col min="2312" max="2312" width="5.58203125" style="1" customWidth="1"/>
    <col min="2313" max="2313" width="5.33203125" style="1" bestFit="1" customWidth="1"/>
    <col min="2314" max="2314" width="7" style="1" customWidth="1"/>
    <col min="2315" max="2315" width="6.5" style="1" customWidth="1"/>
    <col min="2316" max="2319" width="4.33203125" style="1" customWidth="1"/>
    <col min="2320" max="2560" width="8.25" style="1"/>
    <col min="2561" max="2561" width="3.08203125" style="1" bestFit="1" customWidth="1"/>
    <col min="2562" max="2562" width="0.83203125" style="1" customWidth="1"/>
    <col min="2563" max="2563" width="11.83203125" style="1" bestFit="1" customWidth="1"/>
    <col min="2564" max="2564" width="0.83203125" style="1" customWidth="1"/>
    <col min="2565" max="2565" width="7.33203125" style="1" customWidth="1"/>
    <col min="2566" max="2567" width="5.5" style="1" customWidth="1"/>
    <col min="2568" max="2568" width="5.58203125" style="1" customWidth="1"/>
    <col min="2569" max="2569" width="5.33203125" style="1" bestFit="1" customWidth="1"/>
    <col min="2570" max="2570" width="7" style="1" customWidth="1"/>
    <col min="2571" max="2571" width="6.5" style="1" customWidth="1"/>
    <col min="2572" max="2575" width="4.33203125" style="1" customWidth="1"/>
    <col min="2576" max="2816" width="8.25" style="1"/>
    <col min="2817" max="2817" width="3.08203125" style="1" bestFit="1" customWidth="1"/>
    <col min="2818" max="2818" width="0.83203125" style="1" customWidth="1"/>
    <col min="2819" max="2819" width="11.83203125" style="1" bestFit="1" customWidth="1"/>
    <col min="2820" max="2820" width="0.83203125" style="1" customWidth="1"/>
    <col min="2821" max="2821" width="7.33203125" style="1" customWidth="1"/>
    <col min="2822" max="2823" width="5.5" style="1" customWidth="1"/>
    <col min="2824" max="2824" width="5.58203125" style="1" customWidth="1"/>
    <col min="2825" max="2825" width="5.33203125" style="1" bestFit="1" customWidth="1"/>
    <col min="2826" max="2826" width="7" style="1" customWidth="1"/>
    <col min="2827" max="2827" width="6.5" style="1" customWidth="1"/>
    <col min="2828" max="2831" width="4.33203125" style="1" customWidth="1"/>
    <col min="2832" max="3072" width="8.25" style="1"/>
    <col min="3073" max="3073" width="3.08203125" style="1" bestFit="1" customWidth="1"/>
    <col min="3074" max="3074" width="0.83203125" style="1" customWidth="1"/>
    <col min="3075" max="3075" width="11.83203125" style="1" bestFit="1" customWidth="1"/>
    <col min="3076" max="3076" width="0.83203125" style="1" customWidth="1"/>
    <col min="3077" max="3077" width="7.33203125" style="1" customWidth="1"/>
    <col min="3078" max="3079" width="5.5" style="1" customWidth="1"/>
    <col min="3080" max="3080" width="5.58203125" style="1" customWidth="1"/>
    <col min="3081" max="3081" width="5.33203125" style="1" bestFit="1" customWidth="1"/>
    <col min="3082" max="3082" width="7" style="1" customWidth="1"/>
    <col min="3083" max="3083" width="6.5" style="1" customWidth="1"/>
    <col min="3084" max="3087" width="4.33203125" style="1" customWidth="1"/>
    <col min="3088" max="3328" width="8.25" style="1"/>
    <col min="3329" max="3329" width="3.08203125" style="1" bestFit="1" customWidth="1"/>
    <col min="3330" max="3330" width="0.83203125" style="1" customWidth="1"/>
    <col min="3331" max="3331" width="11.83203125" style="1" bestFit="1" customWidth="1"/>
    <col min="3332" max="3332" width="0.83203125" style="1" customWidth="1"/>
    <col min="3333" max="3333" width="7.33203125" style="1" customWidth="1"/>
    <col min="3334" max="3335" width="5.5" style="1" customWidth="1"/>
    <col min="3336" max="3336" width="5.58203125" style="1" customWidth="1"/>
    <col min="3337" max="3337" width="5.33203125" style="1" bestFit="1" customWidth="1"/>
    <col min="3338" max="3338" width="7" style="1" customWidth="1"/>
    <col min="3339" max="3339" width="6.5" style="1" customWidth="1"/>
    <col min="3340" max="3343" width="4.33203125" style="1" customWidth="1"/>
    <col min="3344" max="3584" width="8.25" style="1"/>
    <col min="3585" max="3585" width="3.08203125" style="1" bestFit="1" customWidth="1"/>
    <col min="3586" max="3586" width="0.83203125" style="1" customWidth="1"/>
    <col min="3587" max="3587" width="11.83203125" style="1" bestFit="1" customWidth="1"/>
    <col min="3588" max="3588" width="0.83203125" style="1" customWidth="1"/>
    <col min="3589" max="3589" width="7.33203125" style="1" customWidth="1"/>
    <col min="3590" max="3591" width="5.5" style="1" customWidth="1"/>
    <col min="3592" max="3592" width="5.58203125" style="1" customWidth="1"/>
    <col min="3593" max="3593" width="5.33203125" style="1" bestFit="1" customWidth="1"/>
    <col min="3594" max="3594" width="7" style="1" customWidth="1"/>
    <col min="3595" max="3595" width="6.5" style="1" customWidth="1"/>
    <col min="3596" max="3599" width="4.33203125" style="1" customWidth="1"/>
    <col min="3600" max="3840" width="8.25" style="1"/>
    <col min="3841" max="3841" width="3.08203125" style="1" bestFit="1" customWidth="1"/>
    <col min="3842" max="3842" width="0.83203125" style="1" customWidth="1"/>
    <col min="3843" max="3843" width="11.83203125" style="1" bestFit="1" customWidth="1"/>
    <col min="3844" max="3844" width="0.83203125" style="1" customWidth="1"/>
    <col min="3845" max="3845" width="7.33203125" style="1" customWidth="1"/>
    <col min="3846" max="3847" width="5.5" style="1" customWidth="1"/>
    <col min="3848" max="3848" width="5.58203125" style="1" customWidth="1"/>
    <col min="3849" max="3849" width="5.33203125" style="1" bestFit="1" customWidth="1"/>
    <col min="3850" max="3850" width="7" style="1" customWidth="1"/>
    <col min="3851" max="3851" width="6.5" style="1" customWidth="1"/>
    <col min="3852" max="3855" width="4.33203125" style="1" customWidth="1"/>
    <col min="3856" max="4096" width="8.25" style="1"/>
    <col min="4097" max="4097" width="3.08203125" style="1" bestFit="1" customWidth="1"/>
    <col min="4098" max="4098" width="0.83203125" style="1" customWidth="1"/>
    <col min="4099" max="4099" width="11.83203125" style="1" bestFit="1" customWidth="1"/>
    <col min="4100" max="4100" width="0.83203125" style="1" customWidth="1"/>
    <col min="4101" max="4101" width="7.33203125" style="1" customWidth="1"/>
    <col min="4102" max="4103" width="5.5" style="1" customWidth="1"/>
    <col min="4104" max="4104" width="5.58203125" style="1" customWidth="1"/>
    <col min="4105" max="4105" width="5.33203125" style="1" bestFit="1" customWidth="1"/>
    <col min="4106" max="4106" width="7" style="1" customWidth="1"/>
    <col min="4107" max="4107" width="6.5" style="1" customWidth="1"/>
    <col min="4108" max="4111" width="4.33203125" style="1" customWidth="1"/>
    <col min="4112" max="4352" width="8.25" style="1"/>
    <col min="4353" max="4353" width="3.08203125" style="1" bestFit="1" customWidth="1"/>
    <col min="4354" max="4354" width="0.83203125" style="1" customWidth="1"/>
    <col min="4355" max="4355" width="11.83203125" style="1" bestFit="1" customWidth="1"/>
    <col min="4356" max="4356" width="0.83203125" style="1" customWidth="1"/>
    <col min="4357" max="4357" width="7.33203125" style="1" customWidth="1"/>
    <col min="4358" max="4359" width="5.5" style="1" customWidth="1"/>
    <col min="4360" max="4360" width="5.58203125" style="1" customWidth="1"/>
    <col min="4361" max="4361" width="5.33203125" style="1" bestFit="1" customWidth="1"/>
    <col min="4362" max="4362" width="7" style="1" customWidth="1"/>
    <col min="4363" max="4363" width="6.5" style="1" customWidth="1"/>
    <col min="4364" max="4367" width="4.33203125" style="1" customWidth="1"/>
    <col min="4368" max="4608" width="8.25" style="1"/>
    <col min="4609" max="4609" width="3.08203125" style="1" bestFit="1" customWidth="1"/>
    <col min="4610" max="4610" width="0.83203125" style="1" customWidth="1"/>
    <col min="4611" max="4611" width="11.83203125" style="1" bestFit="1" customWidth="1"/>
    <col min="4612" max="4612" width="0.83203125" style="1" customWidth="1"/>
    <col min="4613" max="4613" width="7.33203125" style="1" customWidth="1"/>
    <col min="4614" max="4615" width="5.5" style="1" customWidth="1"/>
    <col min="4616" max="4616" width="5.58203125" style="1" customWidth="1"/>
    <col min="4617" max="4617" width="5.33203125" style="1" bestFit="1" customWidth="1"/>
    <col min="4618" max="4618" width="7" style="1" customWidth="1"/>
    <col min="4619" max="4619" width="6.5" style="1" customWidth="1"/>
    <col min="4620" max="4623" width="4.33203125" style="1" customWidth="1"/>
    <col min="4624" max="4864" width="8.25" style="1"/>
    <col min="4865" max="4865" width="3.08203125" style="1" bestFit="1" customWidth="1"/>
    <col min="4866" max="4866" width="0.83203125" style="1" customWidth="1"/>
    <col min="4867" max="4867" width="11.83203125" style="1" bestFit="1" customWidth="1"/>
    <col min="4868" max="4868" width="0.83203125" style="1" customWidth="1"/>
    <col min="4869" max="4869" width="7.33203125" style="1" customWidth="1"/>
    <col min="4870" max="4871" width="5.5" style="1" customWidth="1"/>
    <col min="4872" max="4872" width="5.58203125" style="1" customWidth="1"/>
    <col min="4873" max="4873" width="5.33203125" style="1" bestFit="1" customWidth="1"/>
    <col min="4874" max="4874" width="7" style="1" customWidth="1"/>
    <col min="4875" max="4875" width="6.5" style="1" customWidth="1"/>
    <col min="4876" max="4879" width="4.33203125" style="1" customWidth="1"/>
    <col min="4880" max="5120" width="8.25" style="1"/>
    <col min="5121" max="5121" width="3.08203125" style="1" bestFit="1" customWidth="1"/>
    <col min="5122" max="5122" width="0.83203125" style="1" customWidth="1"/>
    <col min="5123" max="5123" width="11.83203125" style="1" bestFit="1" customWidth="1"/>
    <col min="5124" max="5124" width="0.83203125" style="1" customWidth="1"/>
    <col min="5125" max="5125" width="7.33203125" style="1" customWidth="1"/>
    <col min="5126" max="5127" width="5.5" style="1" customWidth="1"/>
    <col min="5128" max="5128" width="5.58203125" style="1" customWidth="1"/>
    <col min="5129" max="5129" width="5.33203125" style="1" bestFit="1" customWidth="1"/>
    <col min="5130" max="5130" width="7" style="1" customWidth="1"/>
    <col min="5131" max="5131" width="6.5" style="1" customWidth="1"/>
    <col min="5132" max="5135" width="4.33203125" style="1" customWidth="1"/>
    <col min="5136" max="5376" width="8.25" style="1"/>
    <col min="5377" max="5377" width="3.08203125" style="1" bestFit="1" customWidth="1"/>
    <col min="5378" max="5378" width="0.83203125" style="1" customWidth="1"/>
    <col min="5379" max="5379" width="11.83203125" style="1" bestFit="1" customWidth="1"/>
    <col min="5380" max="5380" width="0.83203125" style="1" customWidth="1"/>
    <col min="5381" max="5381" width="7.33203125" style="1" customWidth="1"/>
    <col min="5382" max="5383" width="5.5" style="1" customWidth="1"/>
    <col min="5384" max="5384" width="5.58203125" style="1" customWidth="1"/>
    <col min="5385" max="5385" width="5.33203125" style="1" bestFit="1" customWidth="1"/>
    <col min="5386" max="5386" width="7" style="1" customWidth="1"/>
    <col min="5387" max="5387" width="6.5" style="1" customWidth="1"/>
    <col min="5388" max="5391" width="4.33203125" style="1" customWidth="1"/>
    <col min="5392" max="5632" width="8.25" style="1"/>
    <col min="5633" max="5633" width="3.08203125" style="1" bestFit="1" customWidth="1"/>
    <col min="5634" max="5634" width="0.83203125" style="1" customWidth="1"/>
    <col min="5635" max="5635" width="11.83203125" style="1" bestFit="1" customWidth="1"/>
    <col min="5636" max="5636" width="0.83203125" style="1" customWidth="1"/>
    <col min="5637" max="5637" width="7.33203125" style="1" customWidth="1"/>
    <col min="5638" max="5639" width="5.5" style="1" customWidth="1"/>
    <col min="5640" max="5640" width="5.58203125" style="1" customWidth="1"/>
    <col min="5641" max="5641" width="5.33203125" style="1" bestFit="1" customWidth="1"/>
    <col min="5642" max="5642" width="7" style="1" customWidth="1"/>
    <col min="5643" max="5643" width="6.5" style="1" customWidth="1"/>
    <col min="5644" max="5647" width="4.33203125" style="1" customWidth="1"/>
    <col min="5648" max="5888" width="8.25" style="1"/>
    <col min="5889" max="5889" width="3.08203125" style="1" bestFit="1" customWidth="1"/>
    <col min="5890" max="5890" width="0.83203125" style="1" customWidth="1"/>
    <col min="5891" max="5891" width="11.83203125" style="1" bestFit="1" customWidth="1"/>
    <col min="5892" max="5892" width="0.83203125" style="1" customWidth="1"/>
    <col min="5893" max="5893" width="7.33203125" style="1" customWidth="1"/>
    <col min="5894" max="5895" width="5.5" style="1" customWidth="1"/>
    <col min="5896" max="5896" width="5.58203125" style="1" customWidth="1"/>
    <col min="5897" max="5897" width="5.33203125" style="1" bestFit="1" customWidth="1"/>
    <col min="5898" max="5898" width="7" style="1" customWidth="1"/>
    <col min="5899" max="5899" width="6.5" style="1" customWidth="1"/>
    <col min="5900" max="5903" width="4.33203125" style="1" customWidth="1"/>
    <col min="5904" max="6144" width="8.25" style="1"/>
    <col min="6145" max="6145" width="3.08203125" style="1" bestFit="1" customWidth="1"/>
    <col min="6146" max="6146" width="0.83203125" style="1" customWidth="1"/>
    <col min="6147" max="6147" width="11.83203125" style="1" bestFit="1" customWidth="1"/>
    <col min="6148" max="6148" width="0.83203125" style="1" customWidth="1"/>
    <col min="6149" max="6149" width="7.33203125" style="1" customWidth="1"/>
    <col min="6150" max="6151" width="5.5" style="1" customWidth="1"/>
    <col min="6152" max="6152" width="5.58203125" style="1" customWidth="1"/>
    <col min="6153" max="6153" width="5.33203125" style="1" bestFit="1" customWidth="1"/>
    <col min="6154" max="6154" width="7" style="1" customWidth="1"/>
    <col min="6155" max="6155" width="6.5" style="1" customWidth="1"/>
    <col min="6156" max="6159" width="4.33203125" style="1" customWidth="1"/>
    <col min="6160" max="6400" width="8.25" style="1"/>
    <col min="6401" max="6401" width="3.08203125" style="1" bestFit="1" customWidth="1"/>
    <col min="6402" max="6402" width="0.83203125" style="1" customWidth="1"/>
    <col min="6403" max="6403" width="11.83203125" style="1" bestFit="1" customWidth="1"/>
    <col min="6404" max="6404" width="0.83203125" style="1" customWidth="1"/>
    <col min="6405" max="6405" width="7.33203125" style="1" customWidth="1"/>
    <col min="6406" max="6407" width="5.5" style="1" customWidth="1"/>
    <col min="6408" max="6408" width="5.58203125" style="1" customWidth="1"/>
    <col min="6409" max="6409" width="5.33203125" style="1" bestFit="1" customWidth="1"/>
    <col min="6410" max="6410" width="7" style="1" customWidth="1"/>
    <col min="6411" max="6411" width="6.5" style="1" customWidth="1"/>
    <col min="6412" max="6415" width="4.33203125" style="1" customWidth="1"/>
    <col min="6416" max="6656" width="8.25" style="1"/>
    <col min="6657" max="6657" width="3.08203125" style="1" bestFit="1" customWidth="1"/>
    <col min="6658" max="6658" width="0.83203125" style="1" customWidth="1"/>
    <col min="6659" max="6659" width="11.83203125" style="1" bestFit="1" customWidth="1"/>
    <col min="6660" max="6660" width="0.83203125" style="1" customWidth="1"/>
    <col min="6661" max="6661" width="7.33203125" style="1" customWidth="1"/>
    <col min="6662" max="6663" width="5.5" style="1" customWidth="1"/>
    <col min="6664" max="6664" width="5.58203125" style="1" customWidth="1"/>
    <col min="6665" max="6665" width="5.33203125" style="1" bestFit="1" customWidth="1"/>
    <col min="6666" max="6666" width="7" style="1" customWidth="1"/>
    <col min="6667" max="6667" width="6.5" style="1" customWidth="1"/>
    <col min="6668" max="6671" width="4.33203125" style="1" customWidth="1"/>
    <col min="6672" max="6912" width="8.25" style="1"/>
    <col min="6913" max="6913" width="3.08203125" style="1" bestFit="1" customWidth="1"/>
    <col min="6914" max="6914" width="0.83203125" style="1" customWidth="1"/>
    <col min="6915" max="6915" width="11.83203125" style="1" bestFit="1" customWidth="1"/>
    <col min="6916" max="6916" width="0.83203125" style="1" customWidth="1"/>
    <col min="6917" max="6917" width="7.33203125" style="1" customWidth="1"/>
    <col min="6918" max="6919" width="5.5" style="1" customWidth="1"/>
    <col min="6920" max="6920" width="5.58203125" style="1" customWidth="1"/>
    <col min="6921" max="6921" width="5.33203125" style="1" bestFit="1" customWidth="1"/>
    <col min="6922" max="6922" width="7" style="1" customWidth="1"/>
    <col min="6923" max="6923" width="6.5" style="1" customWidth="1"/>
    <col min="6924" max="6927" width="4.33203125" style="1" customWidth="1"/>
    <col min="6928" max="7168" width="8.25" style="1"/>
    <col min="7169" max="7169" width="3.08203125" style="1" bestFit="1" customWidth="1"/>
    <col min="7170" max="7170" width="0.83203125" style="1" customWidth="1"/>
    <col min="7171" max="7171" width="11.83203125" style="1" bestFit="1" customWidth="1"/>
    <col min="7172" max="7172" width="0.83203125" style="1" customWidth="1"/>
    <col min="7173" max="7173" width="7.33203125" style="1" customWidth="1"/>
    <col min="7174" max="7175" width="5.5" style="1" customWidth="1"/>
    <col min="7176" max="7176" width="5.58203125" style="1" customWidth="1"/>
    <col min="7177" max="7177" width="5.33203125" style="1" bestFit="1" customWidth="1"/>
    <col min="7178" max="7178" width="7" style="1" customWidth="1"/>
    <col min="7179" max="7179" width="6.5" style="1" customWidth="1"/>
    <col min="7180" max="7183" width="4.33203125" style="1" customWidth="1"/>
    <col min="7184" max="7424" width="8.25" style="1"/>
    <col min="7425" max="7425" width="3.08203125" style="1" bestFit="1" customWidth="1"/>
    <col min="7426" max="7426" width="0.83203125" style="1" customWidth="1"/>
    <col min="7427" max="7427" width="11.83203125" style="1" bestFit="1" customWidth="1"/>
    <col min="7428" max="7428" width="0.83203125" style="1" customWidth="1"/>
    <col min="7429" max="7429" width="7.33203125" style="1" customWidth="1"/>
    <col min="7430" max="7431" width="5.5" style="1" customWidth="1"/>
    <col min="7432" max="7432" width="5.58203125" style="1" customWidth="1"/>
    <col min="7433" max="7433" width="5.33203125" style="1" bestFit="1" customWidth="1"/>
    <col min="7434" max="7434" width="7" style="1" customWidth="1"/>
    <col min="7435" max="7435" width="6.5" style="1" customWidth="1"/>
    <col min="7436" max="7439" width="4.33203125" style="1" customWidth="1"/>
    <col min="7440" max="7680" width="8.25" style="1"/>
    <col min="7681" max="7681" width="3.08203125" style="1" bestFit="1" customWidth="1"/>
    <col min="7682" max="7682" width="0.83203125" style="1" customWidth="1"/>
    <col min="7683" max="7683" width="11.83203125" style="1" bestFit="1" customWidth="1"/>
    <col min="7684" max="7684" width="0.83203125" style="1" customWidth="1"/>
    <col min="7685" max="7685" width="7.33203125" style="1" customWidth="1"/>
    <col min="7686" max="7687" width="5.5" style="1" customWidth="1"/>
    <col min="7688" max="7688" width="5.58203125" style="1" customWidth="1"/>
    <col min="7689" max="7689" width="5.33203125" style="1" bestFit="1" customWidth="1"/>
    <col min="7690" max="7690" width="7" style="1" customWidth="1"/>
    <col min="7691" max="7691" width="6.5" style="1" customWidth="1"/>
    <col min="7692" max="7695" width="4.33203125" style="1" customWidth="1"/>
    <col min="7696" max="7936" width="8.25" style="1"/>
    <col min="7937" max="7937" width="3.08203125" style="1" bestFit="1" customWidth="1"/>
    <col min="7938" max="7938" width="0.83203125" style="1" customWidth="1"/>
    <col min="7939" max="7939" width="11.83203125" style="1" bestFit="1" customWidth="1"/>
    <col min="7940" max="7940" width="0.83203125" style="1" customWidth="1"/>
    <col min="7941" max="7941" width="7.33203125" style="1" customWidth="1"/>
    <col min="7942" max="7943" width="5.5" style="1" customWidth="1"/>
    <col min="7944" max="7944" width="5.58203125" style="1" customWidth="1"/>
    <col min="7945" max="7945" width="5.33203125" style="1" bestFit="1" customWidth="1"/>
    <col min="7946" max="7946" width="7" style="1" customWidth="1"/>
    <col min="7947" max="7947" width="6.5" style="1" customWidth="1"/>
    <col min="7948" max="7951" width="4.33203125" style="1" customWidth="1"/>
    <col min="7952" max="8192" width="8.25" style="1"/>
    <col min="8193" max="8193" width="3.08203125" style="1" bestFit="1" customWidth="1"/>
    <col min="8194" max="8194" width="0.83203125" style="1" customWidth="1"/>
    <col min="8195" max="8195" width="11.83203125" style="1" bestFit="1" customWidth="1"/>
    <col min="8196" max="8196" width="0.83203125" style="1" customWidth="1"/>
    <col min="8197" max="8197" width="7.33203125" style="1" customWidth="1"/>
    <col min="8198" max="8199" width="5.5" style="1" customWidth="1"/>
    <col min="8200" max="8200" width="5.58203125" style="1" customWidth="1"/>
    <col min="8201" max="8201" width="5.33203125" style="1" bestFit="1" customWidth="1"/>
    <col min="8202" max="8202" width="7" style="1" customWidth="1"/>
    <col min="8203" max="8203" width="6.5" style="1" customWidth="1"/>
    <col min="8204" max="8207" width="4.33203125" style="1" customWidth="1"/>
    <col min="8208" max="8448" width="8.25" style="1"/>
    <col min="8449" max="8449" width="3.08203125" style="1" bestFit="1" customWidth="1"/>
    <col min="8450" max="8450" width="0.83203125" style="1" customWidth="1"/>
    <col min="8451" max="8451" width="11.83203125" style="1" bestFit="1" customWidth="1"/>
    <col min="8452" max="8452" width="0.83203125" style="1" customWidth="1"/>
    <col min="8453" max="8453" width="7.33203125" style="1" customWidth="1"/>
    <col min="8454" max="8455" width="5.5" style="1" customWidth="1"/>
    <col min="8456" max="8456" width="5.58203125" style="1" customWidth="1"/>
    <col min="8457" max="8457" width="5.33203125" style="1" bestFit="1" customWidth="1"/>
    <col min="8458" max="8458" width="7" style="1" customWidth="1"/>
    <col min="8459" max="8459" width="6.5" style="1" customWidth="1"/>
    <col min="8460" max="8463" width="4.33203125" style="1" customWidth="1"/>
    <col min="8464" max="8704" width="8.25" style="1"/>
    <col min="8705" max="8705" width="3.08203125" style="1" bestFit="1" customWidth="1"/>
    <col min="8706" max="8706" width="0.83203125" style="1" customWidth="1"/>
    <col min="8707" max="8707" width="11.83203125" style="1" bestFit="1" customWidth="1"/>
    <col min="8708" max="8708" width="0.83203125" style="1" customWidth="1"/>
    <col min="8709" max="8709" width="7.33203125" style="1" customWidth="1"/>
    <col min="8710" max="8711" width="5.5" style="1" customWidth="1"/>
    <col min="8712" max="8712" width="5.58203125" style="1" customWidth="1"/>
    <col min="8713" max="8713" width="5.33203125" style="1" bestFit="1" customWidth="1"/>
    <col min="8714" max="8714" width="7" style="1" customWidth="1"/>
    <col min="8715" max="8715" width="6.5" style="1" customWidth="1"/>
    <col min="8716" max="8719" width="4.33203125" style="1" customWidth="1"/>
    <col min="8720" max="8960" width="8.25" style="1"/>
    <col min="8961" max="8961" width="3.08203125" style="1" bestFit="1" customWidth="1"/>
    <col min="8962" max="8962" width="0.83203125" style="1" customWidth="1"/>
    <col min="8963" max="8963" width="11.83203125" style="1" bestFit="1" customWidth="1"/>
    <col min="8964" max="8964" width="0.83203125" style="1" customWidth="1"/>
    <col min="8965" max="8965" width="7.33203125" style="1" customWidth="1"/>
    <col min="8966" max="8967" width="5.5" style="1" customWidth="1"/>
    <col min="8968" max="8968" width="5.58203125" style="1" customWidth="1"/>
    <col min="8969" max="8969" width="5.33203125" style="1" bestFit="1" customWidth="1"/>
    <col min="8970" max="8970" width="7" style="1" customWidth="1"/>
    <col min="8971" max="8971" width="6.5" style="1" customWidth="1"/>
    <col min="8972" max="8975" width="4.33203125" style="1" customWidth="1"/>
    <col min="8976" max="9216" width="8.25" style="1"/>
    <col min="9217" max="9217" width="3.08203125" style="1" bestFit="1" customWidth="1"/>
    <col min="9218" max="9218" width="0.83203125" style="1" customWidth="1"/>
    <col min="9219" max="9219" width="11.83203125" style="1" bestFit="1" customWidth="1"/>
    <col min="9220" max="9220" width="0.83203125" style="1" customWidth="1"/>
    <col min="9221" max="9221" width="7.33203125" style="1" customWidth="1"/>
    <col min="9222" max="9223" width="5.5" style="1" customWidth="1"/>
    <col min="9224" max="9224" width="5.58203125" style="1" customWidth="1"/>
    <col min="9225" max="9225" width="5.33203125" style="1" bestFit="1" customWidth="1"/>
    <col min="9226" max="9226" width="7" style="1" customWidth="1"/>
    <col min="9227" max="9227" width="6.5" style="1" customWidth="1"/>
    <col min="9228" max="9231" width="4.33203125" style="1" customWidth="1"/>
    <col min="9232" max="9472" width="8.25" style="1"/>
    <col min="9473" max="9473" width="3.08203125" style="1" bestFit="1" customWidth="1"/>
    <col min="9474" max="9474" width="0.83203125" style="1" customWidth="1"/>
    <col min="9475" max="9475" width="11.83203125" style="1" bestFit="1" customWidth="1"/>
    <col min="9476" max="9476" width="0.83203125" style="1" customWidth="1"/>
    <col min="9477" max="9477" width="7.33203125" style="1" customWidth="1"/>
    <col min="9478" max="9479" width="5.5" style="1" customWidth="1"/>
    <col min="9480" max="9480" width="5.58203125" style="1" customWidth="1"/>
    <col min="9481" max="9481" width="5.33203125" style="1" bestFit="1" customWidth="1"/>
    <col min="9482" max="9482" width="7" style="1" customWidth="1"/>
    <col min="9483" max="9483" width="6.5" style="1" customWidth="1"/>
    <col min="9484" max="9487" width="4.33203125" style="1" customWidth="1"/>
    <col min="9488" max="9728" width="8.25" style="1"/>
    <col min="9729" max="9729" width="3.08203125" style="1" bestFit="1" customWidth="1"/>
    <col min="9730" max="9730" width="0.83203125" style="1" customWidth="1"/>
    <col min="9731" max="9731" width="11.83203125" style="1" bestFit="1" customWidth="1"/>
    <col min="9732" max="9732" width="0.83203125" style="1" customWidth="1"/>
    <col min="9733" max="9733" width="7.33203125" style="1" customWidth="1"/>
    <col min="9734" max="9735" width="5.5" style="1" customWidth="1"/>
    <col min="9736" max="9736" width="5.58203125" style="1" customWidth="1"/>
    <col min="9737" max="9737" width="5.33203125" style="1" bestFit="1" customWidth="1"/>
    <col min="9738" max="9738" width="7" style="1" customWidth="1"/>
    <col min="9739" max="9739" width="6.5" style="1" customWidth="1"/>
    <col min="9740" max="9743" width="4.33203125" style="1" customWidth="1"/>
    <col min="9744" max="9984" width="8.25" style="1"/>
    <col min="9985" max="9985" width="3.08203125" style="1" bestFit="1" customWidth="1"/>
    <col min="9986" max="9986" width="0.83203125" style="1" customWidth="1"/>
    <col min="9987" max="9987" width="11.83203125" style="1" bestFit="1" customWidth="1"/>
    <col min="9988" max="9988" width="0.83203125" style="1" customWidth="1"/>
    <col min="9989" max="9989" width="7.33203125" style="1" customWidth="1"/>
    <col min="9990" max="9991" width="5.5" style="1" customWidth="1"/>
    <col min="9992" max="9992" width="5.58203125" style="1" customWidth="1"/>
    <col min="9993" max="9993" width="5.33203125" style="1" bestFit="1" customWidth="1"/>
    <col min="9994" max="9994" width="7" style="1" customWidth="1"/>
    <col min="9995" max="9995" width="6.5" style="1" customWidth="1"/>
    <col min="9996" max="9999" width="4.33203125" style="1" customWidth="1"/>
    <col min="10000" max="10240" width="8.25" style="1"/>
    <col min="10241" max="10241" width="3.08203125" style="1" bestFit="1" customWidth="1"/>
    <col min="10242" max="10242" width="0.83203125" style="1" customWidth="1"/>
    <col min="10243" max="10243" width="11.83203125" style="1" bestFit="1" customWidth="1"/>
    <col min="10244" max="10244" width="0.83203125" style="1" customWidth="1"/>
    <col min="10245" max="10245" width="7.33203125" style="1" customWidth="1"/>
    <col min="10246" max="10247" width="5.5" style="1" customWidth="1"/>
    <col min="10248" max="10248" width="5.58203125" style="1" customWidth="1"/>
    <col min="10249" max="10249" width="5.33203125" style="1" bestFit="1" customWidth="1"/>
    <col min="10250" max="10250" width="7" style="1" customWidth="1"/>
    <col min="10251" max="10251" width="6.5" style="1" customWidth="1"/>
    <col min="10252" max="10255" width="4.33203125" style="1" customWidth="1"/>
    <col min="10256" max="10496" width="8.25" style="1"/>
    <col min="10497" max="10497" width="3.08203125" style="1" bestFit="1" customWidth="1"/>
    <col min="10498" max="10498" width="0.83203125" style="1" customWidth="1"/>
    <col min="10499" max="10499" width="11.83203125" style="1" bestFit="1" customWidth="1"/>
    <col min="10500" max="10500" width="0.83203125" style="1" customWidth="1"/>
    <col min="10501" max="10501" width="7.33203125" style="1" customWidth="1"/>
    <col min="10502" max="10503" width="5.5" style="1" customWidth="1"/>
    <col min="10504" max="10504" width="5.58203125" style="1" customWidth="1"/>
    <col min="10505" max="10505" width="5.33203125" style="1" bestFit="1" customWidth="1"/>
    <col min="10506" max="10506" width="7" style="1" customWidth="1"/>
    <col min="10507" max="10507" width="6.5" style="1" customWidth="1"/>
    <col min="10508" max="10511" width="4.33203125" style="1" customWidth="1"/>
    <col min="10512" max="10752" width="8.25" style="1"/>
    <col min="10753" max="10753" width="3.08203125" style="1" bestFit="1" customWidth="1"/>
    <col min="10754" max="10754" width="0.83203125" style="1" customWidth="1"/>
    <col min="10755" max="10755" width="11.83203125" style="1" bestFit="1" customWidth="1"/>
    <col min="10756" max="10756" width="0.83203125" style="1" customWidth="1"/>
    <col min="10757" max="10757" width="7.33203125" style="1" customWidth="1"/>
    <col min="10758" max="10759" width="5.5" style="1" customWidth="1"/>
    <col min="10760" max="10760" width="5.58203125" style="1" customWidth="1"/>
    <col min="10761" max="10761" width="5.33203125" style="1" bestFit="1" customWidth="1"/>
    <col min="10762" max="10762" width="7" style="1" customWidth="1"/>
    <col min="10763" max="10763" width="6.5" style="1" customWidth="1"/>
    <col min="10764" max="10767" width="4.33203125" style="1" customWidth="1"/>
    <col min="10768" max="11008" width="8.25" style="1"/>
    <col min="11009" max="11009" width="3.08203125" style="1" bestFit="1" customWidth="1"/>
    <col min="11010" max="11010" width="0.83203125" style="1" customWidth="1"/>
    <col min="11011" max="11011" width="11.83203125" style="1" bestFit="1" customWidth="1"/>
    <col min="11012" max="11012" width="0.83203125" style="1" customWidth="1"/>
    <col min="11013" max="11013" width="7.33203125" style="1" customWidth="1"/>
    <col min="11014" max="11015" width="5.5" style="1" customWidth="1"/>
    <col min="11016" max="11016" width="5.58203125" style="1" customWidth="1"/>
    <col min="11017" max="11017" width="5.33203125" style="1" bestFit="1" customWidth="1"/>
    <col min="11018" max="11018" width="7" style="1" customWidth="1"/>
    <col min="11019" max="11019" width="6.5" style="1" customWidth="1"/>
    <col min="11020" max="11023" width="4.33203125" style="1" customWidth="1"/>
    <col min="11024" max="11264" width="8.25" style="1"/>
    <col min="11265" max="11265" width="3.08203125" style="1" bestFit="1" customWidth="1"/>
    <col min="11266" max="11266" width="0.83203125" style="1" customWidth="1"/>
    <col min="11267" max="11267" width="11.83203125" style="1" bestFit="1" customWidth="1"/>
    <col min="11268" max="11268" width="0.83203125" style="1" customWidth="1"/>
    <col min="11269" max="11269" width="7.33203125" style="1" customWidth="1"/>
    <col min="11270" max="11271" width="5.5" style="1" customWidth="1"/>
    <col min="11272" max="11272" width="5.58203125" style="1" customWidth="1"/>
    <col min="11273" max="11273" width="5.33203125" style="1" bestFit="1" customWidth="1"/>
    <col min="11274" max="11274" width="7" style="1" customWidth="1"/>
    <col min="11275" max="11275" width="6.5" style="1" customWidth="1"/>
    <col min="11276" max="11279" width="4.33203125" style="1" customWidth="1"/>
    <col min="11280" max="11520" width="8.25" style="1"/>
    <col min="11521" max="11521" width="3.08203125" style="1" bestFit="1" customWidth="1"/>
    <col min="11522" max="11522" width="0.83203125" style="1" customWidth="1"/>
    <col min="11523" max="11523" width="11.83203125" style="1" bestFit="1" customWidth="1"/>
    <col min="11524" max="11524" width="0.83203125" style="1" customWidth="1"/>
    <col min="11525" max="11525" width="7.33203125" style="1" customWidth="1"/>
    <col min="11526" max="11527" width="5.5" style="1" customWidth="1"/>
    <col min="11528" max="11528" width="5.58203125" style="1" customWidth="1"/>
    <col min="11529" max="11529" width="5.33203125" style="1" bestFit="1" customWidth="1"/>
    <col min="11530" max="11530" width="7" style="1" customWidth="1"/>
    <col min="11531" max="11531" width="6.5" style="1" customWidth="1"/>
    <col min="11532" max="11535" width="4.33203125" style="1" customWidth="1"/>
    <col min="11536" max="11776" width="8.25" style="1"/>
    <col min="11777" max="11777" width="3.08203125" style="1" bestFit="1" customWidth="1"/>
    <col min="11778" max="11778" width="0.83203125" style="1" customWidth="1"/>
    <col min="11779" max="11779" width="11.83203125" style="1" bestFit="1" customWidth="1"/>
    <col min="11780" max="11780" width="0.83203125" style="1" customWidth="1"/>
    <col min="11781" max="11781" width="7.33203125" style="1" customWidth="1"/>
    <col min="11782" max="11783" width="5.5" style="1" customWidth="1"/>
    <col min="11784" max="11784" width="5.58203125" style="1" customWidth="1"/>
    <col min="11785" max="11785" width="5.33203125" style="1" bestFit="1" customWidth="1"/>
    <col min="11786" max="11786" width="7" style="1" customWidth="1"/>
    <col min="11787" max="11787" width="6.5" style="1" customWidth="1"/>
    <col min="11788" max="11791" width="4.33203125" style="1" customWidth="1"/>
    <col min="11792" max="12032" width="8.25" style="1"/>
    <col min="12033" max="12033" width="3.08203125" style="1" bestFit="1" customWidth="1"/>
    <col min="12034" max="12034" width="0.83203125" style="1" customWidth="1"/>
    <col min="12035" max="12035" width="11.83203125" style="1" bestFit="1" customWidth="1"/>
    <col min="12036" max="12036" width="0.83203125" style="1" customWidth="1"/>
    <col min="12037" max="12037" width="7.33203125" style="1" customWidth="1"/>
    <col min="12038" max="12039" width="5.5" style="1" customWidth="1"/>
    <col min="12040" max="12040" width="5.58203125" style="1" customWidth="1"/>
    <col min="12041" max="12041" width="5.33203125" style="1" bestFit="1" customWidth="1"/>
    <col min="12042" max="12042" width="7" style="1" customWidth="1"/>
    <col min="12043" max="12043" width="6.5" style="1" customWidth="1"/>
    <col min="12044" max="12047" width="4.33203125" style="1" customWidth="1"/>
    <col min="12048" max="12288" width="8.25" style="1"/>
    <col min="12289" max="12289" width="3.08203125" style="1" bestFit="1" customWidth="1"/>
    <col min="12290" max="12290" width="0.83203125" style="1" customWidth="1"/>
    <col min="12291" max="12291" width="11.83203125" style="1" bestFit="1" customWidth="1"/>
    <col min="12292" max="12292" width="0.83203125" style="1" customWidth="1"/>
    <col min="12293" max="12293" width="7.33203125" style="1" customWidth="1"/>
    <col min="12294" max="12295" width="5.5" style="1" customWidth="1"/>
    <col min="12296" max="12296" width="5.58203125" style="1" customWidth="1"/>
    <col min="12297" max="12297" width="5.33203125" style="1" bestFit="1" customWidth="1"/>
    <col min="12298" max="12298" width="7" style="1" customWidth="1"/>
    <col min="12299" max="12299" width="6.5" style="1" customWidth="1"/>
    <col min="12300" max="12303" width="4.33203125" style="1" customWidth="1"/>
    <col min="12304" max="12544" width="8.25" style="1"/>
    <col min="12545" max="12545" width="3.08203125" style="1" bestFit="1" customWidth="1"/>
    <col min="12546" max="12546" width="0.83203125" style="1" customWidth="1"/>
    <col min="12547" max="12547" width="11.83203125" style="1" bestFit="1" customWidth="1"/>
    <col min="12548" max="12548" width="0.83203125" style="1" customWidth="1"/>
    <col min="12549" max="12549" width="7.33203125" style="1" customWidth="1"/>
    <col min="12550" max="12551" width="5.5" style="1" customWidth="1"/>
    <col min="12552" max="12552" width="5.58203125" style="1" customWidth="1"/>
    <col min="12553" max="12553" width="5.33203125" style="1" bestFit="1" customWidth="1"/>
    <col min="12554" max="12554" width="7" style="1" customWidth="1"/>
    <col min="12555" max="12555" width="6.5" style="1" customWidth="1"/>
    <col min="12556" max="12559" width="4.33203125" style="1" customWidth="1"/>
    <col min="12560" max="12800" width="8.25" style="1"/>
    <col min="12801" max="12801" width="3.08203125" style="1" bestFit="1" customWidth="1"/>
    <col min="12802" max="12802" width="0.83203125" style="1" customWidth="1"/>
    <col min="12803" max="12803" width="11.83203125" style="1" bestFit="1" customWidth="1"/>
    <col min="12804" max="12804" width="0.83203125" style="1" customWidth="1"/>
    <col min="12805" max="12805" width="7.33203125" style="1" customWidth="1"/>
    <col min="12806" max="12807" width="5.5" style="1" customWidth="1"/>
    <col min="12808" max="12808" width="5.58203125" style="1" customWidth="1"/>
    <col min="12809" max="12809" width="5.33203125" style="1" bestFit="1" customWidth="1"/>
    <col min="12810" max="12810" width="7" style="1" customWidth="1"/>
    <col min="12811" max="12811" width="6.5" style="1" customWidth="1"/>
    <col min="12812" max="12815" width="4.33203125" style="1" customWidth="1"/>
    <col min="12816" max="13056" width="8.25" style="1"/>
    <col min="13057" max="13057" width="3.08203125" style="1" bestFit="1" customWidth="1"/>
    <col min="13058" max="13058" width="0.83203125" style="1" customWidth="1"/>
    <col min="13059" max="13059" width="11.83203125" style="1" bestFit="1" customWidth="1"/>
    <col min="13060" max="13060" width="0.83203125" style="1" customWidth="1"/>
    <col min="13061" max="13061" width="7.33203125" style="1" customWidth="1"/>
    <col min="13062" max="13063" width="5.5" style="1" customWidth="1"/>
    <col min="13064" max="13064" width="5.58203125" style="1" customWidth="1"/>
    <col min="13065" max="13065" width="5.33203125" style="1" bestFit="1" customWidth="1"/>
    <col min="13066" max="13066" width="7" style="1" customWidth="1"/>
    <col min="13067" max="13067" width="6.5" style="1" customWidth="1"/>
    <col min="13068" max="13071" width="4.33203125" style="1" customWidth="1"/>
    <col min="13072" max="13312" width="8.25" style="1"/>
    <col min="13313" max="13313" width="3.08203125" style="1" bestFit="1" customWidth="1"/>
    <col min="13314" max="13314" width="0.83203125" style="1" customWidth="1"/>
    <col min="13315" max="13315" width="11.83203125" style="1" bestFit="1" customWidth="1"/>
    <col min="13316" max="13316" width="0.83203125" style="1" customWidth="1"/>
    <col min="13317" max="13317" width="7.33203125" style="1" customWidth="1"/>
    <col min="13318" max="13319" width="5.5" style="1" customWidth="1"/>
    <col min="13320" max="13320" width="5.58203125" style="1" customWidth="1"/>
    <col min="13321" max="13321" width="5.33203125" style="1" bestFit="1" customWidth="1"/>
    <col min="13322" max="13322" width="7" style="1" customWidth="1"/>
    <col min="13323" max="13323" width="6.5" style="1" customWidth="1"/>
    <col min="13324" max="13327" width="4.33203125" style="1" customWidth="1"/>
    <col min="13328" max="13568" width="8.25" style="1"/>
    <col min="13569" max="13569" width="3.08203125" style="1" bestFit="1" customWidth="1"/>
    <col min="13570" max="13570" width="0.83203125" style="1" customWidth="1"/>
    <col min="13571" max="13571" width="11.83203125" style="1" bestFit="1" customWidth="1"/>
    <col min="13572" max="13572" width="0.83203125" style="1" customWidth="1"/>
    <col min="13573" max="13573" width="7.33203125" style="1" customWidth="1"/>
    <col min="13574" max="13575" width="5.5" style="1" customWidth="1"/>
    <col min="13576" max="13576" width="5.58203125" style="1" customWidth="1"/>
    <col min="13577" max="13577" width="5.33203125" style="1" bestFit="1" customWidth="1"/>
    <col min="13578" max="13578" width="7" style="1" customWidth="1"/>
    <col min="13579" max="13579" width="6.5" style="1" customWidth="1"/>
    <col min="13580" max="13583" width="4.33203125" style="1" customWidth="1"/>
    <col min="13584" max="13824" width="8.25" style="1"/>
    <col min="13825" max="13825" width="3.08203125" style="1" bestFit="1" customWidth="1"/>
    <col min="13826" max="13826" width="0.83203125" style="1" customWidth="1"/>
    <col min="13827" max="13827" width="11.83203125" style="1" bestFit="1" customWidth="1"/>
    <col min="13828" max="13828" width="0.83203125" style="1" customWidth="1"/>
    <col min="13829" max="13829" width="7.33203125" style="1" customWidth="1"/>
    <col min="13830" max="13831" width="5.5" style="1" customWidth="1"/>
    <col min="13832" max="13832" width="5.58203125" style="1" customWidth="1"/>
    <col min="13833" max="13833" width="5.33203125" style="1" bestFit="1" customWidth="1"/>
    <col min="13834" max="13834" width="7" style="1" customWidth="1"/>
    <col min="13835" max="13835" width="6.5" style="1" customWidth="1"/>
    <col min="13836" max="13839" width="4.33203125" style="1" customWidth="1"/>
    <col min="13840" max="14080" width="8.25" style="1"/>
    <col min="14081" max="14081" width="3.08203125" style="1" bestFit="1" customWidth="1"/>
    <col min="14082" max="14082" width="0.83203125" style="1" customWidth="1"/>
    <col min="14083" max="14083" width="11.83203125" style="1" bestFit="1" customWidth="1"/>
    <col min="14084" max="14084" width="0.83203125" style="1" customWidth="1"/>
    <col min="14085" max="14085" width="7.33203125" style="1" customWidth="1"/>
    <col min="14086" max="14087" width="5.5" style="1" customWidth="1"/>
    <col min="14088" max="14088" width="5.58203125" style="1" customWidth="1"/>
    <col min="14089" max="14089" width="5.33203125" style="1" bestFit="1" customWidth="1"/>
    <col min="14090" max="14090" width="7" style="1" customWidth="1"/>
    <col min="14091" max="14091" width="6.5" style="1" customWidth="1"/>
    <col min="14092" max="14095" width="4.33203125" style="1" customWidth="1"/>
    <col min="14096" max="14336" width="8.25" style="1"/>
    <col min="14337" max="14337" width="3.08203125" style="1" bestFit="1" customWidth="1"/>
    <col min="14338" max="14338" width="0.83203125" style="1" customWidth="1"/>
    <col min="14339" max="14339" width="11.83203125" style="1" bestFit="1" customWidth="1"/>
    <col min="14340" max="14340" width="0.83203125" style="1" customWidth="1"/>
    <col min="14341" max="14341" width="7.33203125" style="1" customWidth="1"/>
    <col min="14342" max="14343" width="5.5" style="1" customWidth="1"/>
    <col min="14344" max="14344" width="5.58203125" style="1" customWidth="1"/>
    <col min="14345" max="14345" width="5.33203125" style="1" bestFit="1" customWidth="1"/>
    <col min="14346" max="14346" width="7" style="1" customWidth="1"/>
    <col min="14347" max="14347" width="6.5" style="1" customWidth="1"/>
    <col min="14348" max="14351" width="4.33203125" style="1" customWidth="1"/>
    <col min="14352" max="14592" width="8.25" style="1"/>
    <col min="14593" max="14593" width="3.08203125" style="1" bestFit="1" customWidth="1"/>
    <col min="14594" max="14594" width="0.83203125" style="1" customWidth="1"/>
    <col min="14595" max="14595" width="11.83203125" style="1" bestFit="1" customWidth="1"/>
    <col min="14596" max="14596" width="0.83203125" style="1" customWidth="1"/>
    <col min="14597" max="14597" width="7.33203125" style="1" customWidth="1"/>
    <col min="14598" max="14599" width="5.5" style="1" customWidth="1"/>
    <col min="14600" max="14600" width="5.58203125" style="1" customWidth="1"/>
    <col min="14601" max="14601" width="5.33203125" style="1" bestFit="1" customWidth="1"/>
    <col min="14602" max="14602" width="7" style="1" customWidth="1"/>
    <col min="14603" max="14603" width="6.5" style="1" customWidth="1"/>
    <col min="14604" max="14607" width="4.33203125" style="1" customWidth="1"/>
    <col min="14608" max="14848" width="8.25" style="1"/>
    <col min="14849" max="14849" width="3.08203125" style="1" bestFit="1" customWidth="1"/>
    <col min="14850" max="14850" width="0.83203125" style="1" customWidth="1"/>
    <col min="14851" max="14851" width="11.83203125" style="1" bestFit="1" customWidth="1"/>
    <col min="14852" max="14852" width="0.83203125" style="1" customWidth="1"/>
    <col min="14853" max="14853" width="7.33203125" style="1" customWidth="1"/>
    <col min="14854" max="14855" width="5.5" style="1" customWidth="1"/>
    <col min="14856" max="14856" width="5.58203125" style="1" customWidth="1"/>
    <col min="14857" max="14857" width="5.33203125" style="1" bestFit="1" customWidth="1"/>
    <col min="14858" max="14858" width="7" style="1" customWidth="1"/>
    <col min="14859" max="14859" width="6.5" style="1" customWidth="1"/>
    <col min="14860" max="14863" width="4.33203125" style="1" customWidth="1"/>
    <col min="14864" max="15104" width="8.25" style="1"/>
    <col min="15105" max="15105" width="3.08203125" style="1" bestFit="1" customWidth="1"/>
    <col min="15106" max="15106" width="0.83203125" style="1" customWidth="1"/>
    <col min="15107" max="15107" width="11.83203125" style="1" bestFit="1" customWidth="1"/>
    <col min="15108" max="15108" width="0.83203125" style="1" customWidth="1"/>
    <col min="15109" max="15109" width="7.33203125" style="1" customWidth="1"/>
    <col min="15110" max="15111" width="5.5" style="1" customWidth="1"/>
    <col min="15112" max="15112" width="5.58203125" style="1" customWidth="1"/>
    <col min="15113" max="15113" width="5.33203125" style="1" bestFit="1" customWidth="1"/>
    <col min="15114" max="15114" width="7" style="1" customWidth="1"/>
    <col min="15115" max="15115" width="6.5" style="1" customWidth="1"/>
    <col min="15116" max="15119" width="4.33203125" style="1" customWidth="1"/>
    <col min="15120" max="15360" width="8.25" style="1"/>
    <col min="15361" max="15361" width="3.08203125" style="1" bestFit="1" customWidth="1"/>
    <col min="15362" max="15362" width="0.83203125" style="1" customWidth="1"/>
    <col min="15363" max="15363" width="11.83203125" style="1" bestFit="1" customWidth="1"/>
    <col min="15364" max="15364" width="0.83203125" style="1" customWidth="1"/>
    <col min="15365" max="15365" width="7.33203125" style="1" customWidth="1"/>
    <col min="15366" max="15367" width="5.5" style="1" customWidth="1"/>
    <col min="15368" max="15368" width="5.58203125" style="1" customWidth="1"/>
    <col min="15369" max="15369" width="5.33203125" style="1" bestFit="1" customWidth="1"/>
    <col min="15370" max="15370" width="7" style="1" customWidth="1"/>
    <col min="15371" max="15371" width="6.5" style="1" customWidth="1"/>
    <col min="15372" max="15375" width="4.33203125" style="1" customWidth="1"/>
    <col min="15376" max="15616" width="8.25" style="1"/>
    <col min="15617" max="15617" width="3.08203125" style="1" bestFit="1" customWidth="1"/>
    <col min="15618" max="15618" width="0.83203125" style="1" customWidth="1"/>
    <col min="15619" max="15619" width="11.83203125" style="1" bestFit="1" customWidth="1"/>
    <col min="15620" max="15620" width="0.83203125" style="1" customWidth="1"/>
    <col min="15621" max="15621" width="7.33203125" style="1" customWidth="1"/>
    <col min="15622" max="15623" width="5.5" style="1" customWidth="1"/>
    <col min="15624" max="15624" width="5.58203125" style="1" customWidth="1"/>
    <col min="15625" max="15625" width="5.33203125" style="1" bestFit="1" customWidth="1"/>
    <col min="15626" max="15626" width="7" style="1" customWidth="1"/>
    <col min="15627" max="15627" width="6.5" style="1" customWidth="1"/>
    <col min="15628" max="15631" width="4.33203125" style="1" customWidth="1"/>
    <col min="15632" max="15872" width="8.25" style="1"/>
    <col min="15873" max="15873" width="3.08203125" style="1" bestFit="1" customWidth="1"/>
    <col min="15874" max="15874" width="0.83203125" style="1" customWidth="1"/>
    <col min="15875" max="15875" width="11.83203125" style="1" bestFit="1" customWidth="1"/>
    <col min="15876" max="15876" width="0.83203125" style="1" customWidth="1"/>
    <col min="15877" max="15877" width="7.33203125" style="1" customWidth="1"/>
    <col min="15878" max="15879" width="5.5" style="1" customWidth="1"/>
    <col min="15880" max="15880" width="5.58203125" style="1" customWidth="1"/>
    <col min="15881" max="15881" width="5.33203125" style="1" bestFit="1" customWidth="1"/>
    <col min="15882" max="15882" width="7" style="1" customWidth="1"/>
    <col min="15883" max="15883" width="6.5" style="1" customWidth="1"/>
    <col min="15884" max="15887" width="4.33203125" style="1" customWidth="1"/>
    <col min="15888" max="16128" width="8.25" style="1"/>
    <col min="16129" max="16129" width="3.08203125" style="1" bestFit="1" customWidth="1"/>
    <col min="16130" max="16130" width="0.83203125" style="1" customWidth="1"/>
    <col min="16131" max="16131" width="11.83203125" style="1" bestFit="1" customWidth="1"/>
    <col min="16132" max="16132" width="0.83203125" style="1" customWidth="1"/>
    <col min="16133" max="16133" width="7.33203125" style="1" customWidth="1"/>
    <col min="16134" max="16135" width="5.5" style="1" customWidth="1"/>
    <col min="16136" max="16136" width="5.58203125" style="1" customWidth="1"/>
    <col min="16137" max="16137" width="5.33203125" style="1" bestFit="1" customWidth="1"/>
    <col min="16138" max="16138" width="7" style="1" customWidth="1"/>
    <col min="16139" max="16139" width="6.5" style="1" customWidth="1"/>
    <col min="16140" max="16143" width="4.33203125" style="1" customWidth="1"/>
    <col min="16144" max="16384" width="8.25" style="1"/>
  </cols>
  <sheetData>
    <row r="1" spans="1:30" ht="28.5" customHeight="1" x14ac:dyDescent="0.3">
      <c r="A1" s="1179" t="s">
        <v>361</v>
      </c>
      <c r="B1" s="1179"/>
      <c r="C1" s="1179"/>
      <c r="D1" s="1179"/>
      <c r="E1" s="1179"/>
      <c r="F1" s="1179"/>
      <c r="G1" s="1179"/>
      <c r="H1" s="1179"/>
      <c r="I1" s="1179"/>
      <c r="J1" s="1179"/>
      <c r="K1" s="1179"/>
      <c r="L1" s="1179"/>
      <c r="M1" s="1179"/>
      <c r="N1" s="1179"/>
      <c r="O1" s="1179"/>
      <c r="AD1" s="61"/>
    </row>
    <row r="2" spans="1:30" ht="9.75" customHeight="1" x14ac:dyDescent="0.35">
      <c r="E2" s="258"/>
      <c r="I2" s="259"/>
      <c r="AD2" s="61"/>
    </row>
    <row r="3" spans="1:30" s="6" customFormat="1" ht="14.5" thickBot="1" x14ac:dyDescent="0.25">
      <c r="L3" s="938" t="s">
        <v>451</v>
      </c>
      <c r="M3" s="938"/>
      <c r="N3" s="938"/>
      <c r="O3" s="938"/>
    </row>
    <row r="4" spans="1:30" s="6" customFormat="1" ht="20.25" customHeight="1" x14ac:dyDescent="0.2">
      <c r="A4" s="1180" t="s">
        <v>0</v>
      </c>
      <c r="B4" s="1181"/>
      <c r="C4" s="1181"/>
      <c r="D4" s="923"/>
      <c r="E4" s="1183" t="s">
        <v>362</v>
      </c>
      <c r="F4" s="1185"/>
      <c r="G4" s="1185"/>
      <c r="H4" s="260"/>
      <c r="I4" s="260"/>
      <c r="J4" s="261"/>
      <c r="K4" s="1183" t="s">
        <v>363</v>
      </c>
      <c r="L4" s="1185"/>
      <c r="M4" s="1185"/>
      <c r="N4" s="1185"/>
      <c r="O4" s="1187"/>
    </row>
    <row r="5" spans="1:30" s="6" customFormat="1" ht="72.75" customHeight="1" x14ac:dyDescent="0.2">
      <c r="A5" s="1102"/>
      <c r="B5" s="1182"/>
      <c r="C5" s="1182"/>
      <c r="D5" s="924"/>
      <c r="E5" s="1184"/>
      <c r="F5" s="1188" t="s">
        <v>364</v>
      </c>
      <c r="G5" s="1189"/>
      <c r="H5" s="1190" t="s">
        <v>365</v>
      </c>
      <c r="I5" s="1190" t="s">
        <v>444</v>
      </c>
      <c r="J5" s="1176" t="s">
        <v>366</v>
      </c>
      <c r="K5" s="1186"/>
      <c r="L5" s="262"/>
      <c r="M5" s="1178" t="s">
        <v>367</v>
      </c>
      <c r="N5" s="1178"/>
      <c r="O5" s="263"/>
    </row>
    <row r="6" spans="1:30" s="6" customFormat="1" ht="65.25" customHeight="1" thickBot="1" x14ac:dyDescent="0.25">
      <c r="A6" s="1102"/>
      <c r="B6" s="1182"/>
      <c r="C6" s="1182"/>
      <c r="D6" s="430"/>
      <c r="E6" s="60" t="s">
        <v>368</v>
      </c>
      <c r="F6" s="264" t="s">
        <v>369</v>
      </c>
      <c r="G6" s="265" t="s">
        <v>370</v>
      </c>
      <c r="H6" s="1191"/>
      <c r="I6" s="1191"/>
      <c r="J6" s="1177"/>
      <c r="K6" s="266" t="s">
        <v>371</v>
      </c>
      <c r="L6" s="264" t="s">
        <v>372</v>
      </c>
      <c r="M6" s="267" t="s">
        <v>373</v>
      </c>
      <c r="N6" s="267" t="s">
        <v>374</v>
      </c>
      <c r="O6" s="268" t="s">
        <v>375</v>
      </c>
    </row>
    <row r="7" spans="1:30" s="6" customFormat="1" ht="22" customHeight="1" thickBot="1" x14ac:dyDescent="0.25">
      <c r="A7" s="943" t="s">
        <v>376</v>
      </c>
      <c r="B7" s="944"/>
      <c r="C7" s="944"/>
      <c r="D7" s="636"/>
      <c r="E7" s="709">
        <f>SUM(E8:E34)</f>
        <v>108.75000000000003</v>
      </c>
      <c r="F7" s="710">
        <f>SUM(F8:F34)</f>
        <v>4.28</v>
      </c>
      <c r="G7" s="711"/>
      <c r="H7" s="712">
        <f t="shared" ref="H7:O7" si="0">SUM(H8:H34)</f>
        <v>102.10000000000001</v>
      </c>
      <c r="I7" s="712">
        <f t="shared" si="0"/>
        <v>1.4500000000000002</v>
      </c>
      <c r="J7" s="713">
        <f t="shared" si="0"/>
        <v>0.92</v>
      </c>
      <c r="K7" s="448">
        <f t="shared" si="0"/>
        <v>318</v>
      </c>
      <c r="L7" s="929">
        <f t="shared" si="0"/>
        <v>0</v>
      </c>
      <c r="M7" s="929">
        <f t="shared" si="0"/>
        <v>0</v>
      </c>
      <c r="N7" s="929">
        <f t="shared" si="0"/>
        <v>318</v>
      </c>
      <c r="O7" s="930">
        <f t="shared" si="0"/>
        <v>0</v>
      </c>
    </row>
    <row r="8" spans="1:30" s="6" customFormat="1" ht="19.5" customHeight="1" x14ac:dyDescent="0.2">
      <c r="A8" s="269">
        <v>1</v>
      </c>
      <c r="B8" s="270"/>
      <c r="C8" s="241" t="s">
        <v>1</v>
      </c>
      <c r="D8" s="271"/>
      <c r="E8" s="714">
        <f t="shared" ref="E8:E34" si="1">SUM(F8:J8)</f>
        <v>30.67</v>
      </c>
      <c r="F8" s="715"/>
      <c r="G8" s="716"/>
      <c r="H8" s="717">
        <v>30.67</v>
      </c>
      <c r="I8" s="717"/>
      <c r="J8" s="718"/>
      <c r="K8" s="719"/>
      <c r="L8" s="720"/>
      <c r="M8" s="721"/>
      <c r="N8" s="721"/>
      <c r="O8" s="722"/>
    </row>
    <row r="9" spans="1:30" s="6" customFormat="1" ht="19.5" customHeight="1" x14ac:dyDescent="0.2">
      <c r="A9" s="272">
        <v>2</v>
      </c>
      <c r="B9" s="273"/>
      <c r="C9" s="244" t="s">
        <v>2</v>
      </c>
      <c r="D9" s="274"/>
      <c r="E9" s="723">
        <f t="shared" si="1"/>
        <v>7.28</v>
      </c>
      <c r="F9" s="724"/>
      <c r="G9" s="725"/>
      <c r="H9" s="726">
        <v>7.28</v>
      </c>
      <c r="I9" s="726"/>
      <c r="J9" s="727"/>
      <c r="K9" s="728"/>
      <c r="L9" s="729"/>
      <c r="M9" s="730"/>
      <c r="N9" s="730"/>
      <c r="O9" s="731"/>
    </row>
    <row r="10" spans="1:30" s="6" customFormat="1" ht="19.5" customHeight="1" x14ac:dyDescent="0.2">
      <c r="A10" s="272">
        <v>3</v>
      </c>
      <c r="B10" s="273"/>
      <c r="C10" s="244" t="s">
        <v>3</v>
      </c>
      <c r="D10" s="274"/>
      <c r="E10" s="723">
        <f t="shared" si="1"/>
        <v>4.3</v>
      </c>
      <c r="F10" s="724">
        <v>0.4</v>
      </c>
      <c r="G10" s="725"/>
      <c r="H10" s="726">
        <v>3.9</v>
      </c>
      <c r="I10" s="726"/>
      <c r="J10" s="727"/>
      <c r="K10" s="728"/>
      <c r="L10" s="729"/>
      <c r="M10" s="730"/>
      <c r="N10" s="730"/>
      <c r="O10" s="731"/>
    </row>
    <row r="11" spans="1:30" s="6" customFormat="1" ht="19.5" customHeight="1" x14ac:dyDescent="0.2">
      <c r="A11" s="272">
        <v>4</v>
      </c>
      <c r="B11" s="273"/>
      <c r="C11" s="244" t="s">
        <v>4</v>
      </c>
      <c r="D11" s="274"/>
      <c r="E11" s="723">
        <f t="shared" si="1"/>
        <v>1.1599999999999999</v>
      </c>
      <c r="F11" s="724">
        <v>0.3</v>
      </c>
      <c r="G11" s="725"/>
      <c r="H11" s="726">
        <v>0.7</v>
      </c>
      <c r="I11" s="726"/>
      <c r="J11" s="727">
        <v>0.16</v>
      </c>
      <c r="K11" s="728"/>
      <c r="L11" s="729"/>
      <c r="M11" s="730"/>
      <c r="N11" s="730"/>
      <c r="O11" s="731"/>
    </row>
    <row r="12" spans="1:30" s="6" customFormat="1" ht="19.5" customHeight="1" x14ac:dyDescent="0.2">
      <c r="A12" s="275">
        <v>5</v>
      </c>
      <c r="B12" s="276"/>
      <c r="C12" s="247" t="s">
        <v>5</v>
      </c>
      <c r="D12" s="277"/>
      <c r="E12" s="732">
        <f t="shared" si="1"/>
        <v>1.34</v>
      </c>
      <c r="F12" s="733">
        <v>0.44</v>
      </c>
      <c r="G12" s="734"/>
      <c r="H12" s="735">
        <v>0.9</v>
      </c>
      <c r="I12" s="735"/>
      <c r="J12" s="736"/>
      <c r="K12" s="737"/>
      <c r="L12" s="738"/>
      <c r="M12" s="739"/>
      <c r="N12" s="739"/>
      <c r="O12" s="740"/>
    </row>
    <row r="13" spans="1:30" s="6" customFormat="1" ht="19.5" customHeight="1" x14ac:dyDescent="0.2">
      <c r="A13" s="278">
        <v>6</v>
      </c>
      <c r="B13" s="279"/>
      <c r="C13" s="256" t="s">
        <v>6</v>
      </c>
      <c r="D13" s="280"/>
      <c r="E13" s="741">
        <f>SUM(F13:J13)</f>
        <v>2.02</v>
      </c>
      <c r="F13" s="742"/>
      <c r="G13" s="743"/>
      <c r="H13" s="744">
        <v>1.8</v>
      </c>
      <c r="I13" s="744">
        <v>0.22</v>
      </c>
      <c r="J13" s="745"/>
      <c r="K13" s="746">
        <v>306</v>
      </c>
      <c r="L13" s="747"/>
      <c r="M13" s="748"/>
      <c r="N13" s="748">
        <v>306</v>
      </c>
      <c r="O13" s="749"/>
    </row>
    <row r="14" spans="1:30" s="6" customFormat="1" ht="19.5" customHeight="1" x14ac:dyDescent="0.2">
      <c r="A14" s="272">
        <v>7</v>
      </c>
      <c r="B14" s="273"/>
      <c r="C14" s="244" t="s">
        <v>7</v>
      </c>
      <c r="D14" s="274"/>
      <c r="E14" s="723">
        <f t="shared" si="1"/>
        <v>7.25</v>
      </c>
      <c r="F14" s="724"/>
      <c r="G14" s="725"/>
      <c r="H14" s="726">
        <v>7.04</v>
      </c>
      <c r="I14" s="726">
        <v>0.21</v>
      </c>
      <c r="J14" s="727"/>
      <c r="K14" s="728"/>
      <c r="L14" s="729"/>
      <c r="M14" s="730"/>
      <c r="N14" s="730"/>
      <c r="O14" s="731"/>
    </row>
    <row r="15" spans="1:30" s="6" customFormat="1" ht="19.5" customHeight="1" x14ac:dyDescent="0.2">
      <c r="A15" s="272">
        <v>8</v>
      </c>
      <c r="B15" s="273"/>
      <c r="C15" s="244" t="s">
        <v>8</v>
      </c>
      <c r="D15" s="274"/>
      <c r="E15" s="723">
        <f t="shared" si="1"/>
        <v>1.4000000000000001</v>
      </c>
      <c r="F15" s="724"/>
      <c r="G15" s="725"/>
      <c r="H15" s="726">
        <v>1.3</v>
      </c>
      <c r="I15" s="726">
        <v>0.1</v>
      </c>
      <c r="J15" s="727"/>
      <c r="K15" s="728"/>
      <c r="L15" s="729"/>
      <c r="M15" s="730"/>
      <c r="N15" s="730"/>
      <c r="O15" s="731"/>
    </row>
    <row r="16" spans="1:30" s="6" customFormat="1" ht="19.5" customHeight="1" x14ac:dyDescent="0.2">
      <c r="A16" s="281">
        <v>9</v>
      </c>
      <c r="B16" s="282"/>
      <c r="C16" s="253" t="s">
        <v>9</v>
      </c>
      <c r="D16" s="283"/>
      <c r="E16" s="750">
        <f t="shared" si="1"/>
        <v>5.25</v>
      </c>
      <c r="F16" s="751"/>
      <c r="G16" s="752"/>
      <c r="H16" s="753">
        <v>5.03</v>
      </c>
      <c r="I16" s="753"/>
      <c r="J16" s="754">
        <v>0.22</v>
      </c>
      <c r="K16" s="755"/>
      <c r="L16" s="756"/>
      <c r="M16" s="757"/>
      <c r="N16" s="757"/>
      <c r="O16" s="758"/>
    </row>
    <row r="17" spans="1:15" s="6" customFormat="1" ht="19.5" customHeight="1" x14ac:dyDescent="0.2">
      <c r="A17" s="275">
        <v>10</v>
      </c>
      <c r="B17" s="276"/>
      <c r="C17" s="247" t="s">
        <v>10</v>
      </c>
      <c r="D17" s="277"/>
      <c r="E17" s="732">
        <f t="shared" si="1"/>
        <v>0.56000000000000005</v>
      </c>
      <c r="F17" s="733"/>
      <c r="G17" s="734"/>
      <c r="H17" s="735">
        <v>0.52</v>
      </c>
      <c r="I17" s="735">
        <v>0.04</v>
      </c>
      <c r="J17" s="736"/>
      <c r="K17" s="737"/>
      <c r="L17" s="738"/>
      <c r="M17" s="739"/>
      <c r="N17" s="739"/>
      <c r="O17" s="740"/>
    </row>
    <row r="18" spans="1:15" s="6" customFormat="1" ht="19.5" customHeight="1" x14ac:dyDescent="0.2">
      <c r="A18" s="284">
        <v>11</v>
      </c>
      <c r="B18" s="285"/>
      <c r="C18" s="250" t="s">
        <v>11</v>
      </c>
      <c r="D18" s="286"/>
      <c r="E18" s="759">
        <f t="shared" si="1"/>
        <v>2</v>
      </c>
      <c r="F18" s="760"/>
      <c r="G18" s="761"/>
      <c r="H18" s="762">
        <v>2</v>
      </c>
      <c r="I18" s="762"/>
      <c r="J18" s="763"/>
      <c r="K18" s="764"/>
      <c r="L18" s="765"/>
      <c r="M18" s="766"/>
      <c r="N18" s="766"/>
      <c r="O18" s="767"/>
    </row>
    <row r="19" spans="1:15" s="6" customFormat="1" ht="19.5" customHeight="1" x14ac:dyDescent="0.2">
      <c r="A19" s="272">
        <v>12</v>
      </c>
      <c r="B19" s="273"/>
      <c r="C19" s="244" t="s">
        <v>12</v>
      </c>
      <c r="D19" s="274"/>
      <c r="E19" s="723">
        <f t="shared" si="1"/>
        <v>2.8</v>
      </c>
      <c r="F19" s="724"/>
      <c r="G19" s="725"/>
      <c r="H19" s="726">
        <v>2.8</v>
      </c>
      <c r="I19" s="726"/>
      <c r="J19" s="727"/>
      <c r="K19" s="728"/>
      <c r="L19" s="729"/>
      <c r="M19" s="730"/>
      <c r="N19" s="730"/>
      <c r="O19" s="731"/>
    </row>
    <row r="20" spans="1:15" s="6" customFormat="1" ht="19.5" customHeight="1" x14ac:dyDescent="0.2">
      <c r="A20" s="272">
        <v>13</v>
      </c>
      <c r="B20" s="273"/>
      <c r="C20" s="244" t="s">
        <v>13</v>
      </c>
      <c r="D20" s="274"/>
      <c r="E20" s="723">
        <f t="shared" si="1"/>
        <v>1.7</v>
      </c>
      <c r="F20" s="724"/>
      <c r="G20" s="725"/>
      <c r="H20" s="726">
        <v>1.7</v>
      </c>
      <c r="I20" s="726"/>
      <c r="J20" s="727"/>
      <c r="K20" s="728"/>
      <c r="L20" s="729"/>
      <c r="M20" s="730"/>
      <c r="N20" s="730"/>
      <c r="O20" s="731"/>
    </row>
    <row r="21" spans="1:15" s="6" customFormat="1" ht="19.5" hidden="1" customHeight="1" x14ac:dyDescent="0.2">
      <c r="A21" s="272">
        <v>14</v>
      </c>
      <c r="B21" s="273"/>
      <c r="C21" s="244" t="s">
        <v>14</v>
      </c>
      <c r="D21" s="274"/>
      <c r="E21" s="723">
        <f t="shared" si="1"/>
        <v>0</v>
      </c>
      <c r="F21" s="724"/>
      <c r="G21" s="725"/>
      <c r="H21" s="726"/>
      <c r="I21" s="726"/>
      <c r="J21" s="727"/>
      <c r="K21" s="728"/>
      <c r="L21" s="729"/>
      <c r="M21" s="730"/>
      <c r="N21" s="730"/>
      <c r="O21" s="731"/>
    </row>
    <row r="22" spans="1:15" s="6" customFormat="1" ht="19.5" customHeight="1" x14ac:dyDescent="0.2">
      <c r="A22" s="272">
        <v>14</v>
      </c>
      <c r="B22" s="273"/>
      <c r="C22" s="244" t="s">
        <v>15</v>
      </c>
      <c r="D22" s="257"/>
      <c r="E22" s="723">
        <f t="shared" si="1"/>
        <v>5.62</v>
      </c>
      <c r="F22" s="724">
        <v>0.28000000000000003</v>
      </c>
      <c r="G22" s="725"/>
      <c r="H22" s="726">
        <v>5.0999999999999996</v>
      </c>
      <c r="I22" s="726">
        <v>0.24</v>
      </c>
      <c r="J22" s="727"/>
      <c r="K22" s="728"/>
      <c r="L22" s="729"/>
      <c r="M22" s="730"/>
      <c r="N22" s="730"/>
      <c r="O22" s="731"/>
    </row>
    <row r="23" spans="1:15" s="6" customFormat="1" ht="19.5" customHeight="1" x14ac:dyDescent="0.2">
      <c r="A23" s="275">
        <v>15</v>
      </c>
      <c r="B23" s="276"/>
      <c r="C23" s="247" t="s">
        <v>16</v>
      </c>
      <c r="D23" s="277"/>
      <c r="E23" s="732">
        <f t="shared" si="1"/>
        <v>0.57999999999999996</v>
      </c>
      <c r="F23" s="733"/>
      <c r="G23" s="734"/>
      <c r="H23" s="735">
        <v>0.57999999999999996</v>
      </c>
      <c r="I23" s="735"/>
      <c r="J23" s="736"/>
      <c r="K23" s="737"/>
      <c r="L23" s="738"/>
      <c r="M23" s="739"/>
      <c r="N23" s="739"/>
      <c r="O23" s="740"/>
    </row>
    <row r="24" spans="1:15" s="6" customFormat="1" ht="19.5" customHeight="1" x14ac:dyDescent="0.2">
      <c r="A24" s="284">
        <v>16</v>
      </c>
      <c r="B24" s="285"/>
      <c r="C24" s="250" t="s">
        <v>17</v>
      </c>
      <c r="D24" s="250"/>
      <c r="E24" s="759">
        <f t="shared" si="1"/>
        <v>2.54</v>
      </c>
      <c r="F24" s="760">
        <v>1.74</v>
      </c>
      <c r="G24" s="761"/>
      <c r="H24" s="762">
        <v>0.8</v>
      </c>
      <c r="I24" s="762"/>
      <c r="J24" s="763"/>
      <c r="K24" s="764"/>
      <c r="L24" s="765"/>
      <c r="M24" s="766"/>
      <c r="N24" s="766"/>
      <c r="O24" s="767"/>
    </row>
    <row r="25" spans="1:15" s="6" customFormat="1" ht="19.5" customHeight="1" x14ac:dyDescent="0.2">
      <c r="A25" s="272">
        <v>17</v>
      </c>
      <c r="B25" s="273"/>
      <c r="C25" s="244" t="s">
        <v>18</v>
      </c>
      <c r="D25" s="274"/>
      <c r="E25" s="723">
        <f t="shared" si="1"/>
        <v>1.48</v>
      </c>
      <c r="F25" s="724"/>
      <c r="G25" s="725"/>
      <c r="H25" s="726">
        <v>1.48</v>
      </c>
      <c r="I25" s="726"/>
      <c r="J25" s="727"/>
      <c r="K25" s="728"/>
      <c r="L25" s="729"/>
      <c r="M25" s="730"/>
      <c r="N25" s="730"/>
      <c r="O25" s="731"/>
    </row>
    <row r="26" spans="1:15" s="6" customFormat="1" ht="19.5" customHeight="1" x14ac:dyDescent="0.2">
      <c r="A26" s="272">
        <v>18</v>
      </c>
      <c r="B26" s="273"/>
      <c r="C26" s="244" t="s">
        <v>19</v>
      </c>
      <c r="D26" s="244"/>
      <c r="E26" s="723">
        <f t="shared" si="1"/>
        <v>2.9</v>
      </c>
      <c r="F26" s="724"/>
      <c r="G26" s="725"/>
      <c r="H26" s="726">
        <v>2.9</v>
      </c>
      <c r="I26" s="726"/>
      <c r="J26" s="727"/>
      <c r="K26" s="728"/>
      <c r="L26" s="729"/>
      <c r="M26" s="730"/>
      <c r="N26" s="730"/>
      <c r="O26" s="731"/>
    </row>
    <row r="27" spans="1:15" s="6" customFormat="1" ht="19.5" customHeight="1" x14ac:dyDescent="0.2">
      <c r="A27" s="272">
        <v>19</v>
      </c>
      <c r="B27" s="273"/>
      <c r="C27" s="244" t="s">
        <v>20</v>
      </c>
      <c r="D27" s="244"/>
      <c r="E27" s="723">
        <f t="shared" si="1"/>
        <v>0.54</v>
      </c>
      <c r="F27" s="724"/>
      <c r="G27" s="725"/>
      <c r="H27" s="726">
        <v>0.54</v>
      </c>
      <c r="I27" s="726"/>
      <c r="J27" s="727"/>
      <c r="K27" s="728"/>
      <c r="L27" s="729"/>
      <c r="M27" s="730"/>
      <c r="N27" s="730"/>
      <c r="O27" s="731"/>
    </row>
    <row r="28" spans="1:15" s="6" customFormat="1" ht="19.5" customHeight="1" x14ac:dyDescent="0.2">
      <c r="A28" s="275">
        <v>20</v>
      </c>
      <c r="B28" s="276"/>
      <c r="C28" s="247" t="s">
        <v>21</v>
      </c>
      <c r="D28" s="277"/>
      <c r="E28" s="732">
        <f t="shared" si="1"/>
        <v>2.4900000000000002</v>
      </c>
      <c r="F28" s="733">
        <v>0.04</v>
      </c>
      <c r="G28" s="734"/>
      <c r="H28" s="735">
        <v>2.4500000000000002</v>
      </c>
      <c r="I28" s="735"/>
      <c r="J28" s="736"/>
      <c r="K28" s="737">
        <f>SUM(L28:O28)</f>
        <v>12</v>
      </c>
      <c r="L28" s="738"/>
      <c r="M28" s="739"/>
      <c r="N28" s="739">
        <v>12</v>
      </c>
      <c r="O28" s="740"/>
    </row>
    <row r="29" spans="1:15" s="6" customFormat="1" ht="19.5" customHeight="1" x14ac:dyDescent="0.2">
      <c r="A29" s="284">
        <v>21</v>
      </c>
      <c r="B29" s="285"/>
      <c r="C29" s="250" t="s">
        <v>22</v>
      </c>
      <c r="D29" s="286"/>
      <c r="E29" s="759">
        <f t="shared" si="1"/>
        <v>7.0600000000000005</v>
      </c>
      <c r="F29" s="760">
        <v>1.08</v>
      </c>
      <c r="G29" s="761"/>
      <c r="H29" s="762">
        <v>5.98</v>
      </c>
      <c r="I29" s="762"/>
      <c r="J29" s="763"/>
      <c r="K29" s="764"/>
      <c r="L29" s="765"/>
      <c r="M29" s="766"/>
      <c r="N29" s="766"/>
      <c r="O29" s="767"/>
    </row>
    <row r="30" spans="1:15" s="6" customFormat="1" ht="19.5" customHeight="1" x14ac:dyDescent="0.2">
      <c r="A30" s="272">
        <v>22</v>
      </c>
      <c r="B30" s="273"/>
      <c r="C30" s="244" t="s">
        <v>23</v>
      </c>
      <c r="D30" s="244"/>
      <c r="E30" s="723">
        <f t="shared" si="1"/>
        <v>3.16</v>
      </c>
      <c r="F30" s="724"/>
      <c r="G30" s="725"/>
      <c r="H30" s="726">
        <v>3.1</v>
      </c>
      <c r="I30" s="726"/>
      <c r="J30" s="727">
        <v>0.06</v>
      </c>
      <c r="K30" s="728"/>
      <c r="L30" s="729"/>
      <c r="M30" s="730"/>
      <c r="N30" s="730"/>
      <c r="O30" s="731"/>
    </row>
    <row r="31" spans="1:15" s="6" customFormat="1" ht="19.5" customHeight="1" x14ac:dyDescent="0.2">
      <c r="A31" s="272">
        <v>23</v>
      </c>
      <c r="B31" s="273"/>
      <c r="C31" s="244" t="s">
        <v>24</v>
      </c>
      <c r="D31" s="244"/>
      <c r="E31" s="723">
        <f t="shared" si="1"/>
        <v>0.64</v>
      </c>
      <c r="F31" s="724"/>
      <c r="G31" s="725"/>
      <c r="H31" s="726">
        <v>0.42</v>
      </c>
      <c r="I31" s="726"/>
      <c r="J31" s="727">
        <v>0.22</v>
      </c>
      <c r="K31" s="728"/>
      <c r="L31" s="729"/>
      <c r="M31" s="730"/>
      <c r="N31" s="730"/>
      <c r="O31" s="731"/>
    </row>
    <row r="32" spans="1:15" s="6" customFormat="1" ht="19.5" customHeight="1" x14ac:dyDescent="0.2">
      <c r="A32" s="272">
        <v>24</v>
      </c>
      <c r="B32" s="273"/>
      <c r="C32" s="244" t="s">
        <v>377</v>
      </c>
      <c r="D32" s="274"/>
      <c r="E32" s="723">
        <f t="shared" si="1"/>
        <v>2.1100000000000003</v>
      </c>
      <c r="F32" s="724"/>
      <c r="G32" s="725"/>
      <c r="H32" s="726">
        <v>1.57</v>
      </c>
      <c r="I32" s="726">
        <v>0.54</v>
      </c>
      <c r="J32" s="727"/>
      <c r="K32" s="728"/>
      <c r="L32" s="729"/>
      <c r="M32" s="730"/>
      <c r="N32" s="730"/>
      <c r="O32" s="731"/>
    </row>
    <row r="33" spans="1:24" s="6" customFormat="1" ht="19.5" customHeight="1" x14ac:dyDescent="0.2">
      <c r="A33" s="275">
        <v>25</v>
      </c>
      <c r="B33" s="276"/>
      <c r="C33" s="247" t="s">
        <v>378</v>
      </c>
      <c r="D33" s="277"/>
      <c r="E33" s="732">
        <f t="shared" si="1"/>
        <v>6.4799999999999995</v>
      </c>
      <c r="F33" s="733"/>
      <c r="G33" s="734"/>
      <c r="H33" s="735">
        <v>6.12</v>
      </c>
      <c r="I33" s="735">
        <v>0.1</v>
      </c>
      <c r="J33" s="736">
        <v>0.26</v>
      </c>
      <c r="K33" s="737"/>
      <c r="L33" s="738"/>
      <c r="M33" s="739"/>
      <c r="N33" s="739"/>
      <c r="O33" s="740"/>
    </row>
    <row r="34" spans="1:24" s="6" customFormat="1" ht="19.5" customHeight="1" thickBot="1" x14ac:dyDescent="0.25">
      <c r="A34" s="312">
        <v>26</v>
      </c>
      <c r="B34" s="635"/>
      <c r="C34" s="313" t="s">
        <v>148</v>
      </c>
      <c r="D34" s="314"/>
      <c r="E34" s="768">
        <f t="shared" si="1"/>
        <v>5.42</v>
      </c>
      <c r="F34" s="769"/>
      <c r="G34" s="770"/>
      <c r="H34" s="771">
        <v>5.42</v>
      </c>
      <c r="I34" s="771"/>
      <c r="J34" s="772"/>
      <c r="K34" s="773"/>
      <c r="L34" s="774"/>
      <c r="M34" s="775"/>
      <c r="N34" s="775"/>
      <c r="O34" s="776"/>
    </row>
    <row r="35" spans="1:24" ht="14" x14ac:dyDescent="0.2">
      <c r="F35" s="61"/>
      <c r="G35" s="61"/>
      <c r="H35" s="61"/>
      <c r="I35" s="61"/>
      <c r="J35" s="61"/>
      <c r="L35" s="61"/>
      <c r="M35" s="61"/>
      <c r="N35" s="61"/>
      <c r="O35" s="61"/>
    </row>
    <row r="36" spans="1:24" ht="14" x14ac:dyDescent="0.2">
      <c r="X36" s="61"/>
    </row>
    <row r="37" spans="1:24" ht="14" x14ac:dyDescent="0.2">
      <c r="X37" s="61"/>
    </row>
    <row r="38" spans="1:24" ht="14" x14ac:dyDescent="0.2">
      <c r="X38" s="61"/>
    </row>
    <row r="39" spans="1:24" ht="14" x14ac:dyDescent="0.2">
      <c r="X39" s="61"/>
    </row>
    <row r="40" spans="1:24" ht="14" x14ac:dyDescent="0.2">
      <c r="X40" s="61"/>
    </row>
    <row r="41" spans="1:24" ht="14" x14ac:dyDescent="0.2">
      <c r="X41" s="61"/>
    </row>
    <row r="42" spans="1:24" ht="14" x14ac:dyDescent="0.2">
      <c r="X42" s="61"/>
    </row>
    <row r="43" spans="1:24" ht="14" x14ac:dyDescent="0.2">
      <c r="X43" s="61"/>
    </row>
    <row r="44" spans="1:24" ht="14" x14ac:dyDescent="0.2">
      <c r="X44" s="61"/>
    </row>
    <row r="45" spans="1:24" ht="14" x14ac:dyDescent="0.2">
      <c r="X45" s="61"/>
    </row>
    <row r="46" spans="1:24" ht="14" x14ac:dyDescent="0.2">
      <c r="X46" s="61"/>
    </row>
    <row r="47" spans="1:24" ht="14" x14ac:dyDescent="0.2">
      <c r="X47" s="61"/>
    </row>
    <row r="48" spans="1:24" ht="14" x14ac:dyDescent="0.2">
      <c r="X48" s="61"/>
    </row>
    <row r="49" spans="24:24" ht="14" x14ac:dyDescent="0.2">
      <c r="X49" s="61"/>
    </row>
    <row r="50" spans="24:24" ht="14" x14ac:dyDescent="0.2">
      <c r="X50" s="61"/>
    </row>
    <row r="51" spans="24:24" ht="14" x14ac:dyDescent="0.2">
      <c r="X51" s="61"/>
    </row>
    <row r="52" spans="24:24" ht="14" x14ac:dyDescent="0.2">
      <c r="X52" s="61"/>
    </row>
    <row r="53" spans="24:24" ht="14" x14ac:dyDescent="0.2">
      <c r="X53" s="61"/>
    </row>
    <row r="54" spans="24:24" ht="14" x14ac:dyDescent="0.2">
      <c r="X54" s="61"/>
    </row>
    <row r="55" spans="24:24" ht="14" x14ac:dyDescent="0.2">
      <c r="X55" s="61"/>
    </row>
    <row r="56" spans="24:24" ht="14" x14ac:dyDescent="0.2">
      <c r="X56" s="61"/>
    </row>
    <row r="57" spans="24:24" ht="14" x14ac:dyDescent="0.2">
      <c r="X57" s="61"/>
    </row>
    <row r="58" spans="24:24" ht="14" x14ac:dyDescent="0.2">
      <c r="X58" s="61"/>
    </row>
    <row r="59" spans="24:24" ht="14" x14ac:dyDescent="0.2">
      <c r="X59" s="61"/>
    </row>
    <row r="60" spans="24:24" ht="14" x14ac:dyDescent="0.2">
      <c r="X60" s="61"/>
    </row>
    <row r="61" spans="24:24" ht="14" x14ac:dyDescent="0.2">
      <c r="X61" s="61"/>
    </row>
    <row r="62" spans="24:24" ht="14" x14ac:dyDescent="0.2">
      <c r="X62" s="61"/>
    </row>
    <row r="63" spans="24:24" ht="14" x14ac:dyDescent="0.2">
      <c r="X63" s="61"/>
    </row>
    <row r="64" spans="24:24" ht="14" x14ac:dyDescent="0.2">
      <c r="X64" s="61"/>
    </row>
    <row r="65" spans="24:24" ht="14" x14ac:dyDescent="0.2">
      <c r="X65" s="61"/>
    </row>
    <row r="66" spans="24:24" ht="14" x14ac:dyDescent="0.2">
      <c r="X66" s="61"/>
    </row>
    <row r="67" spans="24:24" ht="14" x14ac:dyDescent="0.2">
      <c r="X67" s="61"/>
    </row>
    <row r="68" spans="24:24" ht="14" x14ac:dyDescent="0.2">
      <c r="X68" s="61"/>
    </row>
    <row r="69" spans="24:24" ht="14" x14ac:dyDescent="0.2">
      <c r="X69" s="61"/>
    </row>
    <row r="70" spans="24:24" ht="14" x14ac:dyDescent="0.2">
      <c r="X70" s="61"/>
    </row>
    <row r="71" spans="24:24" ht="14" x14ac:dyDescent="0.2">
      <c r="X71" s="61"/>
    </row>
    <row r="72" spans="24:24" ht="14" x14ac:dyDescent="0.2">
      <c r="X72" s="61"/>
    </row>
    <row r="73" spans="24:24" ht="14" x14ac:dyDescent="0.2">
      <c r="X73" s="61"/>
    </row>
    <row r="74" spans="24:24" ht="14" x14ac:dyDescent="0.2">
      <c r="X74" s="61"/>
    </row>
    <row r="75" spans="24:24" ht="14" x14ac:dyDescent="0.2">
      <c r="X75" s="61"/>
    </row>
    <row r="76" spans="24:24" ht="14" x14ac:dyDescent="0.2">
      <c r="X76" s="61"/>
    </row>
    <row r="77" spans="24:24" ht="14" x14ac:dyDescent="0.2">
      <c r="X77" s="61"/>
    </row>
    <row r="78" spans="24:24" ht="14" x14ac:dyDescent="0.2">
      <c r="X78" s="61"/>
    </row>
    <row r="79" spans="24:24" ht="14" x14ac:dyDescent="0.2">
      <c r="X79" s="61"/>
    </row>
    <row r="80" spans="24:24" ht="14" x14ac:dyDescent="0.2">
      <c r="X80" s="61"/>
    </row>
    <row r="81" spans="24:24" ht="14" x14ac:dyDescent="0.2">
      <c r="X81" s="61"/>
    </row>
    <row r="82" spans="24:24" ht="14" x14ac:dyDescent="0.2">
      <c r="X82" s="61"/>
    </row>
    <row r="83" spans="24:24" ht="14" x14ac:dyDescent="0.2">
      <c r="X83" s="61"/>
    </row>
  </sheetData>
  <mergeCells count="13">
    <mergeCell ref="J5:J6"/>
    <mergeCell ref="M5:N5"/>
    <mergeCell ref="A7:C7"/>
    <mergeCell ref="A1:O1"/>
    <mergeCell ref="L3:O3"/>
    <mergeCell ref="A4:C6"/>
    <mergeCell ref="E4:E5"/>
    <mergeCell ref="F4:G4"/>
    <mergeCell ref="K4:K5"/>
    <mergeCell ref="L4:O4"/>
    <mergeCell ref="F5:G5"/>
    <mergeCell ref="H5:H6"/>
    <mergeCell ref="I5:I6"/>
  </mergeCells>
  <phoneticPr fontId="2"/>
  <printOptions horizontalCentered="1"/>
  <pageMargins left="0.98425196850393704" right="0.78740157480314965" top="0.98425196850393704" bottom="0.78740157480314965" header="0.51181102362204722" footer="0.39370078740157483"/>
  <pageSetup paperSize="9" scale="91" orientation="portrait" r:id="rId1"/>
  <headerFooter alignWithMargins="0">
    <oddFooter>&amp;C&amp;"ＭＳ ゴシック,標準"&amp;12 &amp;14 40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BFE17-19B9-4EC4-925D-D1F34C6AA149}">
  <dimension ref="A1:DB39"/>
  <sheetViews>
    <sheetView view="pageBreakPreview" zoomScale="90" zoomScaleNormal="80" zoomScaleSheetLayoutView="90" workbookViewId="0"/>
  </sheetViews>
  <sheetFormatPr defaultColWidth="8.25" defaultRowHeight="13" x14ac:dyDescent="0.2"/>
  <cols>
    <col min="1" max="1" width="3.08203125" style="920" customWidth="1"/>
    <col min="2" max="2" width="0.83203125" style="649" customWidth="1"/>
    <col min="3" max="3" width="10.33203125" style="649" customWidth="1"/>
    <col min="4" max="4" width="0.83203125" style="649" customWidth="1"/>
    <col min="5" max="5" width="7.33203125" style="649" customWidth="1"/>
    <col min="6" max="7" width="6.83203125" style="649" customWidth="1"/>
    <col min="8" max="8" width="4.83203125" style="649" customWidth="1"/>
    <col min="9" max="9" width="5.08203125" style="649" customWidth="1"/>
    <col min="10" max="11" width="6.08203125" style="649" customWidth="1"/>
    <col min="12" max="12" width="5.83203125" style="649" customWidth="1"/>
    <col min="13" max="13" width="5.25" style="649" customWidth="1"/>
    <col min="14" max="17" width="6.08203125" style="649" customWidth="1"/>
    <col min="18" max="18" width="3.08203125" style="649" customWidth="1"/>
    <col min="19" max="22" width="7.25" style="649" customWidth="1"/>
    <col min="23" max="23" width="8.08203125" style="649" customWidth="1"/>
    <col min="24" max="29" width="7.83203125" style="649" customWidth="1"/>
    <col min="30" max="215" width="8.25" style="649"/>
    <col min="216" max="216" width="3.08203125" style="649" customWidth="1"/>
    <col min="217" max="217" width="0.83203125" style="649" customWidth="1"/>
    <col min="218" max="218" width="10.33203125" style="649" customWidth="1"/>
    <col min="219" max="219" width="0.83203125" style="649" customWidth="1"/>
    <col min="220" max="220" width="7.33203125" style="649" customWidth="1"/>
    <col min="221" max="222" width="6.83203125" style="649" customWidth="1"/>
    <col min="223" max="223" width="4.83203125" style="649" customWidth="1"/>
    <col min="224" max="224" width="5.08203125" style="649" customWidth="1"/>
    <col min="225" max="226" width="6.08203125" style="649" customWidth="1"/>
    <col min="227" max="227" width="5.83203125" style="649" customWidth="1"/>
    <col min="228" max="228" width="5.25" style="649" customWidth="1"/>
    <col min="229" max="231" width="6.08203125" style="649" customWidth="1"/>
    <col min="232" max="232" width="3.08203125" style="649" customWidth="1"/>
    <col min="233" max="236" width="7.25" style="649" customWidth="1"/>
    <col min="237" max="237" width="8.08203125" style="649" customWidth="1"/>
    <col min="238" max="243" width="7.83203125" style="649" customWidth="1"/>
    <col min="244" max="471" width="8.25" style="649"/>
    <col min="472" max="472" width="3.08203125" style="649" customWidth="1"/>
    <col min="473" max="473" width="0.83203125" style="649" customWidth="1"/>
    <col min="474" max="474" width="10.33203125" style="649" customWidth="1"/>
    <col min="475" max="475" width="0.83203125" style="649" customWidth="1"/>
    <col min="476" max="476" width="7.33203125" style="649" customWidth="1"/>
    <col min="477" max="478" width="6.83203125" style="649" customWidth="1"/>
    <col min="479" max="479" width="4.83203125" style="649" customWidth="1"/>
    <col min="480" max="480" width="5.08203125" style="649" customWidth="1"/>
    <col min="481" max="482" width="6.08203125" style="649" customWidth="1"/>
    <col min="483" max="483" width="5.83203125" style="649" customWidth="1"/>
    <col min="484" max="484" width="5.25" style="649" customWidth="1"/>
    <col min="485" max="487" width="6.08203125" style="649" customWidth="1"/>
    <col min="488" max="488" width="3.08203125" style="649" customWidth="1"/>
    <col min="489" max="492" width="7.25" style="649" customWidth="1"/>
    <col min="493" max="493" width="8.08203125" style="649" customWidth="1"/>
    <col min="494" max="499" width="7.83203125" style="649" customWidth="1"/>
    <col min="500" max="727" width="8.25" style="649"/>
    <col min="728" max="728" width="3.08203125" style="649" customWidth="1"/>
    <col min="729" max="729" width="0.83203125" style="649" customWidth="1"/>
    <col min="730" max="730" width="10.33203125" style="649" customWidth="1"/>
    <col min="731" max="731" width="0.83203125" style="649" customWidth="1"/>
    <col min="732" max="732" width="7.33203125" style="649" customWidth="1"/>
    <col min="733" max="734" width="6.83203125" style="649" customWidth="1"/>
    <col min="735" max="735" width="4.83203125" style="649" customWidth="1"/>
    <col min="736" max="736" width="5.08203125" style="649" customWidth="1"/>
    <col min="737" max="738" width="6.08203125" style="649" customWidth="1"/>
    <col min="739" max="739" width="5.83203125" style="649" customWidth="1"/>
    <col min="740" max="740" width="5.25" style="649" customWidth="1"/>
    <col min="741" max="743" width="6.08203125" style="649" customWidth="1"/>
    <col min="744" max="744" width="3.08203125" style="649" customWidth="1"/>
    <col min="745" max="748" width="7.25" style="649" customWidth="1"/>
    <col min="749" max="749" width="8.08203125" style="649" customWidth="1"/>
    <col min="750" max="755" width="7.83203125" style="649" customWidth="1"/>
    <col min="756" max="983" width="8.25" style="649"/>
    <col min="984" max="984" width="3.08203125" style="649" customWidth="1"/>
    <col min="985" max="985" width="0.83203125" style="649" customWidth="1"/>
    <col min="986" max="986" width="10.33203125" style="649" customWidth="1"/>
    <col min="987" max="987" width="0.83203125" style="649" customWidth="1"/>
    <col min="988" max="988" width="7.33203125" style="649" customWidth="1"/>
    <col min="989" max="990" width="6.83203125" style="649" customWidth="1"/>
    <col min="991" max="991" width="4.83203125" style="649" customWidth="1"/>
    <col min="992" max="992" width="5.08203125" style="649" customWidth="1"/>
    <col min="993" max="994" width="6.08203125" style="649" customWidth="1"/>
    <col min="995" max="995" width="5.83203125" style="649" customWidth="1"/>
    <col min="996" max="996" width="5.25" style="649" customWidth="1"/>
    <col min="997" max="999" width="6.08203125" style="649" customWidth="1"/>
    <col min="1000" max="1000" width="3.08203125" style="649" customWidth="1"/>
    <col min="1001" max="1004" width="7.25" style="649" customWidth="1"/>
    <col min="1005" max="1005" width="8.08203125" style="649" customWidth="1"/>
    <col min="1006" max="1011" width="7.83203125" style="649" customWidth="1"/>
    <col min="1012" max="1239" width="8.25" style="649"/>
    <col min="1240" max="1240" width="3.08203125" style="649" customWidth="1"/>
    <col min="1241" max="1241" width="0.83203125" style="649" customWidth="1"/>
    <col min="1242" max="1242" width="10.33203125" style="649" customWidth="1"/>
    <col min="1243" max="1243" width="0.83203125" style="649" customWidth="1"/>
    <col min="1244" max="1244" width="7.33203125" style="649" customWidth="1"/>
    <col min="1245" max="1246" width="6.83203125" style="649" customWidth="1"/>
    <col min="1247" max="1247" width="4.83203125" style="649" customWidth="1"/>
    <col min="1248" max="1248" width="5.08203125" style="649" customWidth="1"/>
    <col min="1249" max="1250" width="6.08203125" style="649" customWidth="1"/>
    <col min="1251" max="1251" width="5.83203125" style="649" customWidth="1"/>
    <col min="1252" max="1252" width="5.25" style="649" customWidth="1"/>
    <col min="1253" max="1255" width="6.08203125" style="649" customWidth="1"/>
    <col min="1256" max="1256" width="3.08203125" style="649" customWidth="1"/>
    <col min="1257" max="1260" width="7.25" style="649" customWidth="1"/>
    <col min="1261" max="1261" width="8.08203125" style="649" customWidth="1"/>
    <col min="1262" max="1267" width="7.83203125" style="649" customWidth="1"/>
    <col min="1268" max="1495" width="8.25" style="649"/>
    <col min="1496" max="1496" width="3.08203125" style="649" customWidth="1"/>
    <col min="1497" max="1497" width="0.83203125" style="649" customWidth="1"/>
    <col min="1498" max="1498" width="10.33203125" style="649" customWidth="1"/>
    <col min="1499" max="1499" width="0.83203125" style="649" customWidth="1"/>
    <col min="1500" max="1500" width="7.33203125" style="649" customWidth="1"/>
    <col min="1501" max="1502" width="6.83203125" style="649" customWidth="1"/>
    <col min="1503" max="1503" width="4.83203125" style="649" customWidth="1"/>
    <col min="1504" max="1504" width="5.08203125" style="649" customWidth="1"/>
    <col min="1505" max="1506" width="6.08203125" style="649" customWidth="1"/>
    <col min="1507" max="1507" width="5.83203125" style="649" customWidth="1"/>
    <col min="1508" max="1508" width="5.25" style="649" customWidth="1"/>
    <col min="1509" max="1511" width="6.08203125" style="649" customWidth="1"/>
    <col min="1512" max="1512" width="3.08203125" style="649" customWidth="1"/>
    <col min="1513" max="1516" width="7.25" style="649" customWidth="1"/>
    <col min="1517" max="1517" width="8.08203125" style="649" customWidth="1"/>
    <col min="1518" max="1523" width="7.83203125" style="649" customWidth="1"/>
    <col min="1524" max="1751" width="8.25" style="649"/>
    <col min="1752" max="1752" width="3.08203125" style="649" customWidth="1"/>
    <col min="1753" max="1753" width="0.83203125" style="649" customWidth="1"/>
    <col min="1754" max="1754" width="10.33203125" style="649" customWidth="1"/>
    <col min="1755" max="1755" width="0.83203125" style="649" customWidth="1"/>
    <col min="1756" max="1756" width="7.33203125" style="649" customWidth="1"/>
    <col min="1757" max="1758" width="6.83203125" style="649" customWidth="1"/>
    <col min="1759" max="1759" width="4.83203125" style="649" customWidth="1"/>
    <col min="1760" max="1760" width="5.08203125" style="649" customWidth="1"/>
    <col min="1761" max="1762" width="6.08203125" style="649" customWidth="1"/>
    <col min="1763" max="1763" width="5.83203125" style="649" customWidth="1"/>
    <col min="1764" max="1764" width="5.25" style="649" customWidth="1"/>
    <col min="1765" max="1767" width="6.08203125" style="649" customWidth="1"/>
    <col min="1768" max="1768" width="3.08203125" style="649" customWidth="1"/>
    <col min="1769" max="1772" width="7.25" style="649" customWidth="1"/>
    <col min="1773" max="1773" width="8.08203125" style="649" customWidth="1"/>
    <col min="1774" max="1779" width="7.83203125" style="649" customWidth="1"/>
    <col min="1780" max="2007" width="8.25" style="649"/>
    <col min="2008" max="2008" width="3.08203125" style="649" customWidth="1"/>
    <col min="2009" max="2009" width="0.83203125" style="649" customWidth="1"/>
    <col min="2010" max="2010" width="10.33203125" style="649" customWidth="1"/>
    <col min="2011" max="2011" width="0.83203125" style="649" customWidth="1"/>
    <col min="2012" max="2012" width="7.33203125" style="649" customWidth="1"/>
    <col min="2013" max="2014" width="6.83203125" style="649" customWidth="1"/>
    <col min="2015" max="2015" width="4.83203125" style="649" customWidth="1"/>
    <col min="2016" max="2016" width="5.08203125" style="649" customWidth="1"/>
    <col min="2017" max="2018" width="6.08203125" style="649" customWidth="1"/>
    <col min="2019" max="2019" width="5.83203125" style="649" customWidth="1"/>
    <col min="2020" max="2020" width="5.25" style="649" customWidth="1"/>
    <col min="2021" max="2023" width="6.08203125" style="649" customWidth="1"/>
    <col min="2024" max="2024" width="3.08203125" style="649" customWidth="1"/>
    <col min="2025" max="2028" width="7.25" style="649" customWidth="1"/>
    <col min="2029" max="2029" width="8.08203125" style="649" customWidth="1"/>
    <col min="2030" max="2035" width="7.83203125" style="649" customWidth="1"/>
    <col min="2036" max="2263" width="8.25" style="649"/>
    <col min="2264" max="2264" width="3.08203125" style="649" customWidth="1"/>
    <col min="2265" max="2265" width="0.83203125" style="649" customWidth="1"/>
    <col min="2266" max="2266" width="10.33203125" style="649" customWidth="1"/>
    <col min="2267" max="2267" width="0.83203125" style="649" customWidth="1"/>
    <col min="2268" max="2268" width="7.33203125" style="649" customWidth="1"/>
    <col min="2269" max="2270" width="6.83203125" style="649" customWidth="1"/>
    <col min="2271" max="2271" width="4.83203125" style="649" customWidth="1"/>
    <col min="2272" max="2272" width="5.08203125" style="649" customWidth="1"/>
    <col min="2273" max="2274" width="6.08203125" style="649" customWidth="1"/>
    <col min="2275" max="2275" width="5.83203125" style="649" customWidth="1"/>
    <col min="2276" max="2276" width="5.25" style="649" customWidth="1"/>
    <col min="2277" max="2279" width="6.08203125" style="649" customWidth="1"/>
    <col min="2280" max="2280" width="3.08203125" style="649" customWidth="1"/>
    <col min="2281" max="2284" width="7.25" style="649" customWidth="1"/>
    <col min="2285" max="2285" width="8.08203125" style="649" customWidth="1"/>
    <col min="2286" max="2291" width="7.83203125" style="649" customWidth="1"/>
    <col min="2292" max="2519" width="8.25" style="649"/>
    <col min="2520" max="2520" width="3.08203125" style="649" customWidth="1"/>
    <col min="2521" max="2521" width="0.83203125" style="649" customWidth="1"/>
    <col min="2522" max="2522" width="10.33203125" style="649" customWidth="1"/>
    <col min="2523" max="2523" width="0.83203125" style="649" customWidth="1"/>
    <col min="2524" max="2524" width="7.33203125" style="649" customWidth="1"/>
    <col min="2525" max="2526" width="6.83203125" style="649" customWidth="1"/>
    <col min="2527" max="2527" width="4.83203125" style="649" customWidth="1"/>
    <col min="2528" max="2528" width="5.08203125" style="649" customWidth="1"/>
    <col min="2529" max="2530" width="6.08203125" style="649" customWidth="1"/>
    <col min="2531" max="2531" width="5.83203125" style="649" customWidth="1"/>
    <col min="2532" max="2532" width="5.25" style="649" customWidth="1"/>
    <col min="2533" max="2535" width="6.08203125" style="649" customWidth="1"/>
    <col min="2536" max="2536" width="3.08203125" style="649" customWidth="1"/>
    <col min="2537" max="2540" width="7.25" style="649" customWidth="1"/>
    <col min="2541" max="2541" width="8.08203125" style="649" customWidth="1"/>
    <col min="2542" max="2547" width="7.83203125" style="649" customWidth="1"/>
    <col min="2548" max="2775" width="8.25" style="649"/>
    <col min="2776" max="2776" width="3.08203125" style="649" customWidth="1"/>
    <col min="2777" max="2777" width="0.83203125" style="649" customWidth="1"/>
    <col min="2778" max="2778" width="10.33203125" style="649" customWidth="1"/>
    <col min="2779" max="2779" width="0.83203125" style="649" customWidth="1"/>
    <col min="2780" max="2780" width="7.33203125" style="649" customWidth="1"/>
    <col min="2781" max="2782" width="6.83203125" style="649" customWidth="1"/>
    <col min="2783" max="2783" width="4.83203125" style="649" customWidth="1"/>
    <col min="2784" max="2784" width="5.08203125" style="649" customWidth="1"/>
    <col min="2785" max="2786" width="6.08203125" style="649" customWidth="1"/>
    <col min="2787" max="2787" width="5.83203125" style="649" customWidth="1"/>
    <col min="2788" max="2788" width="5.25" style="649" customWidth="1"/>
    <col min="2789" max="2791" width="6.08203125" style="649" customWidth="1"/>
    <col min="2792" max="2792" width="3.08203125" style="649" customWidth="1"/>
    <col min="2793" max="2796" width="7.25" style="649" customWidth="1"/>
    <col min="2797" max="2797" width="8.08203125" style="649" customWidth="1"/>
    <col min="2798" max="2803" width="7.83203125" style="649" customWidth="1"/>
    <col min="2804" max="3031" width="8.25" style="649"/>
    <col min="3032" max="3032" width="3.08203125" style="649" customWidth="1"/>
    <col min="3033" max="3033" width="0.83203125" style="649" customWidth="1"/>
    <col min="3034" max="3034" width="10.33203125" style="649" customWidth="1"/>
    <col min="3035" max="3035" width="0.83203125" style="649" customWidth="1"/>
    <col min="3036" max="3036" width="7.33203125" style="649" customWidth="1"/>
    <col min="3037" max="3038" width="6.83203125" style="649" customWidth="1"/>
    <col min="3039" max="3039" width="4.83203125" style="649" customWidth="1"/>
    <col min="3040" max="3040" width="5.08203125" style="649" customWidth="1"/>
    <col min="3041" max="3042" width="6.08203125" style="649" customWidth="1"/>
    <col min="3043" max="3043" width="5.83203125" style="649" customWidth="1"/>
    <col min="3044" max="3044" width="5.25" style="649" customWidth="1"/>
    <col min="3045" max="3047" width="6.08203125" style="649" customWidth="1"/>
    <col min="3048" max="3048" width="3.08203125" style="649" customWidth="1"/>
    <col min="3049" max="3052" width="7.25" style="649" customWidth="1"/>
    <col min="3053" max="3053" width="8.08203125" style="649" customWidth="1"/>
    <col min="3054" max="3059" width="7.83203125" style="649" customWidth="1"/>
    <col min="3060" max="3287" width="8.25" style="649"/>
    <col min="3288" max="3288" width="3.08203125" style="649" customWidth="1"/>
    <col min="3289" max="3289" width="0.83203125" style="649" customWidth="1"/>
    <col min="3290" max="3290" width="10.33203125" style="649" customWidth="1"/>
    <col min="3291" max="3291" width="0.83203125" style="649" customWidth="1"/>
    <col min="3292" max="3292" width="7.33203125" style="649" customWidth="1"/>
    <col min="3293" max="3294" width="6.83203125" style="649" customWidth="1"/>
    <col min="3295" max="3295" width="4.83203125" style="649" customWidth="1"/>
    <col min="3296" max="3296" width="5.08203125" style="649" customWidth="1"/>
    <col min="3297" max="3298" width="6.08203125" style="649" customWidth="1"/>
    <col min="3299" max="3299" width="5.83203125" style="649" customWidth="1"/>
    <col min="3300" max="3300" width="5.25" style="649" customWidth="1"/>
    <col min="3301" max="3303" width="6.08203125" style="649" customWidth="1"/>
    <col min="3304" max="3304" width="3.08203125" style="649" customWidth="1"/>
    <col min="3305" max="3308" width="7.25" style="649" customWidth="1"/>
    <col min="3309" max="3309" width="8.08203125" style="649" customWidth="1"/>
    <col min="3310" max="3315" width="7.83203125" style="649" customWidth="1"/>
    <col min="3316" max="3543" width="8.25" style="649"/>
    <col min="3544" max="3544" width="3.08203125" style="649" customWidth="1"/>
    <col min="3545" max="3545" width="0.83203125" style="649" customWidth="1"/>
    <col min="3546" max="3546" width="10.33203125" style="649" customWidth="1"/>
    <col min="3547" max="3547" width="0.83203125" style="649" customWidth="1"/>
    <col min="3548" max="3548" width="7.33203125" style="649" customWidth="1"/>
    <col min="3549" max="3550" width="6.83203125" style="649" customWidth="1"/>
    <col min="3551" max="3551" width="4.83203125" style="649" customWidth="1"/>
    <col min="3552" max="3552" width="5.08203125" style="649" customWidth="1"/>
    <col min="3553" max="3554" width="6.08203125" style="649" customWidth="1"/>
    <col min="3555" max="3555" width="5.83203125" style="649" customWidth="1"/>
    <col min="3556" max="3556" width="5.25" style="649" customWidth="1"/>
    <col min="3557" max="3559" width="6.08203125" style="649" customWidth="1"/>
    <col min="3560" max="3560" width="3.08203125" style="649" customWidth="1"/>
    <col min="3561" max="3564" width="7.25" style="649" customWidth="1"/>
    <col min="3565" max="3565" width="8.08203125" style="649" customWidth="1"/>
    <col min="3566" max="3571" width="7.83203125" style="649" customWidth="1"/>
    <col min="3572" max="3799" width="8.25" style="649"/>
    <col min="3800" max="3800" width="3.08203125" style="649" customWidth="1"/>
    <col min="3801" max="3801" width="0.83203125" style="649" customWidth="1"/>
    <col min="3802" max="3802" width="10.33203125" style="649" customWidth="1"/>
    <col min="3803" max="3803" width="0.83203125" style="649" customWidth="1"/>
    <col min="3804" max="3804" width="7.33203125" style="649" customWidth="1"/>
    <col min="3805" max="3806" width="6.83203125" style="649" customWidth="1"/>
    <col min="3807" max="3807" width="4.83203125" style="649" customWidth="1"/>
    <col min="3808" max="3808" width="5.08203125" style="649" customWidth="1"/>
    <col min="3809" max="3810" width="6.08203125" style="649" customWidth="1"/>
    <col min="3811" max="3811" width="5.83203125" style="649" customWidth="1"/>
    <col min="3812" max="3812" width="5.25" style="649" customWidth="1"/>
    <col min="3813" max="3815" width="6.08203125" style="649" customWidth="1"/>
    <col min="3816" max="3816" width="3.08203125" style="649" customWidth="1"/>
    <col min="3817" max="3820" width="7.25" style="649" customWidth="1"/>
    <col min="3821" max="3821" width="8.08203125" style="649" customWidth="1"/>
    <col min="3822" max="3827" width="7.83203125" style="649" customWidth="1"/>
    <col min="3828" max="4055" width="8.25" style="649"/>
    <col min="4056" max="4056" width="3.08203125" style="649" customWidth="1"/>
    <col min="4057" max="4057" width="0.83203125" style="649" customWidth="1"/>
    <col min="4058" max="4058" width="10.33203125" style="649" customWidth="1"/>
    <col min="4059" max="4059" width="0.83203125" style="649" customWidth="1"/>
    <col min="4060" max="4060" width="7.33203125" style="649" customWidth="1"/>
    <col min="4061" max="4062" width="6.83203125" style="649" customWidth="1"/>
    <col min="4063" max="4063" width="4.83203125" style="649" customWidth="1"/>
    <col min="4064" max="4064" width="5.08203125" style="649" customWidth="1"/>
    <col min="4065" max="4066" width="6.08203125" style="649" customWidth="1"/>
    <col min="4067" max="4067" width="5.83203125" style="649" customWidth="1"/>
    <col min="4068" max="4068" width="5.25" style="649" customWidth="1"/>
    <col min="4069" max="4071" width="6.08203125" style="649" customWidth="1"/>
    <col min="4072" max="4072" width="3.08203125" style="649" customWidth="1"/>
    <col min="4073" max="4076" width="7.25" style="649" customWidth="1"/>
    <col min="4077" max="4077" width="8.08203125" style="649" customWidth="1"/>
    <col min="4078" max="4083" width="7.83203125" style="649" customWidth="1"/>
    <col min="4084" max="4311" width="8.25" style="649"/>
    <col min="4312" max="4312" width="3.08203125" style="649" customWidth="1"/>
    <col min="4313" max="4313" width="0.83203125" style="649" customWidth="1"/>
    <col min="4314" max="4314" width="10.33203125" style="649" customWidth="1"/>
    <col min="4315" max="4315" width="0.83203125" style="649" customWidth="1"/>
    <col min="4316" max="4316" width="7.33203125" style="649" customWidth="1"/>
    <col min="4317" max="4318" width="6.83203125" style="649" customWidth="1"/>
    <col min="4319" max="4319" width="4.83203125" style="649" customWidth="1"/>
    <col min="4320" max="4320" width="5.08203125" style="649" customWidth="1"/>
    <col min="4321" max="4322" width="6.08203125" style="649" customWidth="1"/>
    <col min="4323" max="4323" width="5.83203125" style="649" customWidth="1"/>
    <col min="4324" max="4324" width="5.25" style="649" customWidth="1"/>
    <col min="4325" max="4327" width="6.08203125" style="649" customWidth="1"/>
    <col min="4328" max="4328" width="3.08203125" style="649" customWidth="1"/>
    <col min="4329" max="4332" width="7.25" style="649" customWidth="1"/>
    <col min="4333" max="4333" width="8.08203125" style="649" customWidth="1"/>
    <col min="4334" max="4339" width="7.83203125" style="649" customWidth="1"/>
    <col min="4340" max="4567" width="8.25" style="649"/>
    <col min="4568" max="4568" width="3.08203125" style="649" customWidth="1"/>
    <col min="4569" max="4569" width="0.83203125" style="649" customWidth="1"/>
    <col min="4570" max="4570" width="10.33203125" style="649" customWidth="1"/>
    <col min="4571" max="4571" width="0.83203125" style="649" customWidth="1"/>
    <col min="4572" max="4572" width="7.33203125" style="649" customWidth="1"/>
    <col min="4573" max="4574" width="6.83203125" style="649" customWidth="1"/>
    <col min="4575" max="4575" width="4.83203125" style="649" customWidth="1"/>
    <col min="4576" max="4576" width="5.08203125" style="649" customWidth="1"/>
    <col min="4577" max="4578" width="6.08203125" style="649" customWidth="1"/>
    <col min="4579" max="4579" width="5.83203125" style="649" customWidth="1"/>
    <col min="4580" max="4580" width="5.25" style="649" customWidth="1"/>
    <col min="4581" max="4583" width="6.08203125" style="649" customWidth="1"/>
    <col min="4584" max="4584" width="3.08203125" style="649" customWidth="1"/>
    <col min="4585" max="4588" width="7.25" style="649" customWidth="1"/>
    <col min="4589" max="4589" width="8.08203125" style="649" customWidth="1"/>
    <col min="4590" max="4595" width="7.83203125" style="649" customWidth="1"/>
    <col min="4596" max="4823" width="8.25" style="649"/>
    <col min="4824" max="4824" width="3.08203125" style="649" customWidth="1"/>
    <col min="4825" max="4825" width="0.83203125" style="649" customWidth="1"/>
    <col min="4826" max="4826" width="10.33203125" style="649" customWidth="1"/>
    <col min="4827" max="4827" width="0.83203125" style="649" customWidth="1"/>
    <col min="4828" max="4828" width="7.33203125" style="649" customWidth="1"/>
    <col min="4829" max="4830" width="6.83203125" style="649" customWidth="1"/>
    <col min="4831" max="4831" width="4.83203125" style="649" customWidth="1"/>
    <col min="4832" max="4832" width="5.08203125" style="649" customWidth="1"/>
    <col min="4833" max="4834" width="6.08203125" style="649" customWidth="1"/>
    <col min="4835" max="4835" width="5.83203125" style="649" customWidth="1"/>
    <col min="4836" max="4836" width="5.25" style="649" customWidth="1"/>
    <col min="4837" max="4839" width="6.08203125" style="649" customWidth="1"/>
    <col min="4840" max="4840" width="3.08203125" style="649" customWidth="1"/>
    <col min="4841" max="4844" width="7.25" style="649" customWidth="1"/>
    <col min="4845" max="4845" width="8.08203125" style="649" customWidth="1"/>
    <col min="4846" max="4851" width="7.83203125" style="649" customWidth="1"/>
    <col min="4852" max="5079" width="8.25" style="649"/>
    <col min="5080" max="5080" width="3.08203125" style="649" customWidth="1"/>
    <col min="5081" max="5081" width="0.83203125" style="649" customWidth="1"/>
    <col min="5082" max="5082" width="10.33203125" style="649" customWidth="1"/>
    <col min="5083" max="5083" width="0.83203125" style="649" customWidth="1"/>
    <col min="5084" max="5084" width="7.33203125" style="649" customWidth="1"/>
    <col min="5085" max="5086" width="6.83203125" style="649" customWidth="1"/>
    <col min="5087" max="5087" width="4.83203125" style="649" customWidth="1"/>
    <col min="5088" max="5088" width="5.08203125" style="649" customWidth="1"/>
    <col min="5089" max="5090" width="6.08203125" style="649" customWidth="1"/>
    <col min="5091" max="5091" width="5.83203125" style="649" customWidth="1"/>
    <col min="5092" max="5092" width="5.25" style="649" customWidth="1"/>
    <col min="5093" max="5095" width="6.08203125" style="649" customWidth="1"/>
    <col min="5096" max="5096" width="3.08203125" style="649" customWidth="1"/>
    <col min="5097" max="5100" width="7.25" style="649" customWidth="1"/>
    <col min="5101" max="5101" width="8.08203125" style="649" customWidth="1"/>
    <col min="5102" max="5107" width="7.83203125" style="649" customWidth="1"/>
    <col min="5108" max="5335" width="8.25" style="649"/>
    <col min="5336" max="5336" width="3.08203125" style="649" customWidth="1"/>
    <col min="5337" max="5337" width="0.83203125" style="649" customWidth="1"/>
    <col min="5338" max="5338" width="10.33203125" style="649" customWidth="1"/>
    <col min="5339" max="5339" width="0.83203125" style="649" customWidth="1"/>
    <col min="5340" max="5340" width="7.33203125" style="649" customWidth="1"/>
    <col min="5341" max="5342" width="6.83203125" style="649" customWidth="1"/>
    <col min="5343" max="5343" width="4.83203125" style="649" customWidth="1"/>
    <col min="5344" max="5344" width="5.08203125" style="649" customWidth="1"/>
    <col min="5345" max="5346" width="6.08203125" style="649" customWidth="1"/>
    <col min="5347" max="5347" width="5.83203125" style="649" customWidth="1"/>
    <col min="5348" max="5348" width="5.25" style="649" customWidth="1"/>
    <col min="5349" max="5351" width="6.08203125" style="649" customWidth="1"/>
    <col min="5352" max="5352" width="3.08203125" style="649" customWidth="1"/>
    <col min="5353" max="5356" width="7.25" style="649" customWidth="1"/>
    <col min="5357" max="5357" width="8.08203125" style="649" customWidth="1"/>
    <col min="5358" max="5363" width="7.83203125" style="649" customWidth="1"/>
    <col min="5364" max="5591" width="8.25" style="649"/>
    <col min="5592" max="5592" width="3.08203125" style="649" customWidth="1"/>
    <col min="5593" max="5593" width="0.83203125" style="649" customWidth="1"/>
    <col min="5594" max="5594" width="10.33203125" style="649" customWidth="1"/>
    <col min="5595" max="5595" width="0.83203125" style="649" customWidth="1"/>
    <col min="5596" max="5596" width="7.33203125" style="649" customWidth="1"/>
    <col min="5597" max="5598" width="6.83203125" style="649" customWidth="1"/>
    <col min="5599" max="5599" width="4.83203125" style="649" customWidth="1"/>
    <col min="5600" max="5600" width="5.08203125" style="649" customWidth="1"/>
    <col min="5601" max="5602" width="6.08203125" style="649" customWidth="1"/>
    <col min="5603" max="5603" width="5.83203125" style="649" customWidth="1"/>
    <col min="5604" max="5604" width="5.25" style="649" customWidth="1"/>
    <col min="5605" max="5607" width="6.08203125" style="649" customWidth="1"/>
    <col min="5608" max="5608" width="3.08203125" style="649" customWidth="1"/>
    <col min="5609" max="5612" width="7.25" style="649" customWidth="1"/>
    <col min="5613" max="5613" width="8.08203125" style="649" customWidth="1"/>
    <col min="5614" max="5619" width="7.83203125" style="649" customWidth="1"/>
    <col min="5620" max="5847" width="8.25" style="649"/>
    <col min="5848" max="5848" width="3.08203125" style="649" customWidth="1"/>
    <col min="5849" max="5849" width="0.83203125" style="649" customWidth="1"/>
    <col min="5850" max="5850" width="10.33203125" style="649" customWidth="1"/>
    <col min="5851" max="5851" width="0.83203125" style="649" customWidth="1"/>
    <col min="5852" max="5852" width="7.33203125" style="649" customWidth="1"/>
    <col min="5853" max="5854" width="6.83203125" style="649" customWidth="1"/>
    <col min="5855" max="5855" width="4.83203125" style="649" customWidth="1"/>
    <col min="5856" max="5856" width="5.08203125" style="649" customWidth="1"/>
    <col min="5857" max="5858" width="6.08203125" style="649" customWidth="1"/>
    <col min="5859" max="5859" width="5.83203125" style="649" customWidth="1"/>
    <col min="5860" max="5860" width="5.25" style="649" customWidth="1"/>
    <col min="5861" max="5863" width="6.08203125" style="649" customWidth="1"/>
    <col min="5864" max="5864" width="3.08203125" style="649" customWidth="1"/>
    <col min="5865" max="5868" width="7.25" style="649" customWidth="1"/>
    <col min="5869" max="5869" width="8.08203125" style="649" customWidth="1"/>
    <col min="5870" max="5875" width="7.83203125" style="649" customWidth="1"/>
    <col min="5876" max="6103" width="8.25" style="649"/>
    <col min="6104" max="6104" width="3.08203125" style="649" customWidth="1"/>
    <col min="6105" max="6105" width="0.83203125" style="649" customWidth="1"/>
    <col min="6106" max="6106" width="10.33203125" style="649" customWidth="1"/>
    <col min="6107" max="6107" width="0.83203125" style="649" customWidth="1"/>
    <col min="6108" max="6108" width="7.33203125" style="649" customWidth="1"/>
    <col min="6109" max="6110" width="6.83203125" style="649" customWidth="1"/>
    <col min="6111" max="6111" width="4.83203125" style="649" customWidth="1"/>
    <col min="6112" max="6112" width="5.08203125" style="649" customWidth="1"/>
    <col min="6113" max="6114" width="6.08203125" style="649" customWidth="1"/>
    <col min="6115" max="6115" width="5.83203125" style="649" customWidth="1"/>
    <col min="6116" max="6116" width="5.25" style="649" customWidth="1"/>
    <col min="6117" max="6119" width="6.08203125" style="649" customWidth="1"/>
    <col min="6120" max="6120" width="3.08203125" style="649" customWidth="1"/>
    <col min="6121" max="6124" width="7.25" style="649" customWidth="1"/>
    <col min="6125" max="6125" width="8.08203125" style="649" customWidth="1"/>
    <col min="6126" max="6131" width="7.83203125" style="649" customWidth="1"/>
    <col min="6132" max="6359" width="8.25" style="649"/>
    <col min="6360" max="6360" width="3.08203125" style="649" customWidth="1"/>
    <col min="6361" max="6361" width="0.83203125" style="649" customWidth="1"/>
    <col min="6362" max="6362" width="10.33203125" style="649" customWidth="1"/>
    <col min="6363" max="6363" width="0.83203125" style="649" customWidth="1"/>
    <col min="6364" max="6364" width="7.33203125" style="649" customWidth="1"/>
    <col min="6365" max="6366" width="6.83203125" style="649" customWidth="1"/>
    <col min="6367" max="6367" width="4.83203125" style="649" customWidth="1"/>
    <col min="6368" max="6368" width="5.08203125" style="649" customWidth="1"/>
    <col min="6369" max="6370" width="6.08203125" style="649" customWidth="1"/>
    <col min="6371" max="6371" width="5.83203125" style="649" customWidth="1"/>
    <col min="6372" max="6372" width="5.25" style="649" customWidth="1"/>
    <col min="6373" max="6375" width="6.08203125" style="649" customWidth="1"/>
    <col min="6376" max="6376" width="3.08203125" style="649" customWidth="1"/>
    <col min="6377" max="6380" width="7.25" style="649" customWidth="1"/>
    <col min="6381" max="6381" width="8.08203125" style="649" customWidth="1"/>
    <col min="6382" max="6387" width="7.83203125" style="649" customWidth="1"/>
    <col min="6388" max="6615" width="8.25" style="649"/>
    <col min="6616" max="6616" width="3.08203125" style="649" customWidth="1"/>
    <col min="6617" max="6617" width="0.83203125" style="649" customWidth="1"/>
    <col min="6618" max="6618" width="10.33203125" style="649" customWidth="1"/>
    <col min="6619" max="6619" width="0.83203125" style="649" customWidth="1"/>
    <col min="6620" max="6620" width="7.33203125" style="649" customWidth="1"/>
    <col min="6621" max="6622" width="6.83203125" style="649" customWidth="1"/>
    <col min="6623" max="6623" width="4.83203125" style="649" customWidth="1"/>
    <col min="6624" max="6624" width="5.08203125" style="649" customWidth="1"/>
    <col min="6625" max="6626" width="6.08203125" style="649" customWidth="1"/>
    <col min="6627" max="6627" width="5.83203125" style="649" customWidth="1"/>
    <col min="6628" max="6628" width="5.25" style="649" customWidth="1"/>
    <col min="6629" max="6631" width="6.08203125" style="649" customWidth="1"/>
    <col min="6632" max="6632" width="3.08203125" style="649" customWidth="1"/>
    <col min="6633" max="6636" width="7.25" style="649" customWidth="1"/>
    <col min="6637" max="6637" width="8.08203125" style="649" customWidth="1"/>
    <col min="6638" max="6643" width="7.83203125" style="649" customWidth="1"/>
    <col min="6644" max="6871" width="8.25" style="649"/>
    <col min="6872" max="6872" width="3.08203125" style="649" customWidth="1"/>
    <col min="6873" max="6873" width="0.83203125" style="649" customWidth="1"/>
    <col min="6874" max="6874" width="10.33203125" style="649" customWidth="1"/>
    <col min="6875" max="6875" width="0.83203125" style="649" customWidth="1"/>
    <col min="6876" max="6876" width="7.33203125" style="649" customWidth="1"/>
    <col min="6877" max="6878" width="6.83203125" style="649" customWidth="1"/>
    <col min="6879" max="6879" width="4.83203125" style="649" customWidth="1"/>
    <col min="6880" max="6880" width="5.08203125" style="649" customWidth="1"/>
    <col min="6881" max="6882" width="6.08203125" style="649" customWidth="1"/>
    <col min="6883" max="6883" width="5.83203125" style="649" customWidth="1"/>
    <col min="6884" max="6884" width="5.25" style="649" customWidth="1"/>
    <col min="6885" max="6887" width="6.08203125" style="649" customWidth="1"/>
    <col min="6888" max="6888" width="3.08203125" style="649" customWidth="1"/>
    <col min="6889" max="6892" width="7.25" style="649" customWidth="1"/>
    <col min="6893" max="6893" width="8.08203125" style="649" customWidth="1"/>
    <col min="6894" max="6899" width="7.83203125" style="649" customWidth="1"/>
    <col min="6900" max="7127" width="8.25" style="649"/>
    <col min="7128" max="7128" width="3.08203125" style="649" customWidth="1"/>
    <col min="7129" max="7129" width="0.83203125" style="649" customWidth="1"/>
    <col min="7130" max="7130" width="10.33203125" style="649" customWidth="1"/>
    <col min="7131" max="7131" width="0.83203125" style="649" customWidth="1"/>
    <col min="7132" max="7132" width="7.33203125" style="649" customWidth="1"/>
    <col min="7133" max="7134" width="6.83203125" style="649" customWidth="1"/>
    <col min="7135" max="7135" width="4.83203125" style="649" customWidth="1"/>
    <col min="7136" max="7136" width="5.08203125" style="649" customWidth="1"/>
    <col min="7137" max="7138" width="6.08203125" style="649" customWidth="1"/>
    <col min="7139" max="7139" width="5.83203125" style="649" customWidth="1"/>
    <col min="7140" max="7140" width="5.25" style="649" customWidth="1"/>
    <col min="7141" max="7143" width="6.08203125" style="649" customWidth="1"/>
    <col min="7144" max="7144" width="3.08203125" style="649" customWidth="1"/>
    <col min="7145" max="7148" width="7.25" style="649" customWidth="1"/>
    <col min="7149" max="7149" width="8.08203125" style="649" customWidth="1"/>
    <col min="7150" max="7155" width="7.83203125" style="649" customWidth="1"/>
    <col min="7156" max="7383" width="8.25" style="649"/>
    <col min="7384" max="7384" width="3.08203125" style="649" customWidth="1"/>
    <col min="7385" max="7385" width="0.83203125" style="649" customWidth="1"/>
    <col min="7386" max="7386" width="10.33203125" style="649" customWidth="1"/>
    <col min="7387" max="7387" width="0.83203125" style="649" customWidth="1"/>
    <col min="7388" max="7388" width="7.33203125" style="649" customWidth="1"/>
    <col min="7389" max="7390" width="6.83203125" style="649" customWidth="1"/>
    <col min="7391" max="7391" width="4.83203125" style="649" customWidth="1"/>
    <col min="7392" max="7392" width="5.08203125" style="649" customWidth="1"/>
    <col min="7393" max="7394" width="6.08203125" style="649" customWidth="1"/>
    <col min="7395" max="7395" width="5.83203125" style="649" customWidth="1"/>
    <col min="7396" max="7396" width="5.25" style="649" customWidth="1"/>
    <col min="7397" max="7399" width="6.08203125" style="649" customWidth="1"/>
    <col min="7400" max="7400" width="3.08203125" style="649" customWidth="1"/>
    <col min="7401" max="7404" width="7.25" style="649" customWidth="1"/>
    <col min="7405" max="7405" width="8.08203125" style="649" customWidth="1"/>
    <col min="7406" max="7411" width="7.83203125" style="649" customWidth="1"/>
    <col min="7412" max="7639" width="8.25" style="649"/>
    <col min="7640" max="7640" width="3.08203125" style="649" customWidth="1"/>
    <col min="7641" max="7641" width="0.83203125" style="649" customWidth="1"/>
    <col min="7642" max="7642" width="10.33203125" style="649" customWidth="1"/>
    <col min="7643" max="7643" width="0.83203125" style="649" customWidth="1"/>
    <col min="7644" max="7644" width="7.33203125" style="649" customWidth="1"/>
    <col min="7645" max="7646" width="6.83203125" style="649" customWidth="1"/>
    <col min="7647" max="7647" width="4.83203125" style="649" customWidth="1"/>
    <col min="7648" max="7648" width="5.08203125" style="649" customWidth="1"/>
    <col min="7649" max="7650" width="6.08203125" style="649" customWidth="1"/>
    <col min="7651" max="7651" width="5.83203125" style="649" customWidth="1"/>
    <col min="7652" max="7652" width="5.25" style="649" customWidth="1"/>
    <col min="7653" max="7655" width="6.08203125" style="649" customWidth="1"/>
    <col min="7656" max="7656" width="3.08203125" style="649" customWidth="1"/>
    <col min="7657" max="7660" width="7.25" style="649" customWidth="1"/>
    <col min="7661" max="7661" width="8.08203125" style="649" customWidth="1"/>
    <col min="7662" max="7667" width="7.83203125" style="649" customWidth="1"/>
    <col min="7668" max="7895" width="8.25" style="649"/>
    <col min="7896" max="7896" width="3.08203125" style="649" customWidth="1"/>
    <col min="7897" max="7897" width="0.83203125" style="649" customWidth="1"/>
    <col min="7898" max="7898" width="10.33203125" style="649" customWidth="1"/>
    <col min="7899" max="7899" width="0.83203125" style="649" customWidth="1"/>
    <col min="7900" max="7900" width="7.33203125" style="649" customWidth="1"/>
    <col min="7901" max="7902" width="6.83203125" style="649" customWidth="1"/>
    <col min="7903" max="7903" width="4.83203125" style="649" customWidth="1"/>
    <col min="7904" max="7904" width="5.08203125" style="649" customWidth="1"/>
    <col min="7905" max="7906" width="6.08203125" style="649" customWidth="1"/>
    <col min="7907" max="7907" width="5.83203125" style="649" customWidth="1"/>
    <col min="7908" max="7908" width="5.25" style="649" customWidth="1"/>
    <col min="7909" max="7911" width="6.08203125" style="649" customWidth="1"/>
    <col min="7912" max="7912" width="3.08203125" style="649" customWidth="1"/>
    <col min="7913" max="7916" width="7.25" style="649" customWidth="1"/>
    <col min="7917" max="7917" width="8.08203125" style="649" customWidth="1"/>
    <col min="7918" max="7923" width="7.83203125" style="649" customWidth="1"/>
    <col min="7924" max="8151" width="8.25" style="649"/>
    <col min="8152" max="8152" width="3.08203125" style="649" customWidth="1"/>
    <col min="8153" max="8153" width="0.83203125" style="649" customWidth="1"/>
    <col min="8154" max="8154" width="10.33203125" style="649" customWidth="1"/>
    <col min="8155" max="8155" width="0.83203125" style="649" customWidth="1"/>
    <col min="8156" max="8156" width="7.33203125" style="649" customWidth="1"/>
    <col min="8157" max="8158" width="6.83203125" style="649" customWidth="1"/>
    <col min="8159" max="8159" width="4.83203125" style="649" customWidth="1"/>
    <col min="8160" max="8160" width="5.08203125" style="649" customWidth="1"/>
    <col min="8161" max="8162" width="6.08203125" style="649" customWidth="1"/>
    <col min="8163" max="8163" width="5.83203125" style="649" customWidth="1"/>
    <col min="8164" max="8164" width="5.25" style="649" customWidth="1"/>
    <col min="8165" max="8167" width="6.08203125" style="649" customWidth="1"/>
    <col min="8168" max="8168" width="3.08203125" style="649" customWidth="1"/>
    <col min="8169" max="8172" width="7.25" style="649" customWidth="1"/>
    <col min="8173" max="8173" width="8.08203125" style="649" customWidth="1"/>
    <col min="8174" max="8179" width="7.83203125" style="649" customWidth="1"/>
    <col min="8180" max="8407" width="8.25" style="649"/>
    <col min="8408" max="8408" width="3.08203125" style="649" customWidth="1"/>
    <col min="8409" max="8409" width="0.83203125" style="649" customWidth="1"/>
    <col min="8410" max="8410" width="10.33203125" style="649" customWidth="1"/>
    <col min="8411" max="8411" width="0.83203125" style="649" customWidth="1"/>
    <col min="8412" max="8412" width="7.33203125" style="649" customWidth="1"/>
    <col min="8413" max="8414" width="6.83203125" style="649" customWidth="1"/>
    <col min="8415" max="8415" width="4.83203125" style="649" customWidth="1"/>
    <col min="8416" max="8416" width="5.08203125" style="649" customWidth="1"/>
    <col min="8417" max="8418" width="6.08203125" style="649" customWidth="1"/>
    <col min="8419" max="8419" width="5.83203125" style="649" customWidth="1"/>
    <col min="8420" max="8420" width="5.25" style="649" customWidth="1"/>
    <col min="8421" max="8423" width="6.08203125" style="649" customWidth="1"/>
    <col min="8424" max="8424" width="3.08203125" style="649" customWidth="1"/>
    <col min="8425" max="8428" width="7.25" style="649" customWidth="1"/>
    <col min="8429" max="8429" width="8.08203125" style="649" customWidth="1"/>
    <col min="8430" max="8435" width="7.83203125" style="649" customWidth="1"/>
    <col min="8436" max="8663" width="8.25" style="649"/>
    <col min="8664" max="8664" width="3.08203125" style="649" customWidth="1"/>
    <col min="8665" max="8665" width="0.83203125" style="649" customWidth="1"/>
    <col min="8666" max="8666" width="10.33203125" style="649" customWidth="1"/>
    <col min="8667" max="8667" width="0.83203125" style="649" customWidth="1"/>
    <col min="8668" max="8668" width="7.33203125" style="649" customWidth="1"/>
    <col min="8669" max="8670" width="6.83203125" style="649" customWidth="1"/>
    <col min="8671" max="8671" width="4.83203125" style="649" customWidth="1"/>
    <col min="8672" max="8672" width="5.08203125" style="649" customWidth="1"/>
    <col min="8673" max="8674" width="6.08203125" style="649" customWidth="1"/>
    <col min="8675" max="8675" width="5.83203125" style="649" customWidth="1"/>
    <col min="8676" max="8676" width="5.25" style="649" customWidth="1"/>
    <col min="8677" max="8679" width="6.08203125" style="649" customWidth="1"/>
    <col min="8680" max="8680" width="3.08203125" style="649" customWidth="1"/>
    <col min="8681" max="8684" width="7.25" style="649" customWidth="1"/>
    <col min="8685" max="8685" width="8.08203125" style="649" customWidth="1"/>
    <col min="8686" max="8691" width="7.83203125" style="649" customWidth="1"/>
    <col min="8692" max="8919" width="8.25" style="649"/>
    <col min="8920" max="8920" width="3.08203125" style="649" customWidth="1"/>
    <col min="8921" max="8921" width="0.83203125" style="649" customWidth="1"/>
    <col min="8922" max="8922" width="10.33203125" style="649" customWidth="1"/>
    <col min="8923" max="8923" width="0.83203125" style="649" customWidth="1"/>
    <col min="8924" max="8924" width="7.33203125" style="649" customWidth="1"/>
    <col min="8925" max="8926" width="6.83203125" style="649" customWidth="1"/>
    <col min="8927" max="8927" width="4.83203125" style="649" customWidth="1"/>
    <col min="8928" max="8928" width="5.08203125" style="649" customWidth="1"/>
    <col min="8929" max="8930" width="6.08203125" style="649" customWidth="1"/>
    <col min="8931" max="8931" width="5.83203125" style="649" customWidth="1"/>
    <col min="8932" max="8932" width="5.25" style="649" customWidth="1"/>
    <col min="8933" max="8935" width="6.08203125" style="649" customWidth="1"/>
    <col min="8936" max="8936" width="3.08203125" style="649" customWidth="1"/>
    <col min="8937" max="8940" width="7.25" style="649" customWidth="1"/>
    <col min="8941" max="8941" width="8.08203125" style="649" customWidth="1"/>
    <col min="8942" max="8947" width="7.83203125" style="649" customWidth="1"/>
    <col min="8948" max="9175" width="8.25" style="649"/>
    <col min="9176" max="9176" width="3.08203125" style="649" customWidth="1"/>
    <col min="9177" max="9177" width="0.83203125" style="649" customWidth="1"/>
    <col min="9178" max="9178" width="10.33203125" style="649" customWidth="1"/>
    <col min="9179" max="9179" width="0.83203125" style="649" customWidth="1"/>
    <col min="9180" max="9180" width="7.33203125" style="649" customWidth="1"/>
    <col min="9181" max="9182" width="6.83203125" style="649" customWidth="1"/>
    <col min="9183" max="9183" width="4.83203125" style="649" customWidth="1"/>
    <col min="9184" max="9184" width="5.08203125" style="649" customWidth="1"/>
    <col min="9185" max="9186" width="6.08203125" style="649" customWidth="1"/>
    <col min="9187" max="9187" width="5.83203125" style="649" customWidth="1"/>
    <col min="9188" max="9188" width="5.25" style="649" customWidth="1"/>
    <col min="9189" max="9191" width="6.08203125" style="649" customWidth="1"/>
    <col min="9192" max="9192" width="3.08203125" style="649" customWidth="1"/>
    <col min="9193" max="9196" width="7.25" style="649" customWidth="1"/>
    <col min="9197" max="9197" width="8.08203125" style="649" customWidth="1"/>
    <col min="9198" max="9203" width="7.83203125" style="649" customWidth="1"/>
    <col min="9204" max="9431" width="8.25" style="649"/>
    <col min="9432" max="9432" width="3.08203125" style="649" customWidth="1"/>
    <col min="9433" max="9433" width="0.83203125" style="649" customWidth="1"/>
    <col min="9434" max="9434" width="10.33203125" style="649" customWidth="1"/>
    <col min="9435" max="9435" width="0.83203125" style="649" customWidth="1"/>
    <col min="9436" max="9436" width="7.33203125" style="649" customWidth="1"/>
    <col min="9437" max="9438" width="6.83203125" style="649" customWidth="1"/>
    <col min="9439" max="9439" width="4.83203125" style="649" customWidth="1"/>
    <col min="9440" max="9440" width="5.08203125" style="649" customWidth="1"/>
    <col min="9441" max="9442" width="6.08203125" style="649" customWidth="1"/>
    <col min="9443" max="9443" width="5.83203125" style="649" customWidth="1"/>
    <col min="9444" max="9444" width="5.25" style="649" customWidth="1"/>
    <col min="9445" max="9447" width="6.08203125" style="649" customWidth="1"/>
    <col min="9448" max="9448" width="3.08203125" style="649" customWidth="1"/>
    <col min="9449" max="9452" width="7.25" style="649" customWidth="1"/>
    <col min="9453" max="9453" width="8.08203125" style="649" customWidth="1"/>
    <col min="9454" max="9459" width="7.83203125" style="649" customWidth="1"/>
    <col min="9460" max="9687" width="8.25" style="649"/>
    <col min="9688" max="9688" width="3.08203125" style="649" customWidth="1"/>
    <col min="9689" max="9689" width="0.83203125" style="649" customWidth="1"/>
    <col min="9690" max="9690" width="10.33203125" style="649" customWidth="1"/>
    <col min="9691" max="9691" width="0.83203125" style="649" customWidth="1"/>
    <col min="9692" max="9692" width="7.33203125" style="649" customWidth="1"/>
    <col min="9693" max="9694" width="6.83203125" style="649" customWidth="1"/>
    <col min="9695" max="9695" width="4.83203125" style="649" customWidth="1"/>
    <col min="9696" max="9696" width="5.08203125" style="649" customWidth="1"/>
    <col min="9697" max="9698" width="6.08203125" style="649" customWidth="1"/>
    <col min="9699" max="9699" width="5.83203125" style="649" customWidth="1"/>
    <col min="9700" max="9700" width="5.25" style="649" customWidth="1"/>
    <col min="9701" max="9703" width="6.08203125" style="649" customWidth="1"/>
    <col min="9704" max="9704" width="3.08203125" style="649" customWidth="1"/>
    <col min="9705" max="9708" width="7.25" style="649" customWidth="1"/>
    <col min="9709" max="9709" width="8.08203125" style="649" customWidth="1"/>
    <col min="9710" max="9715" width="7.83203125" style="649" customWidth="1"/>
    <col min="9716" max="9943" width="8.25" style="649"/>
    <col min="9944" max="9944" width="3.08203125" style="649" customWidth="1"/>
    <col min="9945" max="9945" width="0.83203125" style="649" customWidth="1"/>
    <col min="9946" max="9946" width="10.33203125" style="649" customWidth="1"/>
    <col min="9947" max="9947" width="0.83203125" style="649" customWidth="1"/>
    <col min="9948" max="9948" width="7.33203125" style="649" customWidth="1"/>
    <col min="9949" max="9950" width="6.83203125" style="649" customWidth="1"/>
    <col min="9951" max="9951" width="4.83203125" style="649" customWidth="1"/>
    <col min="9952" max="9952" width="5.08203125" style="649" customWidth="1"/>
    <col min="9953" max="9954" width="6.08203125" style="649" customWidth="1"/>
    <col min="9955" max="9955" width="5.83203125" style="649" customWidth="1"/>
    <col min="9956" max="9956" width="5.25" style="649" customWidth="1"/>
    <col min="9957" max="9959" width="6.08203125" style="649" customWidth="1"/>
    <col min="9960" max="9960" width="3.08203125" style="649" customWidth="1"/>
    <col min="9961" max="9964" width="7.25" style="649" customWidth="1"/>
    <col min="9965" max="9965" width="8.08203125" style="649" customWidth="1"/>
    <col min="9966" max="9971" width="7.83203125" style="649" customWidth="1"/>
    <col min="9972" max="10199" width="8.25" style="649"/>
    <col min="10200" max="10200" width="3.08203125" style="649" customWidth="1"/>
    <col min="10201" max="10201" width="0.83203125" style="649" customWidth="1"/>
    <col min="10202" max="10202" width="10.33203125" style="649" customWidth="1"/>
    <col min="10203" max="10203" width="0.83203125" style="649" customWidth="1"/>
    <col min="10204" max="10204" width="7.33203125" style="649" customWidth="1"/>
    <col min="10205" max="10206" width="6.83203125" style="649" customWidth="1"/>
    <col min="10207" max="10207" width="4.83203125" style="649" customWidth="1"/>
    <col min="10208" max="10208" width="5.08203125" style="649" customWidth="1"/>
    <col min="10209" max="10210" width="6.08203125" style="649" customWidth="1"/>
    <col min="10211" max="10211" width="5.83203125" style="649" customWidth="1"/>
    <col min="10212" max="10212" width="5.25" style="649" customWidth="1"/>
    <col min="10213" max="10215" width="6.08203125" style="649" customWidth="1"/>
    <col min="10216" max="10216" width="3.08203125" style="649" customWidth="1"/>
    <col min="10217" max="10220" width="7.25" style="649" customWidth="1"/>
    <col min="10221" max="10221" width="8.08203125" style="649" customWidth="1"/>
    <col min="10222" max="10227" width="7.83203125" style="649" customWidth="1"/>
    <col min="10228" max="10455" width="8.25" style="649"/>
    <col min="10456" max="10456" width="3.08203125" style="649" customWidth="1"/>
    <col min="10457" max="10457" width="0.83203125" style="649" customWidth="1"/>
    <col min="10458" max="10458" width="10.33203125" style="649" customWidth="1"/>
    <col min="10459" max="10459" width="0.83203125" style="649" customWidth="1"/>
    <col min="10460" max="10460" width="7.33203125" style="649" customWidth="1"/>
    <col min="10461" max="10462" width="6.83203125" style="649" customWidth="1"/>
    <col min="10463" max="10463" width="4.83203125" style="649" customWidth="1"/>
    <col min="10464" max="10464" width="5.08203125" style="649" customWidth="1"/>
    <col min="10465" max="10466" width="6.08203125" style="649" customWidth="1"/>
    <col min="10467" max="10467" width="5.83203125" style="649" customWidth="1"/>
    <col min="10468" max="10468" width="5.25" style="649" customWidth="1"/>
    <col min="10469" max="10471" width="6.08203125" style="649" customWidth="1"/>
    <col min="10472" max="10472" width="3.08203125" style="649" customWidth="1"/>
    <col min="10473" max="10476" width="7.25" style="649" customWidth="1"/>
    <col min="10477" max="10477" width="8.08203125" style="649" customWidth="1"/>
    <col min="10478" max="10483" width="7.83203125" style="649" customWidth="1"/>
    <col min="10484" max="10711" width="8.25" style="649"/>
    <col min="10712" max="10712" width="3.08203125" style="649" customWidth="1"/>
    <col min="10713" max="10713" width="0.83203125" style="649" customWidth="1"/>
    <col min="10714" max="10714" width="10.33203125" style="649" customWidth="1"/>
    <col min="10715" max="10715" width="0.83203125" style="649" customWidth="1"/>
    <col min="10716" max="10716" width="7.33203125" style="649" customWidth="1"/>
    <col min="10717" max="10718" width="6.83203125" style="649" customWidth="1"/>
    <col min="10719" max="10719" width="4.83203125" style="649" customWidth="1"/>
    <col min="10720" max="10720" width="5.08203125" style="649" customWidth="1"/>
    <col min="10721" max="10722" width="6.08203125" style="649" customWidth="1"/>
    <col min="10723" max="10723" width="5.83203125" style="649" customWidth="1"/>
    <col min="10724" max="10724" width="5.25" style="649" customWidth="1"/>
    <col min="10725" max="10727" width="6.08203125" style="649" customWidth="1"/>
    <col min="10728" max="10728" width="3.08203125" style="649" customWidth="1"/>
    <col min="10729" max="10732" width="7.25" style="649" customWidth="1"/>
    <col min="10733" max="10733" width="8.08203125" style="649" customWidth="1"/>
    <col min="10734" max="10739" width="7.83203125" style="649" customWidth="1"/>
    <col min="10740" max="10967" width="8.25" style="649"/>
    <col min="10968" max="10968" width="3.08203125" style="649" customWidth="1"/>
    <col min="10969" max="10969" width="0.83203125" style="649" customWidth="1"/>
    <col min="10970" max="10970" width="10.33203125" style="649" customWidth="1"/>
    <col min="10971" max="10971" width="0.83203125" style="649" customWidth="1"/>
    <col min="10972" max="10972" width="7.33203125" style="649" customWidth="1"/>
    <col min="10973" max="10974" width="6.83203125" style="649" customWidth="1"/>
    <col min="10975" max="10975" width="4.83203125" style="649" customWidth="1"/>
    <col min="10976" max="10976" width="5.08203125" style="649" customWidth="1"/>
    <col min="10977" max="10978" width="6.08203125" style="649" customWidth="1"/>
    <col min="10979" max="10979" width="5.83203125" style="649" customWidth="1"/>
    <col min="10980" max="10980" width="5.25" style="649" customWidth="1"/>
    <col min="10981" max="10983" width="6.08203125" style="649" customWidth="1"/>
    <col min="10984" max="10984" width="3.08203125" style="649" customWidth="1"/>
    <col min="10985" max="10988" width="7.25" style="649" customWidth="1"/>
    <col min="10989" max="10989" width="8.08203125" style="649" customWidth="1"/>
    <col min="10990" max="10995" width="7.83203125" style="649" customWidth="1"/>
    <col min="10996" max="11223" width="8.25" style="649"/>
    <col min="11224" max="11224" width="3.08203125" style="649" customWidth="1"/>
    <col min="11225" max="11225" width="0.83203125" style="649" customWidth="1"/>
    <col min="11226" max="11226" width="10.33203125" style="649" customWidth="1"/>
    <col min="11227" max="11227" width="0.83203125" style="649" customWidth="1"/>
    <col min="11228" max="11228" width="7.33203125" style="649" customWidth="1"/>
    <col min="11229" max="11230" width="6.83203125" style="649" customWidth="1"/>
    <col min="11231" max="11231" width="4.83203125" style="649" customWidth="1"/>
    <col min="11232" max="11232" width="5.08203125" style="649" customWidth="1"/>
    <col min="11233" max="11234" width="6.08203125" style="649" customWidth="1"/>
    <col min="11235" max="11235" width="5.83203125" style="649" customWidth="1"/>
    <col min="11236" max="11236" width="5.25" style="649" customWidth="1"/>
    <col min="11237" max="11239" width="6.08203125" style="649" customWidth="1"/>
    <col min="11240" max="11240" width="3.08203125" style="649" customWidth="1"/>
    <col min="11241" max="11244" width="7.25" style="649" customWidth="1"/>
    <col min="11245" max="11245" width="8.08203125" style="649" customWidth="1"/>
    <col min="11246" max="11251" width="7.83203125" style="649" customWidth="1"/>
    <col min="11252" max="11479" width="8.25" style="649"/>
    <col min="11480" max="11480" width="3.08203125" style="649" customWidth="1"/>
    <col min="11481" max="11481" width="0.83203125" style="649" customWidth="1"/>
    <col min="11482" max="11482" width="10.33203125" style="649" customWidth="1"/>
    <col min="11483" max="11483" width="0.83203125" style="649" customWidth="1"/>
    <col min="11484" max="11484" width="7.33203125" style="649" customWidth="1"/>
    <col min="11485" max="11486" width="6.83203125" style="649" customWidth="1"/>
    <col min="11487" max="11487" width="4.83203125" style="649" customWidth="1"/>
    <col min="11488" max="11488" width="5.08203125" style="649" customWidth="1"/>
    <col min="11489" max="11490" width="6.08203125" style="649" customWidth="1"/>
    <col min="11491" max="11491" width="5.83203125" style="649" customWidth="1"/>
    <col min="11492" max="11492" width="5.25" style="649" customWidth="1"/>
    <col min="11493" max="11495" width="6.08203125" style="649" customWidth="1"/>
    <col min="11496" max="11496" width="3.08203125" style="649" customWidth="1"/>
    <col min="11497" max="11500" width="7.25" style="649" customWidth="1"/>
    <col min="11501" max="11501" width="8.08203125" style="649" customWidth="1"/>
    <col min="11502" max="11507" width="7.83203125" style="649" customWidth="1"/>
    <col min="11508" max="11735" width="8.25" style="649"/>
    <col min="11736" max="11736" width="3.08203125" style="649" customWidth="1"/>
    <col min="11737" max="11737" width="0.83203125" style="649" customWidth="1"/>
    <col min="11738" max="11738" width="10.33203125" style="649" customWidth="1"/>
    <col min="11739" max="11739" width="0.83203125" style="649" customWidth="1"/>
    <col min="11740" max="11740" width="7.33203125" style="649" customWidth="1"/>
    <col min="11741" max="11742" width="6.83203125" style="649" customWidth="1"/>
    <col min="11743" max="11743" width="4.83203125" style="649" customWidth="1"/>
    <col min="11744" max="11744" width="5.08203125" style="649" customWidth="1"/>
    <col min="11745" max="11746" width="6.08203125" style="649" customWidth="1"/>
    <col min="11747" max="11747" width="5.83203125" style="649" customWidth="1"/>
    <col min="11748" max="11748" width="5.25" style="649" customWidth="1"/>
    <col min="11749" max="11751" width="6.08203125" style="649" customWidth="1"/>
    <col min="11752" max="11752" width="3.08203125" style="649" customWidth="1"/>
    <col min="11753" max="11756" width="7.25" style="649" customWidth="1"/>
    <col min="11757" max="11757" width="8.08203125" style="649" customWidth="1"/>
    <col min="11758" max="11763" width="7.83203125" style="649" customWidth="1"/>
    <col min="11764" max="11991" width="8.25" style="649"/>
    <col min="11992" max="11992" width="3.08203125" style="649" customWidth="1"/>
    <col min="11993" max="11993" width="0.83203125" style="649" customWidth="1"/>
    <col min="11994" max="11994" width="10.33203125" style="649" customWidth="1"/>
    <col min="11995" max="11995" width="0.83203125" style="649" customWidth="1"/>
    <col min="11996" max="11996" width="7.33203125" style="649" customWidth="1"/>
    <col min="11997" max="11998" width="6.83203125" style="649" customWidth="1"/>
    <col min="11999" max="11999" width="4.83203125" style="649" customWidth="1"/>
    <col min="12000" max="12000" width="5.08203125" style="649" customWidth="1"/>
    <col min="12001" max="12002" width="6.08203125" style="649" customWidth="1"/>
    <col min="12003" max="12003" width="5.83203125" style="649" customWidth="1"/>
    <col min="12004" max="12004" width="5.25" style="649" customWidth="1"/>
    <col min="12005" max="12007" width="6.08203125" style="649" customWidth="1"/>
    <col min="12008" max="12008" width="3.08203125" style="649" customWidth="1"/>
    <col min="12009" max="12012" width="7.25" style="649" customWidth="1"/>
    <col min="12013" max="12013" width="8.08203125" style="649" customWidth="1"/>
    <col min="12014" max="12019" width="7.83203125" style="649" customWidth="1"/>
    <col min="12020" max="12247" width="8.25" style="649"/>
    <col min="12248" max="12248" width="3.08203125" style="649" customWidth="1"/>
    <col min="12249" max="12249" width="0.83203125" style="649" customWidth="1"/>
    <col min="12250" max="12250" width="10.33203125" style="649" customWidth="1"/>
    <col min="12251" max="12251" width="0.83203125" style="649" customWidth="1"/>
    <col min="12252" max="12252" width="7.33203125" style="649" customWidth="1"/>
    <col min="12253" max="12254" width="6.83203125" style="649" customWidth="1"/>
    <col min="12255" max="12255" width="4.83203125" style="649" customWidth="1"/>
    <col min="12256" max="12256" width="5.08203125" style="649" customWidth="1"/>
    <col min="12257" max="12258" width="6.08203125" style="649" customWidth="1"/>
    <col min="12259" max="12259" width="5.83203125" style="649" customWidth="1"/>
    <col min="12260" max="12260" width="5.25" style="649" customWidth="1"/>
    <col min="12261" max="12263" width="6.08203125" style="649" customWidth="1"/>
    <col min="12264" max="12264" width="3.08203125" style="649" customWidth="1"/>
    <col min="12265" max="12268" width="7.25" style="649" customWidth="1"/>
    <col min="12269" max="12269" width="8.08203125" style="649" customWidth="1"/>
    <col min="12270" max="12275" width="7.83203125" style="649" customWidth="1"/>
    <col min="12276" max="12503" width="8.25" style="649"/>
    <col min="12504" max="12504" width="3.08203125" style="649" customWidth="1"/>
    <col min="12505" max="12505" width="0.83203125" style="649" customWidth="1"/>
    <col min="12506" max="12506" width="10.33203125" style="649" customWidth="1"/>
    <col min="12507" max="12507" width="0.83203125" style="649" customWidth="1"/>
    <col min="12508" max="12508" width="7.33203125" style="649" customWidth="1"/>
    <col min="12509" max="12510" width="6.83203125" style="649" customWidth="1"/>
    <col min="12511" max="12511" width="4.83203125" style="649" customWidth="1"/>
    <col min="12512" max="12512" width="5.08203125" style="649" customWidth="1"/>
    <col min="12513" max="12514" width="6.08203125" style="649" customWidth="1"/>
    <col min="12515" max="12515" width="5.83203125" style="649" customWidth="1"/>
    <col min="12516" max="12516" width="5.25" style="649" customWidth="1"/>
    <col min="12517" max="12519" width="6.08203125" style="649" customWidth="1"/>
    <col min="12520" max="12520" width="3.08203125" style="649" customWidth="1"/>
    <col min="12521" max="12524" width="7.25" style="649" customWidth="1"/>
    <col min="12525" max="12525" width="8.08203125" style="649" customWidth="1"/>
    <col min="12526" max="12531" width="7.83203125" style="649" customWidth="1"/>
    <col min="12532" max="12759" width="8.25" style="649"/>
    <col min="12760" max="12760" width="3.08203125" style="649" customWidth="1"/>
    <col min="12761" max="12761" width="0.83203125" style="649" customWidth="1"/>
    <col min="12762" max="12762" width="10.33203125" style="649" customWidth="1"/>
    <col min="12763" max="12763" width="0.83203125" style="649" customWidth="1"/>
    <col min="12764" max="12764" width="7.33203125" style="649" customWidth="1"/>
    <col min="12765" max="12766" width="6.83203125" style="649" customWidth="1"/>
    <col min="12767" max="12767" width="4.83203125" style="649" customWidth="1"/>
    <col min="12768" max="12768" width="5.08203125" style="649" customWidth="1"/>
    <col min="12769" max="12770" width="6.08203125" style="649" customWidth="1"/>
    <col min="12771" max="12771" width="5.83203125" style="649" customWidth="1"/>
    <col min="12772" max="12772" width="5.25" style="649" customWidth="1"/>
    <col min="12773" max="12775" width="6.08203125" style="649" customWidth="1"/>
    <col min="12776" max="12776" width="3.08203125" style="649" customWidth="1"/>
    <col min="12777" max="12780" width="7.25" style="649" customWidth="1"/>
    <col min="12781" max="12781" width="8.08203125" style="649" customWidth="1"/>
    <col min="12782" max="12787" width="7.83203125" style="649" customWidth="1"/>
    <col min="12788" max="13015" width="8.25" style="649"/>
    <col min="13016" max="13016" width="3.08203125" style="649" customWidth="1"/>
    <col min="13017" max="13017" width="0.83203125" style="649" customWidth="1"/>
    <col min="13018" max="13018" width="10.33203125" style="649" customWidth="1"/>
    <col min="13019" max="13019" width="0.83203125" style="649" customWidth="1"/>
    <col min="13020" max="13020" width="7.33203125" style="649" customWidth="1"/>
    <col min="13021" max="13022" width="6.83203125" style="649" customWidth="1"/>
    <col min="13023" max="13023" width="4.83203125" style="649" customWidth="1"/>
    <col min="13024" max="13024" width="5.08203125" style="649" customWidth="1"/>
    <col min="13025" max="13026" width="6.08203125" style="649" customWidth="1"/>
    <col min="13027" max="13027" width="5.83203125" style="649" customWidth="1"/>
    <col min="13028" max="13028" width="5.25" style="649" customWidth="1"/>
    <col min="13029" max="13031" width="6.08203125" style="649" customWidth="1"/>
    <col min="13032" max="13032" width="3.08203125" style="649" customWidth="1"/>
    <col min="13033" max="13036" width="7.25" style="649" customWidth="1"/>
    <col min="13037" max="13037" width="8.08203125" style="649" customWidth="1"/>
    <col min="13038" max="13043" width="7.83203125" style="649" customWidth="1"/>
    <col min="13044" max="13271" width="8.25" style="649"/>
    <col min="13272" max="13272" width="3.08203125" style="649" customWidth="1"/>
    <col min="13273" max="13273" width="0.83203125" style="649" customWidth="1"/>
    <col min="13274" max="13274" width="10.33203125" style="649" customWidth="1"/>
    <col min="13275" max="13275" width="0.83203125" style="649" customWidth="1"/>
    <col min="13276" max="13276" width="7.33203125" style="649" customWidth="1"/>
    <col min="13277" max="13278" width="6.83203125" style="649" customWidth="1"/>
    <col min="13279" max="13279" width="4.83203125" style="649" customWidth="1"/>
    <col min="13280" max="13280" width="5.08203125" style="649" customWidth="1"/>
    <col min="13281" max="13282" width="6.08203125" style="649" customWidth="1"/>
    <col min="13283" max="13283" width="5.83203125" style="649" customWidth="1"/>
    <col min="13284" max="13284" width="5.25" style="649" customWidth="1"/>
    <col min="13285" max="13287" width="6.08203125" style="649" customWidth="1"/>
    <col min="13288" max="13288" width="3.08203125" style="649" customWidth="1"/>
    <col min="13289" max="13292" width="7.25" style="649" customWidth="1"/>
    <col min="13293" max="13293" width="8.08203125" style="649" customWidth="1"/>
    <col min="13294" max="13299" width="7.83203125" style="649" customWidth="1"/>
    <col min="13300" max="13527" width="8.25" style="649"/>
    <col min="13528" max="13528" width="3.08203125" style="649" customWidth="1"/>
    <col min="13529" max="13529" width="0.83203125" style="649" customWidth="1"/>
    <col min="13530" max="13530" width="10.33203125" style="649" customWidth="1"/>
    <col min="13531" max="13531" width="0.83203125" style="649" customWidth="1"/>
    <col min="13532" max="13532" width="7.33203125" style="649" customWidth="1"/>
    <col min="13533" max="13534" width="6.83203125" style="649" customWidth="1"/>
    <col min="13535" max="13535" width="4.83203125" style="649" customWidth="1"/>
    <col min="13536" max="13536" width="5.08203125" style="649" customWidth="1"/>
    <col min="13537" max="13538" width="6.08203125" style="649" customWidth="1"/>
    <col min="13539" max="13539" width="5.83203125" style="649" customWidth="1"/>
    <col min="13540" max="13540" width="5.25" style="649" customWidth="1"/>
    <col min="13541" max="13543" width="6.08203125" style="649" customWidth="1"/>
    <col min="13544" max="13544" width="3.08203125" style="649" customWidth="1"/>
    <col min="13545" max="13548" width="7.25" style="649" customWidth="1"/>
    <col min="13549" max="13549" width="8.08203125" style="649" customWidth="1"/>
    <col min="13550" max="13555" width="7.83203125" style="649" customWidth="1"/>
    <col min="13556" max="13783" width="8.25" style="649"/>
    <col min="13784" max="13784" width="3.08203125" style="649" customWidth="1"/>
    <col min="13785" max="13785" width="0.83203125" style="649" customWidth="1"/>
    <col min="13786" max="13786" width="10.33203125" style="649" customWidth="1"/>
    <col min="13787" max="13787" width="0.83203125" style="649" customWidth="1"/>
    <col min="13788" max="13788" width="7.33203125" style="649" customWidth="1"/>
    <col min="13789" max="13790" width="6.83203125" style="649" customWidth="1"/>
    <col min="13791" max="13791" width="4.83203125" style="649" customWidth="1"/>
    <col min="13792" max="13792" width="5.08203125" style="649" customWidth="1"/>
    <col min="13793" max="13794" width="6.08203125" style="649" customWidth="1"/>
    <col min="13795" max="13795" width="5.83203125" style="649" customWidth="1"/>
    <col min="13796" max="13796" width="5.25" style="649" customWidth="1"/>
    <col min="13797" max="13799" width="6.08203125" style="649" customWidth="1"/>
    <col min="13800" max="13800" width="3.08203125" style="649" customWidth="1"/>
    <col min="13801" max="13804" width="7.25" style="649" customWidth="1"/>
    <col min="13805" max="13805" width="8.08203125" style="649" customWidth="1"/>
    <col min="13806" max="13811" width="7.83203125" style="649" customWidth="1"/>
    <col min="13812" max="14039" width="8.25" style="649"/>
    <col min="14040" max="14040" width="3.08203125" style="649" customWidth="1"/>
    <col min="14041" max="14041" width="0.83203125" style="649" customWidth="1"/>
    <col min="14042" max="14042" width="10.33203125" style="649" customWidth="1"/>
    <col min="14043" max="14043" width="0.83203125" style="649" customWidth="1"/>
    <col min="14044" max="14044" width="7.33203125" style="649" customWidth="1"/>
    <col min="14045" max="14046" width="6.83203125" style="649" customWidth="1"/>
    <col min="14047" max="14047" width="4.83203125" style="649" customWidth="1"/>
    <col min="14048" max="14048" width="5.08203125" style="649" customWidth="1"/>
    <col min="14049" max="14050" width="6.08203125" style="649" customWidth="1"/>
    <col min="14051" max="14051" width="5.83203125" style="649" customWidth="1"/>
    <col min="14052" max="14052" width="5.25" style="649" customWidth="1"/>
    <col min="14053" max="14055" width="6.08203125" style="649" customWidth="1"/>
    <col min="14056" max="14056" width="3.08203125" style="649" customWidth="1"/>
    <col min="14057" max="14060" width="7.25" style="649" customWidth="1"/>
    <col min="14061" max="14061" width="8.08203125" style="649" customWidth="1"/>
    <col min="14062" max="14067" width="7.83203125" style="649" customWidth="1"/>
    <col min="14068" max="14295" width="8.25" style="649"/>
    <col min="14296" max="14296" width="3.08203125" style="649" customWidth="1"/>
    <col min="14297" max="14297" width="0.83203125" style="649" customWidth="1"/>
    <col min="14298" max="14298" width="10.33203125" style="649" customWidth="1"/>
    <col min="14299" max="14299" width="0.83203125" style="649" customWidth="1"/>
    <col min="14300" max="14300" width="7.33203125" style="649" customWidth="1"/>
    <col min="14301" max="14302" width="6.83203125" style="649" customWidth="1"/>
    <col min="14303" max="14303" width="4.83203125" style="649" customWidth="1"/>
    <col min="14304" max="14304" width="5.08203125" style="649" customWidth="1"/>
    <col min="14305" max="14306" width="6.08203125" style="649" customWidth="1"/>
    <col min="14307" max="14307" width="5.83203125" style="649" customWidth="1"/>
    <col min="14308" max="14308" width="5.25" style="649" customWidth="1"/>
    <col min="14309" max="14311" width="6.08203125" style="649" customWidth="1"/>
    <col min="14312" max="14312" width="3.08203125" style="649" customWidth="1"/>
    <col min="14313" max="14316" width="7.25" style="649" customWidth="1"/>
    <col min="14317" max="14317" width="8.08203125" style="649" customWidth="1"/>
    <col min="14318" max="14323" width="7.83203125" style="649" customWidth="1"/>
    <col min="14324" max="14551" width="8.25" style="649"/>
    <col min="14552" max="14552" width="3.08203125" style="649" customWidth="1"/>
    <col min="14553" max="14553" width="0.83203125" style="649" customWidth="1"/>
    <col min="14554" max="14554" width="10.33203125" style="649" customWidth="1"/>
    <col min="14555" max="14555" width="0.83203125" style="649" customWidth="1"/>
    <col min="14556" max="14556" width="7.33203125" style="649" customWidth="1"/>
    <col min="14557" max="14558" width="6.83203125" style="649" customWidth="1"/>
    <col min="14559" max="14559" width="4.83203125" style="649" customWidth="1"/>
    <col min="14560" max="14560" width="5.08203125" style="649" customWidth="1"/>
    <col min="14561" max="14562" width="6.08203125" style="649" customWidth="1"/>
    <col min="14563" max="14563" width="5.83203125" style="649" customWidth="1"/>
    <col min="14564" max="14564" width="5.25" style="649" customWidth="1"/>
    <col min="14565" max="14567" width="6.08203125" style="649" customWidth="1"/>
    <col min="14568" max="14568" width="3.08203125" style="649" customWidth="1"/>
    <col min="14569" max="14572" width="7.25" style="649" customWidth="1"/>
    <col min="14573" max="14573" width="8.08203125" style="649" customWidth="1"/>
    <col min="14574" max="14579" width="7.83203125" style="649" customWidth="1"/>
    <col min="14580" max="14807" width="8.25" style="649"/>
    <col min="14808" max="14808" width="3.08203125" style="649" customWidth="1"/>
    <col min="14809" max="14809" width="0.83203125" style="649" customWidth="1"/>
    <col min="14810" max="14810" width="10.33203125" style="649" customWidth="1"/>
    <col min="14811" max="14811" width="0.83203125" style="649" customWidth="1"/>
    <col min="14812" max="14812" width="7.33203125" style="649" customWidth="1"/>
    <col min="14813" max="14814" width="6.83203125" style="649" customWidth="1"/>
    <col min="14815" max="14815" width="4.83203125" style="649" customWidth="1"/>
    <col min="14816" max="14816" width="5.08203125" style="649" customWidth="1"/>
    <col min="14817" max="14818" width="6.08203125" style="649" customWidth="1"/>
    <col min="14819" max="14819" width="5.83203125" style="649" customWidth="1"/>
    <col min="14820" max="14820" width="5.25" style="649" customWidth="1"/>
    <col min="14821" max="14823" width="6.08203125" style="649" customWidth="1"/>
    <col min="14824" max="14824" width="3.08203125" style="649" customWidth="1"/>
    <col min="14825" max="14828" width="7.25" style="649" customWidth="1"/>
    <col min="14829" max="14829" width="8.08203125" style="649" customWidth="1"/>
    <col min="14830" max="14835" width="7.83203125" style="649" customWidth="1"/>
    <col min="14836" max="15063" width="8.25" style="649"/>
    <col min="15064" max="15064" width="3.08203125" style="649" customWidth="1"/>
    <col min="15065" max="15065" width="0.83203125" style="649" customWidth="1"/>
    <col min="15066" max="15066" width="10.33203125" style="649" customWidth="1"/>
    <col min="15067" max="15067" width="0.83203125" style="649" customWidth="1"/>
    <col min="15068" max="15068" width="7.33203125" style="649" customWidth="1"/>
    <col min="15069" max="15070" width="6.83203125" style="649" customWidth="1"/>
    <col min="15071" max="15071" width="4.83203125" style="649" customWidth="1"/>
    <col min="15072" max="15072" width="5.08203125" style="649" customWidth="1"/>
    <col min="15073" max="15074" width="6.08203125" style="649" customWidth="1"/>
    <col min="15075" max="15075" width="5.83203125" style="649" customWidth="1"/>
    <col min="15076" max="15076" width="5.25" style="649" customWidth="1"/>
    <col min="15077" max="15079" width="6.08203125" style="649" customWidth="1"/>
    <col min="15080" max="15080" width="3.08203125" style="649" customWidth="1"/>
    <col min="15081" max="15084" width="7.25" style="649" customWidth="1"/>
    <col min="15085" max="15085" width="8.08203125" style="649" customWidth="1"/>
    <col min="15086" max="15091" width="7.83203125" style="649" customWidth="1"/>
    <col min="15092" max="15319" width="8.25" style="649"/>
    <col min="15320" max="15320" width="3.08203125" style="649" customWidth="1"/>
    <col min="15321" max="15321" width="0.83203125" style="649" customWidth="1"/>
    <col min="15322" max="15322" width="10.33203125" style="649" customWidth="1"/>
    <col min="15323" max="15323" width="0.83203125" style="649" customWidth="1"/>
    <col min="15324" max="15324" width="7.33203125" style="649" customWidth="1"/>
    <col min="15325" max="15326" width="6.83203125" style="649" customWidth="1"/>
    <col min="15327" max="15327" width="4.83203125" style="649" customWidth="1"/>
    <col min="15328" max="15328" width="5.08203125" style="649" customWidth="1"/>
    <col min="15329" max="15330" width="6.08203125" style="649" customWidth="1"/>
    <col min="15331" max="15331" width="5.83203125" style="649" customWidth="1"/>
    <col min="15332" max="15332" width="5.25" style="649" customWidth="1"/>
    <col min="15333" max="15335" width="6.08203125" style="649" customWidth="1"/>
    <col min="15336" max="15336" width="3.08203125" style="649" customWidth="1"/>
    <col min="15337" max="15340" width="7.25" style="649" customWidth="1"/>
    <col min="15341" max="15341" width="8.08203125" style="649" customWidth="1"/>
    <col min="15342" max="15347" width="7.83203125" style="649" customWidth="1"/>
    <col min="15348" max="15575" width="8.25" style="649"/>
    <col min="15576" max="15576" width="3.08203125" style="649" customWidth="1"/>
    <col min="15577" max="15577" width="0.83203125" style="649" customWidth="1"/>
    <col min="15578" max="15578" width="10.33203125" style="649" customWidth="1"/>
    <col min="15579" max="15579" width="0.83203125" style="649" customWidth="1"/>
    <col min="15580" max="15580" width="7.33203125" style="649" customWidth="1"/>
    <col min="15581" max="15582" width="6.83203125" style="649" customWidth="1"/>
    <col min="15583" max="15583" width="4.83203125" style="649" customWidth="1"/>
    <col min="15584" max="15584" width="5.08203125" style="649" customWidth="1"/>
    <col min="15585" max="15586" width="6.08203125" style="649" customWidth="1"/>
    <col min="15587" max="15587" width="5.83203125" style="649" customWidth="1"/>
    <col min="15588" max="15588" width="5.25" style="649" customWidth="1"/>
    <col min="15589" max="15591" width="6.08203125" style="649" customWidth="1"/>
    <col min="15592" max="15592" width="3.08203125" style="649" customWidth="1"/>
    <col min="15593" max="15596" width="7.25" style="649" customWidth="1"/>
    <col min="15597" max="15597" width="8.08203125" style="649" customWidth="1"/>
    <col min="15598" max="15603" width="7.83203125" style="649" customWidth="1"/>
    <col min="15604" max="15831" width="8.25" style="649"/>
    <col min="15832" max="15832" width="3.08203125" style="649" customWidth="1"/>
    <col min="15833" max="15833" width="0.83203125" style="649" customWidth="1"/>
    <col min="15834" max="15834" width="10.33203125" style="649" customWidth="1"/>
    <col min="15835" max="15835" width="0.83203125" style="649" customWidth="1"/>
    <col min="15836" max="15836" width="7.33203125" style="649" customWidth="1"/>
    <col min="15837" max="15838" width="6.83203125" style="649" customWidth="1"/>
    <col min="15839" max="15839" width="4.83203125" style="649" customWidth="1"/>
    <col min="15840" max="15840" width="5.08203125" style="649" customWidth="1"/>
    <col min="15841" max="15842" width="6.08203125" style="649" customWidth="1"/>
    <col min="15843" max="15843" width="5.83203125" style="649" customWidth="1"/>
    <col min="15844" max="15844" width="5.25" style="649" customWidth="1"/>
    <col min="15845" max="15847" width="6.08203125" style="649" customWidth="1"/>
    <col min="15848" max="15848" width="3.08203125" style="649" customWidth="1"/>
    <col min="15849" max="15852" width="7.25" style="649" customWidth="1"/>
    <col min="15853" max="15853" width="8.08203125" style="649" customWidth="1"/>
    <col min="15854" max="15859" width="7.83203125" style="649" customWidth="1"/>
    <col min="15860" max="16087" width="8.25" style="649"/>
    <col min="16088" max="16088" width="3.08203125" style="649" customWidth="1"/>
    <col min="16089" max="16089" width="0.83203125" style="649" customWidth="1"/>
    <col min="16090" max="16090" width="10.33203125" style="649" customWidth="1"/>
    <col min="16091" max="16091" width="0.83203125" style="649" customWidth="1"/>
    <col min="16092" max="16092" width="7.33203125" style="649" customWidth="1"/>
    <col min="16093" max="16094" width="6.83203125" style="649" customWidth="1"/>
    <col min="16095" max="16095" width="4.83203125" style="649" customWidth="1"/>
    <col min="16096" max="16096" width="5.08203125" style="649" customWidth="1"/>
    <col min="16097" max="16098" width="6.08203125" style="649" customWidth="1"/>
    <col min="16099" max="16099" width="5.83203125" style="649" customWidth="1"/>
    <col min="16100" max="16100" width="5.25" style="649" customWidth="1"/>
    <col min="16101" max="16103" width="6.08203125" style="649" customWidth="1"/>
    <col min="16104" max="16104" width="3.08203125" style="649" customWidth="1"/>
    <col min="16105" max="16108" width="7.25" style="649" customWidth="1"/>
    <col min="16109" max="16109" width="8.08203125" style="649" customWidth="1"/>
    <col min="16110" max="16115" width="7.83203125" style="649" customWidth="1"/>
    <col min="16116" max="16384" width="8.25" style="649"/>
  </cols>
  <sheetData>
    <row r="1" spans="1:29" ht="21" x14ac:dyDescent="0.2">
      <c r="C1" s="287"/>
      <c r="D1" s="287"/>
      <c r="E1" s="937" t="s">
        <v>379</v>
      </c>
      <c r="F1" s="937"/>
      <c r="G1" s="937"/>
      <c r="H1" s="937"/>
      <c r="I1" s="937"/>
      <c r="J1" s="937"/>
      <c r="K1" s="937"/>
      <c r="L1" s="937"/>
      <c r="M1" s="937"/>
      <c r="N1" s="937"/>
      <c r="O1" s="937"/>
      <c r="P1" s="937"/>
      <c r="Q1" s="913"/>
      <c r="R1" s="288"/>
      <c r="S1" s="287" t="s">
        <v>380</v>
      </c>
      <c r="T1" s="287"/>
      <c r="U1" s="287"/>
      <c r="V1" s="287"/>
      <c r="W1" s="287"/>
      <c r="X1" s="287"/>
      <c r="Y1" s="287"/>
      <c r="Z1" s="287"/>
      <c r="AA1" s="287"/>
      <c r="AB1" s="287"/>
      <c r="AC1" s="287"/>
    </row>
    <row r="2" spans="1:29" s="14" customFormat="1" ht="14.5" thickBot="1" x14ac:dyDescent="0.25">
      <c r="A2" s="6"/>
      <c r="B2" s="6"/>
      <c r="C2" s="6"/>
      <c r="D2" s="6"/>
      <c r="E2" s="6"/>
      <c r="F2" s="6"/>
      <c r="G2" s="6"/>
      <c r="H2" s="6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938" t="s">
        <v>448</v>
      </c>
      <c r="Z2" s="938"/>
      <c r="AA2" s="938"/>
      <c r="AB2" s="938"/>
      <c r="AC2" s="938"/>
    </row>
    <row r="3" spans="1:29" s="14" customFormat="1" ht="22.5" customHeight="1" thickBot="1" x14ac:dyDescent="0.25">
      <c r="A3" s="939" t="s">
        <v>381</v>
      </c>
      <c r="B3" s="940"/>
      <c r="C3" s="940"/>
      <c r="D3" s="941"/>
      <c r="E3" s="934" t="s">
        <v>125</v>
      </c>
      <c r="F3" s="914" t="s">
        <v>382</v>
      </c>
      <c r="G3" s="915" t="s">
        <v>383</v>
      </c>
      <c r="H3" s="636" t="s">
        <v>384</v>
      </c>
      <c r="I3" s="942" t="s">
        <v>385</v>
      </c>
      <c r="J3" s="942"/>
      <c r="K3" s="942"/>
      <c r="L3" s="942"/>
      <c r="M3" s="943" t="s">
        <v>386</v>
      </c>
      <c r="N3" s="944"/>
      <c r="O3" s="944"/>
      <c r="P3" s="945"/>
      <c r="Q3" s="633"/>
      <c r="R3" s="451"/>
      <c r="S3" s="942" t="s">
        <v>387</v>
      </c>
      <c r="T3" s="942"/>
      <c r="U3" s="942"/>
      <c r="V3" s="942"/>
      <c r="W3" s="946" t="s">
        <v>420</v>
      </c>
      <c r="X3" s="947"/>
      <c r="Y3" s="947"/>
      <c r="Z3" s="947"/>
      <c r="AA3" s="947"/>
      <c r="AB3" s="947"/>
      <c r="AC3" s="948"/>
    </row>
    <row r="4" spans="1:29" s="14" customFormat="1" ht="14.5" thickBot="1" x14ac:dyDescent="0.25">
      <c r="A4" s="289"/>
      <c r="B4" s="290"/>
      <c r="C4" s="290"/>
      <c r="D4" s="291"/>
      <c r="E4" s="961"/>
      <c r="F4" s="919"/>
      <c r="G4" s="934" t="s">
        <v>388</v>
      </c>
      <c r="H4" s="934" t="s">
        <v>389</v>
      </c>
      <c r="I4" s="931" t="s">
        <v>390</v>
      </c>
      <c r="J4" s="932"/>
      <c r="K4" s="933"/>
      <c r="L4" s="934" t="s">
        <v>391</v>
      </c>
      <c r="M4" s="931" t="s">
        <v>390</v>
      </c>
      <c r="N4" s="932"/>
      <c r="O4" s="933"/>
      <c r="P4" s="934" t="s">
        <v>391</v>
      </c>
      <c r="Q4" s="642"/>
      <c r="R4" s="634"/>
      <c r="S4" s="931" t="s">
        <v>390</v>
      </c>
      <c r="T4" s="932"/>
      <c r="U4" s="933"/>
      <c r="V4" s="934" t="s">
        <v>391</v>
      </c>
      <c r="W4" s="646"/>
      <c r="X4" s="292" t="s">
        <v>392</v>
      </c>
      <c r="Y4" s="293" t="s">
        <v>393</v>
      </c>
      <c r="Z4" s="293" t="s">
        <v>394</v>
      </c>
      <c r="AA4" s="293" t="s">
        <v>395</v>
      </c>
      <c r="AB4" s="293" t="s">
        <v>396</v>
      </c>
      <c r="AC4" s="294" t="s">
        <v>104</v>
      </c>
    </row>
    <row r="5" spans="1:29" s="14" customFormat="1" ht="22.5" customHeight="1" x14ac:dyDescent="0.2">
      <c r="A5" s="289"/>
      <c r="B5" s="290"/>
      <c r="C5" s="290"/>
      <c r="D5" s="291"/>
      <c r="E5" s="962" t="s">
        <v>419</v>
      </c>
      <c r="F5" s="642" t="s">
        <v>397</v>
      </c>
      <c r="G5" s="935"/>
      <c r="H5" s="935"/>
      <c r="I5" s="295" t="s">
        <v>398</v>
      </c>
      <c r="J5" s="3" t="s">
        <v>399</v>
      </c>
      <c r="K5" s="296" t="s">
        <v>400</v>
      </c>
      <c r="L5" s="935"/>
      <c r="M5" s="295" t="s">
        <v>398</v>
      </c>
      <c r="N5" s="3" t="s">
        <v>399</v>
      </c>
      <c r="O5" s="296" t="s">
        <v>400</v>
      </c>
      <c r="P5" s="935"/>
      <c r="Q5" s="642"/>
      <c r="R5" s="634"/>
      <c r="S5" s="295" t="s">
        <v>398</v>
      </c>
      <c r="T5" s="3" t="s">
        <v>399</v>
      </c>
      <c r="U5" s="296" t="s">
        <v>400</v>
      </c>
      <c r="V5" s="935"/>
      <c r="W5" s="646" t="s">
        <v>401</v>
      </c>
      <c r="X5" s="58"/>
      <c r="Y5" s="297" t="s">
        <v>402</v>
      </c>
      <c r="Z5" s="298" t="s">
        <v>403</v>
      </c>
      <c r="AA5" s="299" t="s">
        <v>404</v>
      </c>
      <c r="AB5" s="299" t="s">
        <v>405</v>
      </c>
      <c r="AC5" s="300" t="s">
        <v>123</v>
      </c>
    </row>
    <row r="6" spans="1:29" s="14" customFormat="1" ht="22.5" customHeight="1" thickBot="1" x14ac:dyDescent="0.25">
      <c r="A6" s="952" t="s">
        <v>353</v>
      </c>
      <c r="B6" s="953"/>
      <c r="C6" s="953"/>
      <c r="D6" s="954"/>
      <c r="E6" s="963"/>
      <c r="F6" s="643" t="s">
        <v>406</v>
      </c>
      <c r="G6" s="936"/>
      <c r="H6" s="936"/>
      <c r="I6" s="60" t="s">
        <v>407</v>
      </c>
      <c r="J6" s="301" t="s">
        <v>408</v>
      </c>
      <c r="K6" s="302" t="s">
        <v>408</v>
      </c>
      <c r="L6" s="936"/>
      <c r="M6" s="60" t="s">
        <v>407</v>
      </c>
      <c r="N6" s="301" t="s">
        <v>408</v>
      </c>
      <c r="O6" s="302" t="s">
        <v>408</v>
      </c>
      <c r="P6" s="936"/>
      <c r="Q6" s="642"/>
      <c r="R6" s="634"/>
      <c r="S6" s="60" t="s">
        <v>407</v>
      </c>
      <c r="T6" s="301" t="s">
        <v>408</v>
      </c>
      <c r="U6" s="302" t="s">
        <v>408</v>
      </c>
      <c r="V6" s="936"/>
      <c r="W6" s="647" t="s">
        <v>421</v>
      </c>
      <c r="X6" s="60" t="s">
        <v>409</v>
      </c>
      <c r="Y6" s="301" t="s">
        <v>410</v>
      </c>
      <c r="Z6" s="301" t="s">
        <v>411</v>
      </c>
      <c r="AA6" s="301" t="s">
        <v>412</v>
      </c>
      <c r="AB6" s="301" t="s">
        <v>413</v>
      </c>
      <c r="AC6" s="302" t="s">
        <v>133</v>
      </c>
    </row>
    <row r="7" spans="1:29" s="14" customFormat="1" ht="22" customHeight="1" x14ac:dyDescent="0.2">
      <c r="A7" s="964" t="s">
        <v>437</v>
      </c>
      <c r="B7" s="965"/>
      <c r="C7" s="965"/>
      <c r="D7" s="966"/>
      <c r="E7" s="413">
        <v>116665</v>
      </c>
      <c r="F7" s="413">
        <v>69616</v>
      </c>
      <c r="G7" s="413">
        <v>69272</v>
      </c>
      <c r="H7" s="414">
        <v>344</v>
      </c>
      <c r="I7" s="415">
        <v>916</v>
      </c>
      <c r="J7" s="416">
        <v>27760</v>
      </c>
      <c r="K7" s="417">
        <v>13914</v>
      </c>
      <c r="L7" s="413">
        <v>2448</v>
      </c>
      <c r="M7" s="415">
        <v>375</v>
      </c>
      <c r="N7" s="416">
        <v>12707</v>
      </c>
      <c r="O7" s="417">
        <v>6135</v>
      </c>
      <c r="P7" s="413">
        <v>2051</v>
      </c>
      <c r="Q7" s="453"/>
      <c r="R7" s="452"/>
      <c r="S7" s="415">
        <v>531</v>
      </c>
      <c r="T7" s="416">
        <v>14790</v>
      </c>
      <c r="U7" s="417">
        <v>7785</v>
      </c>
      <c r="V7" s="413">
        <v>405</v>
      </c>
      <c r="W7" s="413">
        <v>1991</v>
      </c>
      <c r="X7" s="415">
        <v>211</v>
      </c>
      <c r="Y7" s="416">
        <v>3</v>
      </c>
      <c r="Z7" s="416">
        <v>1280</v>
      </c>
      <c r="AA7" s="416">
        <v>147</v>
      </c>
      <c r="AB7" s="416">
        <v>0</v>
      </c>
      <c r="AC7" s="417">
        <v>350</v>
      </c>
    </row>
    <row r="8" spans="1:29" s="14" customFormat="1" ht="22" customHeight="1" x14ac:dyDescent="0.2">
      <c r="A8" s="955" t="s">
        <v>438</v>
      </c>
      <c r="B8" s="956"/>
      <c r="C8" s="956"/>
      <c r="D8" s="957"/>
      <c r="E8" s="413">
        <v>117833</v>
      </c>
      <c r="F8" s="413">
        <v>70791</v>
      </c>
      <c r="G8" s="413">
        <v>70447</v>
      </c>
      <c r="H8" s="414">
        <v>344</v>
      </c>
      <c r="I8" s="415">
        <v>937</v>
      </c>
      <c r="J8" s="416">
        <v>27886</v>
      </c>
      <c r="K8" s="417">
        <v>13978</v>
      </c>
      <c r="L8" s="413">
        <v>2436</v>
      </c>
      <c r="M8" s="415">
        <v>376</v>
      </c>
      <c r="N8" s="416">
        <v>12766</v>
      </c>
      <c r="O8" s="417">
        <v>6218</v>
      </c>
      <c r="P8" s="413">
        <v>2040</v>
      </c>
      <c r="Q8" s="453"/>
      <c r="R8" s="452"/>
      <c r="S8" s="415">
        <v>541</v>
      </c>
      <c r="T8" s="416">
        <v>15053</v>
      </c>
      <c r="U8" s="417">
        <v>7779</v>
      </c>
      <c r="V8" s="413">
        <v>397</v>
      </c>
      <c r="W8" s="413">
        <v>2011</v>
      </c>
      <c r="X8" s="415">
        <v>211</v>
      </c>
      <c r="Y8" s="416">
        <v>3</v>
      </c>
      <c r="Z8" s="416">
        <v>1296</v>
      </c>
      <c r="AA8" s="416">
        <v>147</v>
      </c>
      <c r="AB8" s="416">
        <v>0</v>
      </c>
      <c r="AC8" s="417">
        <v>354</v>
      </c>
    </row>
    <row r="9" spans="1:29" s="14" customFormat="1" ht="22" customHeight="1" thickBot="1" x14ac:dyDescent="0.25">
      <c r="A9" s="958" t="s">
        <v>439</v>
      </c>
      <c r="B9" s="959"/>
      <c r="C9" s="959"/>
      <c r="D9" s="960"/>
      <c r="E9" s="418">
        <v>118172</v>
      </c>
      <c r="F9" s="418">
        <v>70913</v>
      </c>
      <c r="G9" s="418">
        <v>70570</v>
      </c>
      <c r="H9" s="419">
        <v>343</v>
      </c>
      <c r="I9" s="420">
        <v>956</v>
      </c>
      <c r="J9" s="421">
        <v>28117</v>
      </c>
      <c r="K9" s="422">
        <v>13939</v>
      </c>
      <c r="L9" s="418">
        <v>2430</v>
      </c>
      <c r="M9" s="420">
        <v>381</v>
      </c>
      <c r="N9" s="421">
        <v>12821</v>
      </c>
      <c r="O9" s="422">
        <v>6183</v>
      </c>
      <c r="P9" s="418">
        <v>2034</v>
      </c>
      <c r="Q9" s="453"/>
      <c r="R9" s="452"/>
      <c r="S9" s="415">
        <v>561</v>
      </c>
      <c r="T9" s="416">
        <v>15120</v>
      </c>
      <c r="U9" s="417">
        <v>7760</v>
      </c>
      <c r="V9" s="413">
        <v>396</v>
      </c>
      <c r="W9" s="413">
        <v>1805</v>
      </c>
      <c r="X9" s="415">
        <v>211</v>
      </c>
      <c r="Y9" s="416">
        <v>3</v>
      </c>
      <c r="Z9" s="416">
        <v>1308</v>
      </c>
      <c r="AA9" s="416">
        <v>173</v>
      </c>
      <c r="AB9" s="416">
        <v>0</v>
      </c>
      <c r="AC9" s="417">
        <v>110</v>
      </c>
    </row>
    <row r="10" spans="1:29" s="14" customFormat="1" ht="22" customHeight="1" thickBot="1" x14ac:dyDescent="0.25">
      <c r="A10" s="949" t="s">
        <v>443</v>
      </c>
      <c r="B10" s="950"/>
      <c r="C10" s="950"/>
      <c r="D10" s="951"/>
      <c r="E10" s="446">
        <v>118423</v>
      </c>
      <c r="F10" s="446">
        <v>71099</v>
      </c>
      <c r="G10" s="446">
        <v>70761</v>
      </c>
      <c r="H10" s="447">
        <v>338</v>
      </c>
      <c r="I10" s="448">
        <v>968</v>
      </c>
      <c r="J10" s="449">
        <v>28204</v>
      </c>
      <c r="K10" s="450">
        <v>13935</v>
      </c>
      <c r="L10" s="446">
        <v>2415</v>
      </c>
      <c r="M10" s="448">
        <v>382</v>
      </c>
      <c r="N10" s="449">
        <v>12824</v>
      </c>
      <c r="O10" s="450">
        <v>6196</v>
      </c>
      <c r="P10" s="446">
        <v>2024</v>
      </c>
      <c r="Q10" s="453"/>
      <c r="R10" s="452"/>
      <c r="S10" s="420">
        <v>586</v>
      </c>
      <c r="T10" s="421">
        <v>15380</v>
      </c>
      <c r="U10" s="422">
        <v>7739</v>
      </c>
      <c r="V10" s="418">
        <v>392</v>
      </c>
      <c r="W10" s="418">
        <v>1802</v>
      </c>
      <c r="X10" s="420">
        <v>202</v>
      </c>
      <c r="Y10" s="421">
        <v>3</v>
      </c>
      <c r="Z10" s="421">
        <v>1291</v>
      </c>
      <c r="AA10" s="421">
        <v>192</v>
      </c>
      <c r="AB10" s="421">
        <v>0</v>
      </c>
      <c r="AC10" s="422">
        <v>114</v>
      </c>
    </row>
    <row r="11" spans="1:29" s="14" customFormat="1" ht="22" customHeight="1" thickBot="1" x14ac:dyDescent="0.25">
      <c r="A11" s="949" t="s">
        <v>453</v>
      </c>
      <c r="B11" s="950"/>
      <c r="C11" s="950"/>
      <c r="D11" s="951"/>
      <c r="E11" s="446">
        <f>SUM(F11+I11+J11+K11+L11+W11)</f>
        <v>118738</v>
      </c>
      <c r="F11" s="446">
        <f>SUM(F12:F38)</f>
        <v>71416</v>
      </c>
      <c r="G11" s="446">
        <f>SUM(G12:G38)</f>
        <v>71075</v>
      </c>
      <c r="H11" s="447">
        <f>SUM(H12:H38)</f>
        <v>341</v>
      </c>
      <c r="I11" s="448">
        <f t="shared" ref="I11:P11" si="0">SUM(I12:I38)</f>
        <v>968</v>
      </c>
      <c r="J11" s="449">
        <v>28270</v>
      </c>
      <c r="K11" s="450">
        <v>13914</v>
      </c>
      <c r="L11" s="446">
        <f>SUM(L12:L38)</f>
        <v>2409</v>
      </c>
      <c r="M11" s="448">
        <f t="shared" si="0"/>
        <v>382</v>
      </c>
      <c r="N11" s="449">
        <f t="shared" si="0"/>
        <v>12815</v>
      </c>
      <c r="O11" s="450">
        <f t="shared" si="0"/>
        <v>6190</v>
      </c>
      <c r="P11" s="446">
        <f t="shared" si="0"/>
        <v>2017</v>
      </c>
      <c r="Q11" s="453"/>
      <c r="R11" s="452"/>
      <c r="S11" s="448">
        <f t="shared" ref="S11:AC11" si="1">SUM(S12:S38)</f>
        <v>586</v>
      </c>
      <c r="T11" s="449">
        <f t="shared" si="1"/>
        <v>15455</v>
      </c>
      <c r="U11" s="450">
        <f t="shared" si="1"/>
        <v>7724</v>
      </c>
      <c r="V11" s="446">
        <f t="shared" si="1"/>
        <v>392</v>
      </c>
      <c r="W11" s="446">
        <f t="shared" si="1"/>
        <v>1761</v>
      </c>
      <c r="X11" s="448">
        <f t="shared" si="1"/>
        <v>203</v>
      </c>
      <c r="Y11" s="449">
        <f t="shared" si="1"/>
        <v>3</v>
      </c>
      <c r="Z11" s="449">
        <f t="shared" si="1"/>
        <v>1258</v>
      </c>
      <c r="AA11" s="449">
        <f t="shared" si="1"/>
        <v>188</v>
      </c>
      <c r="AB11" s="449">
        <f t="shared" si="1"/>
        <v>0</v>
      </c>
      <c r="AC11" s="450">
        <f t="shared" si="1"/>
        <v>109</v>
      </c>
    </row>
    <row r="12" spans="1:29" s="14" customFormat="1" ht="22" customHeight="1" x14ac:dyDescent="0.2">
      <c r="A12" s="269">
        <v>1</v>
      </c>
      <c r="B12" s="270"/>
      <c r="C12" s="241" t="s">
        <v>1</v>
      </c>
      <c r="D12" s="918"/>
      <c r="E12" s="650">
        <f>F12+I12+J12+K12+L12+W12</f>
        <v>16788</v>
      </c>
      <c r="F12" s="650">
        <f>SUM(G12:H12)</f>
        <v>12328</v>
      </c>
      <c r="G12" s="651">
        <v>12262</v>
      </c>
      <c r="H12" s="652">
        <v>66</v>
      </c>
      <c r="I12" s="653">
        <f t="shared" ref="I12:L14" si="2">M12+S12</f>
        <v>128</v>
      </c>
      <c r="J12" s="654">
        <f t="shared" si="2"/>
        <v>2010</v>
      </c>
      <c r="K12" s="655">
        <f t="shared" si="2"/>
        <v>2113</v>
      </c>
      <c r="L12" s="650">
        <f t="shared" si="2"/>
        <v>0</v>
      </c>
      <c r="M12" s="656">
        <v>89</v>
      </c>
      <c r="N12" s="654">
        <v>491</v>
      </c>
      <c r="O12" s="655">
        <v>435</v>
      </c>
      <c r="P12" s="650"/>
      <c r="Q12" s="453"/>
      <c r="R12" s="657"/>
      <c r="S12" s="656">
        <v>39</v>
      </c>
      <c r="T12" s="654">
        <v>1519</v>
      </c>
      <c r="U12" s="655">
        <v>1678</v>
      </c>
      <c r="V12" s="650"/>
      <c r="W12" s="650">
        <f>SUM(X12:AC12)</f>
        <v>209</v>
      </c>
      <c r="X12" s="656"/>
      <c r="Y12" s="654"/>
      <c r="Z12" s="654">
        <v>180</v>
      </c>
      <c r="AA12" s="654">
        <v>9</v>
      </c>
      <c r="AB12" s="658"/>
      <c r="AC12" s="659">
        <v>20</v>
      </c>
    </row>
    <row r="13" spans="1:29" s="14" customFormat="1" ht="22" customHeight="1" x14ac:dyDescent="0.2">
      <c r="A13" s="272">
        <v>2</v>
      </c>
      <c r="B13" s="273"/>
      <c r="C13" s="244" t="s">
        <v>2</v>
      </c>
      <c r="D13" s="917"/>
      <c r="E13" s="413">
        <f t="shared" ref="E13:E38" si="3">F13+I13+J13+K13+L13+W13</f>
        <v>4918</v>
      </c>
      <c r="F13" s="413">
        <f t="shared" ref="F13:F38" si="4">SUM(G13:H13)</f>
        <v>2837</v>
      </c>
      <c r="G13" s="660">
        <v>2832</v>
      </c>
      <c r="H13" s="661">
        <v>5</v>
      </c>
      <c r="I13" s="662">
        <f t="shared" si="2"/>
        <v>16</v>
      </c>
      <c r="J13" s="416">
        <f t="shared" si="2"/>
        <v>694</v>
      </c>
      <c r="K13" s="417">
        <f t="shared" si="2"/>
        <v>719</v>
      </c>
      <c r="L13" s="413">
        <f t="shared" si="2"/>
        <v>599</v>
      </c>
      <c r="M13" s="415">
        <v>5</v>
      </c>
      <c r="N13" s="416">
        <v>286</v>
      </c>
      <c r="O13" s="417">
        <v>284</v>
      </c>
      <c r="P13" s="413">
        <v>419</v>
      </c>
      <c r="Q13" s="453"/>
      <c r="R13" s="657"/>
      <c r="S13" s="415">
        <v>11</v>
      </c>
      <c r="T13" s="416">
        <v>408</v>
      </c>
      <c r="U13" s="417">
        <v>435</v>
      </c>
      <c r="V13" s="413">
        <v>180</v>
      </c>
      <c r="W13" s="413">
        <f t="shared" ref="W13:W38" si="5">SUM(X13:AC13)</f>
        <v>53</v>
      </c>
      <c r="X13" s="415"/>
      <c r="Y13" s="416"/>
      <c r="Z13" s="416">
        <v>50</v>
      </c>
      <c r="AA13" s="416">
        <v>3</v>
      </c>
      <c r="AB13" s="663"/>
      <c r="AC13" s="664"/>
    </row>
    <row r="14" spans="1:29" s="14" customFormat="1" ht="22" customHeight="1" x14ac:dyDescent="0.2">
      <c r="A14" s="278">
        <v>3</v>
      </c>
      <c r="B14" s="279"/>
      <c r="C14" s="256" t="s">
        <v>3</v>
      </c>
      <c r="D14" s="423"/>
      <c r="E14" s="413">
        <f>F14+I14+J14+K14+L14+W14</f>
        <v>9883</v>
      </c>
      <c r="F14" s="665">
        <f>SUM(G14:H14)</f>
        <v>7165</v>
      </c>
      <c r="G14" s="666">
        <v>7109</v>
      </c>
      <c r="H14" s="667">
        <v>56</v>
      </c>
      <c r="I14" s="668">
        <f t="shared" si="2"/>
        <v>59</v>
      </c>
      <c r="J14" s="669">
        <f t="shared" si="2"/>
        <v>623</v>
      </c>
      <c r="K14" s="670">
        <f t="shared" si="2"/>
        <v>1933</v>
      </c>
      <c r="L14" s="665">
        <f t="shared" si="2"/>
        <v>0</v>
      </c>
      <c r="M14" s="671">
        <v>25</v>
      </c>
      <c r="N14" s="669">
        <v>228</v>
      </c>
      <c r="O14" s="670">
        <v>665</v>
      </c>
      <c r="P14" s="665"/>
      <c r="Q14" s="453"/>
      <c r="R14" s="657"/>
      <c r="S14" s="671">
        <v>34</v>
      </c>
      <c r="T14" s="669">
        <v>395</v>
      </c>
      <c r="U14" s="670">
        <v>1268</v>
      </c>
      <c r="V14" s="665"/>
      <c r="W14" s="665">
        <f t="shared" si="5"/>
        <v>103</v>
      </c>
      <c r="X14" s="671"/>
      <c r="Y14" s="669"/>
      <c r="Z14" s="669">
        <v>89</v>
      </c>
      <c r="AA14" s="669">
        <v>3</v>
      </c>
      <c r="AB14" s="672"/>
      <c r="AC14" s="673">
        <v>11</v>
      </c>
    </row>
    <row r="15" spans="1:29" s="14" customFormat="1" ht="22" customHeight="1" x14ac:dyDescent="0.2">
      <c r="A15" s="272">
        <v>4</v>
      </c>
      <c r="B15" s="273"/>
      <c r="C15" s="244" t="s">
        <v>4</v>
      </c>
      <c r="D15" s="917"/>
      <c r="E15" s="413">
        <f>F15+I15+J15+K15+L15+W15</f>
        <v>2271</v>
      </c>
      <c r="F15" s="413">
        <f t="shared" si="4"/>
        <v>825</v>
      </c>
      <c r="G15" s="660">
        <v>817</v>
      </c>
      <c r="H15" s="661">
        <v>8</v>
      </c>
      <c r="I15" s="662">
        <f>M15+S15</f>
        <v>1</v>
      </c>
      <c r="J15" s="416">
        <f>N15+T15</f>
        <v>137</v>
      </c>
      <c r="K15" s="417">
        <f>O15+U15</f>
        <v>51</v>
      </c>
      <c r="L15" s="413">
        <f t="shared" ref="L15:L38" si="6">P15+V15</f>
        <v>1257</v>
      </c>
      <c r="M15" s="415">
        <v>1</v>
      </c>
      <c r="N15" s="416">
        <v>41</v>
      </c>
      <c r="O15" s="417">
        <v>25</v>
      </c>
      <c r="P15" s="413">
        <v>1214</v>
      </c>
      <c r="Q15" s="453"/>
      <c r="R15" s="657"/>
      <c r="S15" s="415"/>
      <c r="T15" s="416">
        <v>96</v>
      </c>
      <c r="U15" s="417">
        <v>26</v>
      </c>
      <c r="V15" s="413">
        <v>43</v>
      </c>
      <c r="W15" s="413">
        <f t="shared" si="5"/>
        <v>0</v>
      </c>
      <c r="X15" s="415"/>
      <c r="Y15" s="416"/>
      <c r="Z15" s="416"/>
      <c r="AA15" s="416"/>
      <c r="AB15" s="663"/>
      <c r="AC15" s="664"/>
    </row>
    <row r="16" spans="1:29" s="14" customFormat="1" ht="22" customHeight="1" x14ac:dyDescent="0.2">
      <c r="A16" s="275">
        <v>5</v>
      </c>
      <c r="B16" s="276"/>
      <c r="C16" s="247" t="s">
        <v>5</v>
      </c>
      <c r="D16" s="424"/>
      <c r="E16" s="674">
        <f t="shared" si="3"/>
        <v>3233</v>
      </c>
      <c r="F16" s="674">
        <f t="shared" si="4"/>
        <v>2016</v>
      </c>
      <c r="G16" s="675">
        <v>2008</v>
      </c>
      <c r="H16" s="676">
        <v>8</v>
      </c>
      <c r="I16" s="677">
        <f t="shared" ref="I16:K38" si="7">M16+S16</f>
        <v>44</v>
      </c>
      <c r="J16" s="678">
        <f t="shared" si="7"/>
        <v>701</v>
      </c>
      <c r="K16" s="679">
        <f t="shared" si="7"/>
        <v>435</v>
      </c>
      <c r="L16" s="674">
        <f t="shared" si="6"/>
        <v>0</v>
      </c>
      <c r="M16" s="680">
        <v>19</v>
      </c>
      <c r="N16" s="678">
        <v>337</v>
      </c>
      <c r="O16" s="679">
        <v>157</v>
      </c>
      <c r="P16" s="674"/>
      <c r="Q16" s="453"/>
      <c r="R16" s="657"/>
      <c r="S16" s="680">
        <v>25</v>
      </c>
      <c r="T16" s="678">
        <v>364</v>
      </c>
      <c r="U16" s="679">
        <v>278</v>
      </c>
      <c r="V16" s="674"/>
      <c r="W16" s="674">
        <f t="shared" si="5"/>
        <v>37</v>
      </c>
      <c r="X16" s="680"/>
      <c r="Y16" s="678"/>
      <c r="Z16" s="678">
        <v>31</v>
      </c>
      <c r="AA16" s="678">
        <v>4</v>
      </c>
      <c r="AB16" s="681"/>
      <c r="AC16" s="682">
        <v>2</v>
      </c>
    </row>
    <row r="17" spans="1:106" s="14" customFormat="1" ht="22" customHeight="1" x14ac:dyDescent="0.2">
      <c r="A17" s="278">
        <v>6</v>
      </c>
      <c r="B17" s="279"/>
      <c r="C17" s="256" t="s">
        <v>6</v>
      </c>
      <c r="D17" s="423"/>
      <c r="E17" s="683">
        <f t="shared" si="3"/>
        <v>1252</v>
      </c>
      <c r="F17" s="665">
        <f t="shared" si="4"/>
        <v>387</v>
      </c>
      <c r="G17" s="665">
        <v>387</v>
      </c>
      <c r="H17" s="684"/>
      <c r="I17" s="671">
        <f t="shared" si="7"/>
        <v>5</v>
      </c>
      <c r="J17" s="669">
        <f t="shared" si="7"/>
        <v>327</v>
      </c>
      <c r="K17" s="670">
        <f t="shared" si="7"/>
        <v>362</v>
      </c>
      <c r="L17" s="665">
        <f t="shared" si="6"/>
        <v>149</v>
      </c>
      <c r="M17" s="671"/>
      <c r="N17" s="669">
        <v>157</v>
      </c>
      <c r="O17" s="670">
        <v>238</v>
      </c>
      <c r="P17" s="665">
        <v>134</v>
      </c>
      <c r="Q17" s="453"/>
      <c r="R17" s="657"/>
      <c r="S17" s="671">
        <v>5</v>
      </c>
      <c r="T17" s="669">
        <v>170</v>
      </c>
      <c r="U17" s="670">
        <v>124</v>
      </c>
      <c r="V17" s="665">
        <v>15</v>
      </c>
      <c r="W17" s="665">
        <f t="shared" si="5"/>
        <v>22</v>
      </c>
      <c r="X17" s="671"/>
      <c r="Y17" s="669"/>
      <c r="Z17" s="669">
        <v>17</v>
      </c>
      <c r="AA17" s="669">
        <v>1</v>
      </c>
      <c r="AB17" s="672"/>
      <c r="AC17" s="673">
        <v>4</v>
      </c>
    </row>
    <row r="18" spans="1:106" s="303" customFormat="1" ht="22" customHeight="1" x14ac:dyDescent="0.2">
      <c r="A18" s="272">
        <v>7</v>
      </c>
      <c r="B18" s="273"/>
      <c r="C18" s="244" t="s">
        <v>7</v>
      </c>
      <c r="D18" s="917"/>
      <c r="E18" s="413">
        <f t="shared" si="3"/>
        <v>5371</v>
      </c>
      <c r="F18" s="413">
        <f t="shared" si="4"/>
        <v>2840</v>
      </c>
      <c r="G18" s="413">
        <v>2840</v>
      </c>
      <c r="H18" s="414"/>
      <c r="I18" s="415">
        <f t="shared" si="7"/>
        <v>18</v>
      </c>
      <c r="J18" s="416">
        <f t="shared" si="7"/>
        <v>1775</v>
      </c>
      <c r="K18" s="417">
        <f t="shared" si="7"/>
        <v>414</v>
      </c>
      <c r="L18" s="413">
        <f t="shared" si="6"/>
        <v>262</v>
      </c>
      <c r="M18" s="415">
        <v>3</v>
      </c>
      <c r="N18" s="416">
        <v>1138</v>
      </c>
      <c r="O18" s="417">
        <v>375</v>
      </c>
      <c r="P18" s="413">
        <v>249</v>
      </c>
      <c r="Q18" s="453"/>
      <c r="R18" s="657"/>
      <c r="S18" s="415">
        <v>15</v>
      </c>
      <c r="T18" s="416">
        <v>637</v>
      </c>
      <c r="U18" s="417">
        <v>39</v>
      </c>
      <c r="V18" s="413">
        <v>13</v>
      </c>
      <c r="W18" s="413">
        <f t="shared" si="5"/>
        <v>62</v>
      </c>
      <c r="X18" s="415">
        <v>5</v>
      </c>
      <c r="Y18" s="416"/>
      <c r="Z18" s="416">
        <v>41</v>
      </c>
      <c r="AA18" s="416">
        <v>13</v>
      </c>
      <c r="AB18" s="416"/>
      <c r="AC18" s="417">
        <v>3</v>
      </c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</row>
    <row r="19" spans="1:106" s="14" customFormat="1" ht="22" customHeight="1" x14ac:dyDescent="0.2">
      <c r="A19" s="272">
        <v>8</v>
      </c>
      <c r="B19" s="273"/>
      <c r="C19" s="244" t="s">
        <v>8</v>
      </c>
      <c r="D19" s="917"/>
      <c r="E19" s="413">
        <f t="shared" si="3"/>
        <v>4626</v>
      </c>
      <c r="F19" s="413">
        <f t="shared" si="4"/>
        <v>2847</v>
      </c>
      <c r="G19" s="413">
        <v>2847</v>
      </c>
      <c r="H19" s="414"/>
      <c r="I19" s="415">
        <f>M19+S19</f>
        <v>48</v>
      </c>
      <c r="J19" s="416">
        <f t="shared" si="7"/>
        <v>577</v>
      </c>
      <c r="K19" s="417">
        <f t="shared" si="7"/>
        <v>1114</v>
      </c>
      <c r="L19" s="413">
        <f>P19+V19</f>
        <v>0</v>
      </c>
      <c r="M19" s="415">
        <v>20</v>
      </c>
      <c r="N19" s="416">
        <v>161</v>
      </c>
      <c r="O19" s="417">
        <v>356</v>
      </c>
      <c r="P19" s="413"/>
      <c r="Q19" s="453"/>
      <c r="R19" s="657"/>
      <c r="S19" s="415">
        <v>28</v>
      </c>
      <c r="T19" s="416">
        <v>416</v>
      </c>
      <c r="U19" s="417">
        <v>758</v>
      </c>
      <c r="V19" s="413"/>
      <c r="W19" s="413">
        <f t="shared" si="5"/>
        <v>40</v>
      </c>
      <c r="X19" s="415"/>
      <c r="Y19" s="416"/>
      <c r="Z19" s="416">
        <v>40</v>
      </c>
      <c r="AA19" s="416"/>
      <c r="AB19" s="416"/>
      <c r="AC19" s="417"/>
    </row>
    <row r="20" spans="1:106" s="14" customFormat="1" ht="22" customHeight="1" x14ac:dyDescent="0.2">
      <c r="A20" s="281">
        <v>9</v>
      </c>
      <c r="B20" s="282"/>
      <c r="C20" s="253" t="s">
        <v>9</v>
      </c>
      <c r="D20" s="425"/>
      <c r="E20" s="413">
        <f t="shared" si="3"/>
        <v>3189</v>
      </c>
      <c r="F20" s="418">
        <f t="shared" si="4"/>
        <v>1773</v>
      </c>
      <c r="G20" s="418">
        <v>1773</v>
      </c>
      <c r="H20" s="419"/>
      <c r="I20" s="420">
        <f t="shared" si="7"/>
        <v>148</v>
      </c>
      <c r="J20" s="421">
        <f t="shared" si="7"/>
        <v>1110</v>
      </c>
      <c r="K20" s="422">
        <f t="shared" si="7"/>
        <v>81</v>
      </c>
      <c r="L20" s="418">
        <f t="shared" si="6"/>
        <v>0</v>
      </c>
      <c r="M20" s="420">
        <v>60</v>
      </c>
      <c r="N20" s="421">
        <v>387</v>
      </c>
      <c r="O20" s="422">
        <v>48</v>
      </c>
      <c r="P20" s="418"/>
      <c r="Q20" s="453"/>
      <c r="R20" s="657"/>
      <c r="S20" s="420">
        <v>88</v>
      </c>
      <c r="T20" s="421">
        <v>723</v>
      </c>
      <c r="U20" s="422">
        <v>33</v>
      </c>
      <c r="V20" s="418"/>
      <c r="W20" s="418">
        <f t="shared" si="5"/>
        <v>77</v>
      </c>
      <c r="X20" s="420"/>
      <c r="Y20" s="421"/>
      <c r="Z20" s="421">
        <v>59</v>
      </c>
      <c r="AA20" s="421">
        <v>7</v>
      </c>
      <c r="AB20" s="685"/>
      <c r="AC20" s="686">
        <v>11</v>
      </c>
    </row>
    <row r="21" spans="1:106" s="14" customFormat="1" ht="22" customHeight="1" x14ac:dyDescent="0.2">
      <c r="A21" s="275">
        <v>10</v>
      </c>
      <c r="B21" s="276"/>
      <c r="C21" s="247" t="s">
        <v>10</v>
      </c>
      <c r="D21" s="424"/>
      <c r="E21" s="674">
        <f t="shared" si="3"/>
        <v>913</v>
      </c>
      <c r="F21" s="674">
        <f t="shared" si="4"/>
        <v>606</v>
      </c>
      <c r="G21" s="674">
        <v>606</v>
      </c>
      <c r="H21" s="687"/>
      <c r="I21" s="680">
        <f t="shared" si="7"/>
        <v>22</v>
      </c>
      <c r="J21" s="678">
        <f t="shared" si="7"/>
        <v>209</v>
      </c>
      <c r="K21" s="679">
        <f t="shared" si="7"/>
        <v>66</v>
      </c>
      <c r="L21" s="674">
        <f t="shared" si="6"/>
        <v>0</v>
      </c>
      <c r="M21" s="680">
        <v>8</v>
      </c>
      <c r="N21" s="678">
        <v>13</v>
      </c>
      <c r="O21" s="679">
        <v>50</v>
      </c>
      <c r="P21" s="674"/>
      <c r="Q21" s="453"/>
      <c r="R21" s="657"/>
      <c r="S21" s="680">
        <v>14</v>
      </c>
      <c r="T21" s="678">
        <v>196</v>
      </c>
      <c r="U21" s="679">
        <v>16</v>
      </c>
      <c r="V21" s="674"/>
      <c r="W21" s="674">
        <f t="shared" si="5"/>
        <v>10</v>
      </c>
      <c r="X21" s="680"/>
      <c r="Y21" s="678"/>
      <c r="Z21" s="678">
        <v>10</v>
      </c>
      <c r="AA21" s="678"/>
      <c r="AB21" s="681"/>
      <c r="AC21" s="682"/>
    </row>
    <row r="22" spans="1:106" s="303" customFormat="1" ht="22" customHeight="1" x14ac:dyDescent="0.2">
      <c r="A22" s="278">
        <v>11</v>
      </c>
      <c r="B22" s="279"/>
      <c r="C22" s="256" t="s">
        <v>11</v>
      </c>
      <c r="D22" s="423"/>
      <c r="E22" s="683">
        <f t="shared" si="3"/>
        <v>2231</v>
      </c>
      <c r="F22" s="665">
        <f t="shared" si="4"/>
        <v>1377</v>
      </c>
      <c r="G22" s="665">
        <v>1377</v>
      </c>
      <c r="H22" s="684"/>
      <c r="I22" s="671">
        <f t="shared" si="7"/>
        <v>10</v>
      </c>
      <c r="J22" s="669">
        <f t="shared" si="7"/>
        <v>820</v>
      </c>
      <c r="K22" s="670">
        <f t="shared" si="7"/>
        <v>6</v>
      </c>
      <c r="L22" s="665">
        <f t="shared" si="6"/>
        <v>0</v>
      </c>
      <c r="M22" s="671">
        <v>5</v>
      </c>
      <c r="N22" s="669">
        <v>199</v>
      </c>
      <c r="O22" s="670">
        <v>2</v>
      </c>
      <c r="P22" s="665"/>
      <c r="Q22" s="453"/>
      <c r="R22" s="657"/>
      <c r="S22" s="671">
        <v>5</v>
      </c>
      <c r="T22" s="669">
        <v>621</v>
      </c>
      <c r="U22" s="670">
        <v>4</v>
      </c>
      <c r="V22" s="665"/>
      <c r="W22" s="665">
        <f t="shared" si="5"/>
        <v>18</v>
      </c>
      <c r="X22" s="671"/>
      <c r="Y22" s="669"/>
      <c r="Z22" s="669">
        <v>17</v>
      </c>
      <c r="AA22" s="669"/>
      <c r="AB22" s="672"/>
      <c r="AC22" s="673">
        <v>1</v>
      </c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</row>
    <row r="23" spans="1:106" s="14" customFormat="1" ht="22" customHeight="1" x14ac:dyDescent="0.2">
      <c r="A23" s="272">
        <v>12</v>
      </c>
      <c r="B23" s="273"/>
      <c r="C23" s="244" t="s">
        <v>12</v>
      </c>
      <c r="D23" s="917"/>
      <c r="E23" s="413">
        <f t="shared" si="3"/>
        <v>1681</v>
      </c>
      <c r="F23" s="413">
        <f t="shared" si="4"/>
        <v>1137</v>
      </c>
      <c r="G23" s="413">
        <v>1127</v>
      </c>
      <c r="H23" s="414">
        <v>10</v>
      </c>
      <c r="I23" s="415">
        <f t="shared" si="7"/>
        <v>37</v>
      </c>
      <c r="J23" s="416">
        <f t="shared" si="7"/>
        <v>453</v>
      </c>
      <c r="K23" s="417">
        <f t="shared" si="7"/>
        <v>0</v>
      </c>
      <c r="L23" s="413">
        <f t="shared" si="6"/>
        <v>0</v>
      </c>
      <c r="M23" s="415">
        <v>6</v>
      </c>
      <c r="N23" s="416">
        <v>139</v>
      </c>
      <c r="O23" s="417"/>
      <c r="P23" s="413"/>
      <c r="Q23" s="453"/>
      <c r="R23" s="657"/>
      <c r="S23" s="415">
        <v>31</v>
      </c>
      <c r="T23" s="416">
        <v>314</v>
      </c>
      <c r="U23" s="417"/>
      <c r="V23" s="413"/>
      <c r="W23" s="413">
        <f t="shared" si="5"/>
        <v>54</v>
      </c>
      <c r="X23" s="415">
        <v>25</v>
      </c>
      <c r="Y23" s="416"/>
      <c r="Z23" s="416">
        <v>29</v>
      </c>
      <c r="AA23" s="416"/>
      <c r="AB23" s="663"/>
      <c r="AC23" s="664"/>
    </row>
    <row r="24" spans="1:106" s="14" customFormat="1" ht="22" customHeight="1" x14ac:dyDescent="0.2">
      <c r="A24" s="281">
        <v>13</v>
      </c>
      <c r="B24" s="282"/>
      <c r="C24" s="253" t="s">
        <v>13</v>
      </c>
      <c r="D24" s="425"/>
      <c r="E24" s="413">
        <f t="shared" si="3"/>
        <v>732</v>
      </c>
      <c r="F24" s="418">
        <f t="shared" si="4"/>
        <v>517</v>
      </c>
      <c r="G24" s="418">
        <v>517</v>
      </c>
      <c r="H24" s="419"/>
      <c r="I24" s="420">
        <f t="shared" si="7"/>
        <v>4</v>
      </c>
      <c r="J24" s="421">
        <f t="shared" si="7"/>
        <v>164</v>
      </c>
      <c r="K24" s="422">
        <f t="shared" si="7"/>
        <v>25</v>
      </c>
      <c r="L24" s="418">
        <f t="shared" si="6"/>
        <v>0</v>
      </c>
      <c r="M24" s="420"/>
      <c r="N24" s="421">
        <v>77</v>
      </c>
      <c r="O24" s="422">
        <v>9</v>
      </c>
      <c r="P24" s="418"/>
      <c r="Q24" s="453"/>
      <c r="R24" s="657"/>
      <c r="S24" s="420">
        <v>4</v>
      </c>
      <c r="T24" s="421">
        <v>87</v>
      </c>
      <c r="U24" s="422">
        <v>16</v>
      </c>
      <c r="V24" s="418"/>
      <c r="W24" s="418">
        <f t="shared" si="5"/>
        <v>22</v>
      </c>
      <c r="X24" s="420">
        <v>1</v>
      </c>
      <c r="Y24" s="421"/>
      <c r="Z24" s="421">
        <v>14</v>
      </c>
      <c r="AA24" s="421"/>
      <c r="AB24" s="685"/>
      <c r="AC24" s="686">
        <v>7</v>
      </c>
    </row>
    <row r="25" spans="1:106" s="306" customFormat="1" ht="22" hidden="1" customHeight="1" x14ac:dyDescent="0.2">
      <c r="A25" s="343">
        <v>14</v>
      </c>
      <c r="B25" s="344"/>
      <c r="C25" s="310" t="s">
        <v>14</v>
      </c>
      <c r="D25" s="426"/>
      <c r="E25" s="413">
        <f t="shared" si="3"/>
        <v>0</v>
      </c>
      <c r="F25" s="413">
        <f t="shared" si="4"/>
        <v>0</v>
      </c>
      <c r="G25" s="413"/>
      <c r="H25" s="414"/>
      <c r="I25" s="688">
        <f t="shared" si="7"/>
        <v>0</v>
      </c>
      <c r="J25" s="921">
        <f t="shared" si="7"/>
        <v>0</v>
      </c>
      <c r="K25" s="922">
        <f t="shared" si="7"/>
        <v>0</v>
      </c>
      <c r="L25" s="689">
        <f t="shared" si="6"/>
        <v>0</v>
      </c>
      <c r="M25" s="415"/>
      <c r="N25" s="416">
        <v>0</v>
      </c>
      <c r="O25" s="417"/>
      <c r="P25" s="413"/>
      <c r="Q25" s="453"/>
      <c r="R25" s="657"/>
      <c r="S25" s="415"/>
      <c r="T25" s="416">
        <v>0</v>
      </c>
      <c r="U25" s="417"/>
      <c r="V25" s="413"/>
      <c r="W25" s="413">
        <f t="shared" si="5"/>
        <v>0</v>
      </c>
      <c r="X25" s="415"/>
      <c r="Y25" s="416"/>
      <c r="Z25" s="416"/>
      <c r="AA25" s="416"/>
      <c r="AB25" s="663"/>
      <c r="AC25" s="664"/>
    </row>
    <row r="26" spans="1:106" s="14" customFormat="1" ht="22" customHeight="1" x14ac:dyDescent="0.2">
      <c r="A26" s="281">
        <v>14</v>
      </c>
      <c r="B26" s="282"/>
      <c r="C26" s="427" t="s">
        <v>136</v>
      </c>
      <c r="D26" s="425"/>
      <c r="E26" s="418">
        <f t="shared" si="3"/>
        <v>5315</v>
      </c>
      <c r="F26" s="418">
        <f t="shared" si="4"/>
        <v>3339</v>
      </c>
      <c r="G26" s="418">
        <v>3285</v>
      </c>
      <c r="H26" s="419">
        <v>54</v>
      </c>
      <c r="I26" s="420">
        <f t="shared" si="7"/>
        <v>129</v>
      </c>
      <c r="J26" s="421">
        <f t="shared" si="7"/>
        <v>1752</v>
      </c>
      <c r="K26" s="422">
        <f t="shared" si="7"/>
        <v>21</v>
      </c>
      <c r="L26" s="418">
        <f t="shared" si="6"/>
        <v>0</v>
      </c>
      <c r="M26" s="420">
        <v>30</v>
      </c>
      <c r="N26" s="421">
        <v>840</v>
      </c>
      <c r="O26" s="422">
        <v>19</v>
      </c>
      <c r="P26" s="418"/>
      <c r="Q26" s="453"/>
      <c r="R26" s="657"/>
      <c r="S26" s="420">
        <v>99</v>
      </c>
      <c r="T26" s="421">
        <v>912</v>
      </c>
      <c r="U26" s="422">
        <v>2</v>
      </c>
      <c r="V26" s="418"/>
      <c r="W26" s="418">
        <f t="shared" si="5"/>
        <v>74</v>
      </c>
      <c r="X26" s="420"/>
      <c r="Y26" s="421"/>
      <c r="Z26" s="421">
        <v>58</v>
      </c>
      <c r="AA26" s="421">
        <v>3</v>
      </c>
      <c r="AB26" s="685"/>
      <c r="AC26" s="686">
        <v>13</v>
      </c>
    </row>
    <row r="27" spans="1:106" s="14" customFormat="1" ht="22" customHeight="1" x14ac:dyDescent="0.2">
      <c r="A27" s="275">
        <v>15</v>
      </c>
      <c r="B27" s="276"/>
      <c r="C27" s="253" t="s">
        <v>137</v>
      </c>
      <c r="D27" s="425"/>
      <c r="E27" s="418">
        <f t="shared" si="3"/>
        <v>3265</v>
      </c>
      <c r="F27" s="418">
        <f t="shared" si="4"/>
        <v>1169</v>
      </c>
      <c r="G27" s="418">
        <v>1146</v>
      </c>
      <c r="H27" s="419">
        <v>23</v>
      </c>
      <c r="I27" s="420">
        <f t="shared" si="7"/>
        <v>10</v>
      </c>
      <c r="J27" s="421">
        <f t="shared" si="7"/>
        <v>1657</v>
      </c>
      <c r="K27" s="422">
        <f t="shared" si="7"/>
        <v>391</v>
      </c>
      <c r="L27" s="418">
        <f t="shared" si="6"/>
        <v>0</v>
      </c>
      <c r="M27" s="420">
        <v>8</v>
      </c>
      <c r="N27" s="421">
        <v>1591</v>
      </c>
      <c r="O27" s="422">
        <v>370</v>
      </c>
      <c r="P27" s="418"/>
      <c r="Q27" s="453"/>
      <c r="R27" s="657"/>
      <c r="S27" s="420">
        <v>2</v>
      </c>
      <c r="T27" s="421">
        <v>66</v>
      </c>
      <c r="U27" s="422">
        <v>21</v>
      </c>
      <c r="V27" s="418"/>
      <c r="W27" s="418">
        <f t="shared" si="5"/>
        <v>38</v>
      </c>
      <c r="X27" s="420"/>
      <c r="Y27" s="421">
        <v>1</v>
      </c>
      <c r="Z27" s="421">
        <v>33</v>
      </c>
      <c r="AA27" s="421">
        <v>4</v>
      </c>
      <c r="AB27" s="685"/>
      <c r="AC27" s="686"/>
    </row>
    <row r="28" spans="1:106" s="14" customFormat="1" ht="22" customHeight="1" x14ac:dyDescent="0.2">
      <c r="A28" s="278">
        <v>16</v>
      </c>
      <c r="B28" s="279"/>
      <c r="C28" s="428" t="s">
        <v>17</v>
      </c>
      <c r="D28" s="429"/>
      <c r="E28" s="683">
        <f t="shared" si="3"/>
        <v>5040</v>
      </c>
      <c r="F28" s="683">
        <f t="shared" si="4"/>
        <v>3198</v>
      </c>
      <c r="G28" s="683">
        <v>3198</v>
      </c>
      <c r="H28" s="690"/>
      <c r="I28" s="691">
        <f t="shared" si="7"/>
        <v>3</v>
      </c>
      <c r="J28" s="692">
        <f t="shared" si="7"/>
        <v>1170</v>
      </c>
      <c r="K28" s="693">
        <f t="shared" si="7"/>
        <v>652</v>
      </c>
      <c r="L28" s="683">
        <f t="shared" si="6"/>
        <v>0</v>
      </c>
      <c r="M28" s="691"/>
      <c r="N28" s="692">
        <v>116</v>
      </c>
      <c r="O28" s="693">
        <v>146</v>
      </c>
      <c r="P28" s="683"/>
      <c r="Q28" s="453"/>
      <c r="R28" s="657"/>
      <c r="S28" s="691">
        <v>3</v>
      </c>
      <c r="T28" s="692">
        <v>1054</v>
      </c>
      <c r="U28" s="693">
        <v>506</v>
      </c>
      <c r="V28" s="683"/>
      <c r="W28" s="683">
        <f t="shared" si="5"/>
        <v>17</v>
      </c>
      <c r="X28" s="691"/>
      <c r="Y28" s="692"/>
      <c r="Z28" s="692">
        <v>11</v>
      </c>
      <c r="AA28" s="692">
        <v>2</v>
      </c>
      <c r="AB28" s="694"/>
      <c r="AC28" s="695">
        <v>4</v>
      </c>
    </row>
    <row r="29" spans="1:106" s="14" customFormat="1" ht="22" customHeight="1" x14ac:dyDescent="0.2">
      <c r="A29" s="281">
        <v>17</v>
      </c>
      <c r="B29" s="282"/>
      <c r="C29" s="244" t="s">
        <v>139</v>
      </c>
      <c r="D29" s="917"/>
      <c r="E29" s="413">
        <f t="shared" si="3"/>
        <v>1592</v>
      </c>
      <c r="F29" s="413">
        <f t="shared" si="4"/>
        <v>1126</v>
      </c>
      <c r="G29" s="413">
        <v>1119</v>
      </c>
      <c r="H29" s="414">
        <v>7</v>
      </c>
      <c r="I29" s="415">
        <f t="shared" si="7"/>
        <v>21</v>
      </c>
      <c r="J29" s="416">
        <f t="shared" si="7"/>
        <v>401</v>
      </c>
      <c r="K29" s="417">
        <f t="shared" si="7"/>
        <v>20</v>
      </c>
      <c r="L29" s="413">
        <f t="shared" si="6"/>
        <v>0</v>
      </c>
      <c r="M29" s="415">
        <v>9</v>
      </c>
      <c r="N29" s="416">
        <v>215</v>
      </c>
      <c r="O29" s="417">
        <v>19</v>
      </c>
      <c r="P29" s="413"/>
      <c r="Q29" s="453"/>
      <c r="R29" s="657"/>
      <c r="S29" s="415">
        <v>12</v>
      </c>
      <c r="T29" s="416">
        <v>186</v>
      </c>
      <c r="U29" s="417">
        <v>1</v>
      </c>
      <c r="V29" s="413"/>
      <c r="W29" s="413">
        <f t="shared" si="5"/>
        <v>24</v>
      </c>
      <c r="X29" s="415"/>
      <c r="Y29" s="416"/>
      <c r="Z29" s="416">
        <v>19</v>
      </c>
      <c r="AA29" s="416"/>
      <c r="AB29" s="663"/>
      <c r="AC29" s="664">
        <v>5</v>
      </c>
    </row>
    <row r="30" spans="1:106" s="14" customFormat="1" ht="22" customHeight="1" x14ac:dyDescent="0.2">
      <c r="A30" s="272">
        <v>18</v>
      </c>
      <c r="B30" s="273"/>
      <c r="C30" s="916" t="s">
        <v>140</v>
      </c>
      <c r="D30" s="917"/>
      <c r="E30" s="413">
        <f t="shared" si="3"/>
        <v>3672</v>
      </c>
      <c r="F30" s="413">
        <f t="shared" si="4"/>
        <v>2293</v>
      </c>
      <c r="G30" s="413">
        <v>2293</v>
      </c>
      <c r="H30" s="414"/>
      <c r="I30" s="415">
        <f t="shared" si="7"/>
        <v>3</v>
      </c>
      <c r="J30" s="416">
        <f t="shared" si="7"/>
        <v>994</v>
      </c>
      <c r="K30" s="417">
        <f t="shared" si="7"/>
        <v>208</v>
      </c>
      <c r="L30" s="413">
        <f t="shared" si="6"/>
        <v>141</v>
      </c>
      <c r="M30" s="415">
        <v>3</v>
      </c>
      <c r="N30" s="416">
        <v>909</v>
      </c>
      <c r="O30" s="417">
        <v>208</v>
      </c>
      <c r="P30" s="413"/>
      <c r="Q30" s="453"/>
      <c r="R30" s="657"/>
      <c r="S30" s="415"/>
      <c r="T30" s="416">
        <v>85</v>
      </c>
      <c r="U30" s="417"/>
      <c r="V30" s="413">
        <v>141</v>
      </c>
      <c r="W30" s="696">
        <f t="shared" si="5"/>
        <v>33</v>
      </c>
      <c r="X30" s="415"/>
      <c r="Y30" s="416"/>
      <c r="Z30" s="416">
        <v>33</v>
      </c>
      <c r="AA30" s="416"/>
      <c r="AB30" s="663"/>
      <c r="AC30" s="664"/>
    </row>
    <row r="31" spans="1:106" s="14" customFormat="1" ht="22" customHeight="1" x14ac:dyDescent="0.2">
      <c r="A31" s="281">
        <v>19</v>
      </c>
      <c r="B31" s="282"/>
      <c r="C31" s="427" t="s">
        <v>141</v>
      </c>
      <c r="D31" s="917"/>
      <c r="E31" s="413">
        <f t="shared" si="3"/>
        <v>2358</v>
      </c>
      <c r="F31" s="413">
        <f t="shared" si="4"/>
        <v>971</v>
      </c>
      <c r="G31" s="413">
        <v>971</v>
      </c>
      <c r="H31" s="414"/>
      <c r="I31" s="415">
        <f t="shared" si="7"/>
        <v>14</v>
      </c>
      <c r="J31" s="416">
        <f t="shared" si="7"/>
        <v>832</v>
      </c>
      <c r="K31" s="417">
        <f t="shared" si="7"/>
        <v>498</v>
      </c>
      <c r="L31" s="413">
        <f t="shared" si="6"/>
        <v>0</v>
      </c>
      <c r="M31" s="415">
        <v>11</v>
      </c>
      <c r="N31" s="416">
        <v>346</v>
      </c>
      <c r="O31" s="417">
        <v>368</v>
      </c>
      <c r="P31" s="413"/>
      <c r="Q31" s="453"/>
      <c r="R31" s="657"/>
      <c r="S31" s="415">
        <v>3</v>
      </c>
      <c r="T31" s="416">
        <v>486</v>
      </c>
      <c r="U31" s="417">
        <v>130</v>
      </c>
      <c r="V31" s="413"/>
      <c r="W31" s="696">
        <f t="shared" si="5"/>
        <v>43</v>
      </c>
      <c r="X31" s="415"/>
      <c r="Y31" s="416"/>
      <c r="Z31" s="416">
        <v>43</v>
      </c>
      <c r="AA31" s="416"/>
      <c r="AB31" s="663"/>
      <c r="AC31" s="664"/>
    </row>
    <row r="32" spans="1:106" s="14" customFormat="1" ht="22" customHeight="1" x14ac:dyDescent="0.2">
      <c r="A32" s="275">
        <v>20</v>
      </c>
      <c r="B32" s="276"/>
      <c r="C32" s="247" t="s">
        <v>142</v>
      </c>
      <c r="D32" s="424"/>
      <c r="E32" s="674">
        <f t="shared" si="3"/>
        <v>5643</v>
      </c>
      <c r="F32" s="674">
        <f t="shared" si="4"/>
        <v>3609</v>
      </c>
      <c r="G32" s="674">
        <v>3548</v>
      </c>
      <c r="H32" s="687">
        <v>61</v>
      </c>
      <c r="I32" s="680">
        <f t="shared" si="7"/>
        <v>16</v>
      </c>
      <c r="J32" s="678">
        <f t="shared" si="7"/>
        <v>1456</v>
      </c>
      <c r="K32" s="679">
        <f t="shared" si="7"/>
        <v>401</v>
      </c>
      <c r="L32" s="674">
        <f t="shared" si="6"/>
        <v>0</v>
      </c>
      <c r="M32" s="680">
        <v>8</v>
      </c>
      <c r="N32" s="678">
        <v>903</v>
      </c>
      <c r="O32" s="679">
        <v>188</v>
      </c>
      <c r="P32" s="674"/>
      <c r="Q32" s="453"/>
      <c r="R32" s="657"/>
      <c r="S32" s="680">
        <v>8</v>
      </c>
      <c r="T32" s="678">
        <v>553</v>
      </c>
      <c r="U32" s="679">
        <v>213</v>
      </c>
      <c r="V32" s="674"/>
      <c r="W32" s="697">
        <f t="shared" si="5"/>
        <v>161</v>
      </c>
      <c r="X32" s="680"/>
      <c r="Y32" s="678"/>
      <c r="Z32" s="678">
        <v>56</v>
      </c>
      <c r="AA32" s="678">
        <v>105</v>
      </c>
      <c r="AB32" s="681"/>
      <c r="AC32" s="682"/>
    </row>
    <row r="33" spans="1:29" s="14" customFormat="1" ht="22" customHeight="1" x14ac:dyDescent="0.2">
      <c r="A33" s="278">
        <v>21</v>
      </c>
      <c r="B33" s="279"/>
      <c r="C33" s="256" t="s">
        <v>143</v>
      </c>
      <c r="D33" s="423"/>
      <c r="E33" s="683">
        <f t="shared" si="3"/>
        <v>4916</v>
      </c>
      <c r="F33" s="665">
        <f t="shared" si="4"/>
        <v>2973</v>
      </c>
      <c r="G33" s="665">
        <v>2972</v>
      </c>
      <c r="H33" s="684">
        <v>1</v>
      </c>
      <c r="I33" s="671">
        <f t="shared" si="7"/>
        <v>11</v>
      </c>
      <c r="J33" s="669">
        <f t="shared" si="7"/>
        <v>1310</v>
      </c>
      <c r="K33" s="670">
        <f t="shared" si="7"/>
        <v>535</v>
      </c>
      <c r="L33" s="665">
        <f t="shared" si="6"/>
        <v>0</v>
      </c>
      <c r="M33" s="671">
        <v>4</v>
      </c>
      <c r="N33" s="669">
        <v>492</v>
      </c>
      <c r="O33" s="670">
        <v>489</v>
      </c>
      <c r="P33" s="665"/>
      <c r="Q33" s="453"/>
      <c r="R33" s="657"/>
      <c r="S33" s="671">
        <v>7</v>
      </c>
      <c r="T33" s="669">
        <v>818</v>
      </c>
      <c r="U33" s="670">
        <v>46</v>
      </c>
      <c r="V33" s="665"/>
      <c r="W33" s="698">
        <f t="shared" si="5"/>
        <v>87</v>
      </c>
      <c r="X33" s="671"/>
      <c r="Y33" s="669"/>
      <c r="Z33" s="669">
        <v>85</v>
      </c>
      <c r="AA33" s="669">
        <v>2</v>
      </c>
      <c r="AB33" s="672"/>
      <c r="AC33" s="673"/>
    </row>
    <row r="34" spans="1:29" s="14" customFormat="1" ht="22" customHeight="1" x14ac:dyDescent="0.2">
      <c r="A34" s="281">
        <v>22</v>
      </c>
      <c r="B34" s="282"/>
      <c r="C34" s="427" t="s">
        <v>23</v>
      </c>
      <c r="D34" s="425"/>
      <c r="E34" s="413">
        <f t="shared" si="3"/>
        <v>3940</v>
      </c>
      <c r="F34" s="418">
        <f t="shared" si="4"/>
        <v>2220</v>
      </c>
      <c r="G34" s="418">
        <v>2220</v>
      </c>
      <c r="H34" s="419"/>
      <c r="I34" s="420">
        <f t="shared" si="7"/>
        <v>12</v>
      </c>
      <c r="J34" s="421">
        <f t="shared" si="7"/>
        <v>765</v>
      </c>
      <c r="K34" s="422">
        <f t="shared" si="7"/>
        <v>861</v>
      </c>
      <c r="L34" s="418">
        <f t="shared" si="6"/>
        <v>1</v>
      </c>
      <c r="M34" s="420">
        <v>1</v>
      </c>
      <c r="N34" s="421">
        <v>336</v>
      </c>
      <c r="O34" s="422">
        <v>514</v>
      </c>
      <c r="P34" s="418">
        <v>1</v>
      </c>
      <c r="Q34" s="453"/>
      <c r="R34" s="657"/>
      <c r="S34" s="420">
        <v>11</v>
      </c>
      <c r="T34" s="421">
        <v>429</v>
      </c>
      <c r="U34" s="422">
        <v>347</v>
      </c>
      <c r="V34" s="418"/>
      <c r="W34" s="699">
        <f t="shared" si="5"/>
        <v>81</v>
      </c>
      <c r="X34" s="420">
        <v>27</v>
      </c>
      <c r="Y34" s="421"/>
      <c r="Z34" s="421">
        <v>51</v>
      </c>
      <c r="AA34" s="421">
        <v>1</v>
      </c>
      <c r="AB34" s="685"/>
      <c r="AC34" s="686">
        <v>2</v>
      </c>
    </row>
    <row r="35" spans="1:29" s="14" customFormat="1" ht="22" customHeight="1" x14ac:dyDescent="0.2">
      <c r="A35" s="272">
        <v>23</v>
      </c>
      <c r="B35" s="273"/>
      <c r="C35" s="244" t="s">
        <v>145</v>
      </c>
      <c r="D35" s="917"/>
      <c r="E35" s="413">
        <f t="shared" si="3"/>
        <v>1361</v>
      </c>
      <c r="F35" s="413">
        <f t="shared" si="4"/>
        <v>595</v>
      </c>
      <c r="G35" s="413">
        <v>592</v>
      </c>
      <c r="H35" s="414">
        <v>3</v>
      </c>
      <c r="I35" s="415">
        <f t="shared" si="7"/>
        <v>18</v>
      </c>
      <c r="J35" s="416">
        <f t="shared" si="7"/>
        <v>568</v>
      </c>
      <c r="K35" s="417">
        <f t="shared" si="7"/>
        <v>159</v>
      </c>
      <c r="L35" s="413">
        <f t="shared" si="6"/>
        <v>0</v>
      </c>
      <c r="M35" s="415">
        <v>2</v>
      </c>
      <c r="N35" s="416">
        <v>366</v>
      </c>
      <c r="O35" s="417">
        <v>131</v>
      </c>
      <c r="P35" s="413"/>
      <c r="Q35" s="453"/>
      <c r="R35" s="657"/>
      <c r="S35" s="415">
        <v>16</v>
      </c>
      <c r="T35" s="416">
        <v>202</v>
      </c>
      <c r="U35" s="417">
        <v>28</v>
      </c>
      <c r="V35" s="413"/>
      <c r="W35" s="696">
        <f t="shared" si="5"/>
        <v>21</v>
      </c>
      <c r="X35" s="415">
        <v>2</v>
      </c>
      <c r="Y35" s="416">
        <v>2</v>
      </c>
      <c r="Z35" s="416">
        <v>13</v>
      </c>
      <c r="AA35" s="416">
        <v>4</v>
      </c>
      <c r="AB35" s="663"/>
      <c r="AC35" s="664"/>
    </row>
    <row r="36" spans="1:29" s="14" customFormat="1" ht="22" customHeight="1" x14ac:dyDescent="0.2">
      <c r="A36" s="281">
        <v>24</v>
      </c>
      <c r="B36" s="282"/>
      <c r="C36" s="253" t="s">
        <v>239</v>
      </c>
      <c r="D36" s="425"/>
      <c r="E36" s="413">
        <f t="shared" si="3"/>
        <v>12411</v>
      </c>
      <c r="F36" s="418">
        <f t="shared" si="4"/>
        <v>6286</v>
      </c>
      <c r="G36" s="418">
        <v>6277</v>
      </c>
      <c r="H36" s="419">
        <v>9</v>
      </c>
      <c r="I36" s="420">
        <f t="shared" si="7"/>
        <v>25</v>
      </c>
      <c r="J36" s="421">
        <f t="shared" si="7"/>
        <v>3876</v>
      </c>
      <c r="K36" s="422">
        <f t="shared" si="7"/>
        <v>2063</v>
      </c>
      <c r="L36" s="418">
        <f t="shared" si="6"/>
        <v>0</v>
      </c>
      <c r="M36" s="420">
        <v>9</v>
      </c>
      <c r="N36" s="421">
        <v>1148</v>
      </c>
      <c r="O36" s="422">
        <v>734</v>
      </c>
      <c r="P36" s="418"/>
      <c r="Q36" s="453"/>
      <c r="R36" s="657"/>
      <c r="S36" s="420">
        <v>16</v>
      </c>
      <c r="T36" s="421">
        <v>2728</v>
      </c>
      <c r="U36" s="422">
        <v>1329</v>
      </c>
      <c r="V36" s="418"/>
      <c r="W36" s="699">
        <f t="shared" si="5"/>
        <v>161</v>
      </c>
      <c r="X36" s="420">
        <v>3</v>
      </c>
      <c r="Y36" s="421"/>
      <c r="Z36" s="421">
        <v>126</v>
      </c>
      <c r="AA36" s="421">
        <v>7</v>
      </c>
      <c r="AB36" s="685"/>
      <c r="AC36" s="686">
        <v>25</v>
      </c>
    </row>
    <row r="37" spans="1:29" s="14" customFormat="1" ht="22" customHeight="1" x14ac:dyDescent="0.2">
      <c r="A37" s="275">
        <v>25</v>
      </c>
      <c r="B37" s="276"/>
      <c r="C37" s="247" t="s">
        <v>147</v>
      </c>
      <c r="D37" s="424"/>
      <c r="E37" s="674">
        <f t="shared" si="3"/>
        <v>8233</v>
      </c>
      <c r="F37" s="674">
        <f t="shared" si="4"/>
        <v>4783</v>
      </c>
      <c r="G37" s="674">
        <v>4753</v>
      </c>
      <c r="H37" s="687">
        <v>30</v>
      </c>
      <c r="I37" s="680">
        <f t="shared" si="7"/>
        <v>42</v>
      </c>
      <c r="J37" s="678">
        <f t="shared" si="7"/>
        <v>2553</v>
      </c>
      <c r="K37" s="679">
        <f t="shared" si="7"/>
        <v>598</v>
      </c>
      <c r="L37" s="674">
        <f t="shared" si="6"/>
        <v>0</v>
      </c>
      <c r="M37" s="680">
        <v>17</v>
      </c>
      <c r="N37" s="678">
        <v>1473</v>
      </c>
      <c r="O37" s="679">
        <v>323</v>
      </c>
      <c r="P37" s="674"/>
      <c r="Q37" s="453"/>
      <c r="R37" s="657"/>
      <c r="S37" s="680">
        <v>25</v>
      </c>
      <c r="T37" s="678">
        <v>1080</v>
      </c>
      <c r="U37" s="679">
        <v>275</v>
      </c>
      <c r="V37" s="674"/>
      <c r="W37" s="697">
        <f t="shared" si="5"/>
        <v>257</v>
      </c>
      <c r="X37" s="680">
        <v>140</v>
      </c>
      <c r="Y37" s="678"/>
      <c r="Z37" s="678">
        <v>96</v>
      </c>
      <c r="AA37" s="678">
        <v>20</v>
      </c>
      <c r="AB37" s="681"/>
      <c r="AC37" s="682">
        <v>1</v>
      </c>
    </row>
    <row r="38" spans="1:29" s="14" customFormat="1" ht="22" customHeight="1" thickBot="1" x14ac:dyDescent="0.25">
      <c r="A38" s="312">
        <v>26</v>
      </c>
      <c r="B38" s="635"/>
      <c r="C38" s="313" t="s">
        <v>414</v>
      </c>
      <c r="D38" s="430"/>
      <c r="E38" s="700">
        <f t="shared" si="3"/>
        <v>3904</v>
      </c>
      <c r="F38" s="700">
        <f t="shared" si="4"/>
        <v>2199</v>
      </c>
      <c r="G38" s="700">
        <v>2199</v>
      </c>
      <c r="H38" s="701">
        <v>0</v>
      </c>
      <c r="I38" s="702">
        <f t="shared" si="7"/>
        <v>124</v>
      </c>
      <c r="J38" s="703">
        <f t="shared" si="7"/>
        <v>1336</v>
      </c>
      <c r="K38" s="704">
        <f t="shared" si="7"/>
        <v>188</v>
      </c>
      <c r="L38" s="700">
        <f t="shared" si="6"/>
        <v>0</v>
      </c>
      <c r="M38" s="702">
        <v>39</v>
      </c>
      <c r="N38" s="703">
        <v>426</v>
      </c>
      <c r="O38" s="704">
        <v>37</v>
      </c>
      <c r="P38" s="700"/>
      <c r="Q38" s="453"/>
      <c r="R38" s="657"/>
      <c r="S38" s="702">
        <v>85</v>
      </c>
      <c r="T38" s="703">
        <v>910</v>
      </c>
      <c r="U38" s="704">
        <v>151</v>
      </c>
      <c r="V38" s="700"/>
      <c r="W38" s="705">
        <f t="shared" si="5"/>
        <v>57</v>
      </c>
      <c r="X38" s="702"/>
      <c r="Y38" s="703"/>
      <c r="Z38" s="703">
        <v>57</v>
      </c>
      <c r="AA38" s="703"/>
      <c r="AB38" s="706"/>
      <c r="AC38" s="707"/>
    </row>
    <row r="39" spans="1:29" s="14" customFormat="1" ht="14" x14ac:dyDescent="0.2">
      <c r="E39" s="304"/>
      <c r="F39" s="305"/>
      <c r="G39" s="305"/>
      <c r="H39" s="305"/>
      <c r="U39" s="305"/>
      <c r="V39" s="305"/>
    </row>
  </sheetData>
  <mergeCells count="23">
    <mergeCell ref="A11:D11"/>
    <mergeCell ref="I4:K4"/>
    <mergeCell ref="L4:L6"/>
    <mergeCell ref="M4:O4"/>
    <mergeCell ref="P4:P6"/>
    <mergeCell ref="A6:D6"/>
    <mergeCell ref="A8:D8"/>
    <mergeCell ref="A9:D9"/>
    <mergeCell ref="A10:D10"/>
    <mergeCell ref="E3:E4"/>
    <mergeCell ref="E5:E6"/>
    <mergeCell ref="A7:D7"/>
    <mergeCell ref="S4:U4"/>
    <mergeCell ref="V4:V6"/>
    <mergeCell ref="E1:P1"/>
    <mergeCell ref="Y2:AC2"/>
    <mergeCell ref="A3:D3"/>
    <mergeCell ref="I3:L3"/>
    <mergeCell ref="M3:P3"/>
    <mergeCell ref="S3:V3"/>
    <mergeCell ref="W3:AC3"/>
    <mergeCell ref="G4:G6"/>
    <mergeCell ref="H4:H6"/>
  </mergeCells>
  <phoneticPr fontId="2"/>
  <printOptions horizontalCentered="1"/>
  <pageMargins left="0.82677165354330717" right="0.82677165354330717" top="0.94488188976377963" bottom="0.9055118110236221" header="0.51181102362204722" footer="0.39370078740157483"/>
  <pageSetup paperSize="9" scale="82" firstPageNumber="41" fitToWidth="2" orientation="portrait" useFirstPageNumber="1" r:id="rId1"/>
  <headerFooter differentOddEven="1" differentFirst="1" alignWithMargins="0">
    <oddFooter>&amp;C&amp;"ＭＳ ゴシック,標準"&amp;14&amp;P</oddFooter>
    <evenFooter>&amp;C&amp;"ＭＳ ゴシック,標準"&amp;14&amp;P</evenFooter>
    <firstFooter>&amp;C&amp;"ＭＳ ゴシック,標準"&amp;13 &amp;14 41</firstFooter>
  </headerFooter>
  <colBreaks count="1" manualBreakCount="1">
    <brk id="17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P32第2-2～3表</vt:lpstr>
      <vt:lpstr>P33,34第2-4表</vt:lpstr>
      <vt:lpstr>P35,36第2-5表</vt:lpstr>
      <vt:lpstr>P37第2-6～7表</vt:lpstr>
      <vt:lpstr>P38第2-8表</vt:lpstr>
      <vt:lpstr>P39第2-9表</vt:lpstr>
      <vt:lpstr>P40第2-10表</vt:lpstr>
      <vt:lpstr>P41,42第2-11表</vt:lpstr>
      <vt:lpstr>'P32第2-2～3表'!Print_Area</vt:lpstr>
      <vt:lpstr>'P33,34第2-4表'!Print_Area</vt:lpstr>
      <vt:lpstr>'P35,36第2-5表'!Print_Area</vt:lpstr>
      <vt:lpstr>'P37第2-6～7表'!Print_Area</vt:lpstr>
      <vt:lpstr>'P38第2-8表'!Print_Area</vt:lpstr>
      <vt:lpstr>'P40第2-10表'!Print_Area</vt:lpstr>
      <vt:lpstr>'P41,42第2-11表'!Print_Area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松川 洋介（消防課）</cp:lastModifiedBy>
  <cp:lastPrinted>2026-03-29T09:24:03Z</cp:lastPrinted>
  <dcterms:created xsi:type="dcterms:W3CDTF">2023-02-28T06:08:55Z</dcterms:created>
  <dcterms:modified xsi:type="dcterms:W3CDTF">2026-06-28T14:25:49Z</dcterms:modified>
</cp:coreProperties>
</file>