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24226"/>
  <mc:AlternateContent xmlns:mc="http://schemas.openxmlformats.org/markup-compatibility/2006">
    <mc:Choice Requires="x15">
      <x15ac:absPath xmlns:x15ac="http://schemas.microsoft.com/office/spreadsheetml/2010/11/ac" url="C:\Users\115425\Box\【02_課所共有】02_06_統計課\担当別システムBackUp_元Ｖドライブ\08_経済分析担当\04 統計ツール\02 人口分析系ツール\01_将来人口推計ツール\02_更新\★確定FILE\"/>
    </mc:Choice>
  </mc:AlternateContent>
  <xr:revisionPtr revIDLastSave="0" documentId="13_ncr:1_{41871C0D-0AFC-4D33-BC51-91131661AFEE}" xr6:coauthVersionLast="36" xr6:coauthVersionMax="36" xr10:uidLastSave="{00000000-0000-0000-0000-000000000000}"/>
  <bookViews>
    <workbookView xWindow="600" yWindow="90" windowWidth="19400" windowHeight="8040" xr2:uid="{00000000-000D-0000-FFFF-FFFF00000000}"/>
  </bookViews>
  <sheets>
    <sheet name="DATA作成" sheetId="1" r:id="rId1"/>
    <sheet name="人口" sheetId="2" r:id="rId2"/>
    <sheet name="配偶関係" sheetId="3" r:id="rId3"/>
    <sheet name="死亡" sheetId="4" r:id="rId4"/>
    <sheet name="出生" sheetId="5" r:id="rId5"/>
    <sheet name="全国" sheetId="7" r:id="rId6"/>
    <sheet name="合併" sheetId="6" r:id="rId7"/>
  </sheets>
  <calcPr calcId="191029"/>
</workbook>
</file>

<file path=xl/calcChain.xml><?xml version="1.0" encoding="utf-8"?>
<calcChain xmlns="http://schemas.openxmlformats.org/spreadsheetml/2006/main">
  <c r="V64" i="7" l="1"/>
  <c r="U64" i="7"/>
  <c r="T64" i="7"/>
  <c r="V63" i="7"/>
  <c r="U63" i="7"/>
  <c r="T63" i="7"/>
  <c r="V62" i="7"/>
  <c r="U62" i="7"/>
  <c r="T62" i="7"/>
  <c r="V61" i="7"/>
  <c r="U61" i="7"/>
  <c r="T61" i="7"/>
  <c r="T29" i="7"/>
  <c r="S29" i="7"/>
  <c r="T28" i="7"/>
  <c r="S28" i="7"/>
  <c r="T27" i="7"/>
  <c r="S27" i="7"/>
  <c r="T26" i="7"/>
  <c r="S26" i="7"/>
  <c r="T25" i="7"/>
  <c r="S25" i="7"/>
  <c r="T24" i="7"/>
  <c r="S24" i="7"/>
  <c r="T23" i="7"/>
  <c r="S23" i="7"/>
  <c r="T22" i="7"/>
  <c r="S22" i="7"/>
  <c r="T21" i="7"/>
  <c r="S21" i="7"/>
  <c r="T20" i="7"/>
  <c r="S20" i="7"/>
  <c r="T19" i="7"/>
  <c r="S19" i="7"/>
  <c r="AA196" i="5" l="1"/>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B235" i="5" l="1"/>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F184" i="5" l="1"/>
  <c r="F164" i="5"/>
  <c r="F183" i="5"/>
  <c r="F182" i="5"/>
  <c r="F181" i="5"/>
  <c r="F180" i="5"/>
  <c r="F179" i="5"/>
  <c r="F178" i="5"/>
  <c r="F177" i="5"/>
  <c r="F176" i="5"/>
  <c r="F175" i="5"/>
  <c r="F174" i="5"/>
  <c r="F173" i="5"/>
  <c r="F172" i="5"/>
  <c r="F171" i="5"/>
  <c r="F170" i="5"/>
  <c r="F169" i="5"/>
  <c r="F168" i="5"/>
  <c r="F167" i="5"/>
  <c r="F166" i="5"/>
  <c r="F165" i="5"/>
  <c r="F163" i="5"/>
  <c r="F162" i="5"/>
  <c r="F161" i="5"/>
  <c r="F160" i="5"/>
  <c r="F159" i="5"/>
  <c r="F158" i="5"/>
  <c r="F157" i="5"/>
  <c r="F156" i="5"/>
  <c r="F155" i="5"/>
  <c r="F154" i="5"/>
  <c r="F153" i="5"/>
  <c r="F152" i="5"/>
  <c r="F151" i="5"/>
  <c r="F150" i="5"/>
  <c r="F149" i="5"/>
  <c r="F148" i="5"/>
  <c r="F147" i="5"/>
  <c r="F146" i="5"/>
  <c r="F145" i="5"/>
  <c r="O80" i="5"/>
  <c r="O78" i="5"/>
  <c r="O77" i="5"/>
  <c r="O76" i="5"/>
  <c r="O75" i="5"/>
  <c r="X235" i="4" l="1"/>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F184" i="4" l="1"/>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J76" i="4" l="1"/>
  <c r="M76" i="4" s="1"/>
  <c r="N76" i="4" s="1"/>
  <c r="J75" i="4"/>
  <c r="M75" i="4" s="1"/>
  <c r="N75" i="4" s="1"/>
  <c r="J74" i="4"/>
  <c r="M74" i="4" s="1"/>
  <c r="N74" i="4" s="1"/>
  <c r="J73" i="4"/>
  <c r="M73" i="4" s="1"/>
  <c r="N73" i="4" s="1"/>
  <c r="J72" i="4"/>
  <c r="J71" i="4"/>
  <c r="M71" i="4" s="1"/>
  <c r="N71" i="4" s="1"/>
  <c r="M88" i="4"/>
  <c r="N88" i="4" s="1"/>
  <c r="P88" i="4" s="1"/>
  <c r="M87" i="4"/>
  <c r="N87" i="4" s="1"/>
  <c r="P87" i="4" s="1"/>
  <c r="M86" i="4"/>
  <c r="N86" i="4" s="1"/>
  <c r="P86" i="4" s="1"/>
  <c r="M85" i="4"/>
  <c r="N85" i="4" s="1"/>
  <c r="P85" i="4" s="1"/>
  <c r="M84" i="4"/>
  <c r="N84" i="4" s="1"/>
  <c r="P84" i="4" s="1"/>
  <c r="M83" i="4"/>
  <c r="N83" i="4" s="1"/>
  <c r="P83" i="4" s="1"/>
  <c r="M72" i="4"/>
  <c r="N72" i="4" s="1"/>
  <c r="W40" i="3" l="1"/>
  <c r="W39" i="3"/>
  <c r="W38" i="3"/>
  <c r="W37" i="3"/>
  <c r="W36" i="3"/>
  <c r="W35" i="3"/>
  <c r="W34" i="3"/>
  <c r="W33" i="3"/>
  <c r="W32" i="3"/>
  <c r="W31" i="3"/>
  <c r="W30" i="3"/>
  <c r="W29" i="3"/>
  <c r="W28" i="3"/>
  <c r="W27" i="3"/>
  <c r="R41" i="3"/>
  <c r="Q41" i="3"/>
  <c r="W41" i="3" s="1"/>
  <c r="P41" i="3"/>
  <c r="V41" i="3" s="1"/>
  <c r="O41" i="3"/>
  <c r="U41" i="3" s="1"/>
  <c r="S144" i="2" l="1"/>
  <c r="R144" i="2"/>
  <c r="T277" i="2" l="1"/>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S165" i="2" s="1"/>
  <c r="R164" i="2"/>
  <c r="T163" i="2"/>
  <c r="U163" i="2" s="1"/>
  <c r="R163" i="2"/>
  <c r="S154" i="2"/>
  <c r="R154" i="2"/>
  <c r="S174" i="2"/>
  <c r="U171" i="2"/>
  <c r="S170" i="2"/>
  <c r="S166" i="2"/>
  <c r="S145" i="2"/>
  <c r="R145" i="2"/>
  <c r="J277" i="2"/>
  <c r="H277" i="2"/>
  <c r="J276" i="2"/>
  <c r="H276" i="2"/>
  <c r="J275" i="2"/>
  <c r="H275" i="2"/>
  <c r="J274" i="2"/>
  <c r="H274" i="2"/>
  <c r="J273" i="2"/>
  <c r="H273" i="2"/>
  <c r="J272" i="2"/>
  <c r="H272" i="2"/>
  <c r="J271" i="2"/>
  <c r="H271" i="2"/>
  <c r="J270" i="2"/>
  <c r="H270" i="2"/>
  <c r="J269" i="2"/>
  <c r="H269" i="2"/>
  <c r="J268" i="2"/>
  <c r="H268" i="2"/>
  <c r="J267" i="2"/>
  <c r="H267" i="2"/>
  <c r="J266" i="2"/>
  <c r="H266" i="2"/>
  <c r="J265" i="2"/>
  <c r="H265" i="2"/>
  <c r="J264" i="2"/>
  <c r="H264" i="2"/>
  <c r="J263" i="2"/>
  <c r="H263" i="2"/>
  <c r="J262" i="2"/>
  <c r="H262" i="2"/>
  <c r="J261" i="2"/>
  <c r="H261" i="2"/>
  <c r="J260" i="2"/>
  <c r="H260" i="2"/>
  <c r="J259" i="2"/>
  <c r="H259" i="2"/>
  <c r="J258" i="2"/>
  <c r="H258" i="2"/>
  <c r="J257" i="2"/>
  <c r="H257" i="2"/>
  <c r="J256" i="2"/>
  <c r="H256" i="2"/>
  <c r="J255" i="2"/>
  <c r="H255" i="2"/>
  <c r="J254" i="2"/>
  <c r="H254" i="2"/>
  <c r="J253" i="2"/>
  <c r="H253" i="2"/>
  <c r="J252" i="2"/>
  <c r="H252" i="2"/>
  <c r="J251" i="2"/>
  <c r="H251" i="2"/>
  <c r="J250" i="2"/>
  <c r="H250" i="2"/>
  <c r="J249" i="2"/>
  <c r="H249" i="2"/>
  <c r="J248" i="2"/>
  <c r="H248" i="2"/>
  <c r="J247" i="2"/>
  <c r="H247" i="2"/>
  <c r="J246" i="2"/>
  <c r="H246" i="2"/>
  <c r="J245" i="2"/>
  <c r="H245" i="2"/>
  <c r="J244" i="2"/>
  <c r="H244" i="2"/>
  <c r="J243" i="2"/>
  <c r="H243" i="2"/>
  <c r="J242" i="2"/>
  <c r="H242" i="2"/>
  <c r="J241" i="2"/>
  <c r="H241" i="2"/>
  <c r="J240" i="2"/>
  <c r="H240" i="2"/>
  <c r="J239" i="2"/>
  <c r="H239" i="2"/>
  <c r="J238" i="2"/>
  <c r="H238" i="2"/>
  <c r="J237" i="2"/>
  <c r="H237" i="2"/>
  <c r="J236" i="2"/>
  <c r="H236" i="2"/>
  <c r="J235" i="2"/>
  <c r="H235" i="2"/>
  <c r="J234" i="2"/>
  <c r="H234" i="2"/>
  <c r="J233" i="2"/>
  <c r="H233" i="2"/>
  <c r="J232" i="2"/>
  <c r="H232" i="2"/>
  <c r="J231" i="2"/>
  <c r="H231" i="2"/>
  <c r="J230" i="2"/>
  <c r="H230" i="2"/>
  <c r="J229" i="2"/>
  <c r="H229" i="2"/>
  <c r="J228" i="2"/>
  <c r="H228" i="2"/>
  <c r="J227" i="2"/>
  <c r="H227" i="2"/>
  <c r="J226" i="2"/>
  <c r="H226" i="2"/>
  <c r="J225" i="2"/>
  <c r="H225" i="2"/>
  <c r="J224" i="2"/>
  <c r="H224" i="2"/>
  <c r="J223" i="2"/>
  <c r="H223" i="2"/>
  <c r="J222" i="2"/>
  <c r="H222" i="2"/>
  <c r="J221" i="2"/>
  <c r="H221" i="2"/>
  <c r="J220" i="2"/>
  <c r="H220" i="2"/>
  <c r="J219" i="2"/>
  <c r="H219" i="2"/>
  <c r="J218" i="2"/>
  <c r="H218" i="2"/>
  <c r="J217" i="2"/>
  <c r="H217" i="2"/>
  <c r="J216" i="2"/>
  <c r="H216" i="2"/>
  <c r="J215" i="2"/>
  <c r="H215" i="2"/>
  <c r="J214" i="2"/>
  <c r="H214" i="2"/>
  <c r="J213" i="2"/>
  <c r="H213" i="2"/>
  <c r="J212" i="2"/>
  <c r="H212" i="2"/>
  <c r="J211" i="2"/>
  <c r="H211" i="2"/>
  <c r="J210" i="2"/>
  <c r="H210" i="2"/>
  <c r="J209" i="2"/>
  <c r="H209" i="2"/>
  <c r="J208" i="2"/>
  <c r="H208" i="2"/>
  <c r="J207" i="2"/>
  <c r="H207" i="2"/>
  <c r="J206" i="2"/>
  <c r="H206" i="2"/>
  <c r="J205" i="2"/>
  <c r="H205" i="2"/>
  <c r="J204" i="2"/>
  <c r="H204" i="2"/>
  <c r="J203" i="2"/>
  <c r="H203" i="2"/>
  <c r="J202" i="2"/>
  <c r="H202" i="2"/>
  <c r="J201" i="2"/>
  <c r="H201" i="2"/>
  <c r="J200" i="2"/>
  <c r="H200" i="2"/>
  <c r="J199" i="2"/>
  <c r="H199" i="2"/>
  <c r="J198" i="2"/>
  <c r="H198" i="2"/>
  <c r="J197" i="2"/>
  <c r="H197" i="2"/>
  <c r="J196" i="2"/>
  <c r="H196" i="2"/>
  <c r="J195" i="2"/>
  <c r="H195" i="2"/>
  <c r="J194" i="2"/>
  <c r="H194" i="2"/>
  <c r="J193" i="2"/>
  <c r="H193" i="2"/>
  <c r="J192" i="2"/>
  <c r="H192" i="2"/>
  <c r="J191" i="2"/>
  <c r="H191" i="2"/>
  <c r="J190" i="2"/>
  <c r="H190" i="2"/>
  <c r="J189" i="2"/>
  <c r="H189" i="2"/>
  <c r="J188" i="2"/>
  <c r="H188" i="2"/>
  <c r="J187" i="2"/>
  <c r="H187" i="2"/>
  <c r="J186" i="2"/>
  <c r="H186" i="2"/>
  <c r="J185" i="2"/>
  <c r="H185" i="2"/>
  <c r="J184" i="2"/>
  <c r="H184" i="2"/>
  <c r="J183" i="2"/>
  <c r="H183" i="2"/>
  <c r="J182" i="2"/>
  <c r="H182" i="2"/>
  <c r="J181" i="2"/>
  <c r="H181" i="2"/>
  <c r="J180" i="2"/>
  <c r="H180" i="2"/>
  <c r="J179" i="2"/>
  <c r="H179" i="2"/>
  <c r="J178" i="2"/>
  <c r="H178" i="2"/>
  <c r="J177" i="2"/>
  <c r="H177" i="2"/>
  <c r="J176" i="2"/>
  <c r="H176" i="2"/>
  <c r="J175" i="2"/>
  <c r="H175" i="2"/>
  <c r="J174" i="2"/>
  <c r="H174" i="2"/>
  <c r="J173" i="2"/>
  <c r="H173" i="2"/>
  <c r="J172" i="2"/>
  <c r="H172" i="2"/>
  <c r="J171" i="2"/>
  <c r="H171" i="2"/>
  <c r="J170" i="2"/>
  <c r="H170" i="2"/>
  <c r="J169" i="2"/>
  <c r="H169" i="2"/>
  <c r="J168" i="2"/>
  <c r="H168" i="2"/>
  <c r="J167" i="2"/>
  <c r="H167" i="2"/>
  <c r="J166" i="2"/>
  <c r="H166" i="2"/>
  <c r="J165" i="2"/>
  <c r="H165" i="2"/>
  <c r="J164" i="2"/>
  <c r="H164" i="2"/>
  <c r="J163" i="2"/>
  <c r="K163" i="2" s="1"/>
  <c r="H163" i="2"/>
  <c r="I163" i="2" s="1"/>
  <c r="I154" i="2"/>
  <c r="H154" i="2"/>
  <c r="I144" i="2"/>
  <c r="H144" i="2"/>
  <c r="S169" i="2" l="1"/>
  <c r="S177" i="2"/>
  <c r="U175" i="2"/>
  <c r="U169" i="2"/>
  <c r="S173" i="2"/>
  <c r="U177" i="2"/>
  <c r="U165" i="2"/>
  <c r="U173" i="2"/>
  <c r="U167" i="2"/>
  <c r="S175" i="2"/>
  <c r="S164" i="2"/>
  <c r="S168" i="2"/>
  <c r="S172" i="2"/>
  <c r="S176" i="2"/>
  <c r="U164" i="2"/>
  <c r="U166" i="2"/>
  <c r="U168" i="2"/>
  <c r="U170" i="2"/>
  <c r="U172" i="2"/>
  <c r="U174" i="2"/>
  <c r="U176" i="2"/>
  <c r="S163" i="2"/>
  <c r="S167" i="2"/>
  <c r="S171"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S146" i="2"/>
  <c r="S155" i="2" s="1"/>
  <c r="S156" i="2" s="1"/>
  <c r="Y163" i="2" s="1"/>
  <c r="R146" i="2"/>
  <c r="R155" i="2" s="1"/>
  <c r="R156" i="2" s="1"/>
  <c r="X163" i="2" s="1"/>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7" i="2"/>
  <c r="S245" i="2"/>
  <c r="S248" i="2"/>
  <c r="S246" i="2"/>
  <c r="S244" i="2"/>
  <c r="S242" i="2"/>
  <c r="S240" i="2"/>
  <c r="S238" i="2"/>
  <c r="S236" i="2"/>
  <c r="S234" i="2"/>
  <c r="S232" i="2"/>
  <c r="S230" i="2"/>
  <c r="S228" i="2"/>
  <c r="S226" i="2"/>
  <c r="S224" i="2"/>
  <c r="S222" i="2"/>
  <c r="S220" i="2"/>
  <c r="S21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7" i="2"/>
  <c r="U245" i="2"/>
  <c r="U248" i="2"/>
  <c r="U246" i="2"/>
  <c r="U244" i="2"/>
  <c r="U242" i="2"/>
  <c r="U240" i="2"/>
  <c r="U238" i="2"/>
  <c r="U236" i="2"/>
  <c r="U234" i="2"/>
  <c r="U232" i="2"/>
  <c r="U230" i="2"/>
  <c r="U228" i="2"/>
  <c r="U226" i="2"/>
  <c r="U224" i="2"/>
  <c r="U222" i="2"/>
  <c r="U220" i="2"/>
  <c r="U218" i="2"/>
  <c r="U205" i="2"/>
  <c r="S206" i="2"/>
  <c r="U207" i="2"/>
  <c r="S208" i="2"/>
  <c r="U209" i="2"/>
  <c r="S210" i="2"/>
  <c r="U211" i="2"/>
  <c r="S212" i="2"/>
  <c r="U213" i="2"/>
  <c r="S214" i="2"/>
  <c r="U215" i="2"/>
  <c r="S216" i="2"/>
  <c r="U217" i="2"/>
  <c r="S219" i="2"/>
  <c r="U219" i="2"/>
  <c r="S223" i="2"/>
  <c r="U223" i="2"/>
  <c r="S227" i="2"/>
  <c r="U227" i="2"/>
  <c r="S231" i="2"/>
  <c r="U231" i="2"/>
  <c r="S235" i="2"/>
  <c r="U235" i="2"/>
  <c r="S239" i="2"/>
  <c r="U239" i="2"/>
  <c r="S243" i="2"/>
  <c r="U243" i="2"/>
  <c r="S178" i="2"/>
  <c r="U178" i="2"/>
  <c r="S179" i="2"/>
  <c r="U179" i="2"/>
  <c r="S180" i="2"/>
  <c r="U180" i="2"/>
  <c r="S181" i="2"/>
  <c r="U181" i="2"/>
  <c r="S182" i="2"/>
  <c r="U182" i="2"/>
  <c r="S183" i="2"/>
  <c r="U183" i="2"/>
  <c r="S184" i="2"/>
  <c r="U184" i="2"/>
  <c r="S185" i="2"/>
  <c r="U185" i="2"/>
  <c r="S186" i="2"/>
  <c r="U186" i="2"/>
  <c r="S187" i="2"/>
  <c r="U187" i="2"/>
  <c r="S188" i="2"/>
  <c r="U188" i="2"/>
  <c r="S189" i="2"/>
  <c r="U189" i="2"/>
  <c r="S190" i="2"/>
  <c r="U190" i="2"/>
  <c r="S191" i="2"/>
  <c r="U191" i="2"/>
  <c r="S192" i="2"/>
  <c r="U192" i="2"/>
  <c r="S193" i="2"/>
  <c r="U193" i="2"/>
  <c r="S194" i="2"/>
  <c r="U194" i="2"/>
  <c r="S195" i="2"/>
  <c r="U195" i="2"/>
  <c r="S196" i="2"/>
  <c r="U196" i="2"/>
  <c r="S197" i="2"/>
  <c r="U197" i="2"/>
  <c r="S198" i="2"/>
  <c r="U198" i="2"/>
  <c r="S199" i="2"/>
  <c r="U199" i="2"/>
  <c r="S200" i="2"/>
  <c r="U200" i="2"/>
  <c r="S201" i="2"/>
  <c r="U201" i="2"/>
  <c r="S202" i="2"/>
  <c r="U202" i="2"/>
  <c r="S203" i="2"/>
  <c r="U203" i="2"/>
  <c r="S204" i="2"/>
  <c r="U204" i="2"/>
  <c r="S205" i="2"/>
  <c r="U206" i="2"/>
  <c r="S207" i="2"/>
  <c r="U208" i="2"/>
  <c r="S209" i="2"/>
  <c r="U210" i="2"/>
  <c r="S211" i="2"/>
  <c r="U212" i="2"/>
  <c r="S213" i="2"/>
  <c r="U214" i="2"/>
  <c r="S215" i="2"/>
  <c r="U216" i="2"/>
  <c r="S217" i="2"/>
  <c r="S221" i="2"/>
  <c r="U221" i="2"/>
  <c r="S225" i="2"/>
  <c r="U225" i="2"/>
  <c r="S229" i="2"/>
  <c r="U229" i="2"/>
  <c r="S233" i="2"/>
  <c r="U233" i="2"/>
  <c r="S237" i="2"/>
  <c r="U237" i="2"/>
  <c r="S241" i="2"/>
  <c r="U241" i="2"/>
  <c r="K165" i="2"/>
  <c r="K167" i="2"/>
  <c r="K169" i="2"/>
  <c r="K171" i="2"/>
  <c r="K173" i="2"/>
  <c r="K174" i="2"/>
  <c r="K176" i="2"/>
  <c r="K178" i="2"/>
  <c r="K179" i="2"/>
  <c r="K181" i="2"/>
  <c r="K183" i="2"/>
  <c r="K185" i="2"/>
  <c r="K187" i="2"/>
  <c r="K189" i="2"/>
  <c r="K191" i="2"/>
  <c r="K192" i="2"/>
  <c r="K195" i="2"/>
  <c r="K197" i="2"/>
  <c r="K198" i="2"/>
  <c r="K200" i="2"/>
  <c r="K202" i="2"/>
  <c r="K204" i="2"/>
  <c r="K206" i="2"/>
  <c r="K209" i="2"/>
  <c r="K164" i="2"/>
  <c r="K166" i="2"/>
  <c r="K168" i="2"/>
  <c r="K170" i="2"/>
  <c r="K172" i="2"/>
  <c r="K175" i="2"/>
  <c r="K177" i="2"/>
  <c r="K180" i="2"/>
  <c r="K182" i="2"/>
  <c r="K184" i="2"/>
  <c r="K186" i="2"/>
  <c r="K188" i="2"/>
  <c r="K190" i="2"/>
  <c r="K193" i="2"/>
  <c r="K194" i="2"/>
  <c r="K196" i="2"/>
  <c r="K199" i="2"/>
  <c r="K201" i="2"/>
  <c r="K203" i="2"/>
  <c r="K205" i="2"/>
  <c r="K207" i="2"/>
  <c r="K208" i="2"/>
  <c r="K210" i="2"/>
  <c r="K211" i="2"/>
  <c r="K212" i="2"/>
  <c r="K213" i="2"/>
  <c r="K214" i="2"/>
  <c r="K215" i="2"/>
  <c r="K217" i="2"/>
  <c r="K219" i="2"/>
  <c r="K221" i="2"/>
  <c r="K223" i="2"/>
  <c r="K225" i="2"/>
  <c r="K227" i="2"/>
  <c r="K230"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K216" i="2"/>
  <c r="K218" i="2"/>
  <c r="K220" i="2"/>
  <c r="K222" i="2"/>
  <c r="K224" i="2"/>
  <c r="K226" i="2"/>
  <c r="K228" i="2"/>
  <c r="K229"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H145" i="2"/>
  <c r="I145" i="2"/>
  <c r="I146" i="2" s="1"/>
  <c r="M66" i="2"/>
  <c r="H66" i="2"/>
  <c r="H146" i="2" l="1"/>
  <c r="H155" i="2" s="1"/>
  <c r="H156" i="2" s="1"/>
  <c r="N163" i="2" s="1"/>
  <c r="N222" i="2" s="1"/>
  <c r="N200" i="2"/>
  <c r="N195" i="2"/>
  <c r="N191" i="2"/>
  <c r="N186" i="2"/>
  <c r="N166" i="2"/>
  <c r="N177" i="2"/>
  <c r="N169" i="2"/>
  <c r="N164"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6" i="2"/>
  <c r="Y247" i="2"/>
  <c r="Y245" i="2"/>
  <c r="Y243" i="2"/>
  <c r="Y241" i="2"/>
  <c r="Y239" i="2"/>
  <c r="Y237" i="2"/>
  <c r="Y235" i="2"/>
  <c r="Y233" i="2"/>
  <c r="Y231" i="2"/>
  <c r="Y229" i="2"/>
  <c r="Y227" i="2"/>
  <c r="Y225" i="2"/>
  <c r="Y223" i="2"/>
  <c r="Y221" i="2"/>
  <c r="Y219" i="2"/>
  <c r="Y217" i="2"/>
  <c r="Y216" i="2"/>
  <c r="Y215" i="2"/>
  <c r="Y214" i="2"/>
  <c r="Y213" i="2"/>
  <c r="Y212" i="2"/>
  <c r="Y211" i="2"/>
  <c r="Y210" i="2"/>
  <c r="Y209" i="2"/>
  <c r="Y208" i="2"/>
  <c r="Y207" i="2"/>
  <c r="Y206" i="2"/>
  <c r="Y205" i="2"/>
  <c r="Y244" i="2"/>
  <c r="Y240" i="2"/>
  <c r="Y236" i="2"/>
  <c r="Y232" i="2"/>
  <c r="Y228" i="2"/>
  <c r="Y224" i="2"/>
  <c r="Y220"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242" i="2"/>
  <c r="Y238" i="2"/>
  <c r="Y234" i="2"/>
  <c r="Y230" i="2"/>
  <c r="Y226" i="2"/>
  <c r="Y222" i="2"/>
  <c r="Y21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5" i="2"/>
  <c r="X213" i="2"/>
  <c r="X211" i="2"/>
  <c r="X209" i="2"/>
  <c r="X207" i="2"/>
  <c r="X205" i="2"/>
  <c r="X216" i="2"/>
  <c r="X214" i="2"/>
  <c r="X212" i="2"/>
  <c r="X210" i="2"/>
  <c r="X208" i="2"/>
  <c r="X206"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I155" i="2"/>
  <c r="I156" i="2" s="1"/>
  <c r="O163" i="2" s="1"/>
  <c r="W55" i="2"/>
  <c r="W54" i="2"/>
  <c r="W53" i="2"/>
  <c r="W52" i="2"/>
  <c r="W51" i="2"/>
  <c r="W50" i="2"/>
  <c r="W49" i="2"/>
  <c r="W48" i="2"/>
  <c r="W47" i="2"/>
  <c r="W46" i="2"/>
  <c r="W45" i="2"/>
  <c r="W44" i="2"/>
  <c r="W43" i="2"/>
  <c r="W42" i="2"/>
  <c r="W41" i="2"/>
  <c r="W40" i="2"/>
  <c r="W39" i="2"/>
  <c r="W38" i="2"/>
  <c r="W37" i="2"/>
  <c r="W36" i="2"/>
  <c r="S36" i="2"/>
  <c r="P55" i="2"/>
  <c r="P54" i="2"/>
  <c r="P53" i="2"/>
  <c r="P52" i="2"/>
  <c r="P51" i="2"/>
  <c r="P50" i="2"/>
  <c r="P49" i="2"/>
  <c r="P48" i="2"/>
  <c r="P47" i="2"/>
  <c r="P46" i="2"/>
  <c r="P45" i="2"/>
  <c r="P44" i="2"/>
  <c r="P43" i="2"/>
  <c r="P42" i="2"/>
  <c r="P41" i="2"/>
  <c r="P40" i="2"/>
  <c r="P39" i="2"/>
  <c r="P38" i="2"/>
  <c r="P37" i="2"/>
  <c r="M56" i="2"/>
  <c r="W56" i="2" s="1"/>
  <c r="L56" i="2"/>
  <c r="N208" i="2" l="1"/>
  <c r="N212" i="2"/>
  <c r="N216" i="2"/>
  <c r="N173" i="2"/>
  <c r="N185" i="2"/>
  <c r="N204" i="2"/>
  <c r="N220" i="2"/>
  <c r="N167" i="2"/>
  <c r="N171" i="2"/>
  <c r="N175" i="2"/>
  <c r="N179" i="2"/>
  <c r="N182" i="2"/>
  <c r="N197" i="2"/>
  <c r="N189" i="2"/>
  <c r="N193" i="2"/>
  <c r="N198" i="2"/>
  <c r="N202" i="2"/>
  <c r="N206" i="2"/>
  <c r="N210" i="2"/>
  <c r="N214" i="2"/>
  <c r="N218" i="2"/>
  <c r="N277" i="2"/>
  <c r="N275" i="2"/>
  <c r="N273" i="2"/>
  <c r="N271" i="2"/>
  <c r="N269" i="2"/>
  <c r="N267" i="2"/>
  <c r="N265" i="2"/>
  <c r="N263" i="2"/>
  <c r="N261" i="2"/>
  <c r="N259" i="2"/>
  <c r="N257" i="2"/>
  <c r="N255" i="2"/>
  <c r="N253" i="2"/>
  <c r="N251" i="2"/>
  <c r="N249" i="2"/>
  <c r="N247" i="2"/>
  <c r="N245" i="2"/>
  <c r="N243" i="2"/>
  <c r="N241" i="2"/>
  <c r="N239" i="2"/>
  <c r="N237" i="2"/>
  <c r="N235" i="2"/>
  <c r="N233" i="2"/>
  <c r="N231" i="2"/>
  <c r="N229" i="2"/>
  <c r="N227" i="2"/>
  <c r="N225" i="2"/>
  <c r="N223" i="2"/>
  <c r="N221" i="2"/>
  <c r="N219" i="2"/>
  <c r="N217" i="2"/>
  <c r="N215" i="2"/>
  <c r="N213" i="2"/>
  <c r="N211" i="2"/>
  <c r="N209" i="2"/>
  <c r="N207" i="2"/>
  <c r="N205" i="2"/>
  <c r="N203" i="2"/>
  <c r="N201" i="2"/>
  <c r="N199" i="2"/>
  <c r="N196" i="2"/>
  <c r="N194" i="2"/>
  <c r="N192" i="2"/>
  <c r="AC192" i="2" s="1"/>
  <c r="N190" i="2"/>
  <c r="N187" i="2"/>
  <c r="N183" i="2"/>
  <c r="N188" i="2"/>
  <c r="N184" i="2"/>
  <c r="N181" i="2"/>
  <c r="N180" i="2"/>
  <c r="N178" i="2"/>
  <c r="N176" i="2"/>
  <c r="N174" i="2"/>
  <c r="N172" i="2"/>
  <c r="N170" i="2"/>
  <c r="N168" i="2"/>
  <c r="N165" i="2"/>
  <c r="N276" i="2"/>
  <c r="N274" i="2"/>
  <c r="N272" i="2"/>
  <c r="N270" i="2"/>
  <c r="N268" i="2"/>
  <c r="N266" i="2"/>
  <c r="N264" i="2"/>
  <c r="N262" i="2"/>
  <c r="N260" i="2"/>
  <c r="N258" i="2"/>
  <c r="N256" i="2"/>
  <c r="N254" i="2"/>
  <c r="N252" i="2"/>
  <c r="N250" i="2"/>
  <c r="N248" i="2"/>
  <c r="N246" i="2"/>
  <c r="N244" i="2"/>
  <c r="N242" i="2"/>
  <c r="N240" i="2"/>
  <c r="N238" i="2"/>
  <c r="N236" i="2"/>
  <c r="N234" i="2"/>
  <c r="N232" i="2"/>
  <c r="N230" i="2"/>
  <c r="N228" i="2"/>
  <c r="N226" i="2"/>
  <c r="N224" i="2"/>
  <c r="O276" i="2"/>
  <c r="O274" i="2"/>
  <c r="O272" i="2"/>
  <c r="O270" i="2"/>
  <c r="O268" i="2"/>
  <c r="O266" i="2"/>
  <c r="O264" i="2"/>
  <c r="O262" i="2"/>
  <c r="O260" i="2"/>
  <c r="O258" i="2"/>
  <c r="O256" i="2"/>
  <c r="O254" i="2"/>
  <c r="O252" i="2"/>
  <c r="O250" i="2"/>
  <c r="O248" i="2"/>
  <c r="O246" i="2"/>
  <c r="O244" i="2"/>
  <c r="O242" i="2"/>
  <c r="O240" i="2"/>
  <c r="O238" i="2"/>
  <c r="O236" i="2"/>
  <c r="O234" i="2"/>
  <c r="O232" i="2"/>
  <c r="O230" i="2"/>
  <c r="O228" i="2"/>
  <c r="O226" i="2"/>
  <c r="O224" i="2"/>
  <c r="O222" i="2"/>
  <c r="AC222" i="2" s="1"/>
  <c r="O220" i="2"/>
  <c r="O218" i="2"/>
  <c r="AC218" i="2" s="1"/>
  <c r="O216" i="2"/>
  <c r="O214" i="2"/>
  <c r="AC214" i="2" s="1"/>
  <c r="O212" i="2"/>
  <c r="O210" i="2"/>
  <c r="O208" i="2"/>
  <c r="O206" i="2"/>
  <c r="O204" i="2"/>
  <c r="O202" i="2"/>
  <c r="AC202" i="2" s="1"/>
  <c r="O200" i="2"/>
  <c r="AC200" i="2" s="1"/>
  <c r="O198" i="2"/>
  <c r="O196" i="2"/>
  <c r="O194" i="2"/>
  <c r="O192" i="2"/>
  <c r="O190" i="2"/>
  <c r="O188" i="2"/>
  <c r="AC188" i="2" s="1"/>
  <c r="O186" i="2"/>
  <c r="AC186" i="2" s="1"/>
  <c r="O184" i="2"/>
  <c r="O182" i="2"/>
  <c r="AC182" i="2" s="1"/>
  <c r="O180" i="2"/>
  <c r="O178" i="2"/>
  <c r="O176" i="2"/>
  <c r="O174" i="2"/>
  <c r="O172" i="2"/>
  <c r="O170" i="2"/>
  <c r="AC170" i="2" s="1"/>
  <c r="O168" i="2"/>
  <c r="O166" i="2"/>
  <c r="AC166" i="2" s="1"/>
  <c r="O164" i="2"/>
  <c r="AC164" i="2" s="1"/>
  <c r="O277" i="2"/>
  <c r="AC277" i="2" s="1"/>
  <c r="O275" i="2"/>
  <c r="O273" i="2"/>
  <c r="O271" i="2"/>
  <c r="O269" i="2"/>
  <c r="AC269" i="2" s="1"/>
  <c r="O267" i="2"/>
  <c r="O265" i="2"/>
  <c r="AC265" i="2" s="1"/>
  <c r="O263" i="2"/>
  <c r="O261" i="2"/>
  <c r="AC261" i="2" s="1"/>
  <c r="O259" i="2"/>
  <c r="O257" i="2"/>
  <c r="O255" i="2"/>
  <c r="O253" i="2"/>
  <c r="AC253" i="2" s="1"/>
  <c r="O251" i="2"/>
  <c r="O249" i="2"/>
  <c r="AC249" i="2" s="1"/>
  <c r="O247" i="2"/>
  <c r="O245" i="2"/>
  <c r="AC245" i="2" s="1"/>
  <c r="O243" i="2"/>
  <c r="O241" i="2"/>
  <c r="O239" i="2"/>
  <c r="O237" i="2"/>
  <c r="AC237" i="2" s="1"/>
  <c r="O235" i="2"/>
  <c r="O233" i="2"/>
  <c r="AC233" i="2" s="1"/>
  <c r="O231" i="2"/>
  <c r="O229" i="2"/>
  <c r="AC229" i="2" s="1"/>
  <c r="O227" i="2"/>
  <c r="O225" i="2"/>
  <c r="O223" i="2"/>
  <c r="O221" i="2"/>
  <c r="AC221" i="2" s="1"/>
  <c r="O219" i="2"/>
  <c r="O217" i="2"/>
  <c r="AC217" i="2" s="1"/>
  <c r="O215" i="2"/>
  <c r="O213" i="2"/>
  <c r="AC213" i="2" s="1"/>
  <c r="O211" i="2"/>
  <c r="O209" i="2"/>
  <c r="O207" i="2"/>
  <c r="O205" i="2"/>
  <c r="AC205" i="2" s="1"/>
  <c r="O203" i="2"/>
  <c r="O201" i="2"/>
  <c r="AC201" i="2" s="1"/>
  <c r="O199" i="2"/>
  <c r="O197" i="2"/>
  <c r="AC197" i="2" s="1"/>
  <c r="O195" i="2"/>
  <c r="O193" i="2"/>
  <c r="O191" i="2"/>
  <c r="AC191" i="2" s="1"/>
  <c r="O189" i="2"/>
  <c r="O187" i="2"/>
  <c r="AC187" i="2" s="1"/>
  <c r="O185" i="2"/>
  <c r="AC185" i="2" s="1"/>
  <c r="O183" i="2"/>
  <c r="O181" i="2"/>
  <c r="AC181" i="2" s="1"/>
  <c r="O179" i="2"/>
  <c r="O177" i="2"/>
  <c r="AC177" i="2" s="1"/>
  <c r="O175" i="2"/>
  <c r="AC175" i="2" s="1"/>
  <c r="O173" i="2"/>
  <c r="AC173" i="2" s="1"/>
  <c r="O171" i="2"/>
  <c r="O169" i="2"/>
  <c r="AC169" i="2" s="1"/>
  <c r="O167" i="2"/>
  <c r="O165" i="2"/>
  <c r="AC165" i="2" s="1"/>
  <c r="AC176" i="2"/>
  <c r="AC180" i="2"/>
  <c r="AC196" i="2"/>
  <c r="AC207" i="2"/>
  <c r="AC211" i="2"/>
  <c r="AC223" i="2"/>
  <c r="AC227" i="2"/>
  <c r="AC239" i="2"/>
  <c r="AC243" i="2"/>
  <c r="AC255" i="2"/>
  <c r="AC259" i="2"/>
  <c r="AC271" i="2"/>
  <c r="AC275" i="2"/>
  <c r="AC195" i="2"/>
  <c r="AC204" i="2"/>
  <c r="AC208" i="2"/>
  <c r="AC212" i="2"/>
  <c r="AC216" i="2"/>
  <c r="AC230" i="2"/>
  <c r="AC234" i="2"/>
  <c r="AC246" i="2"/>
  <c r="AC250" i="2"/>
  <c r="AC262" i="2"/>
  <c r="AC266" i="2"/>
  <c r="AC163" i="2"/>
  <c r="P56" i="2"/>
  <c r="AC194" i="2" l="1"/>
  <c r="AC193" i="2"/>
  <c r="AC220" i="2"/>
  <c r="AC189" i="2"/>
  <c r="AC225" i="2"/>
  <c r="AC241" i="2"/>
  <c r="AC273" i="2"/>
  <c r="AC168" i="2"/>
  <c r="I284" i="2" s="1"/>
  <c r="AC184" i="2"/>
  <c r="AC199" i="2"/>
  <c r="AC215" i="2"/>
  <c r="AC231" i="2"/>
  <c r="AC247" i="2"/>
  <c r="AC263" i="2"/>
  <c r="AC209" i="2"/>
  <c r="AC257" i="2"/>
  <c r="AC178" i="2"/>
  <c r="AC226" i="2"/>
  <c r="AC242" i="2"/>
  <c r="AC258" i="2"/>
  <c r="AC274" i="2"/>
  <c r="AC172" i="2"/>
  <c r="AC183" i="2"/>
  <c r="AC203" i="2"/>
  <c r="I291" i="2" s="1"/>
  <c r="AC219" i="2"/>
  <c r="AC235" i="2"/>
  <c r="AC251" i="2"/>
  <c r="AC267" i="2"/>
  <c r="AC210" i="2"/>
  <c r="AC167" i="2"/>
  <c r="AC238" i="2"/>
  <c r="AC254" i="2"/>
  <c r="AC270" i="2"/>
  <c r="AC206" i="2"/>
  <c r="AC198" i="2"/>
  <c r="AC190" i="2"/>
  <c r="AC174" i="2"/>
  <c r="AC171" i="2"/>
  <c r="AC179" i="2"/>
  <c r="I302" i="2"/>
  <c r="AC224" i="2"/>
  <c r="AC228" i="2"/>
  <c r="AC232" i="2"/>
  <c r="AC236" i="2"/>
  <c r="AC240" i="2"/>
  <c r="AC244" i="2"/>
  <c r="AC248" i="2"/>
  <c r="AC252" i="2"/>
  <c r="AC256" i="2"/>
  <c r="AC260" i="2"/>
  <c r="AC264" i="2"/>
  <c r="AC268" i="2"/>
  <c r="AC272" i="2"/>
  <c r="AC276" i="2"/>
  <c r="I289" i="2"/>
  <c r="I292" i="2"/>
  <c r="I294" i="2"/>
  <c r="I296" i="2"/>
  <c r="I300" i="2"/>
  <c r="I298" i="2"/>
  <c r="I287" i="2"/>
  <c r="I285" i="2"/>
  <c r="I301" i="2"/>
  <c r="I297" i="2"/>
  <c r="I293" i="2"/>
  <c r="I286" i="2"/>
  <c r="I303" i="2"/>
  <c r="I299" i="2"/>
  <c r="I295" i="2"/>
  <c r="I290" i="2"/>
  <c r="I288" i="2"/>
  <c r="P36" i="2"/>
  <c r="I283" i="2" l="1"/>
  <c r="J298" i="2" s="1"/>
  <c r="J287" i="2"/>
  <c r="J302" i="2"/>
  <c r="X36" i="2"/>
  <c r="T36" i="2"/>
  <c r="X37" i="2"/>
  <c r="X41" i="2"/>
  <c r="X45" i="2"/>
  <c r="X49" i="2"/>
  <c r="X53" i="2"/>
  <c r="X38" i="2"/>
  <c r="X42" i="2"/>
  <c r="X46" i="2"/>
  <c r="X50" i="2"/>
  <c r="X54" i="2"/>
  <c r="X39" i="2"/>
  <c r="X43" i="2"/>
  <c r="X47" i="2"/>
  <c r="X51" i="2"/>
  <c r="X55" i="2"/>
  <c r="X40" i="2"/>
  <c r="X44" i="2"/>
  <c r="X48" i="2"/>
  <c r="X52" i="2"/>
  <c r="X56" i="2"/>
  <c r="J285" i="2" l="1"/>
  <c r="J303" i="2"/>
  <c r="J295" i="2"/>
  <c r="J286" i="2"/>
  <c r="J297" i="2"/>
  <c r="J288" i="2"/>
  <c r="J300" i="2"/>
  <c r="J292" i="2"/>
  <c r="J294" i="2"/>
  <c r="J296" i="2"/>
  <c r="J291" i="2"/>
  <c r="J299" i="2"/>
  <c r="J290" i="2"/>
  <c r="J301" i="2"/>
  <c r="J293" i="2"/>
  <c r="J283" i="2"/>
  <c r="J284" i="2"/>
  <c r="J289" i="2"/>
  <c r="T37" i="2"/>
  <c r="T38" i="2" s="1"/>
  <c r="AB36" i="2" s="1"/>
  <c r="AB56" i="2" s="1"/>
  <c r="S37" i="2"/>
  <c r="S38" i="2" s="1"/>
  <c r="AA36" i="2" s="1"/>
  <c r="AB52" i="2" l="1"/>
  <c r="AB45" i="2"/>
  <c r="AB39" i="2"/>
  <c r="AB42" i="2"/>
  <c r="AB55" i="2"/>
  <c r="AB38" i="2"/>
  <c r="AB51" i="2"/>
  <c r="AB37" i="2"/>
  <c r="AB53" i="2"/>
  <c r="AB50" i="2"/>
  <c r="AB47" i="2"/>
  <c r="AB44" i="2"/>
  <c r="AB41" i="2"/>
  <c r="AB54" i="2"/>
  <c r="AB48" i="2"/>
  <c r="AC36" i="2"/>
  <c r="AD36" i="2" s="1"/>
  <c r="L66" i="2" s="1"/>
  <c r="AA54" i="2"/>
  <c r="AA52" i="2"/>
  <c r="AA50" i="2"/>
  <c r="AA48" i="2"/>
  <c r="AA46" i="2"/>
  <c r="AA44" i="2"/>
  <c r="AA42" i="2"/>
  <c r="AA40" i="2"/>
  <c r="AA38" i="2"/>
  <c r="AA56" i="2"/>
  <c r="AC56" i="2" s="1"/>
  <c r="AA37" i="2"/>
  <c r="AA41" i="2"/>
  <c r="AA45" i="2"/>
  <c r="AA49" i="2"/>
  <c r="AA53" i="2"/>
  <c r="AC53" i="2" s="1"/>
  <c r="AA39" i="2"/>
  <c r="AA43" i="2"/>
  <c r="AA47" i="2"/>
  <c r="AA51" i="2"/>
  <c r="AC51" i="2" s="1"/>
  <c r="AA55" i="2"/>
  <c r="AB49" i="2"/>
  <c r="AB46" i="2"/>
  <c r="AB43" i="2"/>
  <c r="AB40" i="2"/>
  <c r="AD56" i="2" l="1"/>
  <c r="L86" i="2" s="1"/>
  <c r="M86" i="2" s="1"/>
  <c r="P86" i="2" s="1"/>
  <c r="AC52" i="2"/>
  <c r="AD52" i="2" s="1"/>
  <c r="L82" i="2" s="1"/>
  <c r="M82" i="2" s="1"/>
  <c r="P82" i="2" s="1"/>
  <c r="AC44" i="2"/>
  <c r="AD44" i="2" s="1"/>
  <c r="L74" i="2" s="1"/>
  <c r="M74" i="2" s="1"/>
  <c r="P74" i="2" s="1"/>
  <c r="AC45" i="2"/>
  <c r="AD45" i="2" s="1"/>
  <c r="L75" i="2" s="1"/>
  <c r="M75" i="2" s="1"/>
  <c r="P75" i="2" s="1"/>
  <c r="AC55" i="2"/>
  <c r="AD55" i="2" s="1"/>
  <c r="L85" i="2" s="1"/>
  <c r="M85" i="2" s="1"/>
  <c r="P85" i="2" s="1"/>
  <c r="AC39" i="2"/>
  <c r="AD39" i="2" s="1"/>
  <c r="L69" i="2" s="1"/>
  <c r="M69" i="2" s="1"/>
  <c r="P69" i="2" s="1"/>
  <c r="AD51" i="2"/>
  <c r="L81" i="2" s="1"/>
  <c r="M81" i="2" s="1"/>
  <c r="P81" i="2" s="1"/>
  <c r="AD53" i="2"/>
  <c r="L83" i="2" s="1"/>
  <c r="M83" i="2" s="1"/>
  <c r="P83" i="2" s="1"/>
  <c r="AC37" i="2"/>
  <c r="AD37" i="2" s="1"/>
  <c r="L67" i="2" s="1"/>
  <c r="M67" i="2" s="1"/>
  <c r="P67" i="2" s="1"/>
  <c r="AC38" i="2"/>
  <c r="AD38" i="2" s="1"/>
  <c r="L68" i="2" s="1"/>
  <c r="M68" i="2" s="1"/>
  <c r="P68" i="2" s="1"/>
  <c r="AC42" i="2"/>
  <c r="AD42" i="2" s="1"/>
  <c r="L72" i="2" s="1"/>
  <c r="M72" i="2" s="1"/>
  <c r="P72" i="2" s="1"/>
  <c r="AC46" i="2"/>
  <c r="AD46" i="2" s="1"/>
  <c r="L76" i="2" s="1"/>
  <c r="M76" i="2" s="1"/>
  <c r="P76" i="2" s="1"/>
  <c r="AC50" i="2"/>
  <c r="AD50" i="2" s="1"/>
  <c r="L80" i="2" s="1"/>
  <c r="M80" i="2" s="1"/>
  <c r="P80" i="2" s="1"/>
  <c r="AC54" i="2"/>
  <c r="AD54" i="2" s="1"/>
  <c r="L84" i="2" s="1"/>
  <c r="M84" i="2" s="1"/>
  <c r="P84" i="2" s="1"/>
  <c r="AC47" i="2"/>
  <c r="AD47" i="2" s="1"/>
  <c r="L77" i="2" s="1"/>
  <c r="M77" i="2" s="1"/>
  <c r="P77" i="2" s="1"/>
  <c r="AC41" i="2"/>
  <c r="AD41" i="2" s="1"/>
  <c r="L71" i="2" s="1"/>
  <c r="M71" i="2" s="1"/>
  <c r="P71" i="2" s="1"/>
  <c r="AC48" i="2"/>
  <c r="AD48" i="2" s="1"/>
  <c r="L78" i="2" s="1"/>
  <c r="M78" i="2" s="1"/>
  <c r="P78" i="2" s="1"/>
  <c r="AC43" i="2"/>
  <c r="AD43" i="2" s="1"/>
  <c r="L73" i="2" s="1"/>
  <c r="M73" i="2" s="1"/>
  <c r="P73" i="2" s="1"/>
  <c r="AC49" i="2"/>
  <c r="AD49" i="2" s="1"/>
  <c r="L79" i="2" s="1"/>
  <c r="M79" i="2" s="1"/>
  <c r="P79" i="2" s="1"/>
  <c r="AC40" i="2"/>
  <c r="AD40" i="2" s="1"/>
  <c r="L70" i="2" s="1"/>
  <c r="M70" i="2" s="1"/>
  <c r="P70" i="2" s="1"/>
  <c r="P66" i="2" l="1"/>
</calcChain>
</file>

<file path=xl/sharedStrings.xml><?xml version="1.0" encoding="utf-8"?>
<sst xmlns="http://schemas.openxmlformats.org/spreadsheetml/2006/main" count="22803" uniqueCount="4793">
  <si>
    <t>埼玉県の市町村別将来人口推計ツールのデータ作成</t>
    <rPh sb="21" eb="23">
      <t>サクセイ</t>
    </rPh>
    <phoneticPr fontId="18"/>
  </si>
  <si>
    <t>データ作成マニュアル</t>
    <rPh sb="3" eb="5">
      <t>サクセイ</t>
    </rPh>
    <phoneticPr fontId="18"/>
  </si>
  <si>
    <t>人口</t>
    <rPh sb="0" eb="2">
      <t>ジンコウ</t>
    </rPh>
    <phoneticPr fontId="18"/>
  </si>
  <si>
    <t>死亡</t>
    <rPh sb="0" eb="2">
      <t>シボウ</t>
    </rPh>
    <phoneticPr fontId="18"/>
  </si>
  <si>
    <t>出生</t>
    <rPh sb="0" eb="2">
      <t>シュッショウ</t>
    </rPh>
    <phoneticPr fontId="18"/>
  </si>
  <si>
    <t>未婚</t>
    <rPh sb="0" eb="2">
      <t>ミコン</t>
    </rPh>
    <phoneticPr fontId="18"/>
  </si>
  <si>
    <t>有配</t>
    <rPh sb="0" eb="1">
      <t>ユウ</t>
    </rPh>
    <phoneticPr fontId="18"/>
  </si>
  <si>
    <t>死離</t>
    <rPh sb="0" eb="1">
      <t>シ</t>
    </rPh>
    <rPh sb="1" eb="2">
      <t>リ</t>
    </rPh>
    <phoneticPr fontId="18"/>
  </si>
  <si>
    <t>生年</t>
    <rPh sb="0" eb="2">
      <t>セイネン</t>
    </rPh>
    <phoneticPr fontId="18"/>
  </si>
  <si>
    <t>未婚者数</t>
    <rPh sb="0" eb="3">
      <t>ミコンシャ</t>
    </rPh>
    <rPh sb="3" eb="4">
      <t>スウ</t>
    </rPh>
    <phoneticPr fontId="18"/>
  </si>
  <si>
    <t>有配偶者数</t>
    <rPh sb="0" eb="1">
      <t>ユウ</t>
    </rPh>
    <rPh sb="1" eb="3">
      <t>ハイグウ</t>
    </rPh>
    <rPh sb="3" eb="4">
      <t>シャ</t>
    </rPh>
    <rPh sb="4" eb="5">
      <t>スウ</t>
    </rPh>
    <phoneticPr fontId="18"/>
  </si>
  <si>
    <t>死別・離別者数</t>
    <rPh sb="0" eb="1">
      <t>シ</t>
    </rPh>
    <rPh sb="1" eb="2">
      <t>ベツ</t>
    </rPh>
    <rPh sb="3" eb="5">
      <t>リベツ</t>
    </rPh>
    <rPh sb="5" eb="6">
      <t>シャ</t>
    </rPh>
    <rPh sb="6" eb="7">
      <t>スウ</t>
    </rPh>
    <phoneticPr fontId="18"/>
  </si>
  <si>
    <t>死亡数（５年間）</t>
    <rPh sb="0" eb="2">
      <t>シボウ</t>
    </rPh>
    <rPh sb="2" eb="3">
      <t>スウ</t>
    </rPh>
    <rPh sb="5" eb="7">
      <t>ネンカン</t>
    </rPh>
    <phoneticPr fontId="18"/>
  </si>
  <si>
    <t>出生数（５年間）</t>
    <rPh sb="0" eb="2">
      <t>シュッショウ</t>
    </rPh>
    <rPh sb="2" eb="3">
      <t>スウ</t>
    </rPh>
    <rPh sb="5" eb="7">
      <t>ネンカン</t>
    </rPh>
    <phoneticPr fontId="18"/>
  </si>
  <si>
    <t>出生数（１年間）</t>
    <rPh sb="0" eb="2">
      <t>シュッショウ</t>
    </rPh>
    <rPh sb="2" eb="3">
      <t>スウ</t>
    </rPh>
    <rPh sb="5" eb="7">
      <t>ネンカン</t>
    </rPh>
    <phoneticPr fontId="18"/>
  </si>
  <si>
    <t>国勢調査（総務省）</t>
    <rPh sb="0" eb="2">
      <t>コクセイ</t>
    </rPh>
    <rPh sb="2" eb="4">
      <t>チョウサ</t>
    </rPh>
    <rPh sb="5" eb="8">
      <t>ソウムショウ</t>
    </rPh>
    <phoneticPr fontId="18"/>
  </si>
  <si>
    <t>人口動態調査（厚生労働省）</t>
    <rPh sb="0" eb="2">
      <t>ジンコウ</t>
    </rPh>
    <rPh sb="2" eb="4">
      <t>ドウタイ</t>
    </rPh>
    <rPh sb="4" eb="6">
      <t>チョウサ</t>
    </rPh>
    <rPh sb="7" eb="9">
      <t>コウセイ</t>
    </rPh>
    <rPh sb="9" eb="12">
      <t>ロウドウショウ</t>
    </rPh>
    <phoneticPr fontId="18"/>
  </si>
  <si>
    <t>出典</t>
    <rPh sb="0" eb="2">
      <t>シュッテン</t>
    </rPh>
    <phoneticPr fontId="18"/>
  </si>
  <si>
    <t>内容</t>
    <rPh sb="0" eb="2">
      <t>ナイヨウ</t>
    </rPh>
    <phoneticPr fontId="18"/>
  </si>
  <si>
    <t>・10月1日の男女別年齢（５歳階級）別人口</t>
    <rPh sb="3" eb="4">
      <t>ガツ</t>
    </rPh>
    <rPh sb="5" eb="6">
      <t>ニチ</t>
    </rPh>
    <rPh sb="7" eb="9">
      <t>ダンジョ</t>
    </rPh>
    <rPh sb="9" eb="10">
      <t>ベツ</t>
    </rPh>
    <rPh sb="10" eb="12">
      <t>ネンレイ</t>
    </rPh>
    <rPh sb="14" eb="15">
      <t>サイ</t>
    </rPh>
    <rPh sb="15" eb="17">
      <t>カイキュウ</t>
    </rPh>
    <rPh sb="18" eb="19">
      <t>ベツ</t>
    </rPh>
    <rPh sb="19" eb="21">
      <t>ジンコウ</t>
    </rPh>
    <phoneticPr fontId="18"/>
  </si>
  <si>
    <t>・X年10月1日からX＋5年9月30日の間の男女別年齢（５歳階級）別死亡数</t>
    <rPh sb="2" eb="3">
      <t>ネン</t>
    </rPh>
    <rPh sb="5" eb="6">
      <t>ガツ</t>
    </rPh>
    <rPh sb="7" eb="8">
      <t>ニチ</t>
    </rPh>
    <rPh sb="13" eb="14">
      <t>ネン</t>
    </rPh>
    <rPh sb="15" eb="16">
      <t>ガツ</t>
    </rPh>
    <rPh sb="18" eb="19">
      <t>ニチ</t>
    </rPh>
    <rPh sb="20" eb="21">
      <t>カン</t>
    </rPh>
    <rPh sb="22" eb="24">
      <t>ダンジョ</t>
    </rPh>
    <rPh sb="24" eb="25">
      <t>ベツ</t>
    </rPh>
    <rPh sb="25" eb="27">
      <t>ネンレイ</t>
    </rPh>
    <rPh sb="29" eb="30">
      <t>サイ</t>
    </rPh>
    <rPh sb="30" eb="32">
      <t>カイキュウ</t>
    </rPh>
    <rPh sb="33" eb="34">
      <t>ベツ</t>
    </rPh>
    <rPh sb="34" eb="37">
      <t>シボウスウ</t>
    </rPh>
    <phoneticPr fontId="18"/>
  </si>
  <si>
    <t>・X年10月1日からX＋5年9月30日の間の母の年齢（５歳階級）別男女別出生数</t>
    <rPh sb="2" eb="3">
      <t>ネン</t>
    </rPh>
    <rPh sb="5" eb="6">
      <t>ガツ</t>
    </rPh>
    <rPh sb="7" eb="8">
      <t>ニチ</t>
    </rPh>
    <rPh sb="13" eb="14">
      <t>ネン</t>
    </rPh>
    <rPh sb="15" eb="16">
      <t>ガツ</t>
    </rPh>
    <rPh sb="18" eb="19">
      <t>ニチ</t>
    </rPh>
    <rPh sb="20" eb="21">
      <t>カン</t>
    </rPh>
    <rPh sb="22" eb="23">
      <t>ハハ</t>
    </rPh>
    <rPh sb="24" eb="26">
      <t>ネンレイ</t>
    </rPh>
    <rPh sb="28" eb="29">
      <t>サイ</t>
    </rPh>
    <rPh sb="29" eb="31">
      <t>カイキュウ</t>
    </rPh>
    <rPh sb="32" eb="33">
      <t>ベツ</t>
    </rPh>
    <rPh sb="33" eb="35">
      <t>ダンジョ</t>
    </rPh>
    <rPh sb="35" eb="36">
      <t>ベツ</t>
    </rPh>
    <rPh sb="36" eb="38">
      <t>シュッショウ</t>
    </rPh>
    <rPh sb="38" eb="39">
      <t>カズ</t>
    </rPh>
    <phoneticPr fontId="18"/>
  </si>
  <si>
    <t>・X年1月1日からX年12月31日の間の母の年齢（５歳階級）別男女別出生数</t>
    <rPh sb="2" eb="3">
      <t>ネン</t>
    </rPh>
    <rPh sb="4" eb="5">
      <t>ガツ</t>
    </rPh>
    <rPh sb="6" eb="7">
      <t>ニチ</t>
    </rPh>
    <rPh sb="10" eb="11">
      <t>ネン</t>
    </rPh>
    <rPh sb="13" eb="14">
      <t>ガツ</t>
    </rPh>
    <rPh sb="16" eb="17">
      <t>ニチ</t>
    </rPh>
    <rPh sb="18" eb="19">
      <t>カン</t>
    </rPh>
    <rPh sb="20" eb="21">
      <t>ハハ</t>
    </rPh>
    <rPh sb="22" eb="24">
      <t>ネンレイ</t>
    </rPh>
    <rPh sb="26" eb="27">
      <t>サイ</t>
    </rPh>
    <rPh sb="27" eb="29">
      <t>カイキュウ</t>
    </rPh>
    <rPh sb="30" eb="31">
      <t>ベツ</t>
    </rPh>
    <rPh sb="31" eb="33">
      <t>ダンジョ</t>
    </rPh>
    <rPh sb="33" eb="34">
      <t>ベツ</t>
    </rPh>
    <rPh sb="34" eb="36">
      <t>シュッショウ</t>
    </rPh>
    <rPh sb="36" eb="37">
      <t>カズ</t>
    </rPh>
    <phoneticPr fontId="18"/>
  </si>
  <si>
    <t>全国</t>
    <rPh sb="0" eb="2">
      <t>ゼンコク</t>
    </rPh>
    <phoneticPr fontId="18"/>
  </si>
  <si>
    <t>範囲</t>
    <rPh sb="0" eb="2">
      <t>ハンイ</t>
    </rPh>
    <phoneticPr fontId="18"/>
  </si>
  <si>
    <t>市町村</t>
    <rPh sb="0" eb="3">
      <t>シチョウソン</t>
    </rPh>
    <phoneticPr fontId="18"/>
  </si>
  <si>
    <t>人口のデータ作成方法</t>
    <rPh sb="0" eb="2">
      <t>ジンコウ</t>
    </rPh>
    <rPh sb="6" eb="8">
      <t>サクセイ</t>
    </rPh>
    <rPh sb="8" eb="10">
      <t>ホウホウ</t>
    </rPh>
    <phoneticPr fontId="18"/>
  </si>
  <si>
    <t>A</t>
    <phoneticPr fontId="18"/>
  </si>
  <si>
    <t>データの入手</t>
    <rPh sb="4" eb="6">
      <t>ニュウシュ</t>
    </rPh>
    <phoneticPr fontId="18"/>
  </si>
  <si>
    <t>e-stat＞政府統計の総合窓口＞データベースから探す＞国勢調査＞平成××年国勢調査＞人口等基本集計（男女・年齢・配偶関係・・・）</t>
    <rPh sb="7" eb="9">
      <t>セイフ</t>
    </rPh>
    <rPh sb="9" eb="11">
      <t>トウケイ</t>
    </rPh>
    <rPh sb="12" eb="14">
      <t>ソウゴウ</t>
    </rPh>
    <rPh sb="14" eb="16">
      <t>マドグチ</t>
    </rPh>
    <rPh sb="25" eb="26">
      <t>サガ</t>
    </rPh>
    <rPh sb="28" eb="30">
      <t>コクセイ</t>
    </rPh>
    <rPh sb="30" eb="32">
      <t>チョウサ</t>
    </rPh>
    <rPh sb="33" eb="35">
      <t>ヘイセイ</t>
    </rPh>
    <rPh sb="37" eb="38">
      <t>ネン</t>
    </rPh>
    <rPh sb="38" eb="40">
      <t>コクセイ</t>
    </rPh>
    <rPh sb="40" eb="42">
      <t>チョウサ</t>
    </rPh>
    <rPh sb="43" eb="46">
      <t>ジンコウトウ</t>
    </rPh>
    <rPh sb="46" eb="48">
      <t>キホン</t>
    </rPh>
    <rPh sb="48" eb="50">
      <t>シュウケイ</t>
    </rPh>
    <rPh sb="51" eb="53">
      <t>ダンジョ</t>
    </rPh>
    <rPh sb="54" eb="56">
      <t>ネンレイ</t>
    </rPh>
    <rPh sb="57" eb="59">
      <t>ハイグウ</t>
    </rPh>
    <rPh sb="59" eb="61">
      <t>カンケイ</t>
    </rPh>
    <phoneticPr fontId="18"/>
  </si>
  <si>
    <t>　　　　＞出生の月（４区分）、年齢（５歳階級）、男女別人口（総数及び日本人）＞DB</t>
    <rPh sb="5" eb="7">
      <t>シュッショウ</t>
    </rPh>
    <rPh sb="8" eb="9">
      <t>ツキ</t>
    </rPh>
    <rPh sb="11" eb="13">
      <t>クブン</t>
    </rPh>
    <rPh sb="15" eb="17">
      <t>ネンレイ</t>
    </rPh>
    <rPh sb="19" eb="20">
      <t>サイ</t>
    </rPh>
    <rPh sb="20" eb="22">
      <t>カイキュウ</t>
    </rPh>
    <rPh sb="24" eb="26">
      <t>ダンジョ</t>
    </rPh>
    <rPh sb="26" eb="27">
      <t>ベツ</t>
    </rPh>
    <rPh sb="27" eb="29">
      <t>ジンコウ</t>
    </rPh>
    <rPh sb="30" eb="32">
      <t>ソウスウ</t>
    </rPh>
    <rPh sb="32" eb="33">
      <t>オヨ</t>
    </rPh>
    <rPh sb="34" eb="37">
      <t>ニホンジン</t>
    </rPh>
    <phoneticPr fontId="18"/>
  </si>
  <si>
    <t>DBからは、</t>
    <phoneticPr fontId="18"/>
  </si>
  <si>
    <t>表章項目</t>
    <rPh sb="0" eb="1">
      <t>オモテ</t>
    </rPh>
    <rPh sb="1" eb="2">
      <t>ショウ</t>
    </rPh>
    <rPh sb="2" eb="4">
      <t>コウモク</t>
    </rPh>
    <phoneticPr fontId="18"/>
  </si>
  <si>
    <t>全域・人口集中地域</t>
    <rPh sb="0" eb="2">
      <t>ゼンイキ</t>
    </rPh>
    <rPh sb="3" eb="5">
      <t>ジンコウ</t>
    </rPh>
    <rPh sb="5" eb="7">
      <t>シュウチュウ</t>
    </rPh>
    <rPh sb="7" eb="9">
      <t>チイキ</t>
    </rPh>
    <phoneticPr fontId="18"/>
  </si>
  <si>
    <t>年齢</t>
    <rPh sb="0" eb="2">
      <t>ネンレイ</t>
    </rPh>
    <phoneticPr fontId="18"/>
  </si>
  <si>
    <t>男女別</t>
    <rPh sb="0" eb="2">
      <t>ダンジョ</t>
    </rPh>
    <rPh sb="2" eb="3">
      <t>ベツ</t>
    </rPh>
    <phoneticPr fontId="18"/>
  </si>
  <si>
    <t>国籍</t>
    <rPh sb="0" eb="2">
      <t>コクセキ</t>
    </rPh>
    <phoneticPr fontId="18"/>
  </si>
  <si>
    <t>出生の月</t>
    <rPh sb="0" eb="2">
      <t>シュッショウ</t>
    </rPh>
    <rPh sb="3" eb="4">
      <t>ツキ</t>
    </rPh>
    <phoneticPr fontId="18"/>
  </si>
  <si>
    <t>地域</t>
    <rPh sb="0" eb="2">
      <t>チイキ</t>
    </rPh>
    <phoneticPr fontId="18"/>
  </si>
  <si>
    <t>時間軸</t>
    <rPh sb="0" eb="2">
      <t>ジカン</t>
    </rPh>
    <rPh sb="2" eb="3">
      <t>ジク</t>
    </rPh>
    <phoneticPr fontId="18"/>
  </si>
  <si>
    <t>人口</t>
    <rPh sb="0" eb="2">
      <t>ジンコウ</t>
    </rPh>
    <phoneticPr fontId="18"/>
  </si>
  <si>
    <t>全域</t>
    <rPh sb="0" eb="2">
      <t>ゼンイキ</t>
    </rPh>
    <phoneticPr fontId="18"/>
  </si>
  <si>
    <t>総数、0-4歳・・・・年齢不詳</t>
    <rPh sb="0" eb="2">
      <t>ソウスウ</t>
    </rPh>
    <rPh sb="6" eb="7">
      <t>サイ</t>
    </rPh>
    <rPh sb="11" eb="13">
      <t>ネンレイ</t>
    </rPh>
    <rPh sb="13" eb="15">
      <t>フショウ</t>
    </rPh>
    <phoneticPr fontId="18"/>
  </si>
  <si>
    <t>男、女</t>
    <rPh sb="0" eb="1">
      <t>オトコ</t>
    </rPh>
    <rPh sb="2" eb="3">
      <t>オンナ</t>
    </rPh>
    <phoneticPr fontId="18"/>
  </si>
  <si>
    <t>総数</t>
    <rPh sb="0" eb="2">
      <t>ソウスウ</t>
    </rPh>
    <phoneticPr fontId="18"/>
  </si>
  <si>
    <t>××××年</t>
    <rPh sb="4" eb="5">
      <t>ネン</t>
    </rPh>
    <phoneticPr fontId="18"/>
  </si>
  <si>
    <t>を選びます。</t>
    <rPh sb="1" eb="2">
      <t>エラ</t>
    </rPh>
    <phoneticPr fontId="18"/>
  </si>
  <si>
    <t>総数、日本人</t>
    <rPh sb="0" eb="2">
      <t>ソウスウ</t>
    </rPh>
    <rPh sb="3" eb="6">
      <t>ニホンジン</t>
    </rPh>
    <phoneticPr fontId="18"/>
  </si>
  <si>
    <t>・人口のデータは、以下のホームページから入手します。</t>
    <rPh sb="1" eb="3">
      <t>ジンコウ</t>
    </rPh>
    <rPh sb="9" eb="11">
      <t>イカ</t>
    </rPh>
    <rPh sb="20" eb="22">
      <t>ニュウシュ</t>
    </rPh>
    <phoneticPr fontId="18"/>
  </si>
  <si>
    <t>B</t>
    <phoneticPr fontId="18"/>
  </si>
  <si>
    <t>年齢不詳の按分</t>
    <rPh sb="0" eb="2">
      <t>ネンレイ</t>
    </rPh>
    <rPh sb="2" eb="4">
      <t>フショウ</t>
    </rPh>
    <rPh sb="5" eb="7">
      <t>アンブン</t>
    </rPh>
    <phoneticPr fontId="18"/>
  </si>
  <si>
    <t>・当ツールは、年齢を　0-4歳・・・・95歳以上　の20区分としています。</t>
    <rPh sb="1" eb="2">
      <t>トウ</t>
    </rPh>
    <rPh sb="7" eb="9">
      <t>ネンレイ</t>
    </rPh>
    <rPh sb="14" eb="15">
      <t>サイ</t>
    </rPh>
    <rPh sb="21" eb="22">
      <t>サイ</t>
    </rPh>
    <rPh sb="22" eb="24">
      <t>イジョウ</t>
    </rPh>
    <rPh sb="28" eb="30">
      <t>クブン</t>
    </rPh>
    <phoneticPr fontId="18"/>
  </si>
  <si>
    <t>・平成17年以前の場合</t>
    <rPh sb="1" eb="3">
      <t>ヘイセイ</t>
    </rPh>
    <rPh sb="5" eb="6">
      <t>ネン</t>
    </rPh>
    <rPh sb="6" eb="8">
      <t>イゼン</t>
    </rPh>
    <rPh sb="9" eb="11">
      <t>バアイ</t>
    </rPh>
    <phoneticPr fontId="18"/>
  </si>
  <si>
    <t>・年齢不詳を各年齢層に按分します。</t>
    <rPh sb="1" eb="3">
      <t>ネンレイ</t>
    </rPh>
    <rPh sb="3" eb="5">
      <t>フショウ</t>
    </rPh>
    <rPh sb="6" eb="7">
      <t>カク</t>
    </rPh>
    <rPh sb="7" eb="10">
      <t>ネンレイソウ</t>
    </rPh>
    <rPh sb="11" eb="13">
      <t>アンブン</t>
    </rPh>
    <phoneticPr fontId="18"/>
  </si>
  <si>
    <t>該当する都道府県の市町村</t>
    <rPh sb="0" eb="2">
      <t>ガイトウ</t>
    </rPh>
    <rPh sb="4" eb="8">
      <t>トドウフケン</t>
    </rPh>
    <rPh sb="9" eb="12">
      <t>シチョウソン</t>
    </rPh>
    <phoneticPr fontId="18"/>
  </si>
  <si>
    <t>住所</t>
    <rPh sb="0" eb="2">
      <t>ジュウショ</t>
    </rPh>
    <phoneticPr fontId="18"/>
  </si>
  <si>
    <t>都道府県</t>
    <rPh sb="0" eb="4">
      <t>トドウフケン</t>
    </rPh>
    <phoneticPr fontId="18"/>
  </si>
  <si>
    <t>市町村</t>
    <rPh sb="0" eb="3">
      <t>シチョウソン</t>
    </rPh>
    <phoneticPr fontId="18"/>
  </si>
  <si>
    <t>性別</t>
    <rPh sb="0" eb="2">
      <t>セイベツ</t>
    </rPh>
    <phoneticPr fontId="18"/>
  </si>
  <si>
    <t>生年月日</t>
    <rPh sb="0" eb="2">
      <t>セイネン</t>
    </rPh>
    <rPh sb="2" eb="4">
      <t>ガッピ</t>
    </rPh>
    <phoneticPr fontId="18"/>
  </si>
  <si>
    <t>元号</t>
    <rPh sb="0" eb="2">
      <t>ゲンゴウ</t>
    </rPh>
    <phoneticPr fontId="18"/>
  </si>
  <si>
    <t>年</t>
    <rPh sb="0" eb="1">
      <t>ネン</t>
    </rPh>
    <phoneticPr fontId="18"/>
  </si>
  <si>
    <t>月</t>
    <rPh sb="0" eb="1">
      <t>ツキ</t>
    </rPh>
    <phoneticPr fontId="18"/>
  </si>
  <si>
    <t>都道府県＋市町村</t>
    <rPh sb="0" eb="4">
      <t>トドウフケン</t>
    </rPh>
    <rPh sb="5" eb="8">
      <t>シチョウソン</t>
    </rPh>
    <phoneticPr fontId="18"/>
  </si>
  <si>
    <t>コード</t>
    <phoneticPr fontId="18"/>
  </si>
  <si>
    <t>男：1　　女：2</t>
    <rPh sb="0" eb="1">
      <t>オトコ</t>
    </rPh>
    <rPh sb="5" eb="6">
      <t>オンナ</t>
    </rPh>
    <phoneticPr fontId="18"/>
  </si>
  <si>
    <t>西暦</t>
    <rPh sb="0" eb="2">
      <t>セイレキ</t>
    </rPh>
    <phoneticPr fontId="18"/>
  </si>
  <si>
    <t>※　和暦を西暦に変換</t>
    <rPh sb="2" eb="4">
      <t>ワレキ</t>
    </rPh>
    <rPh sb="5" eb="7">
      <t>セイレキ</t>
    </rPh>
    <rPh sb="8" eb="10">
      <t>ヘンカン</t>
    </rPh>
    <phoneticPr fontId="18"/>
  </si>
  <si>
    <t>調査票データのエラーチェック</t>
    <rPh sb="0" eb="3">
      <t>チョウサヒョウ</t>
    </rPh>
    <phoneticPr fontId="18"/>
  </si>
  <si>
    <t>・生年月日の不明なデータ</t>
    <rPh sb="1" eb="3">
      <t>セイネン</t>
    </rPh>
    <rPh sb="3" eb="5">
      <t>ガッピ</t>
    </rPh>
    <rPh sb="6" eb="8">
      <t>フメイ</t>
    </rPh>
    <phoneticPr fontId="18"/>
  </si>
  <si>
    <t>・死亡年月日の不明なデータ</t>
    <rPh sb="1" eb="3">
      <t>シボウ</t>
    </rPh>
    <rPh sb="3" eb="6">
      <t>ネンガッピ</t>
    </rPh>
    <rPh sb="7" eb="9">
      <t>フメイ</t>
    </rPh>
    <phoneticPr fontId="18"/>
  </si>
  <si>
    <t>・性別の不明なデータ</t>
    <rPh sb="1" eb="3">
      <t>セイベツ</t>
    </rPh>
    <rPh sb="4" eb="6">
      <t>フメイ</t>
    </rPh>
    <phoneticPr fontId="18"/>
  </si>
  <si>
    <t>・住所の不明なデータ</t>
    <rPh sb="1" eb="3">
      <t>ジュウショ</t>
    </rPh>
    <rPh sb="4" eb="6">
      <t>フメイ</t>
    </rPh>
    <phoneticPr fontId="18"/>
  </si>
  <si>
    <t>以下のデータは、除外します。</t>
    <rPh sb="0" eb="2">
      <t>イカ</t>
    </rPh>
    <rPh sb="8" eb="10">
      <t>ジョガイ</t>
    </rPh>
    <phoneticPr fontId="18"/>
  </si>
  <si>
    <t>・死亡年ごとにファイルされているので、そのファイルに異なった死亡年のデータがあった場合</t>
    <rPh sb="1" eb="3">
      <t>シボウ</t>
    </rPh>
    <rPh sb="3" eb="4">
      <t>ネン</t>
    </rPh>
    <rPh sb="26" eb="27">
      <t>コト</t>
    </rPh>
    <rPh sb="30" eb="32">
      <t>シボウ</t>
    </rPh>
    <rPh sb="32" eb="33">
      <t>ネン</t>
    </rPh>
    <rPh sb="41" eb="43">
      <t>バアイ</t>
    </rPh>
    <phoneticPr fontId="18"/>
  </si>
  <si>
    <t>死亡数のデータ作成方法</t>
    <rPh sb="0" eb="2">
      <t>シボウ</t>
    </rPh>
    <rPh sb="2" eb="3">
      <t>スウ</t>
    </rPh>
    <rPh sb="7" eb="9">
      <t>サクセイ</t>
    </rPh>
    <rPh sb="9" eb="11">
      <t>ホウホウ</t>
    </rPh>
    <phoneticPr fontId="18"/>
  </si>
  <si>
    <t>※　調査票のフォーマットは、死亡年ごとに異なります。</t>
    <rPh sb="2" eb="5">
      <t>チョウサヒョウ</t>
    </rPh>
    <rPh sb="14" eb="16">
      <t>シボウ</t>
    </rPh>
    <rPh sb="16" eb="17">
      <t>ネン</t>
    </rPh>
    <rPh sb="20" eb="21">
      <t>コト</t>
    </rPh>
    <phoneticPr fontId="18"/>
  </si>
  <si>
    <t>データは外国人も含む。</t>
    <rPh sb="4" eb="6">
      <t>ガイコク</t>
    </rPh>
    <rPh sb="6" eb="7">
      <t>ジン</t>
    </rPh>
    <rPh sb="8" eb="9">
      <t>フク</t>
    </rPh>
    <phoneticPr fontId="18"/>
  </si>
  <si>
    <t>出生数のデータ作成方法</t>
    <rPh sb="0" eb="2">
      <t>シュッショウ</t>
    </rPh>
    <rPh sb="2" eb="3">
      <t>スウ</t>
    </rPh>
    <rPh sb="7" eb="9">
      <t>サクセイ</t>
    </rPh>
    <rPh sb="9" eb="11">
      <t>ホウホウ</t>
    </rPh>
    <phoneticPr fontId="18"/>
  </si>
  <si>
    <t>・出生のデータは、厚生労働省政策統括官付参事官付審査解析室に「出生票」の調査票情報を申請し、入手しました。</t>
    <rPh sb="1" eb="3">
      <t>シュッショウ</t>
    </rPh>
    <rPh sb="9" eb="11">
      <t>コウセイ</t>
    </rPh>
    <rPh sb="11" eb="14">
      <t>ロウドウショウ</t>
    </rPh>
    <rPh sb="14" eb="16">
      <t>セイサク</t>
    </rPh>
    <rPh sb="16" eb="18">
      <t>トウカツ</t>
    </rPh>
    <rPh sb="18" eb="19">
      <t>カン</t>
    </rPh>
    <rPh sb="19" eb="20">
      <t>ツキ</t>
    </rPh>
    <rPh sb="20" eb="23">
      <t>サンジカン</t>
    </rPh>
    <rPh sb="23" eb="24">
      <t>ツキ</t>
    </rPh>
    <rPh sb="24" eb="26">
      <t>シンサ</t>
    </rPh>
    <rPh sb="26" eb="28">
      <t>カイセキ</t>
    </rPh>
    <rPh sb="28" eb="29">
      <t>シツ</t>
    </rPh>
    <rPh sb="31" eb="33">
      <t>シュッショウ</t>
    </rPh>
    <rPh sb="33" eb="34">
      <t>ヒョウ</t>
    </rPh>
    <rPh sb="36" eb="39">
      <t>チョウサヒョウ</t>
    </rPh>
    <rPh sb="39" eb="41">
      <t>ジョウホウ</t>
    </rPh>
    <rPh sb="42" eb="44">
      <t>シンセイ</t>
    </rPh>
    <rPh sb="46" eb="48">
      <t>ニュウシュ</t>
    </rPh>
    <phoneticPr fontId="18"/>
  </si>
  <si>
    <t>※　調査票のフォーマットは、出生年ごとに異なります。</t>
    <rPh sb="2" eb="5">
      <t>チョウサヒョウ</t>
    </rPh>
    <rPh sb="14" eb="16">
      <t>シュッショウ</t>
    </rPh>
    <rPh sb="16" eb="17">
      <t>ネン</t>
    </rPh>
    <rPh sb="20" eb="21">
      <t>コト</t>
    </rPh>
    <phoneticPr fontId="18"/>
  </si>
  <si>
    <t>・出生年ごとにファイルされているので、そのファイルに異なった出生年のデータがあった場合</t>
    <rPh sb="1" eb="3">
      <t>シュッショウ</t>
    </rPh>
    <rPh sb="3" eb="4">
      <t>ネン</t>
    </rPh>
    <rPh sb="26" eb="27">
      <t>コト</t>
    </rPh>
    <rPh sb="30" eb="32">
      <t>シュッショウ</t>
    </rPh>
    <rPh sb="32" eb="33">
      <t>ネン</t>
    </rPh>
    <rPh sb="41" eb="43">
      <t>バアイ</t>
    </rPh>
    <phoneticPr fontId="18"/>
  </si>
  <si>
    <t>母満年齢</t>
    <rPh sb="0" eb="1">
      <t>ハハ</t>
    </rPh>
    <rPh sb="1" eb="2">
      <t>マン</t>
    </rPh>
    <rPh sb="2" eb="4">
      <t>ネンレイ</t>
    </rPh>
    <phoneticPr fontId="18"/>
  </si>
  <si>
    <t>・年齢不詳は、平成17年以前の国勢調査と平成22年以降の国勢調査とでは、按分方法が異なります。</t>
    <rPh sb="1" eb="3">
      <t>ネンレイ</t>
    </rPh>
    <rPh sb="3" eb="5">
      <t>フショウ</t>
    </rPh>
    <rPh sb="7" eb="9">
      <t>ヘイセイ</t>
    </rPh>
    <rPh sb="11" eb="12">
      <t>ネン</t>
    </rPh>
    <rPh sb="12" eb="14">
      <t>イゼン</t>
    </rPh>
    <rPh sb="15" eb="17">
      <t>コクセイ</t>
    </rPh>
    <rPh sb="17" eb="19">
      <t>チョウサ</t>
    </rPh>
    <rPh sb="20" eb="22">
      <t>ヘイセイ</t>
    </rPh>
    <rPh sb="24" eb="25">
      <t>ネン</t>
    </rPh>
    <rPh sb="25" eb="27">
      <t>イコウ</t>
    </rPh>
    <rPh sb="28" eb="30">
      <t>コクセイ</t>
    </rPh>
    <rPh sb="30" eb="32">
      <t>チョウサ</t>
    </rPh>
    <rPh sb="36" eb="38">
      <t>アンブン</t>
    </rPh>
    <rPh sb="38" eb="40">
      <t>ホウホウ</t>
    </rPh>
    <rPh sb="41" eb="42">
      <t>コト</t>
    </rPh>
    <phoneticPr fontId="18"/>
  </si>
  <si>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</si>
  <si>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</si>
  <si>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</si>
  <si>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</si>
  <si>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</si>
  <si>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</si>
  <si>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</si>
  <si>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</si>
  <si>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</si>
  <si>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</si>
  <si>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</si>
  <si>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</si>
  <si>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</si>
  <si>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</si>
  <si>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</si>
  <si>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</si>
  <si>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</si>
  <si>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</si>
  <si>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</si>
  <si>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</si>
  <si>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100-104歳</t>
  </si>
  <si>
    <t>105-109歳</t>
  </si>
  <si>
    <t>不詳</t>
  </si>
  <si>
    <t>計</t>
    <rPh sb="0" eb="1">
      <t>ケイ</t>
    </rPh>
    <phoneticPr fontId="18"/>
  </si>
  <si>
    <t>総数</t>
    <rPh sb="0" eb="2">
      <t>ソウスウ</t>
    </rPh>
    <phoneticPr fontId="18"/>
  </si>
  <si>
    <t>日本人</t>
    <rPh sb="0" eb="3">
      <t>ニホンジン</t>
    </rPh>
    <phoneticPr fontId="18"/>
  </si>
  <si>
    <t>95歳以上</t>
    <rPh sb="3" eb="5">
      <t>イジョウ</t>
    </rPh>
    <phoneticPr fontId="18"/>
  </si>
  <si>
    <t>①該当する市町村の県の5歳階級別人口を総数、日本人で入手する。</t>
    <rPh sb="1" eb="3">
      <t>ガイトウ</t>
    </rPh>
    <rPh sb="5" eb="8">
      <t>シチョウソン</t>
    </rPh>
    <rPh sb="9" eb="10">
      <t>ケン</t>
    </rPh>
    <rPh sb="12" eb="13">
      <t>サイ</t>
    </rPh>
    <rPh sb="13" eb="15">
      <t>カイキュウ</t>
    </rPh>
    <rPh sb="15" eb="16">
      <t>ベツ</t>
    </rPh>
    <rPh sb="16" eb="18">
      <t>ジンコウ</t>
    </rPh>
    <rPh sb="19" eb="21">
      <t>ソウスウ</t>
    </rPh>
    <rPh sb="22" eb="25">
      <t>ニホンジン</t>
    </rPh>
    <rPh sb="26" eb="28">
      <t>ニュウシュ</t>
    </rPh>
    <phoneticPr fontId="18"/>
  </si>
  <si>
    <t>日本人以外</t>
    <rPh sb="0" eb="3">
      <t>ニホンジン</t>
    </rPh>
    <rPh sb="3" eb="5">
      <t>イガイ</t>
    </rPh>
    <phoneticPr fontId="18"/>
  </si>
  <si>
    <t>③総数から日本人を引き日本人以外の人口を計算する。</t>
    <rPh sb="1" eb="3">
      <t>ソウスウ</t>
    </rPh>
    <rPh sb="5" eb="8">
      <t>ニホンジン</t>
    </rPh>
    <rPh sb="9" eb="10">
      <t>ヒ</t>
    </rPh>
    <rPh sb="11" eb="14">
      <t>ニホンジン</t>
    </rPh>
    <rPh sb="14" eb="16">
      <t>イガイ</t>
    </rPh>
    <rPh sb="17" eb="19">
      <t>ジンコウ</t>
    </rPh>
    <rPh sb="20" eb="22">
      <t>ケイサン</t>
    </rPh>
    <phoneticPr fontId="18"/>
  </si>
  <si>
    <t>割合</t>
    <rPh sb="0" eb="2">
      <t>ワリアイ</t>
    </rPh>
    <phoneticPr fontId="18"/>
  </si>
  <si>
    <t>不詳分割</t>
    <rPh sb="0" eb="2">
      <t>フショウ</t>
    </rPh>
    <rPh sb="2" eb="4">
      <t>ブンカツ</t>
    </rPh>
    <phoneticPr fontId="18"/>
  </si>
  <si>
    <t>④日本人と日本人以外の計の割合を計算し、年齢不詳をその割合で分割する。</t>
    <rPh sb="1" eb="4">
      <t>ニホンジン</t>
    </rPh>
    <rPh sb="5" eb="8">
      <t>ニホンジン</t>
    </rPh>
    <rPh sb="8" eb="10">
      <t>イガイ</t>
    </rPh>
    <rPh sb="11" eb="12">
      <t>ケイ</t>
    </rPh>
    <rPh sb="13" eb="15">
      <t>ワリアイ</t>
    </rPh>
    <rPh sb="16" eb="18">
      <t>ケイサン</t>
    </rPh>
    <rPh sb="20" eb="22">
      <t>ネンレイ</t>
    </rPh>
    <rPh sb="22" eb="24">
      <t>フショウ</t>
    </rPh>
    <rPh sb="27" eb="29">
      <t>ワリアイ</t>
    </rPh>
    <rPh sb="30" eb="32">
      <t>ブンカツ</t>
    </rPh>
    <phoneticPr fontId="18"/>
  </si>
  <si>
    <t>⑤日本人と日本人以外の構成比を計算する。</t>
    <rPh sb="1" eb="4">
      <t>ニホンジン</t>
    </rPh>
    <rPh sb="5" eb="8">
      <t>ニホンジン</t>
    </rPh>
    <rPh sb="8" eb="10">
      <t>イガイ</t>
    </rPh>
    <rPh sb="11" eb="14">
      <t>コウセイヒ</t>
    </rPh>
    <rPh sb="15" eb="17">
      <t>ケイサン</t>
    </rPh>
    <phoneticPr fontId="18"/>
  </si>
  <si>
    <t>⑥④で分割した年齢不詳を⑤の構成比で割り振る。</t>
    <rPh sb="3" eb="5">
      <t>ブンカツ</t>
    </rPh>
    <rPh sb="7" eb="9">
      <t>ネンレイ</t>
    </rPh>
    <rPh sb="9" eb="11">
      <t>フショウ</t>
    </rPh>
    <rPh sb="14" eb="16">
      <t>コウセイ</t>
    </rPh>
    <rPh sb="16" eb="17">
      <t>ヒ</t>
    </rPh>
    <rPh sb="18" eb="19">
      <t>ワ</t>
    </rPh>
    <rPh sb="20" eb="21">
      <t>フ</t>
    </rPh>
    <phoneticPr fontId="18"/>
  </si>
  <si>
    <t>合計</t>
    <rPh sb="0" eb="2">
      <t>ゴウケイ</t>
    </rPh>
    <phoneticPr fontId="18"/>
  </si>
  <si>
    <t>按分指標</t>
    <rPh sb="0" eb="2">
      <t>アンブン</t>
    </rPh>
    <rPh sb="2" eb="4">
      <t>シヒョウ</t>
    </rPh>
    <phoneticPr fontId="18"/>
  </si>
  <si>
    <t xml:space="preserve">   日本人と日本人以外を合算し、その構成比を計算し、これを各市町村の年齢不詳の按分指標とする。</t>
    <rPh sb="3" eb="5">
      <t>ニホン</t>
    </rPh>
    <rPh sb="5" eb="6">
      <t>ジン</t>
    </rPh>
    <rPh sb="7" eb="10">
      <t>ニホンジン</t>
    </rPh>
    <rPh sb="10" eb="12">
      <t>イガイ</t>
    </rPh>
    <rPh sb="13" eb="15">
      <t>ガッサン</t>
    </rPh>
    <rPh sb="19" eb="22">
      <t>コウセイヒ</t>
    </rPh>
    <rPh sb="23" eb="25">
      <t>ケイサン</t>
    </rPh>
    <rPh sb="30" eb="31">
      <t>カク</t>
    </rPh>
    <rPh sb="31" eb="34">
      <t>シチョウソン</t>
    </rPh>
    <rPh sb="35" eb="37">
      <t>ネンレイ</t>
    </rPh>
    <rPh sb="37" eb="39">
      <t>フショウ</t>
    </rPh>
    <rPh sb="40" eb="42">
      <t>アンブン</t>
    </rPh>
    <rPh sb="42" eb="44">
      <t>シヒョウ</t>
    </rPh>
    <phoneticPr fontId="18"/>
  </si>
  <si>
    <t>県・男</t>
    <rPh sb="0" eb="1">
      <t>ケン</t>
    </rPh>
    <rPh sb="2" eb="3">
      <t>オトコ</t>
    </rPh>
    <phoneticPr fontId="18"/>
  </si>
  <si>
    <t>市・男</t>
    <rPh sb="0" eb="1">
      <t>シ</t>
    </rPh>
    <rPh sb="2" eb="3">
      <t>オトコ</t>
    </rPh>
    <phoneticPr fontId="18"/>
  </si>
  <si>
    <t>⑦市町村の5歳階級別人口を総数で入手する。</t>
    <rPh sb="1" eb="4">
      <t>シチョウソン</t>
    </rPh>
    <rPh sb="6" eb="7">
      <t>サイ</t>
    </rPh>
    <rPh sb="7" eb="9">
      <t>カイキュウ</t>
    </rPh>
    <rPh sb="9" eb="10">
      <t>ベツ</t>
    </rPh>
    <rPh sb="10" eb="12">
      <t>ジンコウ</t>
    </rPh>
    <rPh sb="13" eb="15">
      <t>ソウスウ</t>
    </rPh>
    <rPh sb="16" eb="18">
      <t>ニュウシュ</t>
    </rPh>
    <phoneticPr fontId="18"/>
  </si>
  <si>
    <t>⑨⑦と⑧の人口を合算し、市の人口を確定する。</t>
    <rPh sb="5" eb="7">
      <t>ジンコウ</t>
    </rPh>
    <rPh sb="8" eb="10">
      <t>ガッサン</t>
    </rPh>
    <rPh sb="12" eb="13">
      <t>シ</t>
    </rPh>
    <rPh sb="14" eb="16">
      <t>ジンコウ</t>
    </rPh>
    <rPh sb="17" eb="19">
      <t>カクテイ</t>
    </rPh>
    <phoneticPr fontId="18"/>
  </si>
  <si>
    <t>・昭和50年以前の国勢調査のデータは、デジタル化されていないので、書籍を入手し、手打ちでデータ化しました。</t>
    <rPh sb="1" eb="3">
      <t>ショウワ</t>
    </rPh>
    <rPh sb="5" eb="6">
      <t>ネン</t>
    </rPh>
    <rPh sb="6" eb="8">
      <t>イゼン</t>
    </rPh>
    <rPh sb="9" eb="11">
      <t>コクセイ</t>
    </rPh>
    <rPh sb="11" eb="13">
      <t>チョウサ</t>
    </rPh>
    <rPh sb="23" eb="24">
      <t>カ</t>
    </rPh>
    <rPh sb="33" eb="35">
      <t>ショセキ</t>
    </rPh>
    <rPh sb="36" eb="38">
      <t>ニュウシュ</t>
    </rPh>
    <rPh sb="40" eb="42">
      <t>テウ</t>
    </rPh>
    <rPh sb="47" eb="48">
      <t>カ</t>
    </rPh>
    <phoneticPr fontId="18"/>
  </si>
  <si>
    <t>・平成22年の場合</t>
    <rPh sb="1" eb="3">
      <t>ヘイセイ</t>
    </rPh>
    <rPh sb="5" eb="6">
      <t>ネン</t>
    </rPh>
    <rPh sb="7" eb="9">
      <t>バアイ</t>
    </rPh>
    <phoneticPr fontId="18"/>
  </si>
  <si>
    <t>「人口推計　不詳あん分に用いた平成22年国勢調査の人口」のページが表示され、すべての都道府県のエクセルファイルが表示されます。</t>
    <rPh sb="1" eb="3">
      <t>ジンコウ</t>
    </rPh>
    <rPh sb="3" eb="5">
      <t>スイケイ</t>
    </rPh>
    <rPh sb="6" eb="8">
      <t>フショウ</t>
    </rPh>
    <rPh sb="10" eb="11">
      <t>ブン</t>
    </rPh>
    <rPh sb="12" eb="13">
      <t>モチ</t>
    </rPh>
    <rPh sb="15" eb="17">
      <t>ヘイセイ</t>
    </rPh>
    <rPh sb="19" eb="20">
      <t>ネン</t>
    </rPh>
    <rPh sb="20" eb="22">
      <t>コクセイ</t>
    </rPh>
    <rPh sb="22" eb="24">
      <t>チョウサ</t>
    </rPh>
    <rPh sb="25" eb="27">
      <t>ジンコウ</t>
    </rPh>
    <rPh sb="33" eb="35">
      <t>ヒョウジ</t>
    </rPh>
    <rPh sb="42" eb="46">
      <t>トドウフケン</t>
    </rPh>
    <rPh sb="56" eb="58">
      <t>ヒョウジ</t>
    </rPh>
    <phoneticPr fontId="18"/>
  </si>
  <si>
    <t>埼玉県の場合は、右の様な形のデータが入手できます。</t>
    <rPh sb="0" eb="3">
      <t>サイタマケン</t>
    </rPh>
    <rPh sb="4" eb="6">
      <t>バアイ</t>
    </rPh>
    <rPh sb="8" eb="9">
      <t>ミギ</t>
    </rPh>
    <rPh sb="10" eb="11">
      <t>ヨウ</t>
    </rPh>
    <rPh sb="12" eb="13">
      <t>カタチ</t>
    </rPh>
    <rPh sb="18" eb="20">
      <t>ニュウシュ</t>
    </rPh>
    <phoneticPr fontId="18"/>
  </si>
  <si>
    <t>世帯の家族類型，国籍，年齢（各歳），男女別人口</t>
    <rPh sb="8" eb="10">
      <t>コクセキ</t>
    </rPh>
    <rPh sb="11" eb="13">
      <t>ネンレイ</t>
    </rPh>
    <rPh sb="14" eb="15">
      <t>カク</t>
    </rPh>
    <rPh sb="15" eb="16">
      <t>サイ</t>
    </rPh>
    <rPh sb="18" eb="20">
      <t>ダンジョ</t>
    </rPh>
    <rPh sb="20" eb="21">
      <t>ベツ</t>
    </rPh>
    <rPh sb="21" eb="23">
      <t>ジンコウ</t>
    </rPh>
    <phoneticPr fontId="30"/>
  </si>
  <si>
    <t>世帯の家族類型，国籍，年齢（各歳），男女別人口　（続き）</t>
    <phoneticPr fontId="30"/>
  </si>
  <si>
    <t>11　埼玉県</t>
    <rPh sb="3" eb="6">
      <t>サイタマケン</t>
    </rPh>
    <phoneticPr fontId="30"/>
  </si>
  <si>
    <t>（人）</t>
    <rPh sb="1" eb="2">
      <t>ニン</t>
    </rPh>
    <phoneticPr fontId="30"/>
  </si>
  <si>
    <t>総数</t>
    <rPh sb="0" eb="1">
      <t>ソウ</t>
    </rPh>
    <rPh sb="1" eb="2">
      <t>スウ</t>
    </rPh>
    <phoneticPr fontId="30"/>
  </si>
  <si>
    <t>単独世帯以外の世帯</t>
    <rPh sb="0" eb="2">
      <t>タンドク</t>
    </rPh>
    <rPh sb="2" eb="4">
      <t>セタイ</t>
    </rPh>
    <rPh sb="4" eb="6">
      <t>イガイ</t>
    </rPh>
    <rPh sb="7" eb="9">
      <t>セタイ</t>
    </rPh>
    <phoneticPr fontId="30"/>
  </si>
  <si>
    <t>単独世帯</t>
    <rPh sb="0" eb="2">
      <t>タンドク</t>
    </rPh>
    <rPh sb="2" eb="4">
      <t>セタイ</t>
    </rPh>
    <phoneticPr fontId="30"/>
  </si>
  <si>
    <t>総数</t>
    <rPh sb="0" eb="2">
      <t>ソウスウ</t>
    </rPh>
    <phoneticPr fontId="30"/>
  </si>
  <si>
    <t>男</t>
    <rPh sb="0" eb="1">
      <t>オトコ</t>
    </rPh>
    <phoneticPr fontId="30"/>
  </si>
  <si>
    <t>女</t>
    <rPh sb="0" eb="1">
      <t>オンナ</t>
    </rPh>
    <phoneticPr fontId="30"/>
  </si>
  <si>
    <t>国籍不詳
を除く</t>
    <rPh sb="0" eb="2">
      <t>コクセキ</t>
    </rPh>
    <rPh sb="2" eb="4">
      <t>フショウ</t>
    </rPh>
    <rPh sb="6" eb="7">
      <t>ノゾ</t>
    </rPh>
    <phoneticPr fontId="30"/>
  </si>
  <si>
    <t>国籍
不詳</t>
    <rPh sb="0" eb="2">
      <t>コクセキ</t>
    </rPh>
    <rPh sb="3" eb="5">
      <t>フショウ</t>
    </rPh>
    <phoneticPr fontId="30"/>
  </si>
  <si>
    <t>日本人</t>
    <rPh sb="0" eb="3">
      <t>ニホンジン</t>
    </rPh>
    <phoneticPr fontId="30"/>
  </si>
  <si>
    <t>外国人</t>
    <rPh sb="0" eb="2">
      <t>ガイコク</t>
    </rPh>
    <rPh sb="2" eb="3">
      <t>ジン</t>
    </rPh>
    <phoneticPr fontId="30"/>
  </si>
  <si>
    <t>年齢不詳を除く</t>
    <rPh sb="0" eb="2">
      <t>ネンレイ</t>
    </rPh>
    <rPh sb="2" eb="4">
      <t>フショウ</t>
    </rPh>
    <rPh sb="5" eb="6">
      <t>ノゾ</t>
    </rPh>
    <phoneticPr fontId="30"/>
  </si>
  <si>
    <t>0歳</t>
    <rPh sb="1" eb="2">
      <t>サイ</t>
    </rPh>
    <phoneticPr fontId="30"/>
  </si>
  <si>
    <t>1歳</t>
    <rPh sb="1" eb="2">
      <t>サイ</t>
    </rPh>
    <phoneticPr fontId="30"/>
  </si>
  <si>
    <t>2歳</t>
    <rPh sb="1" eb="2">
      <t>サイ</t>
    </rPh>
    <phoneticPr fontId="30"/>
  </si>
  <si>
    <t>3歳</t>
    <rPh sb="1" eb="2">
      <t>サイ</t>
    </rPh>
    <phoneticPr fontId="30"/>
  </si>
  <si>
    <t>4歳</t>
    <rPh sb="1" eb="2">
      <t>サイ</t>
    </rPh>
    <phoneticPr fontId="30"/>
  </si>
  <si>
    <t>5歳</t>
    <rPh sb="1" eb="2">
      <t>サイ</t>
    </rPh>
    <phoneticPr fontId="30"/>
  </si>
  <si>
    <t>6歳</t>
    <rPh sb="1" eb="2">
      <t>サイ</t>
    </rPh>
    <phoneticPr fontId="30"/>
  </si>
  <si>
    <t>7歳</t>
    <rPh sb="1" eb="2">
      <t>サイ</t>
    </rPh>
    <phoneticPr fontId="30"/>
  </si>
  <si>
    <t>8歳</t>
    <rPh sb="1" eb="2">
      <t>サイ</t>
    </rPh>
    <phoneticPr fontId="30"/>
  </si>
  <si>
    <t>9歳</t>
    <rPh sb="1" eb="2">
      <t>サイ</t>
    </rPh>
    <phoneticPr fontId="30"/>
  </si>
  <si>
    <t>10歳</t>
    <rPh sb="2" eb="3">
      <t>サイ</t>
    </rPh>
    <phoneticPr fontId="30"/>
  </si>
  <si>
    <t>11歳</t>
    <rPh sb="2" eb="3">
      <t>サイ</t>
    </rPh>
    <phoneticPr fontId="30"/>
  </si>
  <si>
    <t>12歳</t>
    <rPh sb="2" eb="3">
      <t>サイ</t>
    </rPh>
    <phoneticPr fontId="30"/>
  </si>
  <si>
    <t>13歳</t>
    <rPh sb="2" eb="3">
      <t>サイ</t>
    </rPh>
    <phoneticPr fontId="30"/>
  </si>
  <si>
    <t>14歳</t>
    <rPh sb="2" eb="3">
      <t>サイ</t>
    </rPh>
    <phoneticPr fontId="30"/>
  </si>
  <si>
    <t>15歳</t>
    <rPh sb="2" eb="3">
      <t>サイ</t>
    </rPh>
    <phoneticPr fontId="30"/>
  </si>
  <si>
    <t>16歳</t>
    <rPh sb="2" eb="3">
      <t>サイ</t>
    </rPh>
    <phoneticPr fontId="30"/>
  </si>
  <si>
    <t>17歳</t>
    <rPh sb="2" eb="3">
      <t>サイ</t>
    </rPh>
    <phoneticPr fontId="30"/>
  </si>
  <si>
    <t>18歳</t>
    <rPh sb="2" eb="3">
      <t>サイ</t>
    </rPh>
    <phoneticPr fontId="30"/>
  </si>
  <si>
    <t>19歳</t>
    <rPh sb="2" eb="3">
      <t>サイ</t>
    </rPh>
    <phoneticPr fontId="30"/>
  </si>
  <si>
    <t>20歳</t>
    <rPh sb="2" eb="3">
      <t>サイ</t>
    </rPh>
    <phoneticPr fontId="30"/>
  </si>
  <si>
    <t>21歳</t>
    <rPh sb="2" eb="3">
      <t>サイ</t>
    </rPh>
    <phoneticPr fontId="30"/>
  </si>
  <si>
    <t>22歳</t>
    <rPh sb="2" eb="3">
      <t>サイ</t>
    </rPh>
    <phoneticPr fontId="30"/>
  </si>
  <si>
    <t>23歳</t>
    <rPh sb="2" eb="3">
      <t>サイ</t>
    </rPh>
    <phoneticPr fontId="30"/>
  </si>
  <si>
    <t>24歳</t>
    <rPh sb="2" eb="3">
      <t>サイ</t>
    </rPh>
    <phoneticPr fontId="30"/>
  </si>
  <si>
    <t>25歳</t>
    <rPh sb="2" eb="3">
      <t>サイ</t>
    </rPh>
    <phoneticPr fontId="30"/>
  </si>
  <si>
    <t>26歳</t>
    <rPh sb="2" eb="3">
      <t>サイ</t>
    </rPh>
    <phoneticPr fontId="30"/>
  </si>
  <si>
    <t>27歳</t>
    <rPh sb="2" eb="3">
      <t>サイ</t>
    </rPh>
    <phoneticPr fontId="30"/>
  </si>
  <si>
    <t>28歳</t>
    <rPh sb="2" eb="3">
      <t>サイ</t>
    </rPh>
    <phoneticPr fontId="30"/>
  </si>
  <si>
    <t>29歳</t>
    <rPh sb="2" eb="3">
      <t>サイ</t>
    </rPh>
    <phoneticPr fontId="30"/>
  </si>
  <si>
    <t>30歳</t>
    <rPh sb="2" eb="3">
      <t>サイ</t>
    </rPh>
    <phoneticPr fontId="30"/>
  </si>
  <si>
    <t>31歳</t>
    <rPh sb="2" eb="3">
      <t>サイ</t>
    </rPh>
    <phoneticPr fontId="30"/>
  </si>
  <si>
    <t>32歳</t>
    <rPh sb="2" eb="3">
      <t>サイ</t>
    </rPh>
    <phoneticPr fontId="30"/>
  </si>
  <si>
    <t>33歳</t>
    <rPh sb="2" eb="3">
      <t>サイ</t>
    </rPh>
    <phoneticPr fontId="30"/>
  </si>
  <si>
    <t>34歳</t>
    <rPh sb="2" eb="3">
      <t>サイ</t>
    </rPh>
    <phoneticPr fontId="30"/>
  </si>
  <si>
    <t>35歳</t>
    <rPh sb="2" eb="3">
      <t>サイ</t>
    </rPh>
    <phoneticPr fontId="30"/>
  </si>
  <si>
    <t>36歳</t>
    <rPh sb="2" eb="3">
      <t>サイ</t>
    </rPh>
    <phoneticPr fontId="30"/>
  </si>
  <si>
    <t>37歳</t>
    <rPh sb="2" eb="3">
      <t>サイ</t>
    </rPh>
    <phoneticPr fontId="30"/>
  </si>
  <si>
    <t>38歳</t>
    <rPh sb="2" eb="3">
      <t>サイ</t>
    </rPh>
    <phoneticPr fontId="30"/>
  </si>
  <si>
    <t>39歳</t>
    <rPh sb="2" eb="3">
      <t>サイ</t>
    </rPh>
    <phoneticPr fontId="30"/>
  </si>
  <si>
    <t>40歳</t>
    <rPh sb="2" eb="3">
      <t>サイ</t>
    </rPh>
    <phoneticPr fontId="30"/>
  </si>
  <si>
    <t>41歳</t>
    <rPh sb="2" eb="3">
      <t>サイ</t>
    </rPh>
    <phoneticPr fontId="30"/>
  </si>
  <si>
    <t>42歳</t>
    <rPh sb="2" eb="3">
      <t>サイ</t>
    </rPh>
    <phoneticPr fontId="30"/>
  </si>
  <si>
    <t>43歳</t>
    <rPh sb="2" eb="3">
      <t>サイ</t>
    </rPh>
    <phoneticPr fontId="30"/>
  </si>
  <si>
    <t>44歳</t>
    <rPh sb="2" eb="3">
      <t>サイ</t>
    </rPh>
    <phoneticPr fontId="30"/>
  </si>
  <si>
    <t>45歳</t>
    <rPh sb="2" eb="3">
      <t>サイ</t>
    </rPh>
    <phoneticPr fontId="30"/>
  </si>
  <si>
    <t>46歳</t>
    <rPh sb="2" eb="3">
      <t>サイ</t>
    </rPh>
    <phoneticPr fontId="30"/>
  </si>
  <si>
    <t>47歳</t>
    <rPh sb="2" eb="3">
      <t>サイ</t>
    </rPh>
    <phoneticPr fontId="30"/>
  </si>
  <si>
    <t>48歳</t>
    <rPh sb="2" eb="3">
      <t>サイ</t>
    </rPh>
    <phoneticPr fontId="30"/>
  </si>
  <si>
    <t>49歳</t>
    <rPh sb="2" eb="3">
      <t>サイ</t>
    </rPh>
    <phoneticPr fontId="30"/>
  </si>
  <si>
    <t>50歳</t>
    <rPh sb="2" eb="3">
      <t>サイ</t>
    </rPh>
    <phoneticPr fontId="30"/>
  </si>
  <si>
    <t>51歳</t>
    <rPh sb="2" eb="3">
      <t>サイ</t>
    </rPh>
    <phoneticPr fontId="30"/>
  </si>
  <si>
    <t>52歳</t>
    <rPh sb="2" eb="3">
      <t>サイ</t>
    </rPh>
    <phoneticPr fontId="30"/>
  </si>
  <si>
    <t>53歳</t>
    <rPh sb="2" eb="3">
      <t>サイ</t>
    </rPh>
    <phoneticPr fontId="30"/>
  </si>
  <si>
    <t>54歳</t>
    <rPh sb="2" eb="3">
      <t>サイ</t>
    </rPh>
    <phoneticPr fontId="30"/>
  </si>
  <si>
    <t>55歳</t>
    <rPh sb="2" eb="3">
      <t>サイ</t>
    </rPh>
    <phoneticPr fontId="30"/>
  </si>
  <si>
    <t>56歳</t>
    <rPh sb="2" eb="3">
      <t>サイ</t>
    </rPh>
    <phoneticPr fontId="30"/>
  </si>
  <si>
    <t>57歳</t>
    <rPh sb="2" eb="3">
      <t>サイ</t>
    </rPh>
    <phoneticPr fontId="30"/>
  </si>
  <si>
    <t>58歳</t>
    <rPh sb="2" eb="3">
      <t>サイ</t>
    </rPh>
    <phoneticPr fontId="30"/>
  </si>
  <si>
    <t>59歳</t>
    <rPh sb="2" eb="3">
      <t>サイ</t>
    </rPh>
    <phoneticPr fontId="30"/>
  </si>
  <si>
    <t>60歳</t>
    <rPh sb="2" eb="3">
      <t>サイ</t>
    </rPh>
    <phoneticPr fontId="30"/>
  </si>
  <si>
    <t>61歳</t>
    <rPh sb="2" eb="3">
      <t>サイ</t>
    </rPh>
    <phoneticPr fontId="30"/>
  </si>
  <si>
    <t>62歳</t>
    <rPh sb="2" eb="3">
      <t>サイ</t>
    </rPh>
    <phoneticPr fontId="30"/>
  </si>
  <si>
    <t>63歳</t>
    <rPh sb="2" eb="3">
      <t>サイ</t>
    </rPh>
    <phoneticPr fontId="30"/>
  </si>
  <si>
    <t>64歳</t>
    <rPh sb="2" eb="3">
      <t>サイ</t>
    </rPh>
    <phoneticPr fontId="30"/>
  </si>
  <si>
    <t>65歳</t>
    <rPh sb="2" eb="3">
      <t>サイ</t>
    </rPh>
    <phoneticPr fontId="30"/>
  </si>
  <si>
    <t>66歳</t>
    <rPh sb="2" eb="3">
      <t>サイ</t>
    </rPh>
    <phoneticPr fontId="30"/>
  </si>
  <si>
    <t>67歳</t>
    <rPh sb="2" eb="3">
      <t>サイ</t>
    </rPh>
    <phoneticPr fontId="30"/>
  </si>
  <si>
    <t>68歳</t>
    <rPh sb="2" eb="3">
      <t>サイ</t>
    </rPh>
    <phoneticPr fontId="30"/>
  </si>
  <si>
    <t>69歳</t>
    <rPh sb="2" eb="3">
      <t>サイ</t>
    </rPh>
    <phoneticPr fontId="30"/>
  </si>
  <si>
    <t>70歳</t>
    <rPh sb="2" eb="3">
      <t>サイ</t>
    </rPh>
    <phoneticPr fontId="30"/>
  </si>
  <si>
    <t>71歳</t>
    <rPh sb="2" eb="3">
      <t>サイ</t>
    </rPh>
    <phoneticPr fontId="30"/>
  </si>
  <si>
    <t>72歳</t>
    <rPh sb="2" eb="3">
      <t>サイ</t>
    </rPh>
    <phoneticPr fontId="30"/>
  </si>
  <si>
    <t>73歳</t>
    <rPh sb="2" eb="3">
      <t>サイ</t>
    </rPh>
    <phoneticPr fontId="30"/>
  </si>
  <si>
    <t>74歳</t>
    <rPh sb="2" eb="3">
      <t>サイ</t>
    </rPh>
    <phoneticPr fontId="30"/>
  </si>
  <si>
    <t>75歳</t>
    <rPh sb="2" eb="3">
      <t>サイ</t>
    </rPh>
    <phoneticPr fontId="30"/>
  </si>
  <si>
    <t>76歳</t>
    <rPh sb="2" eb="3">
      <t>サイ</t>
    </rPh>
    <phoneticPr fontId="30"/>
  </si>
  <si>
    <t>77歳</t>
    <rPh sb="2" eb="3">
      <t>サイ</t>
    </rPh>
    <phoneticPr fontId="30"/>
  </si>
  <si>
    <t>78歳</t>
    <rPh sb="2" eb="3">
      <t>サイ</t>
    </rPh>
    <phoneticPr fontId="30"/>
  </si>
  <si>
    <t>79歳</t>
    <rPh sb="2" eb="3">
      <t>サイ</t>
    </rPh>
    <phoneticPr fontId="30"/>
  </si>
  <si>
    <t>80歳</t>
    <rPh sb="2" eb="3">
      <t>サイ</t>
    </rPh>
    <phoneticPr fontId="30"/>
  </si>
  <si>
    <t>81歳</t>
    <rPh sb="2" eb="3">
      <t>サイ</t>
    </rPh>
    <phoneticPr fontId="30"/>
  </si>
  <si>
    <t>82歳</t>
    <rPh sb="2" eb="3">
      <t>サイ</t>
    </rPh>
    <phoneticPr fontId="30"/>
  </si>
  <si>
    <t>83歳</t>
    <rPh sb="2" eb="3">
      <t>サイ</t>
    </rPh>
    <phoneticPr fontId="30"/>
  </si>
  <si>
    <t>84歳</t>
    <rPh sb="2" eb="3">
      <t>サイ</t>
    </rPh>
    <phoneticPr fontId="30"/>
  </si>
  <si>
    <t>85歳</t>
    <rPh sb="2" eb="3">
      <t>サイ</t>
    </rPh>
    <phoneticPr fontId="30"/>
  </si>
  <si>
    <t>86歳</t>
    <rPh sb="2" eb="3">
      <t>サイ</t>
    </rPh>
    <phoneticPr fontId="30"/>
  </si>
  <si>
    <t>87歳</t>
    <rPh sb="2" eb="3">
      <t>サイ</t>
    </rPh>
    <phoneticPr fontId="30"/>
  </si>
  <si>
    <t>88歳</t>
    <rPh sb="2" eb="3">
      <t>サイ</t>
    </rPh>
    <phoneticPr fontId="30"/>
  </si>
  <si>
    <t>89歳</t>
    <rPh sb="2" eb="3">
      <t>サイ</t>
    </rPh>
    <phoneticPr fontId="30"/>
  </si>
  <si>
    <t>90歳</t>
    <rPh sb="2" eb="3">
      <t>サイ</t>
    </rPh>
    <phoneticPr fontId="30"/>
  </si>
  <si>
    <t>91歳</t>
    <rPh sb="2" eb="3">
      <t>サイ</t>
    </rPh>
    <phoneticPr fontId="30"/>
  </si>
  <si>
    <t>92歳</t>
    <rPh sb="2" eb="3">
      <t>サイ</t>
    </rPh>
    <phoneticPr fontId="30"/>
  </si>
  <si>
    <t>93歳</t>
    <rPh sb="2" eb="3">
      <t>サイ</t>
    </rPh>
    <phoneticPr fontId="30"/>
  </si>
  <si>
    <t>94歳</t>
    <rPh sb="2" eb="3">
      <t>サイ</t>
    </rPh>
    <phoneticPr fontId="30"/>
  </si>
  <si>
    <t>95歳</t>
    <rPh sb="2" eb="3">
      <t>サイ</t>
    </rPh>
    <phoneticPr fontId="30"/>
  </si>
  <si>
    <t>96歳</t>
    <rPh sb="2" eb="3">
      <t>サイ</t>
    </rPh>
    <phoneticPr fontId="30"/>
  </si>
  <si>
    <t>97歳</t>
    <rPh sb="2" eb="3">
      <t>サイ</t>
    </rPh>
    <phoneticPr fontId="30"/>
  </si>
  <si>
    <t>98歳</t>
    <rPh sb="2" eb="3">
      <t>サイ</t>
    </rPh>
    <phoneticPr fontId="30"/>
  </si>
  <si>
    <t>99歳</t>
    <rPh sb="2" eb="3">
      <t>サイ</t>
    </rPh>
    <phoneticPr fontId="30"/>
  </si>
  <si>
    <t>100歳</t>
    <rPh sb="3" eb="4">
      <t>サイ</t>
    </rPh>
    <phoneticPr fontId="30"/>
  </si>
  <si>
    <t>101歳</t>
    <rPh sb="3" eb="4">
      <t>サイ</t>
    </rPh>
    <phoneticPr fontId="30"/>
  </si>
  <si>
    <t>102歳</t>
    <rPh sb="3" eb="4">
      <t>サイ</t>
    </rPh>
    <phoneticPr fontId="30"/>
  </si>
  <si>
    <t>103歳</t>
    <rPh sb="3" eb="4">
      <t>サイ</t>
    </rPh>
    <phoneticPr fontId="30"/>
  </si>
  <si>
    <t>104歳</t>
    <rPh sb="3" eb="4">
      <t>サイ</t>
    </rPh>
    <phoneticPr fontId="30"/>
  </si>
  <si>
    <t>105歳</t>
    <rPh sb="3" eb="4">
      <t>サイ</t>
    </rPh>
    <phoneticPr fontId="30"/>
  </si>
  <si>
    <t>106歳</t>
    <rPh sb="3" eb="4">
      <t>サイ</t>
    </rPh>
    <phoneticPr fontId="30"/>
  </si>
  <si>
    <t>107歳</t>
    <rPh sb="3" eb="4">
      <t>サイ</t>
    </rPh>
    <phoneticPr fontId="30"/>
  </si>
  <si>
    <t>108歳</t>
    <rPh sb="3" eb="4">
      <t>サイ</t>
    </rPh>
    <phoneticPr fontId="30"/>
  </si>
  <si>
    <t>109歳</t>
    <rPh sb="3" eb="4">
      <t>サイ</t>
    </rPh>
    <phoneticPr fontId="30"/>
  </si>
  <si>
    <t>110歳</t>
    <rPh sb="3" eb="4">
      <t>サイ</t>
    </rPh>
    <phoneticPr fontId="30"/>
  </si>
  <si>
    <t>111歳</t>
    <rPh sb="3" eb="4">
      <t>サイ</t>
    </rPh>
    <phoneticPr fontId="30"/>
  </si>
  <si>
    <t>112歳</t>
    <rPh sb="3" eb="4">
      <t>サイ</t>
    </rPh>
    <phoneticPr fontId="30"/>
  </si>
  <si>
    <t>113歳</t>
    <rPh sb="3" eb="4">
      <t>サイ</t>
    </rPh>
    <phoneticPr fontId="30"/>
  </si>
  <si>
    <t>年齢不詳</t>
    <rPh sb="0" eb="2">
      <t>ネンレイ</t>
    </rPh>
    <rPh sb="2" eb="4">
      <t>フショウ</t>
    </rPh>
    <phoneticPr fontId="30"/>
  </si>
  <si>
    <t>注）　平成22年国勢調査の不詳人口のあん分用基礎データを得ることを目的として，総務省統計局「国勢調査」の調査票情報を人口推計において独自集計したものである。</t>
    <rPh sb="0" eb="1">
      <t>チュウ</t>
    </rPh>
    <rPh sb="3" eb="5">
      <t>ヘイセイ</t>
    </rPh>
    <rPh sb="7" eb="8">
      <t>ネン</t>
    </rPh>
    <rPh sb="8" eb="10">
      <t>コクセイ</t>
    </rPh>
    <rPh sb="10" eb="12">
      <t>チョウサ</t>
    </rPh>
    <rPh sb="13" eb="15">
      <t>フショウ</t>
    </rPh>
    <rPh sb="15" eb="17">
      <t>ジンコウ</t>
    </rPh>
    <rPh sb="20" eb="21">
      <t>ブン</t>
    </rPh>
    <rPh sb="21" eb="22">
      <t>ヨウ</t>
    </rPh>
    <rPh sb="22" eb="24">
      <t>キソ</t>
    </rPh>
    <rPh sb="28" eb="29">
      <t>エ</t>
    </rPh>
    <rPh sb="33" eb="35">
      <t>モクテキ</t>
    </rPh>
    <rPh sb="39" eb="42">
      <t>ソウムショウ</t>
    </rPh>
    <rPh sb="42" eb="45">
      <t>トウケイキョク</t>
    </rPh>
    <rPh sb="46" eb="48">
      <t>コクセイ</t>
    </rPh>
    <rPh sb="48" eb="50">
      <t>チョウサ</t>
    </rPh>
    <rPh sb="52" eb="55">
      <t>チョウサヒョウ</t>
    </rPh>
    <rPh sb="55" eb="57">
      <t>ジョウホウ</t>
    </rPh>
    <rPh sb="58" eb="60">
      <t>ジンコウ</t>
    </rPh>
    <rPh sb="60" eb="62">
      <t>スイケイ</t>
    </rPh>
    <rPh sb="66" eb="68">
      <t>ドクジ</t>
    </rPh>
    <rPh sb="68" eb="70">
      <t>シュウケイ</t>
    </rPh>
    <phoneticPr fontId="30"/>
  </si>
  <si>
    <t>単独世帯</t>
    <rPh sb="0" eb="2">
      <t>タンドク</t>
    </rPh>
    <rPh sb="2" eb="4">
      <t>セタイ</t>
    </rPh>
    <phoneticPr fontId="18"/>
  </si>
  <si>
    <t>単独世帯以外の世帯</t>
    <rPh sb="0" eb="2">
      <t>タンドク</t>
    </rPh>
    <rPh sb="2" eb="4">
      <t>セタイ</t>
    </rPh>
    <rPh sb="4" eb="6">
      <t>イガイ</t>
    </rPh>
    <rPh sb="7" eb="9">
      <t>セタイ</t>
    </rPh>
    <phoneticPr fontId="18"/>
  </si>
  <si>
    <t>外国人</t>
    <rPh sb="0" eb="2">
      <t>ガイコク</t>
    </rPh>
    <rPh sb="2" eb="3">
      <t>ジン</t>
    </rPh>
    <phoneticPr fontId="18"/>
  </si>
  <si>
    <t>国籍不詳</t>
    <rPh sb="0" eb="2">
      <t>コクセキ</t>
    </rPh>
    <rPh sb="2" eb="4">
      <t>フショウ</t>
    </rPh>
    <phoneticPr fontId="18"/>
  </si>
  <si>
    <t>人口</t>
    <rPh sb="0" eb="2">
      <t>ジンコウ</t>
    </rPh>
    <phoneticPr fontId="18"/>
  </si>
  <si>
    <t>ファイルの構成は、次の様になっています。</t>
    <rPh sb="5" eb="7">
      <t>コウセイ</t>
    </rPh>
    <rPh sb="9" eb="10">
      <t>ツギ</t>
    </rPh>
    <rPh sb="11" eb="12">
      <t>ヨウ</t>
    </rPh>
    <phoneticPr fontId="18"/>
  </si>
  <si>
    <t>年齢不詳の按分指標の作成方法</t>
    <rPh sb="0" eb="2">
      <t>ネンレイ</t>
    </rPh>
    <rPh sb="2" eb="4">
      <t>フショウ</t>
    </rPh>
    <rPh sb="5" eb="7">
      <t>アンブン</t>
    </rPh>
    <rPh sb="7" eb="9">
      <t>シヒョウ</t>
    </rPh>
    <rPh sb="10" eb="12">
      <t>サクセイ</t>
    </rPh>
    <rPh sb="12" eb="14">
      <t>ホウホウ</t>
    </rPh>
    <phoneticPr fontId="18"/>
  </si>
  <si>
    <t>　　同様に、外国人の年齢不詳に①で計算した外国人の不詳分を合算する。</t>
    <rPh sb="2" eb="4">
      <t>ドウヨウ</t>
    </rPh>
    <rPh sb="6" eb="8">
      <t>ガイコク</t>
    </rPh>
    <rPh sb="8" eb="9">
      <t>ジン</t>
    </rPh>
    <rPh sb="10" eb="12">
      <t>ネンレイ</t>
    </rPh>
    <rPh sb="12" eb="14">
      <t>フショウ</t>
    </rPh>
    <rPh sb="17" eb="19">
      <t>ケイサン</t>
    </rPh>
    <rPh sb="21" eb="23">
      <t>ガイコク</t>
    </rPh>
    <rPh sb="23" eb="24">
      <t>ジン</t>
    </rPh>
    <rPh sb="25" eb="27">
      <t>フショウ</t>
    </rPh>
    <rPh sb="27" eb="28">
      <t>ブン</t>
    </rPh>
    <rPh sb="29" eb="31">
      <t>ガッサン</t>
    </rPh>
    <phoneticPr fontId="18"/>
  </si>
  <si>
    <t>年齢不詳</t>
    <rPh sb="0" eb="2">
      <t>ネンレイ</t>
    </rPh>
    <rPh sb="2" eb="4">
      <t>フショウ</t>
    </rPh>
    <phoneticPr fontId="18"/>
  </si>
  <si>
    <t>①不詳分割</t>
    <rPh sb="1" eb="3">
      <t>フショウ</t>
    </rPh>
    <rPh sb="3" eb="5">
      <t>ブンカツ</t>
    </rPh>
    <phoneticPr fontId="18"/>
  </si>
  <si>
    <t>②単独世帯以外の世帯の日本人の年齢不詳に①で計算した日本人の不詳分を合算する。</t>
    <rPh sb="1" eb="3">
      <t>タンドク</t>
    </rPh>
    <rPh sb="3" eb="5">
      <t>セタイ</t>
    </rPh>
    <rPh sb="5" eb="7">
      <t>イガイ</t>
    </rPh>
    <rPh sb="8" eb="10">
      <t>セタイ</t>
    </rPh>
    <rPh sb="11" eb="14">
      <t>ニホンジン</t>
    </rPh>
    <rPh sb="15" eb="17">
      <t>ネンレイ</t>
    </rPh>
    <rPh sb="17" eb="19">
      <t>フショウ</t>
    </rPh>
    <rPh sb="22" eb="24">
      <t>ケイサン</t>
    </rPh>
    <rPh sb="26" eb="29">
      <t>ニホンジン</t>
    </rPh>
    <rPh sb="30" eb="32">
      <t>フショウ</t>
    </rPh>
    <rPh sb="32" eb="33">
      <t>ブン</t>
    </rPh>
    <rPh sb="34" eb="36">
      <t>ガッサン</t>
    </rPh>
    <phoneticPr fontId="18"/>
  </si>
  <si>
    <t>③単独世帯以外の世帯の日本人と外国人の年齢別構成比を 1歳階級で計算する。</t>
    <rPh sb="1" eb="3">
      <t>タンドク</t>
    </rPh>
    <rPh sb="3" eb="5">
      <t>セタイ</t>
    </rPh>
    <rPh sb="5" eb="7">
      <t>イガイ</t>
    </rPh>
    <rPh sb="8" eb="10">
      <t>セタイ</t>
    </rPh>
    <rPh sb="11" eb="14">
      <t>ニホンジン</t>
    </rPh>
    <rPh sb="15" eb="17">
      <t>ガイコク</t>
    </rPh>
    <rPh sb="17" eb="18">
      <t>ジン</t>
    </rPh>
    <rPh sb="19" eb="21">
      <t>ネンレイ</t>
    </rPh>
    <rPh sb="21" eb="22">
      <t>ベツ</t>
    </rPh>
    <rPh sb="22" eb="25">
      <t>コウセイヒ</t>
    </rPh>
    <rPh sb="28" eb="29">
      <t>サイ</t>
    </rPh>
    <rPh sb="29" eb="31">
      <t>カイキュウ</t>
    </rPh>
    <rPh sb="32" eb="34">
      <t>ケイサン</t>
    </rPh>
    <phoneticPr fontId="18"/>
  </si>
  <si>
    <t>総計（不詳除く）</t>
    <rPh sb="0" eb="2">
      <t>ソウケイ</t>
    </rPh>
    <rPh sb="3" eb="5">
      <t>フショウ</t>
    </rPh>
    <rPh sb="5" eb="6">
      <t>ノゾ</t>
    </rPh>
    <phoneticPr fontId="18"/>
  </si>
  <si>
    <t>日本人</t>
    <rPh sb="0" eb="3">
      <t>ニホンジン</t>
    </rPh>
    <phoneticPr fontId="18"/>
  </si>
  <si>
    <t>外国人</t>
    <rPh sb="0" eb="2">
      <t>ガイコク</t>
    </rPh>
    <rPh sb="2" eb="3">
      <t>ジン</t>
    </rPh>
    <phoneticPr fontId="18"/>
  </si>
  <si>
    <t>構成比</t>
    <rPh sb="0" eb="3">
      <t>コウセイヒ</t>
    </rPh>
    <phoneticPr fontId="18"/>
  </si>
  <si>
    <t>年齢不詳</t>
    <rPh sb="0" eb="2">
      <t>ネンレイ</t>
    </rPh>
    <rPh sb="2" eb="4">
      <t>フショウ</t>
    </rPh>
    <phoneticPr fontId="18"/>
  </si>
  <si>
    <t>④単独世帯以外の世帯の日本人と外国人の②の年齢不詳を③の構成比で割り振る。</t>
    <rPh sb="1" eb="3">
      <t>タンドク</t>
    </rPh>
    <rPh sb="3" eb="5">
      <t>セタイ</t>
    </rPh>
    <rPh sb="5" eb="7">
      <t>イガイ</t>
    </rPh>
    <rPh sb="8" eb="10">
      <t>セタイ</t>
    </rPh>
    <rPh sb="11" eb="14">
      <t>ニホンジン</t>
    </rPh>
    <rPh sb="15" eb="17">
      <t>ガイコク</t>
    </rPh>
    <rPh sb="17" eb="18">
      <t>ジン</t>
    </rPh>
    <rPh sb="21" eb="23">
      <t>ネンレイ</t>
    </rPh>
    <rPh sb="23" eb="25">
      <t>フショウ</t>
    </rPh>
    <rPh sb="28" eb="31">
      <t>コウセイヒ</t>
    </rPh>
    <rPh sb="32" eb="33">
      <t>ワ</t>
    </rPh>
    <rPh sb="34" eb="35">
      <t>フ</t>
    </rPh>
    <phoneticPr fontId="18"/>
  </si>
  <si>
    <t>⑤単独世帯の日本人総数と外国人総数の割合を計算し、国勢不詳の年齢不詳をその割合で分割する。</t>
    <rPh sb="1" eb="3">
      <t>タンドク</t>
    </rPh>
    <rPh sb="3" eb="5">
      <t>セタイ</t>
    </rPh>
    <rPh sb="6" eb="9">
      <t>ニホンジン</t>
    </rPh>
    <rPh sb="9" eb="11">
      <t>ソウスウ</t>
    </rPh>
    <rPh sb="12" eb="14">
      <t>ガイコク</t>
    </rPh>
    <rPh sb="14" eb="15">
      <t>ジン</t>
    </rPh>
    <rPh sb="15" eb="17">
      <t>ソウスウ</t>
    </rPh>
    <rPh sb="18" eb="20">
      <t>ワリアイ</t>
    </rPh>
    <rPh sb="21" eb="23">
      <t>ケイサン</t>
    </rPh>
    <rPh sb="25" eb="27">
      <t>コクセイ</t>
    </rPh>
    <rPh sb="27" eb="29">
      <t>フショウ</t>
    </rPh>
    <rPh sb="30" eb="32">
      <t>ネンレイ</t>
    </rPh>
    <rPh sb="32" eb="34">
      <t>フショウ</t>
    </rPh>
    <rPh sb="37" eb="39">
      <t>ワリアイ</t>
    </rPh>
    <rPh sb="40" eb="42">
      <t>ブンカツ</t>
    </rPh>
    <phoneticPr fontId="18"/>
  </si>
  <si>
    <t>⑥単独世帯の日本人の年齢不詳に⑤で計算した日本人の不詳分を合算する。</t>
    <rPh sb="1" eb="3">
      <t>タンドク</t>
    </rPh>
    <rPh sb="3" eb="5">
      <t>セタイ</t>
    </rPh>
    <rPh sb="6" eb="9">
      <t>ニホンジン</t>
    </rPh>
    <rPh sb="10" eb="12">
      <t>ネンレイ</t>
    </rPh>
    <rPh sb="12" eb="14">
      <t>フショウ</t>
    </rPh>
    <rPh sb="17" eb="19">
      <t>ケイサン</t>
    </rPh>
    <rPh sb="21" eb="24">
      <t>ニホンジン</t>
    </rPh>
    <rPh sb="25" eb="27">
      <t>フショウ</t>
    </rPh>
    <rPh sb="27" eb="28">
      <t>ブン</t>
    </rPh>
    <rPh sb="29" eb="31">
      <t>ガッサン</t>
    </rPh>
    <phoneticPr fontId="18"/>
  </si>
  <si>
    <t>　　同様に、外国人の年齢不詳に⑤で計算した外国人の不詳分を合算する。</t>
    <rPh sb="2" eb="4">
      <t>ドウヨウ</t>
    </rPh>
    <rPh sb="6" eb="8">
      <t>ガイコク</t>
    </rPh>
    <rPh sb="8" eb="9">
      <t>ジン</t>
    </rPh>
    <rPh sb="10" eb="12">
      <t>ネンレイ</t>
    </rPh>
    <rPh sb="12" eb="14">
      <t>フショウ</t>
    </rPh>
    <rPh sb="17" eb="19">
      <t>ケイサン</t>
    </rPh>
    <rPh sb="21" eb="23">
      <t>ガイコク</t>
    </rPh>
    <rPh sb="23" eb="24">
      <t>ジン</t>
    </rPh>
    <rPh sb="25" eb="27">
      <t>フショウ</t>
    </rPh>
    <rPh sb="27" eb="28">
      <t>ブン</t>
    </rPh>
    <rPh sb="29" eb="31">
      <t>ガッサン</t>
    </rPh>
    <phoneticPr fontId="18"/>
  </si>
  <si>
    <t>⑦単独世帯の日本人と外国人の年齢別構成比を 1歳階級で計算する。</t>
    <rPh sb="1" eb="3">
      <t>タンドク</t>
    </rPh>
    <rPh sb="3" eb="5">
      <t>セタイ</t>
    </rPh>
    <rPh sb="6" eb="9">
      <t>ニホンジン</t>
    </rPh>
    <rPh sb="10" eb="12">
      <t>ガイコク</t>
    </rPh>
    <rPh sb="12" eb="13">
      <t>ジン</t>
    </rPh>
    <rPh sb="14" eb="16">
      <t>ネンレイ</t>
    </rPh>
    <rPh sb="16" eb="17">
      <t>ベツ</t>
    </rPh>
    <rPh sb="17" eb="20">
      <t>コウセイヒ</t>
    </rPh>
    <rPh sb="23" eb="24">
      <t>サイ</t>
    </rPh>
    <rPh sb="24" eb="26">
      <t>カイキュウ</t>
    </rPh>
    <rPh sb="27" eb="29">
      <t>ケイサン</t>
    </rPh>
    <phoneticPr fontId="18"/>
  </si>
  <si>
    <t>⑧単独世帯の日本人と外国人の⑥の年齢不詳を⑦の構成比で割り振る。</t>
    <rPh sb="1" eb="3">
      <t>タンドク</t>
    </rPh>
    <rPh sb="3" eb="5">
      <t>セタイ</t>
    </rPh>
    <rPh sb="6" eb="9">
      <t>ニホンジン</t>
    </rPh>
    <rPh sb="10" eb="12">
      <t>ガイコク</t>
    </rPh>
    <rPh sb="12" eb="13">
      <t>ジン</t>
    </rPh>
    <rPh sb="16" eb="18">
      <t>ネンレイ</t>
    </rPh>
    <rPh sb="18" eb="20">
      <t>フショウ</t>
    </rPh>
    <rPh sb="23" eb="26">
      <t>コウセイヒ</t>
    </rPh>
    <rPh sb="27" eb="28">
      <t>ワ</t>
    </rPh>
    <rPh sb="29" eb="30">
      <t>フ</t>
    </rPh>
    <phoneticPr fontId="18"/>
  </si>
  <si>
    <t>⑨④と⑧の日本人と外国人の人口を合算する。</t>
    <rPh sb="5" eb="8">
      <t>ニホンジン</t>
    </rPh>
    <rPh sb="9" eb="11">
      <t>ガイコク</t>
    </rPh>
    <rPh sb="11" eb="12">
      <t>ジン</t>
    </rPh>
    <rPh sb="13" eb="15">
      <t>ジンコウ</t>
    </rPh>
    <rPh sb="16" eb="18">
      <t>ガッサン</t>
    </rPh>
    <phoneticPr fontId="18"/>
  </si>
  <si>
    <t>区分</t>
    <rPh sb="0" eb="2">
      <t>クブン</t>
    </rPh>
    <phoneticPr fontId="18"/>
  </si>
  <si>
    <t>合算</t>
    <rPh sb="0" eb="2">
      <t>ガッサン</t>
    </rPh>
    <phoneticPr fontId="18"/>
  </si>
  <si>
    <t>合算</t>
    <rPh sb="0" eb="2">
      <t>ガッサン</t>
    </rPh>
    <phoneticPr fontId="18"/>
  </si>
  <si>
    <t>区分</t>
    <rPh sb="0" eb="2">
      <t>クブン</t>
    </rPh>
    <phoneticPr fontId="18"/>
  </si>
  <si>
    <t>⑧⑦の年齢不詳を⑥の按分指標で按分する。</t>
    <rPh sb="3" eb="5">
      <t>ネンレイ</t>
    </rPh>
    <rPh sb="5" eb="7">
      <t>フショウ</t>
    </rPh>
    <rPh sb="10" eb="12">
      <t>アンブン</t>
    </rPh>
    <rPh sb="12" eb="14">
      <t>シヒョウ</t>
    </rPh>
    <rPh sb="15" eb="17">
      <t>アンブン</t>
    </rPh>
    <phoneticPr fontId="18"/>
  </si>
  <si>
    <t>⑩⑨を５歳階級に統合し、構成比を計算する。この構成比を平成22年の市町村の年齢不詳の按分指標とする。</t>
    <rPh sb="4" eb="5">
      <t>サイ</t>
    </rPh>
    <rPh sb="5" eb="7">
      <t>カイキュウ</t>
    </rPh>
    <rPh sb="8" eb="10">
      <t>トウゴウ</t>
    </rPh>
    <rPh sb="12" eb="15">
      <t>コウセイヒ</t>
    </rPh>
    <rPh sb="16" eb="18">
      <t>ケイサン</t>
    </rPh>
    <rPh sb="23" eb="26">
      <t>コウセイヒ</t>
    </rPh>
    <rPh sb="27" eb="29">
      <t>ヘイセイ</t>
    </rPh>
    <rPh sb="31" eb="32">
      <t>ネン</t>
    </rPh>
    <rPh sb="33" eb="36">
      <t>シチョウソン</t>
    </rPh>
    <rPh sb="37" eb="39">
      <t>ネンレイ</t>
    </rPh>
    <rPh sb="39" eb="41">
      <t>フショウ</t>
    </rPh>
    <rPh sb="42" eb="44">
      <t>アンブン</t>
    </rPh>
    <rPh sb="44" eb="46">
      <t>シヒョウ</t>
    </rPh>
    <phoneticPr fontId="18"/>
  </si>
  <si>
    <t>・平成27年の場合</t>
    <rPh sb="1" eb="3">
      <t>ヘイセイ</t>
    </rPh>
    <rPh sb="5" eb="6">
      <t>ネン</t>
    </rPh>
    <rPh sb="7" eb="9">
      <t>バアイ</t>
    </rPh>
    <phoneticPr fontId="18"/>
  </si>
  <si>
    <t>e-stat＞政府統計の総合窓口＞組織から探す＞総務省＞国勢調査＞平成27年国勢調査</t>
    <rPh sb="7" eb="9">
      <t>セイフ</t>
    </rPh>
    <rPh sb="9" eb="11">
      <t>トウケイ</t>
    </rPh>
    <rPh sb="12" eb="14">
      <t>ソウゴウ</t>
    </rPh>
    <rPh sb="14" eb="16">
      <t>マドグチ</t>
    </rPh>
    <rPh sb="17" eb="19">
      <t>ソシキ</t>
    </rPh>
    <rPh sb="21" eb="22">
      <t>サガ</t>
    </rPh>
    <rPh sb="24" eb="27">
      <t>ソウムショウ</t>
    </rPh>
    <rPh sb="28" eb="30">
      <t>コクセイ</t>
    </rPh>
    <rPh sb="30" eb="32">
      <t>チョウサ</t>
    </rPh>
    <rPh sb="33" eb="35">
      <t>ヘイセイ</t>
    </rPh>
    <rPh sb="37" eb="38">
      <t>ネン</t>
    </rPh>
    <rPh sb="38" eb="40">
      <t>コクセイ</t>
    </rPh>
    <rPh sb="40" eb="42">
      <t>チョウサ</t>
    </rPh>
    <phoneticPr fontId="18"/>
  </si>
  <si>
    <t>　　　　＞参考表－年齢・国籍不詳をあん分した人口＞年齢（５歳階級）、男女別人口（国籍（２区分）－特掲）－全国、都道府県、市区町村＞CSV</t>
    <rPh sb="5" eb="7">
      <t>サンコウ</t>
    </rPh>
    <rPh sb="7" eb="8">
      <t>ヒョウ</t>
    </rPh>
    <rPh sb="9" eb="11">
      <t>ネンレイ</t>
    </rPh>
    <rPh sb="12" eb="14">
      <t>コクセキ</t>
    </rPh>
    <rPh sb="14" eb="16">
      <t>フショウ</t>
    </rPh>
    <rPh sb="19" eb="20">
      <t>ブン</t>
    </rPh>
    <rPh sb="22" eb="24">
      <t>ジンコウ</t>
    </rPh>
    <rPh sb="25" eb="27">
      <t>ネンレイ</t>
    </rPh>
    <rPh sb="29" eb="30">
      <t>サイ</t>
    </rPh>
    <rPh sb="30" eb="32">
      <t>カイキュウ</t>
    </rPh>
    <rPh sb="34" eb="36">
      <t>ダンジョ</t>
    </rPh>
    <rPh sb="36" eb="37">
      <t>ベツ</t>
    </rPh>
    <rPh sb="37" eb="39">
      <t>ジンコウ</t>
    </rPh>
    <rPh sb="40" eb="42">
      <t>コクセキ</t>
    </rPh>
    <rPh sb="44" eb="46">
      <t>クブン</t>
    </rPh>
    <rPh sb="48" eb="50">
      <t>トッケイ</t>
    </rPh>
    <rPh sb="52" eb="54">
      <t>ゼンコク</t>
    </rPh>
    <rPh sb="55" eb="59">
      <t>トドウフケン</t>
    </rPh>
    <rPh sb="60" eb="62">
      <t>シク</t>
    </rPh>
    <rPh sb="62" eb="64">
      <t>チョウソン</t>
    </rPh>
    <phoneticPr fontId="18"/>
  </si>
  <si>
    <t>※大項目</t>
  </si>
  <si>
    <t>地域コード</t>
  </si>
  <si>
    <t>地域識別コード</t>
  </si>
  <si>
    <t>総数（年齢）</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</si>
  <si>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</si>
  <si>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</si>
  <si>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</si>
  <si>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</si>
  <si>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</si>
  <si>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</si>
  <si>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</si>
  <si>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</si>
  <si>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</si>
  <si>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</si>
  <si>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</si>
  <si>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</si>
  <si>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</si>
  <si>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</si>
  <si>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</si>
  <si>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</si>
  <si>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</si>
  <si>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</si>
  <si>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</si>
  <si>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</si>
  <si>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</si>
  <si>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((別掲)国籍）日本人</t>
  </si>
  <si>
    <t>((別掲)国籍）外国人</t>
  </si>
  <si>
    <t>a</t>
  </si>
  <si>
    <t>全国</t>
  </si>
  <si>
    <t>北海道</t>
  </si>
  <si>
    <t>北海道 札幌市</t>
  </si>
  <si>
    <t>北海道 札幌市 中央区</t>
  </si>
  <si>
    <t>北海道 札幌市 北区</t>
  </si>
  <si>
    <t>北海道 札幌市 東区</t>
  </si>
  <si>
    <t>北海道 札幌市 白石区</t>
  </si>
  <si>
    <t>北海道 札幌市 豊平区</t>
  </si>
  <si>
    <t>北海道 札幌市 南区</t>
  </si>
  <si>
    <t>01(総数（男女別）)</t>
  </si>
  <si>
    <t>02(男)</t>
  </si>
  <si>
    <t>03(女)</t>
  </si>
  <si>
    <t>年齢不詳の按分方法は、平成22年と同じですが、すでに按分済の人口が公表されているので、以下のホームページから入手します。</t>
    <rPh sb="0" eb="2">
      <t>ネンレイ</t>
    </rPh>
    <rPh sb="2" eb="4">
      <t>フショウ</t>
    </rPh>
    <rPh sb="5" eb="7">
      <t>アンブン</t>
    </rPh>
    <rPh sb="7" eb="9">
      <t>ホウホウ</t>
    </rPh>
    <rPh sb="11" eb="13">
      <t>ヘイセイ</t>
    </rPh>
    <rPh sb="15" eb="16">
      <t>ネン</t>
    </rPh>
    <rPh sb="17" eb="18">
      <t>オナ</t>
    </rPh>
    <rPh sb="26" eb="28">
      <t>アンブン</t>
    </rPh>
    <rPh sb="28" eb="29">
      <t>スミ</t>
    </rPh>
    <rPh sb="30" eb="32">
      <t>ジンコウ</t>
    </rPh>
    <rPh sb="33" eb="35">
      <t>コウヒョウ</t>
    </rPh>
    <rPh sb="43" eb="45">
      <t>イカ</t>
    </rPh>
    <rPh sb="54" eb="56">
      <t>ニュウシュ</t>
    </rPh>
    <phoneticPr fontId="18"/>
  </si>
  <si>
    <t>・市町村合併について</t>
    <rPh sb="1" eb="4">
      <t>シチョウソン</t>
    </rPh>
    <rPh sb="4" eb="6">
      <t>ガッペイ</t>
    </rPh>
    <phoneticPr fontId="18"/>
  </si>
  <si>
    <t>全国の市町村の新旧対応表</t>
    <rPh sb="0" eb="2">
      <t>ゼンコク</t>
    </rPh>
    <rPh sb="3" eb="6">
      <t>シチョウソン</t>
    </rPh>
    <rPh sb="7" eb="9">
      <t>シンキュウ</t>
    </rPh>
    <rPh sb="9" eb="11">
      <t>タイオウ</t>
    </rPh>
    <rPh sb="11" eb="12">
      <t>ヒョウ</t>
    </rPh>
    <phoneticPr fontId="18"/>
  </si>
  <si>
    <t>埼玉県は、昭和30年から</t>
    <rPh sb="0" eb="3">
      <t>サイタマケン</t>
    </rPh>
    <rPh sb="5" eb="7">
      <t>ショウワ</t>
    </rPh>
    <rPh sb="9" eb="10">
      <t>ネン</t>
    </rPh>
    <phoneticPr fontId="18"/>
  </si>
  <si>
    <t>埼玉県以外は、昭和55年からの対応表</t>
    <rPh sb="0" eb="3">
      <t>サイタマケン</t>
    </rPh>
    <rPh sb="3" eb="5">
      <t>イガイ</t>
    </rPh>
    <rPh sb="7" eb="9">
      <t>ショウワ</t>
    </rPh>
    <rPh sb="11" eb="12">
      <t>ネン</t>
    </rPh>
    <rPh sb="15" eb="17">
      <t>タイオウ</t>
    </rPh>
    <rPh sb="17" eb="18">
      <t>ヒョウ</t>
    </rPh>
    <phoneticPr fontId="18"/>
  </si>
  <si>
    <t>合併前</t>
    <rPh sb="0" eb="2">
      <t>ガッペイ</t>
    </rPh>
    <rPh sb="2" eb="3">
      <t>マエ</t>
    </rPh>
    <phoneticPr fontId="18"/>
  </si>
  <si>
    <t>備考</t>
    <rPh sb="0" eb="2">
      <t>ビコウ</t>
    </rPh>
    <phoneticPr fontId="18"/>
  </si>
  <si>
    <t>No</t>
  </si>
  <si>
    <t>都道府県名</t>
    <rPh sb="0" eb="4">
      <t>トドウフケン</t>
    </rPh>
    <rPh sb="4" eb="5">
      <t>メイ</t>
    </rPh>
    <phoneticPr fontId="18"/>
  </si>
  <si>
    <t>状態</t>
    <rPh sb="0" eb="2">
      <t>ジョウタイ</t>
    </rPh>
    <phoneticPr fontId="18"/>
  </si>
  <si>
    <t>Code</t>
    <phoneticPr fontId="18"/>
  </si>
  <si>
    <t>郡</t>
    <rPh sb="0" eb="1">
      <t>グン</t>
    </rPh>
    <phoneticPr fontId="18"/>
  </si>
  <si>
    <t>市区町村名</t>
    <rPh sb="0" eb="2">
      <t>シク</t>
    </rPh>
    <rPh sb="2" eb="4">
      <t>チョウソン</t>
    </rPh>
    <rPh sb="4" eb="5">
      <t>メイ</t>
    </rPh>
    <phoneticPr fontId="18"/>
  </si>
  <si>
    <t>Code</t>
    <phoneticPr fontId="18"/>
  </si>
  <si>
    <t/>
  </si>
  <si>
    <t>札幌市</t>
    <rPh sb="0" eb="3">
      <t>サッポロシ</t>
    </rPh>
    <phoneticPr fontId="18"/>
  </si>
  <si>
    <t>札幌市</t>
  </si>
  <si>
    <t>中央区</t>
  </si>
  <si>
    <t>北区</t>
  </si>
  <si>
    <t>東区</t>
  </si>
  <si>
    <t>白石区</t>
  </si>
  <si>
    <t>豊平区</t>
  </si>
  <si>
    <t>南区</t>
  </si>
  <si>
    <t>西区</t>
  </si>
  <si>
    <t>厚別区</t>
  </si>
  <si>
    <t>手稲区</t>
  </si>
  <si>
    <t>清田区</t>
  </si>
  <si>
    <t>函館市</t>
  </si>
  <si>
    <t>旧</t>
  </si>
  <si>
    <t>渡島支庁</t>
  </si>
  <si>
    <t>戸井町</t>
  </si>
  <si>
    <t>恵山町</t>
  </si>
  <si>
    <t>椴法華村</t>
    <phoneticPr fontId="18"/>
  </si>
  <si>
    <t>南茅部町</t>
  </si>
  <si>
    <t>小樽市</t>
  </si>
  <si>
    <t>旭川市</t>
  </si>
  <si>
    <t>室蘭市</t>
  </si>
  <si>
    <t>釧路市</t>
  </si>
  <si>
    <t>釧路支庁</t>
  </si>
  <si>
    <t>阿寒町</t>
    <phoneticPr fontId="18"/>
  </si>
  <si>
    <t>音別町</t>
    <phoneticPr fontId="18"/>
  </si>
  <si>
    <t>帯広市</t>
  </si>
  <si>
    <t>北見市</t>
  </si>
  <si>
    <t>網走支庁</t>
  </si>
  <si>
    <t>端野町</t>
    <phoneticPr fontId="18"/>
  </si>
  <si>
    <t>留辺蘂町</t>
    <phoneticPr fontId="18"/>
  </si>
  <si>
    <t>常呂町</t>
    <phoneticPr fontId="18"/>
  </si>
  <si>
    <t>夕張市</t>
  </si>
  <si>
    <t>岩見沢市</t>
  </si>
  <si>
    <t>空知支庁</t>
  </si>
  <si>
    <t>北村</t>
    <phoneticPr fontId="18"/>
  </si>
  <si>
    <t>栗沢町</t>
  </si>
  <si>
    <t>網走市</t>
  </si>
  <si>
    <t>留萌市</t>
  </si>
  <si>
    <t>苫小牧市</t>
  </si>
  <si>
    <t>稚内市</t>
  </si>
  <si>
    <t>美唄市</t>
  </si>
  <si>
    <t>芦別市</t>
  </si>
  <si>
    <t>江別市</t>
  </si>
  <si>
    <t>赤平市</t>
  </si>
  <si>
    <t>紋別市</t>
  </si>
  <si>
    <t>士別市</t>
  </si>
  <si>
    <t>上川支庁</t>
  </si>
  <si>
    <t>朝日町</t>
    <phoneticPr fontId="18"/>
  </si>
  <si>
    <t>名寄市</t>
  </si>
  <si>
    <t>風連町</t>
    <phoneticPr fontId="18"/>
  </si>
  <si>
    <t>三笠市</t>
  </si>
  <si>
    <t>根室市</t>
  </si>
  <si>
    <t>千歳市</t>
  </si>
  <si>
    <t>滝川市</t>
  </si>
  <si>
    <t>砂川市</t>
  </si>
  <si>
    <t>歌志内市</t>
  </si>
  <si>
    <t>深川市</t>
  </si>
  <si>
    <t>富良野市</t>
  </si>
  <si>
    <t>登別市</t>
  </si>
  <si>
    <t>恵庭市</t>
  </si>
  <si>
    <t>伊達市</t>
  </si>
  <si>
    <t>胆振支庁</t>
  </si>
  <si>
    <t>大滝村</t>
    <phoneticPr fontId="18"/>
  </si>
  <si>
    <t>北広島市</t>
  </si>
  <si>
    <t>石狩支庁</t>
  </si>
  <si>
    <t>広島町</t>
    <rPh sb="0" eb="2">
      <t>ヒロシマ</t>
    </rPh>
    <rPh sb="2" eb="3">
      <t>マチ</t>
    </rPh>
    <phoneticPr fontId="18"/>
  </si>
  <si>
    <t>石狩市</t>
  </si>
  <si>
    <t>石狩町</t>
    <rPh sb="2" eb="3">
      <t>マチ</t>
    </rPh>
    <phoneticPr fontId="18"/>
  </si>
  <si>
    <t>厚田村</t>
  </si>
  <si>
    <t>浜益村</t>
  </si>
  <si>
    <t>北斗市</t>
  </si>
  <si>
    <t>上磯町</t>
    <phoneticPr fontId="18"/>
  </si>
  <si>
    <t>大野町</t>
  </si>
  <si>
    <t>当別町</t>
  </si>
  <si>
    <t>石狩振興局</t>
  </si>
  <si>
    <t>新篠津村</t>
  </si>
  <si>
    <t>松前町</t>
  </si>
  <si>
    <t>渡島総合振興局</t>
  </si>
  <si>
    <t>福島町</t>
  </si>
  <si>
    <t>知内町</t>
  </si>
  <si>
    <t>木古内町</t>
  </si>
  <si>
    <t>七飯町</t>
  </si>
  <si>
    <t>鹿部町</t>
  </si>
  <si>
    <t>森町</t>
  </si>
  <si>
    <t>砂原町</t>
  </si>
  <si>
    <t>八雲町</t>
  </si>
  <si>
    <t>檜山支庁</t>
  </si>
  <si>
    <t>熊石町</t>
  </si>
  <si>
    <t>長万部町</t>
  </si>
  <si>
    <t>江差町</t>
  </si>
  <si>
    <t>檜山振興局</t>
  </si>
  <si>
    <t>上ノ国町</t>
  </si>
  <si>
    <t>厚沢部町</t>
  </si>
  <si>
    <t>乙部町</t>
  </si>
  <si>
    <t>奥尻町</t>
  </si>
  <si>
    <t>今金町</t>
  </si>
  <si>
    <t>せたな町</t>
  </si>
  <si>
    <t>大成町</t>
  </si>
  <si>
    <t>瀬棚町</t>
  </si>
  <si>
    <t>北檜山町</t>
  </si>
  <si>
    <t>後志支庁</t>
  </si>
  <si>
    <t>島牧村</t>
  </si>
  <si>
    <t>後志総合振興局</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</si>
  <si>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</si>
  <si>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</si>
  <si>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</si>
  <si>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</si>
  <si>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</si>
  <si>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</si>
  <si>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</si>
  <si>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</si>
  <si>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</si>
  <si>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</si>
  <si>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</si>
  <si>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</si>
  <si>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</si>
  <si>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</si>
  <si>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</si>
  <si>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</si>
  <si>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</si>
  <si>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</si>
  <si>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</si>
  <si>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空知総合振興局</t>
  </si>
  <si>
    <t>奈井江町</t>
  </si>
  <si>
    <t>上砂川町</t>
  </si>
  <si>
    <t>由仁町</t>
  </si>
  <si>
    <t>長沼町</t>
  </si>
  <si>
    <t>栗山町</t>
  </si>
  <si>
    <t>月形町</t>
  </si>
  <si>
    <t>浦臼町</t>
  </si>
  <si>
    <t>新十津川町</t>
  </si>
  <si>
    <t>妹背牛町</t>
  </si>
  <si>
    <t>秩父別町</t>
  </si>
  <si>
    <t>雨竜町</t>
  </si>
  <si>
    <t>北竜町</t>
  </si>
  <si>
    <t>沼田町</t>
  </si>
  <si>
    <t>鷹栖町</t>
  </si>
  <si>
    <t>上川総合振興局</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</si>
  <si>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</si>
  <si>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</si>
  <si>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</si>
  <si>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</si>
  <si>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</si>
  <si>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</si>
  <si>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</si>
  <si>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</si>
  <si>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</si>
  <si>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</si>
  <si>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</si>
  <si>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</si>
  <si>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</si>
  <si>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</si>
  <si>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</si>
  <si>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</si>
  <si>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</si>
  <si>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</si>
  <si>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留萌支庁</t>
  </si>
  <si>
    <t>増毛町</t>
  </si>
  <si>
    <t>留萌振興局</t>
  </si>
  <si>
    <t>小平町</t>
  </si>
  <si>
    <t>苫前町</t>
  </si>
  <si>
    <t>羽幌町</t>
  </si>
  <si>
    <t>初山別村</t>
  </si>
  <si>
    <t>遠別町</t>
  </si>
  <si>
    <t>天塩町</t>
  </si>
  <si>
    <t>宗谷支庁</t>
  </si>
  <si>
    <t>猿払村</t>
  </si>
  <si>
    <t>宗谷総合振興局</t>
  </si>
  <si>
    <t>浜頓別町</t>
  </si>
  <si>
    <t>中頓別町</t>
  </si>
  <si>
    <t>枝幸町</t>
  </si>
  <si>
    <t>歌登町</t>
  </si>
  <si>
    <t>豊富町</t>
  </si>
  <si>
    <t>礼文町</t>
  </si>
  <si>
    <t>利尻町</t>
  </si>
  <si>
    <t>利尻富士町</t>
  </si>
  <si>
    <t>幌延町</t>
  </si>
  <si>
    <t>美幌町</t>
  </si>
  <si>
    <t>オホーツク総合振興局</t>
  </si>
  <si>
    <t>津別町</t>
  </si>
  <si>
    <t>斜里町</t>
  </si>
  <si>
    <t>清里町</t>
  </si>
  <si>
    <t>小清水町</t>
  </si>
  <si>
    <t>訓子府町</t>
  </si>
  <si>
    <t>置戸町</t>
  </si>
  <si>
    <t>佐呂間町</t>
  </si>
  <si>
    <t>遠軽町</t>
  </si>
  <si>
    <t>生田原町</t>
  </si>
  <si>
    <t>丸瀬布町</t>
  </si>
  <si>
    <t>白滝村</t>
  </si>
  <si>
    <t>湧別町</t>
  </si>
  <si>
    <t>上湧別町</t>
  </si>
  <si>
    <t>滝上町</t>
  </si>
  <si>
    <t>興部町</t>
  </si>
  <si>
    <t>西興部村</t>
  </si>
  <si>
    <t>雄武町</t>
  </si>
  <si>
    <t>大空町</t>
  </si>
  <si>
    <t>東藻琴村</t>
  </si>
  <si>
    <t>女満別町</t>
  </si>
  <si>
    <t>豊浦町</t>
  </si>
  <si>
    <t>胆振総合振興局</t>
  </si>
  <si>
    <t>壮瞥町</t>
  </si>
  <si>
    <t>白老町</t>
  </si>
  <si>
    <t>厚真町</t>
  </si>
  <si>
    <t>洞爺湖町</t>
  </si>
  <si>
    <t>虻田町</t>
  </si>
  <si>
    <t>洞爺村</t>
  </si>
  <si>
    <t>安平町</t>
  </si>
  <si>
    <t>早来町</t>
  </si>
  <si>
    <t>追分町</t>
  </si>
  <si>
    <t>むかわ町</t>
  </si>
  <si>
    <t>鵡川町</t>
  </si>
  <si>
    <t>穂別町</t>
  </si>
  <si>
    <t>日高支庁</t>
  </si>
  <si>
    <t>日高町</t>
  </si>
  <si>
    <t>日高振興局</t>
  </si>
  <si>
    <t>門別町</t>
  </si>
  <si>
    <t>平取町</t>
  </si>
  <si>
    <t>新冠町</t>
  </si>
  <si>
    <t>浦河町</t>
  </si>
  <si>
    <t>様似町</t>
  </si>
  <si>
    <t>えりも町</t>
  </si>
  <si>
    <t>新ひだか町</t>
  </si>
  <si>
    <t>静内町</t>
  </si>
  <si>
    <t>三石町</t>
  </si>
  <si>
    <t>十勝支庁</t>
  </si>
  <si>
    <t>音更町</t>
  </si>
  <si>
    <t>十勝総合振興局</t>
  </si>
  <si>
    <t>士幌町</t>
  </si>
  <si>
    <t>上士幌町</t>
  </si>
  <si>
    <t>鹿追町</t>
  </si>
  <si>
    <t>新得町</t>
  </si>
  <si>
    <t>清水町</t>
  </si>
  <si>
    <t>芽室町</t>
  </si>
  <si>
    <t>中札内村</t>
  </si>
  <si>
    <t>更別村</t>
  </si>
  <si>
    <t>大樹町</t>
  </si>
  <si>
    <t>広尾町</t>
  </si>
  <si>
    <t>幕別町</t>
  </si>
  <si>
    <t>忠類村</t>
  </si>
  <si>
    <t>池田町</t>
  </si>
  <si>
    <t>豊頃町</t>
  </si>
  <si>
    <t>本別町</t>
  </si>
  <si>
    <t>足寄町</t>
  </si>
  <si>
    <t>陸別町</t>
  </si>
  <si>
    <t>浦幌町</t>
  </si>
  <si>
    <t>釧路町</t>
  </si>
  <si>
    <t>釧路総合振興局</t>
  </si>
  <si>
    <t>厚岸町</t>
  </si>
  <si>
    <t>浜中町</t>
  </si>
  <si>
    <t>標茶町</t>
  </si>
  <si>
    <t>弟子屈町</t>
  </si>
  <si>
    <t>鶴居村</t>
  </si>
  <si>
    <t>白糠町</t>
  </si>
  <si>
    <t>根室支庁</t>
  </si>
  <si>
    <t>別海町</t>
  </si>
  <si>
    <t>根室振興局</t>
  </si>
  <si>
    <t>中標津町</t>
  </si>
  <si>
    <t>標津町</t>
  </si>
  <si>
    <t>羅臼町</t>
  </si>
  <si>
    <t>青森県</t>
  </si>
  <si>
    <t>青森市</t>
  </si>
  <si>
    <t>南津軽郡</t>
  </si>
  <si>
    <t>浪岡町</t>
  </si>
  <si>
    <t>弘前市</t>
  </si>
  <si>
    <t>中津軽郡</t>
  </si>
  <si>
    <t>岩木町</t>
  </si>
  <si>
    <t>相馬村</t>
  </si>
  <si>
    <t>八戸市</t>
  </si>
  <si>
    <t>三戸郡</t>
  </si>
  <si>
    <t>南郷村</t>
  </si>
  <si>
    <t>黒石市</t>
  </si>
  <si>
    <t>五所川原市</t>
  </si>
  <si>
    <t>北津軽郡</t>
  </si>
  <si>
    <t>金木町</t>
  </si>
  <si>
    <t>市浦村</t>
  </si>
  <si>
    <t>十和田市</t>
  </si>
  <si>
    <t>上北郡</t>
  </si>
  <si>
    <t>十和田湖町</t>
  </si>
  <si>
    <t>三沢市</t>
  </si>
  <si>
    <t>むつ市</t>
  </si>
  <si>
    <t>下北郡</t>
  </si>
  <si>
    <t>川内町</t>
  </si>
  <si>
    <t>大畑町</t>
  </si>
  <si>
    <t>脇野沢村</t>
  </si>
  <si>
    <t>つがる市</t>
  </si>
  <si>
    <t>西津軽郡</t>
  </si>
  <si>
    <t>木造町</t>
  </si>
  <si>
    <t>森田村</t>
  </si>
  <si>
    <t>柏村</t>
  </si>
  <si>
    <t>稲垣村</t>
  </si>
  <si>
    <t>車力村</t>
  </si>
  <si>
    <t>平川市</t>
  </si>
  <si>
    <t>尾上町</t>
  </si>
  <si>
    <t>平賀町</t>
  </si>
  <si>
    <t>碇ケ関村</t>
  </si>
  <si>
    <t>東津軽郡</t>
  </si>
  <si>
    <t>平内町</t>
  </si>
  <si>
    <t>今別町</t>
  </si>
  <si>
    <t>蓬田村</t>
  </si>
  <si>
    <t>外ヶ浜町</t>
  </si>
  <si>
    <t>蟹田町</t>
  </si>
  <si>
    <t>平舘村</t>
  </si>
  <si>
    <t>三厩村</t>
  </si>
  <si>
    <t>鰺ヶ沢町</t>
  </si>
  <si>
    <t>深浦町</t>
  </si>
  <si>
    <t>岩崎村</t>
  </si>
  <si>
    <t>西目屋村</t>
  </si>
  <si>
    <t>藤崎町</t>
  </si>
  <si>
    <t>常盤村</t>
  </si>
  <si>
    <t>大鰐町</t>
  </si>
  <si>
    <t>田舎館村</t>
  </si>
  <si>
    <t>板柳町</t>
  </si>
  <si>
    <t>鶴田町</t>
  </si>
  <si>
    <t>中泊町</t>
    <phoneticPr fontId="18"/>
  </si>
  <si>
    <t>中泊町</t>
  </si>
  <si>
    <t>中里町</t>
  </si>
  <si>
    <t>小泊村</t>
  </si>
  <si>
    <t>野辺地町</t>
  </si>
  <si>
    <t>七戸町</t>
  </si>
  <si>
    <t>天間林村</t>
  </si>
  <si>
    <t>六戸町</t>
  </si>
  <si>
    <t>横浜町</t>
  </si>
  <si>
    <t>東北町</t>
  </si>
  <si>
    <t>上北町</t>
  </si>
  <si>
    <t>六ヶ所村</t>
  </si>
  <si>
    <t>おいらせ町</t>
  </si>
  <si>
    <t>百石町</t>
  </si>
  <si>
    <t>下田町</t>
  </si>
  <si>
    <t>大間町</t>
  </si>
  <si>
    <t>東通村</t>
  </si>
  <si>
    <t>風間浦村</t>
  </si>
  <si>
    <t>佐井村</t>
  </si>
  <si>
    <t>三戸町</t>
  </si>
  <si>
    <t>五戸町</t>
  </si>
  <si>
    <t>倉石村</t>
  </si>
  <si>
    <t>田子町</t>
  </si>
  <si>
    <t>南部町</t>
  </si>
  <si>
    <t>名川町</t>
  </si>
  <si>
    <t>福地村</t>
  </si>
  <si>
    <t>階上町</t>
  </si>
  <si>
    <t>新郷村</t>
  </si>
  <si>
    <t>岩手県</t>
  </si>
  <si>
    <t>盛岡市</t>
  </si>
  <si>
    <t>岩手郡</t>
  </si>
  <si>
    <t>玉山村</t>
  </si>
  <si>
    <t>紫波郡</t>
  </si>
  <si>
    <t>都南村</t>
    <rPh sb="0" eb="1">
      <t>ト</t>
    </rPh>
    <rPh sb="1" eb="2">
      <t>ミナミ</t>
    </rPh>
    <rPh sb="2" eb="3">
      <t>ムラ</t>
    </rPh>
    <phoneticPr fontId="18"/>
  </si>
  <si>
    <t>宮古市</t>
  </si>
  <si>
    <t>下閉伊郡</t>
  </si>
  <si>
    <t>田老町</t>
  </si>
  <si>
    <t>新里村</t>
  </si>
  <si>
    <t>川井村</t>
  </si>
  <si>
    <t>大船渡市</t>
  </si>
  <si>
    <t>気仙郡</t>
  </si>
  <si>
    <t>三陸町</t>
  </si>
  <si>
    <t>花巻市</t>
  </si>
  <si>
    <t>稗貫郡</t>
  </si>
  <si>
    <t>大迫町</t>
  </si>
  <si>
    <t>石鳥谷町</t>
  </si>
  <si>
    <t>和賀郡</t>
  </si>
  <si>
    <t>東和町</t>
  </si>
  <si>
    <t>北上市</t>
  </si>
  <si>
    <t>和賀町</t>
    <rPh sb="0" eb="1">
      <t>ワ</t>
    </rPh>
    <rPh sb="1" eb="2">
      <t>ガ</t>
    </rPh>
    <rPh sb="2" eb="3">
      <t>マチ</t>
    </rPh>
    <phoneticPr fontId="18"/>
  </si>
  <si>
    <t>江釣子村</t>
    <phoneticPr fontId="18"/>
  </si>
  <si>
    <t>久慈市</t>
  </si>
  <si>
    <t>九戸郡</t>
  </si>
  <si>
    <t>山形村</t>
  </si>
  <si>
    <t>遠野市</t>
  </si>
  <si>
    <t>上閉伊郡</t>
  </si>
  <si>
    <t>宮守村</t>
  </si>
  <si>
    <t>一関市</t>
  </si>
  <si>
    <t>西磐井郡</t>
  </si>
  <si>
    <t>花泉町</t>
  </si>
  <si>
    <t>東磐井郡</t>
  </si>
  <si>
    <t>大東町</t>
  </si>
  <si>
    <t>藤沢町</t>
  </si>
  <si>
    <t>千厩町</t>
  </si>
  <si>
    <t>東山町</t>
  </si>
  <si>
    <t>室根村</t>
  </si>
  <si>
    <t>川崎村</t>
  </si>
  <si>
    <t>陸前高田市</t>
  </si>
  <si>
    <t>釜石市</t>
  </si>
  <si>
    <t>二戸市</t>
  </si>
  <si>
    <t>二戸郡</t>
  </si>
  <si>
    <t>浄法寺町</t>
  </si>
  <si>
    <t>八幡平市</t>
  </si>
  <si>
    <t>西根町</t>
  </si>
  <si>
    <t>松尾村</t>
  </si>
  <si>
    <t>安代町</t>
  </si>
  <si>
    <t>奥州市</t>
  </si>
  <si>
    <t>水沢市</t>
  </si>
  <si>
    <t>江刺市</t>
  </si>
  <si>
    <t>胆沢郡</t>
  </si>
  <si>
    <t>前沢町</t>
  </si>
  <si>
    <t>胆沢町</t>
  </si>
  <si>
    <t>衣川村</t>
  </si>
  <si>
    <t>滝沢市</t>
  </si>
  <si>
    <t>滝沢村</t>
  </si>
  <si>
    <t>雫石町</t>
  </si>
  <si>
    <t>葛巻町</t>
  </si>
  <si>
    <t>岩手町</t>
  </si>
  <si>
    <t>紫波町</t>
  </si>
  <si>
    <t>矢巾町</t>
  </si>
  <si>
    <t>西和賀町</t>
  </si>
  <si>
    <t>湯田町</t>
  </si>
  <si>
    <t>沢内村</t>
  </si>
  <si>
    <t>金ケ崎町</t>
  </si>
  <si>
    <t>平泉町</t>
  </si>
  <si>
    <t>住田町</t>
  </si>
  <si>
    <t>大槌町</t>
  </si>
  <si>
    <t>山田町</t>
  </si>
  <si>
    <t>岩泉町</t>
  </si>
  <si>
    <t>田野畑村</t>
  </si>
  <si>
    <t>普代村</t>
  </si>
  <si>
    <t>軽米町</t>
  </si>
  <si>
    <t>野田村</t>
  </si>
  <si>
    <t>九戸村</t>
  </si>
  <si>
    <t>洋野町</t>
  </si>
  <si>
    <t>種市町</t>
  </si>
  <si>
    <t>大野村</t>
  </si>
  <si>
    <t>一戸町</t>
  </si>
  <si>
    <t>宮城県</t>
  </si>
  <si>
    <t>仙台市</t>
    <rPh sb="0" eb="3">
      <t>センダイシ</t>
    </rPh>
    <phoneticPr fontId="18"/>
  </si>
  <si>
    <t>青葉区</t>
  </si>
  <si>
    <t>宮城郡</t>
  </si>
  <si>
    <t>宮城町</t>
    <rPh sb="0" eb="2">
      <t>ミヤギ</t>
    </rPh>
    <rPh sb="2" eb="3">
      <t>マチ</t>
    </rPh>
    <phoneticPr fontId="18"/>
  </si>
  <si>
    <t>宮城野区</t>
  </si>
  <si>
    <t>若林区</t>
  </si>
  <si>
    <t>太白区</t>
  </si>
  <si>
    <t>名取郡</t>
  </si>
  <si>
    <t>秋保町</t>
    <rPh sb="0" eb="1">
      <t>アキ</t>
    </rPh>
    <rPh sb="1" eb="2">
      <t>ホ</t>
    </rPh>
    <rPh sb="2" eb="3">
      <t>マチ</t>
    </rPh>
    <phoneticPr fontId="18"/>
  </si>
  <si>
    <t>泉区</t>
  </si>
  <si>
    <t>泉市</t>
    <rPh sb="0" eb="1">
      <t>イズミ</t>
    </rPh>
    <rPh sb="1" eb="2">
      <t>シ</t>
    </rPh>
    <phoneticPr fontId="18"/>
  </si>
  <si>
    <t>石巻市</t>
  </si>
  <si>
    <t>桃生郡</t>
  </si>
  <si>
    <t>河北町</t>
  </si>
  <si>
    <t>雄勝町</t>
  </si>
  <si>
    <t>河南町</t>
  </si>
  <si>
    <t>桃生町</t>
  </si>
  <si>
    <t>北上町</t>
  </si>
  <si>
    <t>牡鹿郡</t>
  </si>
  <si>
    <t>牡鹿町</t>
  </si>
  <si>
    <t>塩竈市</t>
  </si>
  <si>
    <t>気仙沼市</t>
  </si>
  <si>
    <t>本吉郡</t>
  </si>
  <si>
    <t>本吉町</t>
  </si>
  <si>
    <t>唐桑町</t>
  </si>
  <si>
    <t>白石市</t>
  </si>
  <si>
    <t>名取市</t>
  </si>
  <si>
    <t>角田市</t>
  </si>
  <si>
    <t>多賀城市</t>
  </si>
  <si>
    <t>岩沼市</t>
  </si>
  <si>
    <t>登米市</t>
  </si>
  <si>
    <t>登米郡</t>
  </si>
  <si>
    <t>迫町</t>
  </si>
  <si>
    <t>登米町</t>
  </si>
  <si>
    <t>中田町</t>
  </si>
  <si>
    <t>豊里町</t>
  </si>
  <si>
    <t>米山町</t>
  </si>
  <si>
    <t>石越町</t>
  </si>
  <si>
    <t>南方町</t>
  </si>
  <si>
    <t>津山町</t>
  </si>
  <si>
    <t>栗原市</t>
  </si>
  <si>
    <t>栗原郡</t>
  </si>
  <si>
    <t>築館町</t>
  </si>
  <si>
    <t>若柳町</t>
  </si>
  <si>
    <t>栗駒町</t>
  </si>
  <si>
    <t>高清水町</t>
  </si>
  <si>
    <t>一迫町</t>
  </si>
  <si>
    <t>瀬峰町</t>
  </si>
  <si>
    <t>鶯沢町</t>
  </si>
  <si>
    <t>金成町</t>
  </si>
  <si>
    <t>志波姫町</t>
  </si>
  <si>
    <t>花山村</t>
  </si>
  <si>
    <t>東松島市</t>
  </si>
  <si>
    <t>矢本町</t>
  </si>
  <si>
    <t>鳴瀬町</t>
  </si>
  <si>
    <t>大崎市</t>
  </si>
  <si>
    <t>古川市</t>
  </si>
  <si>
    <t>志田郡</t>
  </si>
  <si>
    <t>松山町</t>
  </si>
  <si>
    <t>三本木町</t>
  </si>
  <si>
    <t>鹿島台町</t>
  </si>
  <si>
    <t>玉造郡</t>
  </si>
  <si>
    <t>岩出山町</t>
  </si>
  <si>
    <t>鳴子町</t>
  </si>
  <si>
    <t>遠田郡</t>
  </si>
  <si>
    <t>田尻町</t>
  </si>
  <si>
    <t>刈田郡</t>
  </si>
  <si>
    <t>蔵王町</t>
  </si>
  <si>
    <t>七ヶ宿町</t>
  </si>
  <si>
    <t>柴田郡</t>
  </si>
  <si>
    <t>大河原町</t>
  </si>
  <si>
    <t>村田町</t>
  </si>
  <si>
    <t>柴田町</t>
  </si>
  <si>
    <t>川崎町</t>
  </si>
  <si>
    <t>伊具郡</t>
  </si>
  <si>
    <t>丸森町</t>
  </si>
  <si>
    <t>亘理郡</t>
  </si>
  <si>
    <t>亘理町</t>
  </si>
  <si>
    <t>山元町</t>
  </si>
  <si>
    <t>松島町</t>
  </si>
  <si>
    <t>七ヶ浜町</t>
  </si>
  <si>
    <t>利府町</t>
  </si>
  <si>
    <t>黒川郡</t>
  </si>
  <si>
    <t>大和町</t>
  </si>
  <si>
    <t>大郷町</t>
  </si>
  <si>
    <t>富谷町</t>
  </si>
  <si>
    <t>大衡村</t>
  </si>
  <si>
    <t>加美郡</t>
  </si>
  <si>
    <t>色麻町</t>
  </si>
  <si>
    <t>加美町</t>
  </si>
  <si>
    <t>中新田町</t>
  </si>
  <si>
    <t>小野田町</t>
  </si>
  <si>
    <t>宮崎町</t>
  </si>
  <si>
    <t>涌谷町</t>
  </si>
  <si>
    <t>美里町</t>
  </si>
  <si>
    <t>小牛田町</t>
  </si>
  <si>
    <t>南郷町</t>
  </si>
  <si>
    <t>女川町</t>
  </si>
  <si>
    <t>南三陸町</t>
  </si>
  <si>
    <t>志津川町</t>
  </si>
  <si>
    <t>歌津町</t>
  </si>
  <si>
    <t>秋田県</t>
  </si>
  <si>
    <t>秋田市</t>
  </si>
  <si>
    <t>河辺郡</t>
  </si>
  <si>
    <t>河辺町</t>
  </si>
  <si>
    <t>雄和町</t>
  </si>
  <si>
    <t>能代市</t>
  </si>
  <si>
    <t>山本郡</t>
  </si>
  <si>
    <t>二ツ井町</t>
  </si>
  <si>
    <t>横手市</t>
  </si>
  <si>
    <t>平鹿郡</t>
  </si>
  <si>
    <t>増田町</t>
  </si>
  <si>
    <t>平鹿町</t>
  </si>
  <si>
    <t>雄物川町</t>
  </si>
  <si>
    <t>大森町</t>
  </si>
  <si>
    <t>十文字町</t>
  </si>
  <si>
    <t>山内村</t>
  </si>
  <si>
    <t>大雄村</t>
  </si>
  <si>
    <t>大館市</t>
  </si>
  <si>
    <t>北秋田郡</t>
  </si>
  <si>
    <t>比内町</t>
  </si>
  <si>
    <t>田代町</t>
  </si>
  <si>
    <t>男鹿市</t>
  </si>
  <si>
    <t>南秋田郡</t>
  </si>
  <si>
    <t>若美町</t>
  </si>
  <si>
    <t>湯沢市</t>
  </si>
  <si>
    <t>雄勝郡</t>
  </si>
  <si>
    <t>稲川町</t>
  </si>
  <si>
    <t>皆瀬村</t>
  </si>
  <si>
    <t>鹿角市</t>
  </si>
  <si>
    <t>由利本荘市</t>
  </si>
  <si>
    <t>本荘市</t>
  </si>
  <si>
    <t>由利郡</t>
  </si>
  <si>
    <t>矢島町</t>
  </si>
  <si>
    <t>岩城町</t>
  </si>
  <si>
    <t>由利町</t>
  </si>
  <si>
    <t>西目町</t>
  </si>
  <si>
    <t>鳥海町</t>
  </si>
  <si>
    <t>東由利町</t>
  </si>
  <si>
    <t>大内町</t>
  </si>
  <si>
    <t>潟上市</t>
  </si>
  <si>
    <t>昭和町</t>
  </si>
  <si>
    <t>飯田川町</t>
  </si>
  <si>
    <t>天王町</t>
  </si>
  <si>
    <t>大仙市</t>
  </si>
  <si>
    <t>大曲市</t>
  </si>
  <si>
    <t>仙北郡</t>
  </si>
  <si>
    <t>神岡町</t>
  </si>
  <si>
    <t>西仙北町</t>
  </si>
  <si>
    <t>中仙町</t>
  </si>
  <si>
    <t>協和町</t>
  </si>
  <si>
    <t>南外村</t>
  </si>
  <si>
    <t>仙北町</t>
  </si>
  <si>
    <t>太田町</t>
  </si>
  <si>
    <t>北秋田市</t>
  </si>
  <si>
    <t>鷹巣町</t>
  </si>
  <si>
    <t>森吉町</t>
  </si>
  <si>
    <t>阿仁町</t>
  </si>
  <si>
    <t>合川町</t>
  </si>
  <si>
    <t>にかほ市</t>
  </si>
  <si>
    <t>仁賀保町</t>
  </si>
  <si>
    <t>金浦町</t>
  </si>
  <si>
    <t>象潟町</t>
  </si>
  <si>
    <t>仙北市</t>
  </si>
  <si>
    <t>角館町</t>
  </si>
  <si>
    <t>田沢湖町</t>
  </si>
  <si>
    <t>西木村</t>
  </si>
  <si>
    <t>鹿角郡</t>
  </si>
  <si>
    <t>小坂町</t>
  </si>
  <si>
    <t>上小阿仁村</t>
  </si>
  <si>
    <t>藤里町</t>
  </si>
  <si>
    <t>三種町</t>
  </si>
  <si>
    <t>琴丘町</t>
  </si>
  <si>
    <t>山本町</t>
  </si>
  <si>
    <t>八竜町</t>
  </si>
  <si>
    <t>八峰町</t>
  </si>
  <si>
    <t>八森町</t>
  </si>
  <si>
    <t>峰浜村</t>
  </si>
  <si>
    <t>五城目町</t>
  </si>
  <si>
    <t>八郎潟町</t>
  </si>
  <si>
    <t>井川町</t>
  </si>
  <si>
    <t>大潟村</t>
  </si>
  <si>
    <t>美郷町</t>
  </si>
  <si>
    <t>六郷町</t>
  </si>
  <si>
    <t>千畑町</t>
  </si>
  <si>
    <t>仙南村</t>
  </si>
  <si>
    <t>羽後町</t>
  </si>
  <si>
    <t>東成瀬村</t>
  </si>
  <si>
    <t>山形県</t>
  </si>
  <si>
    <t>山形市</t>
  </si>
  <si>
    <t>米沢市</t>
  </si>
  <si>
    <t>鶴岡市</t>
  </si>
  <si>
    <t>東田川郡</t>
  </si>
  <si>
    <t>藤島町</t>
  </si>
  <si>
    <t>羽黒町</t>
  </si>
  <si>
    <t>櫛引町</t>
  </si>
  <si>
    <t>朝日村</t>
  </si>
  <si>
    <t>西田川郡</t>
  </si>
  <si>
    <t>温海町</t>
  </si>
  <si>
    <t>酒田市</t>
  </si>
  <si>
    <t>飽海郡</t>
  </si>
  <si>
    <t>八幡町</t>
  </si>
  <si>
    <t>平田町</t>
  </si>
  <si>
    <t>新庄市</t>
  </si>
  <si>
    <t>寒河江市</t>
  </si>
  <si>
    <t>上山市</t>
  </si>
  <si>
    <t>村山市</t>
  </si>
  <si>
    <t>長井市</t>
  </si>
  <si>
    <t>天童市</t>
  </si>
  <si>
    <t>東根市</t>
  </si>
  <si>
    <t>尾花沢市</t>
  </si>
  <si>
    <t>南陽市</t>
  </si>
  <si>
    <t>東村山郡</t>
  </si>
  <si>
    <t>山辺町</t>
  </si>
  <si>
    <t>中山町</t>
  </si>
  <si>
    <t>西村山郡</t>
  </si>
  <si>
    <t>西川町</t>
  </si>
  <si>
    <t>朝日町</t>
  </si>
  <si>
    <t>大江町</t>
  </si>
  <si>
    <t>北村山郡</t>
  </si>
  <si>
    <t>大石田町</t>
  </si>
  <si>
    <t>最上郡</t>
  </si>
  <si>
    <t>金山町</t>
  </si>
  <si>
    <t>最上町</t>
  </si>
  <si>
    <t>舟形町</t>
  </si>
  <si>
    <t>真室川町</t>
  </si>
  <si>
    <t>大蔵村</t>
  </si>
  <si>
    <t>鮭川村</t>
  </si>
  <si>
    <t>戸沢村</t>
  </si>
  <si>
    <t>東置賜郡</t>
  </si>
  <si>
    <t>高畠町</t>
  </si>
  <si>
    <t>川西町</t>
  </si>
  <si>
    <t>西置賜郡</t>
  </si>
  <si>
    <t>小国町</t>
  </si>
  <si>
    <t>白鷹町</t>
  </si>
  <si>
    <t>飯豊町</t>
  </si>
  <si>
    <t>三川町</t>
  </si>
  <si>
    <t>庄内町</t>
  </si>
  <si>
    <t>立川町</t>
  </si>
  <si>
    <t>余目町</t>
  </si>
  <si>
    <t>遊佐町</t>
  </si>
  <si>
    <t>福島県</t>
  </si>
  <si>
    <t>福島市</t>
  </si>
  <si>
    <t>伊達郡</t>
  </si>
  <si>
    <t>飯野町</t>
  </si>
  <si>
    <t>会津若松市</t>
  </si>
  <si>
    <t>北会津郡</t>
  </si>
  <si>
    <t>北会津村</t>
  </si>
  <si>
    <t>河沼郡</t>
  </si>
  <si>
    <t>河東町</t>
  </si>
  <si>
    <t>郡山市</t>
  </si>
  <si>
    <t>いわき市</t>
  </si>
  <si>
    <t>白河市</t>
  </si>
  <si>
    <t>西白河郡</t>
  </si>
  <si>
    <t>表郷村</t>
  </si>
  <si>
    <t>東村</t>
  </si>
  <si>
    <t>大信村</t>
  </si>
  <si>
    <t>須賀川市</t>
  </si>
  <si>
    <t>岩瀬郡</t>
  </si>
  <si>
    <t>岩瀬村</t>
  </si>
  <si>
    <t>喜多方市</t>
  </si>
  <si>
    <t>耶麻郡</t>
  </si>
  <si>
    <t>熱塩加納村</t>
  </si>
  <si>
    <t>塩川町</t>
  </si>
  <si>
    <t>山都町</t>
  </si>
  <si>
    <t>高郷村</t>
  </si>
  <si>
    <t>相馬市</t>
  </si>
  <si>
    <t>二本松市</t>
  </si>
  <si>
    <t>安達郡</t>
  </si>
  <si>
    <t>安達町</t>
  </si>
  <si>
    <t>岩代町</t>
  </si>
  <si>
    <t>田村市</t>
  </si>
  <si>
    <t>田村郡</t>
  </si>
  <si>
    <t>滝根町</t>
  </si>
  <si>
    <t>大越町</t>
  </si>
  <si>
    <t>都路村</t>
  </si>
  <si>
    <t>常葉町</t>
  </si>
  <si>
    <t>船引町</t>
  </si>
  <si>
    <t>南相馬市</t>
  </si>
  <si>
    <t>原町市</t>
  </si>
  <si>
    <t>相馬郡</t>
  </si>
  <si>
    <t>鹿島町</t>
  </si>
  <si>
    <t>小高町</t>
  </si>
  <si>
    <t>伊達町</t>
  </si>
  <si>
    <t>梁川町</t>
  </si>
  <si>
    <t>保原町</t>
  </si>
  <si>
    <t>霊山町</t>
  </si>
  <si>
    <t>月舘町</t>
  </si>
  <si>
    <t>本宮市</t>
  </si>
  <si>
    <t>本宮町</t>
  </si>
  <si>
    <t>白沢村</t>
  </si>
  <si>
    <t>桑折町</t>
  </si>
  <si>
    <t>国見町</t>
  </si>
  <si>
    <t>川俣町</t>
  </si>
  <si>
    <t>大玉村</t>
  </si>
  <si>
    <t>鏡石町</t>
  </si>
  <si>
    <t>天栄村</t>
  </si>
  <si>
    <t>南会津郡</t>
  </si>
  <si>
    <t>下郷町</t>
  </si>
  <si>
    <t>檜枝岐村</t>
  </si>
  <si>
    <t>只見町</t>
  </si>
  <si>
    <t>南会津町</t>
  </si>
  <si>
    <t>田島町</t>
  </si>
  <si>
    <t>舘岩村</t>
  </si>
  <si>
    <t>伊南村</t>
  </si>
  <si>
    <t>北塩原村</t>
  </si>
  <si>
    <t>西会津町</t>
  </si>
  <si>
    <t>磐梯町</t>
  </si>
  <si>
    <t>猪苗代町</t>
  </si>
  <si>
    <t>会津坂下町</t>
  </si>
  <si>
    <t>湯川村</t>
  </si>
  <si>
    <t>柳津町</t>
  </si>
  <si>
    <t>大沼郡</t>
  </si>
  <si>
    <t>三島町</t>
  </si>
  <si>
    <t>昭和村</t>
  </si>
  <si>
    <t>会津美里町</t>
  </si>
  <si>
    <t>会津高田町</t>
  </si>
  <si>
    <t>会津本郷町</t>
  </si>
  <si>
    <t>新鶴村</t>
  </si>
  <si>
    <t>西郷村</t>
  </si>
  <si>
    <t>泉崎村</t>
  </si>
  <si>
    <t>中島村</t>
  </si>
  <si>
    <t>矢吹町</t>
  </si>
  <si>
    <t>東白川郡</t>
  </si>
  <si>
    <t>棚倉町</t>
  </si>
  <si>
    <t>矢祭町</t>
  </si>
  <si>
    <t>塙町</t>
  </si>
  <si>
    <t>鮫川村</t>
  </si>
  <si>
    <t>石川郡</t>
  </si>
  <si>
    <t>石川町</t>
  </si>
  <si>
    <t>玉川村</t>
  </si>
  <si>
    <t>平田村</t>
  </si>
  <si>
    <t>浅川町</t>
  </si>
  <si>
    <t>古殿町</t>
  </si>
  <si>
    <t>三春町</t>
  </si>
  <si>
    <t>小野町</t>
  </si>
  <si>
    <t>双葉郡</t>
  </si>
  <si>
    <t>広野町</t>
  </si>
  <si>
    <t>楢葉町</t>
  </si>
  <si>
    <t>富岡町</t>
  </si>
  <si>
    <t>川内村</t>
  </si>
  <si>
    <t>大熊町</t>
  </si>
  <si>
    <t>双葉町</t>
  </si>
  <si>
    <t>浪江町</t>
  </si>
  <si>
    <t>葛尾村</t>
  </si>
  <si>
    <t>新地町</t>
  </si>
  <si>
    <t>飯舘村</t>
  </si>
  <si>
    <t>茨城県</t>
  </si>
  <si>
    <t>水戸市</t>
  </si>
  <si>
    <t>東茨城郡</t>
  </si>
  <si>
    <t>常澄村</t>
    <phoneticPr fontId="18"/>
  </si>
  <si>
    <t>内原町</t>
  </si>
  <si>
    <t>日立市</t>
  </si>
  <si>
    <t>多賀郡</t>
  </si>
  <si>
    <t>十王町</t>
  </si>
  <si>
    <t>土浦市</t>
  </si>
  <si>
    <t>新治郡</t>
  </si>
  <si>
    <t>新治村</t>
  </si>
  <si>
    <t>古河市</t>
  </si>
  <si>
    <t>猿島郡</t>
  </si>
  <si>
    <t>総和町</t>
  </si>
  <si>
    <t>三和町</t>
  </si>
  <si>
    <t>石岡市</t>
  </si>
  <si>
    <t>八郷町</t>
  </si>
  <si>
    <t>結城市</t>
  </si>
  <si>
    <t>龍ケ崎市</t>
  </si>
  <si>
    <t>下妻市</t>
  </si>
  <si>
    <t>結城郡</t>
  </si>
  <si>
    <t>千代川村</t>
  </si>
  <si>
    <t>常総市</t>
  </si>
  <si>
    <t>水海道市</t>
  </si>
  <si>
    <t>石下町</t>
  </si>
  <si>
    <t>常陸太田市</t>
  </si>
  <si>
    <t>久慈郡</t>
  </si>
  <si>
    <t>金砂郷町</t>
  </si>
  <si>
    <t>水府村</t>
  </si>
  <si>
    <t>里美村</t>
  </si>
  <si>
    <t>高萩市</t>
  </si>
  <si>
    <t>北茨城市</t>
  </si>
  <si>
    <t>笠間市</t>
  </si>
  <si>
    <t>西茨城郡</t>
  </si>
  <si>
    <t>友部町</t>
  </si>
  <si>
    <t>岩間町</t>
  </si>
  <si>
    <t>取手市</t>
  </si>
  <si>
    <t>北相馬郡</t>
  </si>
  <si>
    <t>藤代町</t>
  </si>
  <si>
    <t>牛久市</t>
  </si>
  <si>
    <t>稲敷郡</t>
  </si>
  <si>
    <t>牛久町</t>
    <rPh sb="2" eb="3">
      <t>マチ</t>
    </rPh>
    <phoneticPr fontId="18"/>
  </si>
  <si>
    <t>つくば市</t>
  </si>
  <si>
    <t>桜村</t>
  </si>
  <si>
    <t>筑波郡</t>
  </si>
  <si>
    <t>谷田部町</t>
  </si>
  <si>
    <t>筑波町</t>
    <rPh sb="0" eb="3">
      <t>ツクバマチ</t>
    </rPh>
    <phoneticPr fontId="18"/>
  </si>
  <si>
    <t>大穂町</t>
  </si>
  <si>
    <t>茎崎町</t>
  </si>
  <si>
    <t>ひたちなか市</t>
  </si>
  <si>
    <t>那珂湊市</t>
    <phoneticPr fontId="18"/>
  </si>
  <si>
    <t>勝田市</t>
    <rPh sb="0" eb="2">
      <t>カツタ</t>
    </rPh>
    <rPh sb="2" eb="3">
      <t>シ</t>
    </rPh>
    <phoneticPr fontId="18"/>
  </si>
  <si>
    <t>鹿嶋市</t>
  </si>
  <si>
    <t>鹿島郡</t>
  </si>
  <si>
    <t>大野村</t>
    <rPh sb="0" eb="3">
      <t>オオノムラ</t>
    </rPh>
    <phoneticPr fontId="18"/>
  </si>
  <si>
    <t>鹿島町</t>
    <rPh sb="0" eb="3">
      <t>カシママチ</t>
    </rPh>
    <phoneticPr fontId="18"/>
  </si>
  <si>
    <t>潮来市</t>
  </si>
  <si>
    <t>行方郡</t>
  </si>
  <si>
    <t>牛堀町</t>
  </si>
  <si>
    <t>潮来町</t>
  </si>
  <si>
    <t>守谷市</t>
  </si>
  <si>
    <t>守谷町</t>
  </si>
  <si>
    <t>常陸大宮市</t>
  </si>
  <si>
    <t>御前山村</t>
  </si>
  <si>
    <t>那珂郡</t>
  </si>
  <si>
    <t>大宮町</t>
  </si>
  <si>
    <t>山方町</t>
  </si>
  <si>
    <t>美和村</t>
  </si>
  <si>
    <t>緒川村</t>
  </si>
  <si>
    <t>那珂市</t>
  </si>
  <si>
    <t>那珂町</t>
  </si>
  <si>
    <t>瓜連町</t>
  </si>
  <si>
    <t>筑西市</t>
  </si>
  <si>
    <t>下館市</t>
  </si>
  <si>
    <t>真壁郡</t>
  </si>
  <si>
    <t>関城町</t>
  </si>
  <si>
    <t>明野町</t>
  </si>
  <si>
    <t>坂東市</t>
  </si>
  <si>
    <t>岩井市</t>
  </si>
  <si>
    <t>猿島町</t>
  </si>
  <si>
    <t>稲敷市</t>
  </si>
  <si>
    <t>江戸崎町</t>
  </si>
  <si>
    <t>新利根町</t>
  </si>
  <si>
    <t>桜川村</t>
  </si>
  <si>
    <t>東町</t>
  </si>
  <si>
    <t>かすみがうら市</t>
  </si>
  <si>
    <t>霞ヶ浦町</t>
  </si>
  <si>
    <t>千代田町</t>
  </si>
  <si>
    <t>桜川市</t>
  </si>
  <si>
    <t>岩瀬町</t>
  </si>
  <si>
    <t>真壁町</t>
  </si>
  <si>
    <t>大和村</t>
  </si>
  <si>
    <t>神栖市</t>
  </si>
  <si>
    <t>神栖町</t>
  </si>
  <si>
    <t>波崎町</t>
  </si>
  <si>
    <t>行方市</t>
  </si>
  <si>
    <t>麻生町</t>
  </si>
  <si>
    <t>北浦町</t>
  </si>
  <si>
    <t>玉造町</t>
  </si>
  <si>
    <t>鉾田市</t>
  </si>
  <si>
    <t>旭村</t>
  </si>
  <si>
    <t>鉾田町</t>
  </si>
  <si>
    <t>大洋村</t>
  </si>
  <si>
    <t>つくばみらい市</t>
  </si>
  <si>
    <t>伊奈町</t>
  </si>
  <si>
    <t>谷和原村</t>
  </si>
  <si>
    <t>小美玉市</t>
  </si>
  <si>
    <t>小川町</t>
  </si>
  <si>
    <t>美野里町</t>
  </si>
  <si>
    <t>玉里村</t>
  </si>
  <si>
    <t>茨城町</t>
  </si>
  <si>
    <t>大洗町</t>
  </si>
  <si>
    <t>城里町</t>
  </si>
  <si>
    <t>常北町</t>
  </si>
  <si>
    <t>桂村</t>
  </si>
  <si>
    <t>七会村</t>
  </si>
  <si>
    <t>東海村</t>
  </si>
  <si>
    <t>大子町</t>
  </si>
  <si>
    <t>美浦村</t>
  </si>
  <si>
    <t>阿見町</t>
  </si>
  <si>
    <t>河内町</t>
  </si>
  <si>
    <t>八千代町</t>
  </si>
  <si>
    <t>五霞町</t>
  </si>
  <si>
    <t>境町</t>
  </si>
  <si>
    <t>利根町</t>
  </si>
  <si>
    <t>栃木県</t>
  </si>
  <si>
    <t>宇都宮市</t>
  </si>
  <si>
    <t>河内郡</t>
  </si>
  <si>
    <t>上河内町</t>
  </si>
  <si>
    <t>足利市</t>
  </si>
  <si>
    <t>栃木市</t>
  </si>
  <si>
    <t>上都賀郡</t>
  </si>
  <si>
    <t>西方町</t>
  </si>
  <si>
    <t>下都賀郡</t>
  </si>
  <si>
    <t>大平町</t>
  </si>
  <si>
    <t>藤岡町</t>
  </si>
  <si>
    <t>岩舟町</t>
  </si>
  <si>
    <t>都賀町</t>
  </si>
  <si>
    <t>佐野市</t>
  </si>
  <si>
    <t>安蘇郡</t>
  </si>
  <si>
    <t>田沼町</t>
  </si>
  <si>
    <t>葛生町</t>
  </si>
  <si>
    <t>鹿沼市</t>
  </si>
  <si>
    <t>粟野町</t>
  </si>
  <si>
    <t>日光市</t>
  </si>
  <si>
    <t>今市市</t>
  </si>
  <si>
    <t>足尾町</t>
  </si>
  <si>
    <t>塩谷郡</t>
  </si>
  <si>
    <t>栗山村</t>
  </si>
  <si>
    <t>藤原町</t>
  </si>
  <si>
    <t>小山市</t>
  </si>
  <si>
    <t>真岡市</t>
  </si>
  <si>
    <t>芳賀郡</t>
  </si>
  <si>
    <t>二宮町</t>
  </si>
  <si>
    <t>大田原市</t>
  </si>
  <si>
    <t>那須郡</t>
  </si>
  <si>
    <t>湯津上村</t>
  </si>
  <si>
    <t>黒羽町</t>
  </si>
  <si>
    <t>矢板市</t>
  </si>
  <si>
    <t>那須塩原市</t>
  </si>
  <si>
    <t>黒磯市</t>
  </si>
  <si>
    <t>塩原町</t>
    <phoneticPr fontId="18"/>
  </si>
  <si>
    <t>那須塩原町</t>
    <rPh sb="0" eb="4">
      <t>ナスシオバラ</t>
    </rPh>
    <rPh sb="4" eb="5">
      <t>マチ</t>
    </rPh>
    <phoneticPr fontId="18"/>
  </si>
  <si>
    <t>西那須野町</t>
  </si>
  <si>
    <t>塩原町</t>
  </si>
  <si>
    <t>さくら市</t>
  </si>
  <si>
    <t>氏家町</t>
  </si>
  <si>
    <t>喜連川町</t>
  </si>
  <si>
    <t>那須烏山市</t>
  </si>
  <si>
    <t>南那須町</t>
  </si>
  <si>
    <t>烏山町</t>
  </si>
  <si>
    <t>下野市</t>
  </si>
  <si>
    <t>南河内町</t>
  </si>
  <si>
    <t>石橋町</t>
  </si>
  <si>
    <t>国分寺町</t>
  </si>
  <si>
    <t>上三川町</t>
  </si>
  <si>
    <t>益子町</t>
  </si>
  <si>
    <t>茂木町</t>
  </si>
  <si>
    <t>市貝町</t>
  </si>
  <si>
    <t>芳賀町</t>
  </si>
  <si>
    <t>壬生町</t>
  </si>
  <si>
    <t>野木町</t>
  </si>
  <si>
    <t>塩谷町</t>
  </si>
  <si>
    <t>高根沢町</t>
  </si>
  <si>
    <t>那須町</t>
  </si>
  <si>
    <t>那珂川町</t>
    <phoneticPr fontId="18"/>
  </si>
  <si>
    <t>那珂川町</t>
  </si>
  <si>
    <t>馬頭町</t>
  </si>
  <si>
    <t>群馬県</t>
  </si>
  <si>
    <t>前橋市</t>
  </si>
  <si>
    <t>勢多郡</t>
  </si>
  <si>
    <t>富士見村</t>
  </si>
  <si>
    <t>大胡町</t>
  </si>
  <si>
    <t>宮城村</t>
  </si>
  <si>
    <t>粕川村</t>
  </si>
  <si>
    <t>高崎市</t>
  </si>
  <si>
    <t>群馬郡</t>
  </si>
  <si>
    <t>榛名町</t>
  </si>
  <si>
    <t>倉渕村</t>
  </si>
  <si>
    <t>箕郷町</t>
  </si>
  <si>
    <t>群馬町</t>
  </si>
  <si>
    <t>多野郡</t>
  </si>
  <si>
    <t>新町</t>
  </si>
  <si>
    <t>吉井町</t>
  </si>
  <si>
    <t>桐生市</t>
  </si>
  <si>
    <t>黒保根村</t>
  </si>
  <si>
    <t>伊勢崎市</t>
  </si>
  <si>
    <t>佐波郡</t>
  </si>
  <si>
    <t>赤堀町</t>
  </si>
  <si>
    <t>太田市</t>
  </si>
  <si>
    <t>新田郡</t>
  </si>
  <si>
    <t>尾島町</t>
  </si>
  <si>
    <t>新田町</t>
  </si>
  <si>
    <t>藪塚本町</t>
  </si>
  <si>
    <t>沼田市</t>
  </si>
  <si>
    <t>利根郡</t>
  </si>
  <si>
    <t>利根村</t>
  </si>
  <si>
    <t>館林市</t>
  </si>
  <si>
    <t>渋川市</t>
  </si>
  <si>
    <t>北橘村</t>
  </si>
  <si>
    <t>赤城村</t>
  </si>
  <si>
    <t>北群馬郡</t>
  </si>
  <si>
    <t>子持村</t>
  </si>
  <si>
    <t>小野上村</t>
  </si>
  <si>
    <t>伊香保町</t>
  </si>
  <si>
    <t>藤岡市</t>
  </si>
  <si>
    <t>鬼石町</t>
  </si>
  <si>
    <t>富岡市</t>
  </si>
  <si>
    <t>甘楽郡</t>
  </si>
  <si>
    <t>妙義町</t>
  </si>
  <si>
    <t>安中市</t>
  </si>
  <si>
    <t>碓氷郡</t>
  </si>
  <si>
    <t>松井田町</t>
  </si>
  <si>
    <t>みどり市</t>
  </si>
  <si>
    <t>笠懸町</t>
  </si>
  <si>
    <t>山田郡</t>
  </si>
  <si>
    <t>大間々町</t>
  </si>
  <si>
    <t>榛東村</t>
  </si>
  <si>
    <t>吉岡町</t>
  </si>
  <si>
    <t>上野村</t>
  </si>
  <si>
    <t>神流町</t>
  </si>
  <si>
    <t>万場町</t>
  </si>
  <si>
    <t>中里村</t>
  </si>
  <si>
    <t>下仁田町</t>
  </si>
  <si>
    <t>南牧村</t>
  </si>
  <si>
    <t>甘楽町</t>
  </si>
  <si>
    <t>吾妻郡</t>
  </si>
  <si>
    <t>中之条町</t>
  </si>
  <si>
    <t>六合村</t>
  </si>
  <si>
    <t>長野原町</t>
  </si>
  <si>
    <t>嬬恋村</t>
  </si>
  <si>
    <t>草津町</t>
  </si>
  <si>
    <t>高山村</t>
  </si>
  <si>
    <t>東吾妻町</t>
  </si>
  <si>
    <t>吾妻町</t>
  </si>
  <si>
    <t>片品村</t>
  </si>
  <si>
    <t>川場村</t>
  </si>
  <si>
    <t>みなかみ町</t>
  </si>
  <si>
    <t>月夜野町</t>
  </si>
  <si>
    <t>水上町</t>
  </si>
  <si>
    <t>玉村町</t>
  </si>
  <si>
    <t>邑楽郡</t>
  </si>
  <si>
    <t>板倉町</t>
  </si>
  <si>
    <t>明和町</t>
  </si>
  <si>
    <t>大泉町</t>
  </si>
  <si>
    <t>邑楽町</t>
  </si>
  <si>
    <t>埼玉県</t>
  </si>
  <si>
    <t>さいたま市</t>
  </si>
  <si>
    <t>浦和市</t>
  </si>
  <si>
    <t>北足立郡</t>
    <phoneticPr fontId="18"/>
  </si>
  <si>
    <t>美園村</t>
    <rPh sb="0" eb="1">
      <t>ビ</t>
    </rPh>
    <rPh sb="1" eb="2">
      <t>ソノ</t>
    </rPh>
    <rPh sb="2" eb="3">
      <t>ムラ</t>
    </rPh>
    <phoneticPr fontId="18"/>
  </si>
  <si>
    <t>川口市</t>
    <rPh sb="0" eb="3">
      <t>カワグチシ</t>
    </rPh>
    <phoneticPr fontId="18"/>
  </si>
  <si>
    <t>野田村</t>
    <rPh sb="0" eb="3">
      <t>ノダムラ</t>
    </rPh>
    <phoneticPr fontId="18"/>
  </si>
  <si>
    <t>大宮市</t>
  </si>
  <si>
    <t>岩槻市</t>
  </si>
  <si>
    <t>与野市</t>
  </si>
  <si>
    <t>与野町</t>
    <rPh sb="2" eb="3">
      <t>マチ</t>
    </rPh>
    <phoneticPr fontId="18"/>
  </si>
  <si>
    <t>大宮区</t>
  </si>
  <si>
    <t>見沼区</t>
  </si>
  <si>
    <t>桜区</t>
  </si>
  <si>
    <t>浦和区</t>
  </si>
  <si>
    <t>緑区</t>
  </si>
  <si>
    <t>岩槻区</t>
  </si>
  <si>
    <t>川越市</t>
  </si>
  <si>
    <t>熊谷市</t>
  </si>
  <si>
    <t>大里郡</t>
    <phoneticPr fontId="18"/>
  </si>
  <si>
    <t>大里村</t>
  </si>
  <si>
    <t>江南町</t>
  </si>
  <si>
    <t>江南村</t>
    <rPh sb="2" eb="3">
      <t>ムラ</t>
    </rPh>
    <phoneticPr fontId="18"/>
  </si>
  <si>
    <t>妻沼町</t>
  </si>
  <si>
    <t>川口市</t>
  </si>
  <si>
    <t>鳩ヶ谷市</t>
  </si>
  <si>
    <t>鳩ヶ谷町</t>
    <rPh sb="3" eb="4">
      <t>マチ</t>
    </rPh>
    <phoneticPr fontId="18"/>
  </si>
  <si>
    <t>安行村</t>
    <rPh sb="0" eb="2">
      <t>アンギョウ</t>
    </rPh>
    <rPh sb="2" eb="3">
      <t>ムラ</t>
    </rPh>
    <phoneticPr fontId="18"/>
  </si>
  <si>
    <t>戸塚村</t>
    <rPh sb="0" eb="2">
      <t>トツカ</t>
    </rPh>
    <rPh sb="2" eb="3">
      <t>ムラ</t>
    </rPh>
    <phoneticPr fontId="18"/>
  </si>
  <si>
    <t>大門村</t>
    <rPh sb="0" eb="2">
      <t>ダイモン</t>
    </rPh>
    <rPh sb="2" eb="3">
      <t>ムラ</t>
    </rPh>
    <phoneticPr fontId="18"/>
  </si>
  <si>
    <t>行田市</t>
  </si>
  <si>
    <t>北埼玉郡</t>
    <rPh sb="0" eb="4">
      <t>キタサイタマグン</t>
    </rPh>
    <phoneticPr fontId="18"/>
  </si>
  <si>
    <t>南河原村</t>
  </si>
  <si>
    <t>太田村</t>
    <rPh sb="0" eb="2">
      <t>オオタ</t>
    </rPh>
    <rPh sb="2" eb="3">
      <t>ムラ</t>
    </rPh>
    <phoneticPr fontId="18"/>
  </si>
  <si>
    <t>秩父市</t>
  </si>
  <si>
    <t>秩父郡</t>
    <phoneticPr fontId="18"/>
  </si>
  <si>
    <t>吉田町</t>
  </si>
  <si>
    <t>大滝村</t>
  </si>
  <si>
    <t>荒川村</t>
  </si>
  <si>
    <t>高篠村</t>
    <rPh sb="0" eb="1">
      <t>タカ</t>
    </rPh>
    <rPh sb="1" eb="2">
      <t>シノ</t>
    </rPh>
    <rPh sb="2" eb="3">
      <t>ムラ</t>
    </rPh>
    <phoneticPr fontId="18"/>
  </si>
  <si>
    <t>大田村</t>
    <rPh sb="0" eb="2">
      <t>オオタ</t>
    </rPh>
    <rPh sb="2" eb="3">
      <t>ムラ</t>
    </rPh>
    <phoneticPr fontId="18"/>
  </si>
  <si>
    <t>上吉田町</t>
    <rPh sb="0" eb="1">
      <t>ウエ</t>
    </rPh>
    <phoneticPr fontId="18"/>
  </si>
  <si>
    <t>浦山村</t>
    <rPh sb="0" eb="2">
      <t>ウラヤマ</t>
    </rPh>
    <rPh sb="2" eb="3">
      <t>ムラ</t>
    </rPh>
    <phoneticPr fontId="18"/>
  </si>
  <si>
    <t>影森村</t>
    <rPh sb="0" eb="2">
      <t>カゲモリ</t>
    </rPh>
    <rPh sb="2" eb="3">
      <t>ムラ</t>
    </rPh>
    <phoneticPr fontId="18"/>
  </si>
  <si>
    <t>所沢市</t>
  </si>
  <si>
    <t>飯能市</t>
  </si>
  <si>
    <t>入間郡</t>
    <phoneticPr fontId="18"/>
  </si>
  <si>
    <t>名栗村</t>
  </si>
  <si>
    <t>加須市</t>
  </si>
  <si>
    <t>騎西町</t>
  </si>
  <si>
    <t>北川辺町</t>
  </si>
  <si>
    <t>北川辺村</t>
    <rPh sb="3" eb="4">
      <t>ムラ</t>
    </rPh>
    <phoneticPr fontId="18"/>
  </si>
  <si>
    <t>大利根町</t>
  </si>
  <si>
    <t>大利根村</t>
    <rPh sb="3" eb="4">
      <t>ムラ</t>
    </rPh>
    <phoneticPr fontId="18"/>
  </si>
  <si>
    <t>大越村</t>
    <rPh sb="0" eb="2">
      <t>オオゴシ</t>
    </rPh>
    <rPh sb="2" eb="3">
      <t>ムラ</t>
    </rPh>
    <phoneticPr fontId="18"/>
  </si>
  <si>
    <t>本庄市</t>
  </si>
  <si>
    <t>児玉郡</t>
    <phoneticPr fontId="18"/>
  </si>
  <si>
    <t>児玉町</t>
  </si>
  <si>
    <t>共和村</t>
    <rPh sb="0" eb="2">
      <t>キョウワ</t>
    </rPh>
    <rPh sb="2" eb="3">
      <t>ムラ</t>
    </rPh>
    <phoneticPr fontId="18"/>
  </si>
  <si>
    <t>東松山市</t>
  </si>
  <si>
    <t>春日部市</t>
  </si>
  <si>
    <t>北葛飾郡</t>
    <phoneticPr fontId="18"/>
  </si>
  <si>
    <t>庄和町</t>
  </si>
  <si>
    <t>庄和村</t>
    <rPh sb="2" eb="3">
      <t>ムラ</t>
    </rPh>
    <phoneticPr fontId="18"/>
  </si>
  <si>
    <t>狭山市</t>
  </si>
  <si>
    <t>羽生市</t>
  </si>
  <si>
    <t>千代田村</t>
    <rPh sb="0" eb="3">
      <t>チヨダ</t>
    </rPh>
    <rPh sb="3" eb="4">
      <t>ムラ</t>
    </rPh>
    <phoneticPr fontId="18"/>
  </si>
  <si>
    <t>鴻巣市</t>
  </si>
  <si>
    <t>吹上町</t>
  </si>
  <si>
    <t>北埼玉郡</t>
  </si>
  <si>
    <t>川里村</t>
  </si>
  <si>
    <t>深谷市</t>
  </si>
  <si>
    <t>豊里村</t>
    <rPh sb="0" eb="2">
      <t>トヨサト</t>
    </rPh>
    <rPh sb="2" eb="3">
      <t>ムラ</t>
    </rPh>
    <phoneticPr fontId="18"/>
  </si>
  <si>
    <t>岡部町</t>
  </si>
  <si>
    <t>岡部村</t>
    <rPh sb="2" eb="3">
      <t>ムラ</t>
    </rPh>
    <phoneticPr fontId="18"/>
  </si>
  <si>
    <t>川本町</t>
  </si>
  <si>
    <t>川本村</t>
    <rPh sb="2" eb="3">
      <t>ムラ</t>
    </rPh>
    <phoneticPr fontId="18"/>
  </si>
  <si>
    <t>花園町</t>
  </si>
  <si>
    <t>花園村</t>
    <rPh sb="2" eb="3">
      <t>ムラ</t>
    </rPh>
    <phoneticPr fontId="18"/>
  </si>
  <si>
    <t>上尾市</t>
  </si>
  <si>
    <t>北足立郡</t>
    <rPh sb="0" eb="4">
      <t>キタアダチグン</t>
    </rPh>
    <phoneticPr fontId="18"/>
  </si>
  <si>
    <t>上尾町</t>
    <rPh sb="2" eb="3">
      <t>マチ</t>
    </rPh>
    <phoneticPr fontId="18"/>
  </si>
  <si>
    <t>草加市</t>
  </si>
  <si>
    <t>草加町</t>
    <rPh sb="2" eb="3">
      <t>マチ</t>
    </rPh>
    <phoneticPr fontId="18"/>
  </si>
  <si>
    <t>越谷市</t>
  </si>
  <si>
    <t>越谷町</t>
    <rPh sb="2" eb="3">
      <t>マチ</t>
    </rPh>
    <phoneticPr fontId="18"/>
  </si>
  <si>
    <t>蕨市</t>
  </si>
  <si>
    <t>蕨町</t>
    <rPh sb="0" eb="1">
      <t>ワラビ</t>
    </rPh>
    <rPh sb="1" eb="2">
      <t>マチ</t>
    </rPh>
    <phoneticPr fontId="18"/>
  </si>
  <si>
    <t>戸田市</t>
  </si>
  <si>
    <t>戸田町</t>
    <rPh sb="2" eb="3">
      <t>マチ</t>
    </rPh>
    <phoneticPr fontId="18"/>
  </si>
  <si>
    <t>美笹村</t>
  </si>
  <si>
    <t>入間市</t>
  </si>
  <si>
    <t>西武町</t>
    <rPh sb="0" eb="2">
      <t>セイブ</t>
    </rPh>
    <rPh sb="2" eb="3">
      <t>マチ</t>
    </rPh>
    <phoneticPr fontId="18"/>
  </si>
  <si>
    <t>武蔵町</t>
    <rPh sb="0" eb="2">
      <t>ムサシ</t>
    </rPh>
    <rPh sb="2" eb="3">
      <t>マチ</t>
    </rPh>
    <phoneticPr fontId="18"/>
  </si>
  <si>
    <t>元狭山村</t>
    <rPh sb="0" eb="1">
      <t>モト</t>
    </rPh>
    <rPh sb="1" eb="3">
      <t>サヤマ</t>
    </rPh>
    <rPh sb="3" eb="4">
      <t>ムラ</t>
    </rPh>
    <phoneticPr fontId="18"/>
  </si>
  <si>
    <t>瑞穂町</t>
    <rPh sb="0" eb="2">
      <t>ミズホ</t>
    </rPh>
    <rPh sb="2" eb="3">
      <t>マチ</t>
    </rPh>
    <phoneticPr fontId="18"/>
  </si>
  <si>
    <t>宮寺村</t>
    <rPh sb="0" eb="2">
      <t>ミヤデラ</t>
    </rPh>
    <rPh sb="2" eb="3">
      <t>ムラ</t>
    </rPh>
    <phoneticPr fontId="18"/>
  </si>
  <si>
    <t>金子村</t>
    <rPh sb="0" eb="2">
      <t>カネコ</t>
    </rPh>
    <rPh sb="2" eb="3">
      <t>ムラ</t>
    </rPh>
    <phoneticPr fontId="18"/>
  </si>
  <si>
    <t>豊岡町</t>
    <rPh sb="0" eb="2">
      <t>トヨオカ</t>
    </rPh>
    <rPh sb="2" eb="3">
      <t>マチ</t>
    </rPh>
    <phoneticPr fontId="18"/>
  </si>
  <si>
    <t>藤沢村</t>
    <rPh sb="0" eb="2">
      <t>フジサワ</t>
    </rPh>
    <rPh sb="2" eb="3">
      <t>ムラ</t>
    </rPh>
    <phoneticPr fontId="18"/>
  </si>
  <si>
    <t>東吾野村</t>
    <rPh sb="0" eb="1">
      <t>ヒガシ</t>
    </rPh>
    <rPh sb="1" eb="2">
      <t>ゴ</t>
    </rPh>
    <rPh sb="2" eb="3">
      <t>ノ</t>
    </rPh>
    <rPh sb="3" eb="4">
      <t>ムラ</t>
    </rPh>
    <phoneticPr fontId="18"/>
  </si>
  <si>
    <t>原市場村</t>
    <rPh sb="0" eb="1">
      <t>ハラ</t>
    </rPh>
    <rPh sb="1" eb="3">
      <t>イチバ</t>
    </rPh>
    <rPh sb="3" eb="4">
      <t>ムラ</t>
    </rPh>
    <phoneticPr fontId="18"/>
  </si>
  <si>
    <t>吾野村</t>
    <rPh sb="0" eb="1">
      <t>ゴ</t>
    </rPh>
    <rPh sb="1" eb="2">
      <t>ノ</t>
    </rPh>
    <rPh sb="2" eb="3">
      <t>ムラ</t>
    </rPh>
    <phoneticPr fontId="18"/>
  </si>
  <si>
    <t>朝霞市</t>
  </si>
  <si>
    <t>朝霞町</t>
    <rPh sb="2" eb="3">
      <t>マチ</t>
    </rPh>
    <phoneticPr fontId="18"/>
  </si>
  <si>
    <t>志木市</t>
  </si>
  <si>
    <t>足立町</t>
    <rPh sb="0" eb="2">
      <t>アダチ</t>
    </rPh>
    <rPh sb="2" eb="3">
      <t>マチ</t>
    </rPh>
    <phoneticPr fontId="18"/>
  </si>
  <si>
    <t>和光市</t>
  </si>
  <si>
    <t>大和町</t>
    <rPh sb="0" eb="2">
      <t>ヤマト</t>
    </rPh>
    <rPh sb="2" eb="3">
      <t>マチ</t>
    </rPh>
    <phoneticPr fontId="18"/>
  </si>
  <si>
    <t>新座市</t>
  </si>
  <si>
    <t>新座町</t>
    <rPh sb="2" eb="3">
      <t>マチ</t>
    </rPh>
    <phoneticPr fontId="18"/>
  </si>
  <si>
    <t>桶川市</t>
  </si>
  <si>
    <t>桶川町</t>
    <rPh sb="2" eb="3">
      <t>マチ</t>
    </rPh>
    <phoneticPr fontId="18"/>
  </si>
  <si>
    <t>久喜市</t>
  </si>
  <si>
    <t>久喜町</t>
    <rPh sb="2" eb="3">
      <t>マチ</t>
    </rPh>
    <phoneticPr fontId="18"/>
  </si>
  <si>
    <t>南埼玉郡</t>
  </si>
  <si>
    <t>菖蒲町</t>
  </si>
  <si>
    <t>栗橋町</t>
  </si>
  <si>
    <t>鷲宮町</t>
  </si>
  <si>
    <t>静村</t>
    <rPh sb="0" eb="1">
      <t>シズカ</t>
    </rPh>
    <rPh sb="1" eb="2">
      <t>ムラ</t>
    </rPh>
    <phoneticPr fontId="18"/>
  </si>
  <si>
    <t>豊田村</t>
    <rPh sb="0" eb="2">
      <t>トヨタ</t>
    </rPh>
    <rPh sb="2" eb="3">
      <t>ムラ</t>
    </rPh>
    <phoneticPr fontId="18"/>
  </si>
  <si>
    <t>北本市</t>
  </si>
  <si>
    <t>北本町</t>
    <rPh sb="2" eb="3">
      <t>マチ</t>
    </rPh>
    <phoneticPr fontId="18"/>
  </si>
  <si>
    <t>北本宿村</t>
    <rPh sb="2" eb="3">
      <t>ヤド</t>
    </rPh>
    <rPh sb="3" eb="4">
      <t>ムラ</t>
    </rPh>
    <phoneticPr fontId="18"/>
  </si>
  <si>
    <t>八潮市</t>
  </si>
  <si>
    <t>南埼玉郡</t>
    <rPh sb="0" eb="1">
      <t>ミナミ</t>
    </rPh>
    <phoneticPr fontId="18"/>
  </si>
  <si>
    <t>八潮町</t>
    <rPh sb="2" eb="3">
      <t>マチ</t>
    </rPh>
    <phoneticPr fontId="18"/>
  </si>
  <si>
    <t>八潮村</t>
    <rPh sb="2" eb="3">
      <t>ムラ</t>
    </rPh>
    <phoneticPr fontId="18"/>
  </si>
  <si>
    <t>八条村</t>
    <rPh sb="1" eb="2">
      <t>ジョウ</t>
    </rPh>
    <rPh sb="2" eb="3">
      <t>ムラ</t>
    </rPh>
    <phoneticPr fontId="18"/>
  </si>
  <si>
    <t>草加市</t>
    <phoneticPr fontId="18"/>
  </si>
  <si>
    <t>八潮市</t>
    <rPh sb="0" eb="3">
      <t>ヤシオシ</t>
    </rPh>
    <phoneticPr fontId="18"/>
  </si>
  <si>
    <t>八幡村</t>
    <rPh sb="0" eb="2">
      <t>ヤハタ</t>
    </rPh>
    <rPh sb="2" eb="3">
      <t>ムラ</t>
    </rPh>
    <phoneticPr fontId="18"/>
  </si>
  <si>
    <t>潮止村</t>
    <rPh sb="0" eb="1">
      <t>シオ</t>
    </rPh>
    <rPh sb="1" eb="2">
      <t>ト</t>
    </rPh>
    <rPh sb="2" eb="3">
      <t>ムラ</t>
    </rPh>
    <phoneticPr fontId="18"/>
  </si>
  <si>
    <t>富士見市</t>
  </si>
  <si>
    <t>入間郡</t>
  </si>
  <si>
    <t>富士見町</t>
    <rPh sb="3" eb="4">
      <t>マチ</t>
    </rPh>
    <phoneticPr fontId="18"/>
  </si>
  <si>
    <t>富士見村</t>
    <rPh sb="3" eb="4">
      <t>ムラ</t>
    </rPh>
    <phoneticPr fontId="18"/>
  </si>
  <si>
    <t>水谷村</t>
    <rPh sb="0" eb="2">
      <t>ミズタニ</t>
    </rPh>
    <rPh sb="2" eb="3">
      <t>ムラ</t>
    </rPh>
    <phoneticPr fontId="18"/>
  </si>
  <si>
    <t>鶴瀬村</t>
    <rPh sb="0" eb="2">
      <t>ツルセ</t>
    </rPh>
    <rPh sb="2" eb="3">
      <t>ムラ</t>
    </rPh>
    <phoneticPr fontId="18"/>
  </si>
  <si>
    <t>南畑村</t>
    <rPh sb="0" eb="1">
      <t>ミナミ</t>
    </rPh>
    <rPh sb="1" eb="2">
      <t>ハタケ</t>
    </rPh>
    <rPh sb="2" eb="3">
      <t>ムラ</t>
    </rPh>
    <phoneticPr fontId="18"/>
  </si>
  <si>
    <t>三郷市</t>
  </si>
  <si>
    <t>三郷町</t>
    <rPh sb="2" eb="3">
      <t>マチ</t>
    </rPh>
    <phoneticPr fontId="18"/>
  </si>
  <si>
    <t>三郷村</t>
    <rPh sb="2" eb="3">
      <t>ムラ</t>
    </rPh>
    <phoneticPr fontId="18"/>
  </si>
  <si>
    <t>彦成村</t>
    <rPh sb="0" eb="2">
      <t>ヒコナリ</t>
    </rPh>
    <rPh sb="2" eb="3">
      <t>ムラ</t>
    </rPh>
    <phoneticPr fontId="18"/>
  </si>
  <si>
    <t>早稲田村</t>
    <rPh sb="0" eb="3">
      <t>ワセダ</t>
    </rPh>
    <rPh sb="3" eb="4">
      <t>ムラ</t>
    </rPh>
    <phoneticPr fontId="18"/>
  </si>
  <si>
    <t>東和村</t>
    <rPh sb="0" eb="2">
      <t>トウワ</t>
    </rPh>
    <rPh sb="2" eb="3">
      <t>ムラ</t>
    </rPh>
    <phoneticPr fontId="18"/>
  </si>
  <si>
    <t>蓮田市</t>
  </si>
  <si>
    <t>蓮田町</t>
    <rPh sb="2" eb="3">
      <t>マチ</t>
    </rPh>
    <phoneticPr fontId="18"/>
  </si>
  <si>
    <t>坂戸市</t>
  </si>
  <si>
    <t>坂戸町</t>
    <rPh sb="0" eb="2">
      <t>サカド</t>
    </rPh>
    <rPh sb="2" eb="3">
      <t>マチ</t>
    </rPh>
    <phoneticPr fontId="18"/>
  </si>
  <si>
    <t>坂戸市</t>
    <phoneticPr fontId="18"/>
  </si>
  <si>
    <t>幸手市</t>
  </si>
  <si>
    <t>幸手町</t>
    <rPh sb="2" eb="3">
      <t>マチ</t>
    </rPh>
    <phoneticPr fontId="18"/>
  </si>
  <si>
    <t>鶴ヶ島市</t>
  </si>
  <si>
    <t>鶴ヶ島町</t>
    <rPh sb="3" eb="4">
      <t>マチ</t>
    </rPh>
    <phoneticPr fontId="18"/>
  </si>
  <si>
    <t>鶴ヶ島村</t>
    <rPh sb="3" eb="4">
      <t>ムラ</t>
    </rPh>
    <phoneticPr fontId="18"/>
  </si>
  <si>
    <t>日高市</t>
  </si>
  <si>
    <t>日高町</t>
    <rPh sb="2" eb="3">
      <t>マチ</t>
    </rPh>
    <phoneticPr fontId="18"/>
  </si>
  <si>
    <t>高萩村</t>
    <rPh sb="0" eb="2">
      <t>タカハギ</t>
    </rPh>
    <rPh sb="2" eb="3">
      <t>ムラ</t>
    </rPh>
    <phoneticPr fontId="18"/>
  </si>
  <si>
    <t>吉川市</t>
  </si>
  <si>
    <t>吉川町</t>
  </si>
  <si>
    <t>ふじみ野市</t>
  </si>
  <si>
    <t>上福岡市</t>
  </si>
  <si>
    <t>大井町</t>
  </si>
  <si>
    <t>大井村</t>
    <rPh sb="2" eb="3">
      <t>ムラ</t>
    </rPh>
    <phoneticPr fontId="18"/>
  </si>
  <si>
    <t>福岡町</t>
    <rPh sb="2" eb="3">
      <t>マチ</t>
    </rPh>
    <phoneticPr fontId="18"/>
  </si>
  <si>
    <t>福岡村</t>
    <rPh sb="2" eb="3">
      <t>ムラ</t>
    </rPh>
    <phoneticPr fontId="18"/>
  </si>
  <si>
    <t>白岡市</t>
  </si>
  <si>
    <t>白岡町</t>
  </si>
  <si>
    <t>北足立郡</t>
  </si>
  <si>
    <t>伊奈村</t>
    <rPh sb="2" eb="3">
      <t>ムラ</t>
    </rPh>
    <phoneticPr fontId="18"/>
  </si>
  <si>
    <t>三芳町</t>
  </si>
  <si>
    <t>三芳村</t>
    <rPh sb="2" eb="3">
      <t>ムラ</t>
    </rPh>
    <phoneticPr fontId="18"/>
  </si>
  <si>
    <t>毛呂山町</t>
  </si>
  <si>
    <t>越生町</t>
  </si>
  <si>
    <t>比企郡</t>
  </si>
  <si>
    <t>滑川町</t>
  </si>
  <si>
    <t>滑川村</t>
    <rPh sb="2" eb="3">
      <t>ムラ</t>
    </rPh>
    <phoneticPr fontId="18"/>
  </si>
  <si>
    <t>嵐山町</t>
  </si>
  <si>
    <t>菅谷村</t>
    <rPh sb="0" eb="2">
      <t>スガヤ</t>
    </rPh>
    <rPh sb="2" eb="3">
      <t>ムラ</t>
    </rPh>
    <phoneticPr fontId="18"/>
  </si>
  <si>
    <t>川島町</t>
  </si>
  <si>
    <t>川島村</t>
    <rPh sb="2" eb="3">
      <t>ムラ</t>
    </rPh>
    <phoneticPr fontId="18"/>
  </si>
  <si>
    <t>吉見町</t>
  </si>
  <si>
    <t>吉見村</t>
    <rPh sb="2" eb="3">
      <t>ムラ</t>
    </rPh>
    <phoneticPr fontId="18"/>
  </si>
  <si>
    <t>鳩山町</t>
  </si>
  <si>
    <t>鳩山村</t>
    <rPh sb="2" eb="3">
      <t>ムラ</t>
    </rPh>
    <phoneticPr fontId="18"/>
  </si>
  <si>
    <t>ときがわ町</t>
  </si>
  <si>
    <t>都幾川村</t>
  </si>
  <si>
    <t>秩父郡</t>
  </si>
  <si>
    <t>横瀬町</t>
  </si>
  <si>
    <t>横瀬村</t>
    <rPh sb="2" eb="3">
      <t>ムラ</t>
    </rPh>
    <phoneticPr fontId="18"/>
  </si>
  <si>
    <t>皆野町</t>
  </si>
  <si>
    <t>三沢村</t>
    <rPh sb="0" eb="2">
      <t>ミサワ</t>
    </rPh>
    <rPh sb="2" eb="3">
      <t>ムラ</t>
    </rPh>
    <phoneticPr fontId="18"/>
  </si>
  <si>
    <t>長瀞町</t>
  </si>
  <si>
    <t>野上町</t>
    <rPh sb="0" eb="2">
      <t>ノガミ</t>
    </rPh>
    <rPh sb="2" eb="3">
      <t>マチ</t>
    </rPh>
    <phoneticPr fontId="18"/>
  </si>
  <si>
    <t>小鹿野町</t>
  </si>
  <si>
    <t>両神村</t>
  </si>
  <si>
    <t>倉尾村</t>
    <rPh sb="0" eb="1">
      <t>クラ</t>
    </rPh>
    <rPh sb="1" eb="2">
      <t>オ</t>
    </rPh>
    <rPh sb="2" eb="3">
      <t>ムラ</t>
    </rPh>
    <phoneticPr fontId="18"/>
  </si>
  <si>
    <t>三田川村</t>
    <rPh sb="0" eb="2">
      <t>ミタ</t>
    </rPh>
    <rPh sb="2" eb="3">
      <t>カワ</t>
    </rPh>
    <rPh sb="3" eb="4">
      <t>ムラ</t>
    </rPh>
    <phoneticPr fontId="18"/>
  </si>
  <si>
    <t>東秩父村</t>
  </si>
  <si>
    <t>槻川村</t>
    <rPh sb="0" eb="1">
      <t>ツキ</t>
    </rPh>
    <rPh sb="1" eb="3">
      <t>カワムラ</t>
    </rPh>
    <phoneticPr fontId="18"/>
  </si>
  <si>
    <t>大河原村</t>
    <rPh sb="0" eb="3">
      <t>オオカワラ</t>
    </rPh>
    <rPh sb="3" eb="4">
      <t>ムラ</t>
    </rPh>
    <phoneticPr fontId="18"/>
  </si>
  <si>
    <t>児玉郡</t>
  </si>
  <si>
    <t>美里村</t>
    <rPh sb="2" eb="3">
      <t>ムラ</t>
    </rPh>
    <phoneticPr fontId="18"/>
  </si>
  <si>
    <t>神川町</t>
  </si>
  <si>
    <t>神川村</t>
    <rPh sb="2" eb="3">
      <t>ムラ</t>
    </rPh>
    <phoneticPr fontId="18"/>
  </si>
  <si>
    <t>神泉村</t>
  </si>
  <si>
    <t>渡瀬村</t>
    <rPh sb="0" eb="2">
      <t>ワタセ</t>
    </rPh>
    <rPh sb="2" eb="3">
      <t>ムラ</t>
    </rPh>
    <phoneticPr fontId="18"/>
  </si>
  <si>
    <t>上里町</t>
  </si>
  <si>
    <t>上里村</t>
    <rPh sb="2" eb="3">
      <t>ムラ</t>
    </rPh>
    <phoneticPr fontId="18"/>
  </si>
  <si>
    <t>大里郡</t>
  </si>
  <si>
    <t>寄居町</t>
  </si>
  <si>
    <t>宮代町</t>
  </si>
  <si>
    <t>北葛飾郡</t>
  </si>
  <si>
    <t>杉戸町</t>
  </si>
  <si>
    <t>泉村</t>
    <rPh sb="0" eb="2">
      <t>イズミムラ</t>
    </rPh>
    <phoneticPr fontId="18"/>
  </si>
  <si>
    <t>松伏町</t>
  </si>
  <si>
    <t>松伏村</t>
    <rPh sb="2" eb="3">
      <t>ムラ</t>
    </rPh>
    <phoneticPr fontId="18"/>
  </si>
  <si>
    <t>松伏領村</t>
    <rPh sb="2" eb="3">
      <t>リョウ</t>
    </rPh>
    <rPh sb="3" eb="4">
      <t>ムラ</t>
    </rPh>
    <phoneticPr fontId="18"/>
  </si>
  <si>
    <t>千葉県</t>
  </si>
  <si>
    <t>千葉市</t>
    <rPh sb="0" eb="2">
      <t>チバ</t>
    </rPh>
    <rPh sb="2" eb="3">
      <t>シ</t>
    </rPh>
    <phoneticPr fontId="18"/>
  </si>
  <si>
    <t>旧</t>
    <phoneticPr fontId="18"/>
  </si>
  <si>
    <t>花見川区</t>
  </si>
  <si>
    <t>稲毛区</t>
  </si>
  <si>
    <t>若葉区</t>
  </si>
  <si>
    <t>美浜区</t>
  </si>
  <si>
    <t>銚子市</t>
  </si>
  <si>
    <t>市川市</t>
  </si>
  <si>
    <t>船橋市</t>
  </si>
  <si>
    <t>館山市</t>
  </si>
  <si>
    <t>木更津市</t>
  </si>
  <si>
    <t>松戸市</t>
  </si>
  <si>
    <t>野田市</t>
  </si>
  <si>
    <t>東葛飾郡</t>
  </si>
  <si>
    <t>関宿町</t>
  </si>
  <si>
    <t>茂原市</t>
  </si>
  <si>
    <t>成田市</t>
  </si>
  <si>
    <t>香取郡</t>
  </si>
  <si>
    <t>下総町</t>
  </si>
  <si>
    <t>大栄町</t>
  </si>
  <si>
    <t>佐倉市</t>
  </si>
  <si>
    <t>東金市</t>
  </si>
  <si>
    <t>旭市</t>
  </si>
  <si>
    <t>干潟町</t>
  </si>
  <si>
    <t>海上郡</t>
  </si>
  <si>
    <t>海上町</t>
  </si>
  <si>
    <t>飯岡町</t>
  </si>
  <si>
    <t>習志野市</t>
  </si>
  <si>
    <t>柏市</t>
  </si>
  <si>
    <t>沼南町</t>
  </si>
  <si>
    <t>勝浦市</t>
  </si>
  <si>
    <t>市原市</t>
  </si>
  <si>
    <t>流山市</t>
  </si>
  <si>
    <t>八千代市</t>
  </si>
  <si>
    <t>我孫子市</t>
  </si>
  <si>
    <t>鴨川市</t>
  </si>
  <si>
    <t>安房郡</t>
  </si>
  <si>
    <t>天津小湊町</t>
  </si>
  <si>
    <t>鎌ケ谷市</t>
  </si>
  <si>
    <t>君津市</t>
  </si>
  <si>
    <t>富津市</t>
  </si>
  <si>
    <t>浦安市</t>
  </si>
  <si>
    <t>東葛飾郡</t>
    <phoneticPr fontId="18"/>
  </si>
  <si>
    <t>浦安町</t>
    <rPh sb="2" eb="3">
      <t>マチ</t>
    </rPh>
    <phoneticPr fontId="18"/>
  </si>
  <si>
    <t>四街道市</t>
  </si>
  <si>
    <t>印旛郡</t>
  </si>
  <si>
    <t>四街道町</t>
    <rPh sb="3" eb="4">
      <t>マチ</t>
    </rPh>
    <phoneticPr fontId="18"/>
  </si>
  <si>
    <t>袖ケ浦市</t>
  </si>
  <si>
    <t>君津郡</t>
  </si>
  <si>
    <t>袖ケ浦町</t>
    <rPh sb="3" eb="4">
      <t>マチ</t>
    </rPh>
    <phoneticPr fontId="18"/>
  </si>
  <si>
    <t>八街市</t>
  </si>
  <si>
    <t>八街町</t>
    <rPh sb="2" eb="3">
      <t>マチ</t>
    </rPh>
    <phoneticPr fontId="18"/>
  </si>
  <si>
    <t>印西市</t>
  </si>
  <si>
    <t>印西町</t>
    <rPh sb="2" eb="3">
      <t>マチ</t>
    </rPh>
    <phoneticPr fontId="18"/>
  </si>
  <si>
    <t>印旛村</t>
  </si>
  <si>
    <t>本埜村</t>
  </si>
  <si>
    <t>白井市</t>
  </si>
  <si>
    <t>白井町</t>
  </si>
  <si>
    <t>富里市</t>
  </si>
  <si>
    <t>富里町</t>
  </si>
  <si>
    <t>南房総市</t>
  </si>
  <si>
    <t>富浦町</t>
  </si>
  <si>
    <t>富山町</t>
  </si>
  <si>
    <t>三芳村</t>
  </si>
  <si>
    <t>白浜町</t>
  </si>
  <si>
    <t>千倉町</t>
  </si>
  <si>
    <t>丸山町</t>
  </si>
  <si>
    <t>和田町</t>
  </si>
  <si>
    <t>匝瑳市</t>
  </si>
  <si>
    <t>八日市場市</t>
  </si>
  <si>
    <t>匝瑳郡</t>
  </si>
  <si>
    <t>野栄町</t>
  </si>
  <si>
    <t>香取市</t>
  </si>
  <si>
    <t>佐原市</t>
  </si>
  <si>
    <t>小見川町</t>
  </si>
  <si>
    <t>栗源町</t>
  </si>
  <si>
    <t>山武市</t>
  </si>
  <si>
    <t>山武郡</t>
  </si>
  <si>
    <t>成東町</t>
  </si>
  <si>
    <t>山武町</t>
  </si>
  <si>
    <t>蓮沼村</t>
  </si>
  <si>
    <t>松尾町</t>
  </si>
  <si>
    <t>いすみ市</t>
  </si>
  <si>
    <t>夷隅郡</t>
  </si>
  <si>
    <t>夷隅町</t>
  </si>
  <si>
    <t>大原町</t>
  </si>
  <si>
    <t>岬町</t>
  </si>
  <si>
    <t>大網白里市</t>
  </si>
  <si>
    <t>大網白里町</t>
  </si>
  <si>
    <t>酒々井町</t>
  </si>
  <si>
    <t>栄町</t>
  </si>
  <si>
    <t>神崎町</t>
  </si>
  <si>
    <t>多古町</t>
  </si>
  <si>
    <t>東庄町</t>
  </si>
  <si>
    <t>九十九里町</t>
  </si>
  <si>
    <t>芝山町</t>
  </si>
  <si>
    <t>横芝光町</t>
  </si>
  <si>
    <t>光町</t>
  </si>
  <si>
    <t>横芝町</t>
  </si>
  <si>
    <t>長生郡</t>
  </si>
  <si>
    <t>一宮町</t>
  </si>
  <si>
    <t>睦沢町</t>
  </si>
  <si>
    <t>長生村</t>
  </si>
  <si>
    <t>白子町</t>
  </si>
  <si>
    <t>長柄町</t>
  </si>
  <si>
    <t>長南町</t>
  </si>
  <si>
    <t>大多喜町</t>
  </si>
  <si>
    <t>御宿町</t>
  </si>
  <si>
    <t>鋸南町</t>
  </si>
  <si>
    <t>東京都</t>
  </si>
  <si>
    <t>千代田区</t>
  </si>
  <si>
    <t>港区</t>
  </si>
  <si>
    <t>新宿区</t>
  </si>
  <si>
    <t>文京区</t>
  </si>
  <si>
    <t>台東区</t>
  </si>
  <si>
    <t>墨田区</t>
  </si>
  <si>
    <t>江東区</t>
  </si>
  <si>
    <t>品川区</t>
  </si>
  <si>
    <t>目黒区</t>
  </si>
  <si>
    <t>大田区</t>
  </si>
  <si>
    <t>世田谷区</t>
  </si>
  <si>
    <t>渋谷区</t>
  </si>
  <si>
    <t>中野区</t>
  </si>
  <si>
    <t>杉並区</t>
  </si>
  <si>
    <t>豊島区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</si>
  <si>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</si>
  <si>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</si>
  <si>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</si>
  <si>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</si>
  <si>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</si>
  <si>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</si>
  <si>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</si>
  <si>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</si>
  <si>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</si>
  <si>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</si>
  <si>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</si>
  <si>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</si>
  <si>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</si>
  <si>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</si>
  <si>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</si>
  <si>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</si>
  <si>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</si>
  <si>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</si>
  <si>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</si>
  <si>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</si>
  <si>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</si>
  <si>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</si>
  <si>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</si>
  <si>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</si>
  <si>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</si>
  <si>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</si>
  <si>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</si>
  <si>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</si>
  <si>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</si>
  <si>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</si>
  <si>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西多摩郡</t>
  </si>
  <si>
    <t>羽村町</t>
    <rPh sb="2" eb="3">
      <t>マチ</t>
    </rPh>
    <phoneticPr fontId="18"/>
  </si>
  <si>
    <t>あきる野市</t>
  </si>
  <si>
    <t>秋川市</t>
    <rPh sb="0" eb="2">
      <t>アキカワ</t>
    </rPh>
    <rPh sb="2" eb="3">
      <t>シ</t>
    </rPh>
    <phoneticPr fontId="18"/>
  </si>
  <si>
    <t>五日市町</t>
    <rPh sb="0" eb="2">
      <t>イツカ</t>
    </rPh>
    <rPh sb="2" eb="3">
      <t>シ</t>
    </rPh>
    <rPh sb="3" eb="4">
      <t>マチ</t>
    </rPh>
    <phoneticPr fontId="18"/>
  </si>
  <si>
    <t>西東京市</t>
  </si>
  <si>
    <t>田無市</t>
  </si>
  <si>
    <t>保谷市</t>
  </si>
  <si>
    <t>瑞穂町</t>
  </si>
  <si>
    <t>日の出町</t>
  </si>
  <si>
    <t>檜原村</t>
  </si>
  <si>
    <t>奥多摩町</t>
  </si>
  <si>
    <t>大島支庁</t>
  </si>
  <si>
    <t>大島町</t>
  </si>
  <si>
    <t>利島村</t>
  </si>
  <si>
    <t>新島村</t>
  </si>
  <si>
    <t>神津島村</t>
  </si>
  <si>
    <t>三宅支庁</t>
  </si>
  <si>
    <t>三宅村</t>
  </si>
  <si>
    <t>御蔵島村</t>
  </si>
  <si>
    <t>八丈支庁</t>
  </si>
  <si>
    <t>八丈町</t>
  </si>
  <si>
    <t>青ヶ島村</t>
  </si>
  <si>
    <t>小笠原支庁</t>
  </si>
  <si>
    <t>小笠原村</t>
  </si>
  <si>
    <t>神奈川県</t>
  </si>
  <si>
    <t>横浜市</t>
  </si>
  <si>
    <t>横浜市</t>
    <phoneticPr fontId="18"/>
  </si>
  <si>
    <t>鶴見区</t>
  </si>
  <si>
    <t>神奈川区</t>
  </si>
  <si>
    <t>中区</t>
  </si>
  <si>
    <t>保土ケ谷区</t>
  </si>
  <si>
    <t>磯子区</t>
  </si>
  <si>
    <t>金沢区</t>
  </si>
  <si>
    <t>港北区</t>
  </si>
  <si>
    <t>戸塚区</t>
  </si>
  <si>
    <t>港南区</t>
  </si>
  <si>
    <t>旭区</t>
  </si>
  <si>
    <t>瀬谷区</t>
  </si>
  <si>
    <t>栄区</t>
  </si>
  <si>
    <t>都筑区</t>
  </si>
  <si>
    <t>川崎市</t>
  </si>
  <si>
    <t>川崎市</t>
    <phoneticPr fontId="18"/>
  </si>
  <si>
    <t>川崎区</t>
  </si>
  <si>
    <t>幸区</t>
  </si>
  <si>
    <t>中原区</t>
  </si>
  <si>
    <t>高津区</t>
  </si>
  <si>
    <t>多摩区</t>
  </si>
  <si>
    <t>宮前区</t>
  </si>
  <si>
    <t>麻生区</t>
  </si>
  <si>
    <t>相模原市</t>
  </si>
  <si>
    <t>津久井郡</t>
  </si>
  <si>
    <t>城山町</t>
  </si>
  <si>
    <t>津久井町</t>
  </si>
  <si>
    <t>相模湖町</t>
  </si>
  <si>
    <t>藤野町</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</si>
  <si>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</si>
  <si>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</si>
  <si>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</si>
  <si>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</si>
  <si>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</si>
  <si>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</si>
  <si>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</si>
  <si>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</si>
  <si>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</si>
  <si>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</si>
  <si>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</si>
  <si>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</si>
  <si>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</si>
  <si>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</si>
  <si>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</si>
  <si>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</si>
  <si>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高座郡</t>
  </si>
  <si>
    <t>綾瀬町</t>
    <rPh sb="2" eb="3">
      <t>マチ</t>
    </rPh>
    <phoneticPr fontId="18"/>
  </si>
  <si>
    <t>三浦郡</t>
  </si>
  <si>
    <t>葉山町</t>
  </si>
  <si>
    <t>寒川町</t>
  </si>
  <si>
    <t>中郡</t>
  </si>
  <si>
    <t>大磯町</t>
  </si>
  <si>
    <t>足柄上郡</t>
  </si>
  <si>
    <t>中井町</t>
  </si>
  <si>
    <t>松田町</t>
  </si>
  <si>
    <t>山北町</t>
  </si>
  <si>
    <t>開成町</t>
  </si>
  <si>
    <t>足柄下郡</t>
  </si>
  <si>
    <t>箱根町</t>
  </si>
  <si>
    <t>真鶴町</t>
  </si>
  <si>
    <t>湯河原町</t>
  </si>
  <si>
    <t>愛甲郡</t>
  </si>
  <si>
    <t>愛川町</t>
  </si>
  <si>
    <t>清川村</t>
  </si>
  <si>
    <t>新潟県</t>
  </si>
  <si>
    <t>新潟市</t>
  </si>
  <si>
    <t>新津市</t>
  </si>
  <si>
    <t>白根市</t>
  </si>
  <si>
    <t>豊栄市</t>
  </si>
  <si>
    <t>中蒲原郡</t>
  </si>
  <si>
    <t>小須戸町</t>
  </si>
  <si>
    <t>横越町</t>
  </si>
  <si>
    <t>亀田町</t>
  </si>
  <si>
    <t>西蒲原郡</t>
  </si>
  <si>
    <t>岩室村</t>
  </si>
  <si>
    <t>巻町</t>
  </si>
  <si>
    <t>黒埼町</t>
  </si>
  <si>
    <t>味方村</t>
  </si>
  <si>
    <t>潟東村</t>
  </si>
  <si>
    <t>月潟村</t>
  </si>
  <si>
    <t>中之口村</t>
  </si>
  <si>
    <t>江南区</t>
  </si>
  <si>
    <t>秋葉区</t>
  </si>
  <si>
    <t>西蒲区</t>
  </si>
  <si>
    <t>長岡市</t>
  </si>
  <si>
    <t>栃尾市</t>
  </si>
  <si>
    <t>南蒲原郡</t>
  </si>
  <si>
    <t>中之島町</t>
  </si>
  <si>
    <t>三島郡</t>
  </si>
  <si>
    <t>越路町</t>
  </si>
  <si>
    <t>与板町</t>
  </si>
  <si>
    <t>和島村</t>
  </si>
  <si>
    <t>寺泊町</t>
  </si>
  <si>
    <t>古志郡</t>
  </si>
  <si>
    <t>山古志村</t>
  </si>
  <si>
    <t>北魚沼郡</t>
  </si>
  <si>
    <t>川口町</t>
  </si>
  <si>
    <t>刈羽郡</t>
  </si>
  <si>
    <t>三条市</t>
  </si>
  <si>
    <t>下田村</t>
  </si>
  <si>
    <t>柏崎市</t>
  </si>
  <si>
    <t>高柳町</t>
  </si>
  <si>
    <t>西山町</t>
  </si>
  <si>
    <t>新発田市</t>
  </si>
  <si>
    <t>北蒲原郡</t>
  </si>
  <si>
    <t>加治川村</t>
  </si>
  <si>
    <t>紫雲寺町</t>
  </si>
  <si>
    <t>小千谷市</t>
  </si>
  <si>
    <t>加茂市</t>
  </si>
  <si>
    <t>十日町市</t>
  </si>
  <si>
    <t>中魚沼郡</t>
  </si>
  <si>
    <t>東頸城郡</t>
  </si>
  <si>
    <t>松代町</t>
  </si>
  <si>
    <t>松之山町</t>
  </si>
  <si>
    <t>見附市</t>
  </si>
  <si>
    <t>村上市</t>
  </si>
  <si>
    <t>岩船郡</t>
  </si>
  <si>
    <t>荒川町</t>
  </si>
  <si>
    <t>神林村</t>
  </si>
  <si>
    <t>燕市</t>
  </si>
  <si>
    <t>分水町</t>
  </si>
  <si>
    <t>糸魚川市</t>
  </si>
  <si>
    <t>西頸城郡</t>
  </si>
  <si>
    <t>能生町</t>
  </si>
  <si>
    <t>青海町</t>
  </si>
  <si>
    <t>妙高市</t>
  </si>
  <si>
    <t>新井市</t>
  </si>
  <si>
    <t>中頸城郡</t>
  </si>
  <si>
    <t>妙高高原町</t>
  </si>
  <si>
    <t>妙高村</t>
  </si>
  <si>
    <t>五泉市</t>
  </si>
  <si>
    <t>村松町</t>
  </si>
  <si>
    <t>上越市</t>
  </si>
  <si>
    <t>安塚町</t>
  </si>
  <si>
    <t>浦川原村</t>
  </si>
  <si>
    <t>大島村</t>
  </si>
  <si>
    <t>牧村</t>
  </si>
  <si>
    <t>柿崎町</t>
  </si>
  <si>
    <t>大潟町</t>
  </si>
  <si>
    <t>頸城村</t>
  </si>
  <si>
    <t>中郷村</t>
  </si>
  <si>
    <t>清里村</t>
  </si>
  <si>
    <t>三和村</t>
  </si>
  <si>
    <t>名立町</t>
  </si>
  <si>
    <t>阿賀野市</t>
  </si>
  <si>
    <t>安田町</t>
  </si>
  <si>
    <t>京ケ瀬村</t>
  </si>
  <si>
    <t>水原町</t>
  </si>
  <si>
    <t>笹神村</t>
  </si>
  <si>
    <t>佐渡市</t>
  </si>
  <si>
    <t>両津市</t>
  </si>
  <si>
    <t>佐渡郡</t>
  </si>
  <si>
    <t>相川町</t>
  </si>
  <si>
    <t>佐和田町</t>
  </si>
  <si>
    <t>金井町</t>
  </si>
  <si>
    <t>新穂村</t>
  </si>
  <si>
    <t>畑野町</t>
  </si>
  <si>
    <t>真野町</t>
  </si>
  <si>
    <t>小木町</t>
  </si>
  <si>
    <t>羽茂町</t>
  </si>
  <si>
    <t>赤泊村</t>
  </si>
  <si>
    <t>魚沼市</t>
  </si>
  <si>
    <t>堀之内町</t>
  </si>
  <si>
    <t>小出町</t>
  </si>
  <si>
    <t>湯之谷村</t>
  </si>
  <si>
    <t>広神村</t>
  </si>
  <si>
    <t>守門村</t>
  </si>
  <si>
    <t>入広瀬村</t>
  </si>
  <si>
    <t>南魚沼市</t>
  </si>
  <si>
    <t>南魚沼郡</t>
  </si>
  <si>
    <t>塩沢町</t>
  </si>
  <si>
    <t>六日町</t>
  </si>
  <si>
    <t>胎内市</t>
  </si>
  <si>
    <t>中条町</t>
  </si>
  <si>
    <t>黒川村</t>
  </si>
  <si>
    <t>聖籠町</t>
  </si>
  <si>
    <t>弥彦村</t>
  </si>
  <si>
    <t>田上町</t>
  </si>
  <si>
    <t>東蒲原郡</t>
  </si>
  <si>
    <t>阿賀町</t>
  </si>
  <si>
    <t>津川町</t>
  </si>
  <si>
    <t>鹿瀬町</t>
  </si>
  <si>
    <t>上川村</t>
  </si>
  <si>
    <t>三川村</t>
  </si>
  <si>
    <t>出雲崎町</t>
  </si>
  <si>
    <t>湯沢町</t>
  </si>
  <si>
    <t>津南町</t>
  </si>
  <si>
    <t>刈羽村</t>
  </si>
  <si>
    <t>関川村</t>
  </si>
  <si>
    <t>粟島浦村</t>
  </si>
  <si>
    <t>富山県</t>
  </si>
  <si>
    <t>富山市</t>
  </si>
  <si>
    <t>上新川郡</t>
  </si>
  <si>
    <t>大沢野町</t>
  </si>
  <si>
    <t>大山町</t>
  </si>
  <si>
    <t>婦負郡</t>
  </si>
  <si>
    <t>八尾町</t>
  </si>
  <si>
    <t>婦中町</t>
  </si>
  <si>
    <t>山田村</t>
  </si>
  <si>
    <t>細入村</t>
  </si>
  <si>
    <t>高岡市</t>
  </si>
  <si>
    <t>西礪波郡</t>
  </si>
  <si>
    <t>福岡町</t>
  </si>
  <si>
    <t>魚津市</t>
  </si>
  <si>
    <t>氷見市</t>
  </si>
  <si>
    <t>滑川市</t>
  </si>
  <si>
    <t>黒部市</t>
  </si>
  <si>
    <t>下新川郡</t>
  </si>
  <si>
    <t>宇奈月町</t>
  </si>
  <si>
    <t>砺波市</t>
  </si>
  <si>
    <t>東礪波郡</t>
  </si>
  <si>
    <t>庄川町</t>
  </si>
  <si>
    <t>小矢部市</t>
  </si>
  <si>
    <t>南砺市</t>
  </si>
  <si>
    <t>城端町</t>
  </si>
  <si>
    <t>平村</t>
  </si>
  <si>
    <t>上平村</t>
  </si>
  <si>
    <t>利賀村</t>
  </si>
  <si>
    <t>井波町</t>
  </si>
  <si>
    <t>井口村</t>
  </si>
  <si>
    <t>福野町</t>
  </si>
  <si>
    <t>福光町</t>
  </si>
  <si>
    <t>射水市</t>
  </si>
  <si>
    <t>新湊市</t>
  </si>
  <si>
    <t>射水郡</t>
  </si>
  <si>
    <t>小杉町</t>
  </si>
  <si>
    <t>大門町</t>
  </si>
  <si>
    <t>下村</t>
  </si>
  <si>
    <t>中新川郡</t>
  </si>
  <si>
    <t>舟橋村</t>
  </si>
  <si>
    <t>上市町</t>
  </si>
  <si>
    <t>立山町</t>
  </si>
  <si>
    <t>入善町</t>
  </si>
  <si>
    <t>石川県</t>
  </si>
  <si>
    <t>金沢市</t>
  </si>
  <si>
    <t>七尾市</t>
  </si>
  <si>
    <t>田鶴浜町</t>
  </si>
  <si>
    <t>中島町</t>
  </si>
  <si>
    <t>能登島町</t>
  </si>
  <si>
    <t>小松市</t>
  </si>
  <si>
    <t>輪島市</t>
  </si>
  <si>
    <t>鳳至郡</t>
  </si>
  <si>
    <t>門前町</t>
  </si>
  <si>
    <t>珠洲市</t>
  </si>
  <si>
    <t>加賀市</t>
  </si>
  <si>
    <t>江沼郡</t>
  </si>
  <si>
    <t>山中町</t>
  </si>
  <si>
    <t>羽咋市</t>
  </si>
  <si>
    <t>かほく市</t>
  </si>
  <si>
    <t>河北郡</t>
  </si>
  <si>
    <t>高松町</t>
  </si>
  <si>
    <t>七塚町</t>
  </si>
  <si>
    <t>宇ノ気町</t>
  </si>
  <si>
    <t>白山市</t>
  </si>
  <si>
    <t>松任市</t>
  </si>
  <si>
    <t>美川町</t>
  </si>
  <si>
    <t>鶴来町</t>
  </si>
  <si>
    <t>河内村</t>
  </si>
  <si>
    <t>吉野谷村</t>
  </si>
  <si>
    <t>鳥越村</t>
  </si>
  <si>
    <t>尾口村</t>
  </si>
  <si>
    <t>白峰村</t>
  </si>
  <si>
    <t>能美市</t>
  </si>
  <si>
    <t>能美郡</t>
  </si>
  <si>
    <t>根上町</t>
  </si>
  <si>
    <t>寺井町</t>
  </si>
  <si>
    <t>辰口町</t>
  </si>
  <si>
    <t>野々市市</t>
  </si>
  <si>
    <t>野々市町</t>
  </si>
  <si>
    <t>川北町</t>
  </si>
  <si>
    <t>津幡町</t>
  </si>
  <si>
    <t>内灘町</t>
  </si>
  <si>
    <t>羽咋郡</t>
  </si>
  <si>
    <t>志賀町</t>
  </si>
  <si>
    <t>富来町</t>
  </si>
  <si>
    <t>宝達志水町</t>
  </si>
  <si>
    <t>志雄町</t>
  </si>
  <si>
    <t>押水町</t>
  </si>
  <si>
    <t>中能登町</t>
  </si>
  <si>
    <t>鳥屋町</t>
  </si>
  <si>
    <t>鹿西町</t>
  </si>
  <si>
    <t>鳳珠郡</t>
  </si>
  <si>
    <t>穴水町</t>
  </si>
  <si>
    <t>能登町</t>
  </si>
  <si>
    <t>能都町</t>
  </si>
  <si>
    <t>柳田村</t>
  </si>
  <si>
    <t>珠洲郡</t>
  </si>
  <si>
    <t>内浦町</t>
  </si>
  <si>
    <t>福井県</t>
  </si>
  <si>
    <t>福井市</t>
  </si>
  <si>
    <t>足羽郡</t>
  </si>
  <si>
    <t>美山町</t>
  </si>
  <si>
    <t>丹生郡</t>
  </si>
  <si>
    <t>越廼村</t>
  </si>
  <si>
    <t>敦賀市</t>
  </si>
  <si>
    <t>小浜市</t>
  </si>
  <si>
    <t>大野市</t>
  </si>
  <si>
    <t>大野郡</t>
  </si>
  <si>
    <t>和泉村</t>
  </si>
  <si>
    <t>勝山市</t>
  </si>
  <si>
    <t>鯖江市</t>
  </si>
  <si>
    <t>あわら市</t>
  </si>
  <si>
    <t>坂井郡</t>
  </si>
  <si>
    <t>芦原町</t>
  </si>
  <si>
    <t>金津町</t>
  </si>
  <si>
    <t>越前市</t>
  </si>
  <si>
    <t>武生市</t>
  </si>
  <si>
    <t>今立郡</t>
  </si>
  <si>
    <t>今立町</t>
  </si>
  <si>
    <t>坂井市</t>
  </si>
  <si>
    <t>三国町</t>
  </si>
  <si>
    <t>丸岡町</t>
  </si>
  <si>
    <t>春江町</t>
  </si>
  <si>
    <t>坂井町</t>
  </si>
  <si>
    <t>吉田郡</t>
  </si>
  <si>
    <t>永平寺町</t>
  </si>
  <si>
    <t>松岡町</t>
  </si>
  <si>
    <t>上志比村</t>
  </si>
  <si>
    <t>南条郡</t>
  </si>
  <si>
    <t>南越前町</t>
  </si>
  <si>
    <t>南条町</t>
  </si>
  <si>
    <t>今庄町</t>
  </si>
  <si>
    <t>河野村</t>
  </si>
  <si>
    <t>越前町</t>
  </si>
  <si>
    <t>宮崎村</t>
  </si>
  <si>
    <t>織田町</t>
  </si>
  <si>
    <t>三方郡</t>
  </si>
  <si>
    <t>美浜町</t>
  </si>
  <si>
    <t>大飯郡</t>
  </si>
  <si>
    <t>高浜町</t>
  </si>
  <si>
    <t>おおい町</t>
  </si>
  <si>
    <t>遠敷郡</t>
  </si>
  <si>
    <t>名田庄村</t>
  </si>
  <si>
    <t>大飯町</t>
  </si>
  <si>
    <t>三方上中郡</t>
  </si>
  <si>
    <t>若狭町</t>
  </si>
  <si>
    <t>三方町</t>
  </si>
  <si>
    <t>上中町</t>
  </si>
  <si>
    <t>山梨県</t>
  </si>
  <si>
    <t>甲府市</t>
  </si>
  <si>
    <t>東八代郡</t>
  </si>
  <si>
    <t>中道町</t>
  </si>
  <si>
    <t>西八代郡</t>
  </si>
  <si>
    <t>上九一色村</t>
    <phoneticPr fontId="18"/>
  </si>
  <si>
    <t>富士河口湖町</t>
    <rPh sb="0" eb="2">
      <t>フジ</t>
    </rPh>
    <rPh sb="2" eb="6">
      <t>カワグチコマチ</t>
    </rPh>
    <phoneticPr fontId="18"/>
  </si>
  <si>
    <t>富士吉田市</t>
  </si>
  <si>
    <t>都留市</t>
  </si>
  <si>
    <t>山梨市</t>
  </si>
  <si>
    <t>東山梨郡</t>
  </si>
  <si>
    <t>牧丘町</t>
  </si>
  <si>
    <t>三富村</t>
  </si>
  <si>
    <t>大月市</t>
  </si>
  <si>
    <t>韮崎市</t>
  </si>
  <si>
    <t>南アルプス市</t>
  </si>
  <si>
    <t>中巨摩郡</t>
  </si>
  <si>
    <t>八田村</t>
  </si>
  <si>
    <t>白根町</t>
  </si>
  <si>
    <t>芦安村</t>
  </si>
  <si>
    <t>若草町</t>
  </si>
  <si>
    <t>櫛形町</t>
  </si>
  <si>
    <t>甲西町</t>
  </si>
  <si>
    <t>北杜市</t>
  </si>
  <si>
    <t>北巨摩郡</t>
  </si>
  <si>
    <t>明野村</t>
  </si>
  <si>
    <t>須玉町</t>
  </si>
  <si>
    <t>高根町</t>
  </si>
  <si>
    <t>長坂町</t>
  </si>
  <si>
    <t>大泉村</t>
  </si>
  <si>
    <t>小淵沢町</t>
  </si>
  <si>
    <t>白州町</t>
  </si>
  <si>
    <t>武川村</t>
  </si>
  <si>
    <t>甲斐市</t>
  </si>
  <si>
    <t>竜王町</t>
  </si>
  <si>
    <t>敷島町</t>
  </si>
  <si>
    <t>笛吹市</t>
  </si>
  <si>
    <t>春日居町</t>
  </si>
  <si>
    <t>石和町</t>
  </si>
  <si>
    <t>御坂町</t>
  </si>
  <si>
    <t>八代町</t>
  </si>
  <si>
    <t>境川村</t>
  </si>
  <si>
    <t>芦川村</t>
  </si>
  <si>
    <t>上野原市</t>
  </si>
  <si>
    <t>南都留郡</t>
  </si>
  <si>
    <t>秋山村</t>
  </si>
  <si>
    <t>北都留郡</t>
  </si>
  <si>
    <t>上野原町</t>
  </si>
  <si>
    <t>甲州市</t>
  </si>
  <si>
    <t>塩山市</t>
  </si>
  <si>
    <t>勝沼町</t>
  </si>
  <si>
    <t>中央市</t>
  </si>
  <si>
    <t>豊富村</t>
  </si>
  <si>
    <t>玉穂町</t>
  </si>
  <si>
    <t>田富町</t>
  </si>
  <si>
    <t>市川三郷町</t>
  </si>
  <si>
    <t>三珠町</t>
  </si>
  <si>
    <t>市川大門町</t>
  </si>
  <si>
    <t>南巨摩郡</t>
  </si>
  <si>
    <t>早川町</t>
  </si>
  <si>
    <t>身延町</t>
  </si>
  <si>
    <t>下部町</t>
  </si>
  <si>
    <t>中富町</t>
  </si>
  <si>
    <t>富沢町</t>
  </si>
  <si>
    <t>富士川町</t>
  </si>
  <si>
    <t>増穂町</t>
  </si>
  <si>
    <t>鰍沢町</t>
  </si>
  <si>
    <t>道志村</t>
  </si>
  <si>
    <t>西桂町</t>
  </si>
  <si>
    <t>忍野村</t>
  </si>
  <si>
    <t>山中湖村</t>
  </si>
  <si>
    <t>鳴沢村</t>
  </si>
  <si>
    <t>富士河口湖町</t>
  </si>
  <si>
    <t>河口湖町</t>
  </si>
  <si>
    <t>勝山村</t>
  </si>
  <si>
    <t>足和田村</t>
  </si>
  <si>
    <t>小菅村</t>
  </si>
  <si>
    <t>丹波山村</t>
  </si>
  <si>
    <t>長野県</t>
  </si>
  <si>
    <t>長野市</t>
  </si>
  <si>
    <t>更級郡</t>
  </si>
  <si>
    <t>大岡村</t>
  </si>
  <si>
    <t>上水内郡</t>
  </si>
  <si>
    <t>信州新町</t>
  </si>
  <si>
    <t>豊野町</t>
  </si>
  <si>
    <t>戸隠村</t>
  </si>
  <si>
    <t>鬼無里村</t>
  </si>
  <si>
    <t>中条村</t>
  </si>
  <si>
    <t>松本市</t>
  </si>
  <si>
    <t>東筑摩郡</t>
  </si>
  <si>
    <t>四賀村</t>
  </si>
  <si>
    <t>波田町</t>
  </si>
  <si>
    <t>南安曇郡</t>
  </si>
  <si>
    <t>奈川村</t>
  </si>
  <si>
    <t>安曇村</t>
  </si>
  <si>
    <t>梓川村</t>
  </si>
  <si>
    <t>上田市</t>
  </si>
  <si>
    <t>小県郡</t>
  </si>
  <si>
    <t>丸子町</t>
  </si>
  <si>
    <t>真田町</t>
  </si>
  <si>
    <t>武石村</t>
  </si>
  <si>
    <t>岡谷市</t>
  </si>
  <si>
    <t>飯田市</t>
  </si>
  <si>
    <t>下伊那郡</t>
  </si>
  <si>
    <t>鼎町</t>
    <phoneticPr fontId="18"/>
  </si>
  <si>
    <t>上郷町</t>
    <rPh sb="0" eb="1">
      <t>ウエ</t>
    </rPh>
    <rPh sb="1" eb="2">
      <t>ゴウ</t>
    </rPh>
    <rPh sb="2" eb="3">
      <t>マチ</t>
    </rPh>
    <phoneticPr fontId="18"/>
  </si>
  <si>
    <t>上村</t>
  </si>
  <si>
    <t>南信濃村</t>
  </si>
  <si>
    <t>諏訪市</t>
  </si>
  <si>
    <t>須坂市</t>
  </si>
  <si>
    <t>小諸市</t>
  </si>
  <si>
    <t>伊那市</t>
  </si>
  <si>
    <t>上伊那郡</t>
  </si>
  <si>
    <t>高遠町</t>
  </si>
  <si>
    <t>長谷村</t>
  </si>
  <si>
    <t>駒ヶ根市</t>
  </si>
  <si>
    <t>中野市</t>
  </si>
  <si>
    <t>下水内郡</t>
  </si>
  <si>
    <t>豊田村</t>
  </si>
  <si>
    <t>大町市</t>
  </si>
  <si>
    <t>北安曇郡</t>
  </si>
  <si>
    <t>八坂村</t>
  </si>
  <si>
    <t>美麻村</t>
  </si>
  <si>
    <t>飯山市</t>
  </si>
  <si>
    <t>茅野市</t>
  </si>
  <si>
    <t>塩尻市</t>
  </si>
  <si>
    <t>木曽郡</t>
  </si>
  <si>
    <t>楢川村</t>
  </si>
  <si>
    <t>佐久市</t>
  </si>
  <si>
    <t>南佐久郡</t>
  </si>
  <si>
    <t>臼田町</t>
  </si>
  <si>
    <t>北佐久郡</t>
  </si>
  <si>
    <t>望月町</t>
  </si>
  <si>
    <t>浅科村</t>
  </si>
  <si>
    <t>千曲市</t>
  </si>
  <si>
    <t>更埴市</t>
  </si>
  <si>
    <t>上山田町</t>
  </si>
  <si>
    <t>埴科郡</t>
  </si>
  <si>
    <t>戸倉町</t>
  </si>
  <si>
    <t>東御市</t>
  </si>
  <si>
    <t>北御牧村</t>
  </si>
  <si>
    <t>東部町</t>
  </si>
  <si>
    <t>安曇野市</t>
  </si>
  <si>
    <t>明科町</t>
  </si>
  <si>
    <t>豊科町</t>
  </si>
  <si>
    <t>穂高町</t>
  </si>
  <si>
    <t>三郷村</t>
  </si>
  <si>
    <t>堀金村</t>
  </si>
  <si>
    <t>小海町</t>
  </si>
  <si>
    <t>川上村</t>
  </si>
  <si>
    <t>南相木村</t>
  </si>
  <si>
    <t>北相木村</t>
  </si>
  <si>
    <t>佐久穂町</t>
  </si>
  <si>
    <t>佐久町</t>
  </si>
  <si>
    <t>八千穂村</t>
  </si>
  <si>
    <t>軽井沢町</t>
  </si>
  <si>
    <t>御代田町</t>
  </si>
  <si>
    <t>立科町</t>
  </si>
  <si>
    <t>青木村</t>
  </si>
  <si>
    <t>長和町</t>
  </si>
  <si>
    <t>長門町</t>
  </si>
  <si>
    <t>和田村</t>
  </si>
  <si>
    <t>諏訪郡</t>
  </si>
  <si>
    <t>下諏訪町</t>
  </si>
  <si>
    <t>富士見町</t>
  </si>
  <si>
    <t>原村</t>
  </si>
  <si>
    <t>辰野町</t>
  </si>
  <si>
    <t>箕輪町</t>
  </si>
  <si>
    <t>飯島町</t>
  </si>
  <si>
    <t>南箕輪村</t>
  </si>
  <si>
    <t>中川村</t>
  </si>
  <si>
    <t>宮田村</t>
  </si>
  <si>
    <t>松川町</t>
  </si>
  <si>
    <t>高森町</t>
  </si>
  <si>
    <t>阿南町</t>
  </si>
  <si>
    <t>阿智村</t>
  </si>
  <si>
    <t>清内路村</t>
  </si>
  <si>
    <t>浪合村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</si>
  <si>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</si>
  <si>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</si>
  <si>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</si>
  <si>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</si>
  <si>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</si>
  <si>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</si>
  <si>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</si>
  <si>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</si>
  <si>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</si>
  <si>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</si>
  <si>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</si>
  <si>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</si>
  <si>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</si>
  <si>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</si>
  <si>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</si>
  <si>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木曽福島町</t>
  </si>
  <si>
    <t>日義村</t>
  </si>
  <si>
    <t>開田村</t>
  </si>
  <si>
    <t>三岳村</t>
  </si>
  <si>
    <t>麻績村</t>
  </si>
  <si>
    <t>生坂村</t>
  </si>
  <si>
    <t>筑北村</t>
  </si>
  <si>
    <t>本城村</t>
  </si>
  <si>
    <t>坂北村</t>
  </si>
  <si>
    <t>坂井村</t>
  </si>
  <si>
    <t>松川村</t>
  </si>
  <si>
    <t>白馬村</t>
  </si>
  <si>
    <t>小谷村</t>
  </si>
  <si>
    <t>坂城町</t>
  </si>
  <si>
    <t>上高井郡</t>
  </si>
  <si>
    <t>小布施町</t>
  </si>
  <si>
    <t>下高井郡</t>
  </si>
  <si>
    <t>山ノ内町</t>
  </si>
  <si>
    <t>木島平村</t>
  </si>
  <si>
    <t>野沢温泉村</t>
  </si>
  <si>
    <t>信濃町</t>
  </si>
  <si>
    <t>小川村</t>
  </si>
  <si>
    <t>飯綱町</t>
  </si>
  <si>
    <t>牟礼村</t>
  </si>
  <si>
    <t>三水村</t>
  </si>
  <si>
    <t>栄村</t>
  </si>
  <si>
    <t>岐阜県</t>
  </si>
  <si>
    <t>岐阜市</t>
  </si>
  <si>
    <t>羽島郡</t>
  </si>
  <si>
    <t>大垣市</t>
  </si>
  <si>
    <t>養老郡</t>
  </si>
  <si>
    <t>上石津町</t>
  </si>
  <si>
    <t>安八郡</t>
  </si>
  <si>
    <t>墨俣町</t>
  </si>
  <si>
    <t>高山市</t>
  </si>
  <si>
    <t>丹生川村</t>
  </si>
  <si>
    <t>清見村</t>
  </si>
  <si>
    <t>荘川村</t>
  </si>
  <si>
    <t>宮村</t>
  </si>
  <si>
    <t>久々野町</t>
  </si>
  <si>
    <t>高根村</t>
  </si>
  <si>
    <t>吉城郡</t>
  </si>
  <si>
    <t>国府町</t>
  </si>
  <si>
    <t>上宝村</t>
  </si>
  <si>
    <t>多治見市</t>
  </si>
  <si>
    <t>土岐郡</t>
  </si>
  <si>
    <t>笠原町</t>
  </si>
  <si>
    <t>関市</t>
  </si>
  <si>
    <t>武儀郡</t>
  </si>
  <si>
    <t>洞戸村</t>
  </si>
  <si>
    <t>板取村</t>
  </si>
  <si>
    <t>武芸川町</t>
  </si>
  <si>
    <t>武儀町</t>
  </si>
  <si>
    <t>上之保村</t>
  </si>
  <si>
    <t>中津川市</t>
  </si>
  <si>
    <t>恵那郡</t>
  </si>
  <si>
    <t>坂下町</t>
  </si>
  <si>
    <t>加子母村</t>
  </si>
  <si>
    <t>付知町</t>
  </si>
  <si>
    <t>蛭川村</t>
  </si>
  <si>
    <t>長野県山口村</t>
    <phoneticPr fontId="18"/>
  </si>
  <si>
    <t>美濃市</t>
  </si>
  <si>
    <t>瑞浪市</t>
  </si>
  <si>
    <t>羽島市</t>
  </si>
  <si>
    <t>恵那市</t>
  </si>
  <si>
    <t>岩村町</t>
  </si>
  <si>
    <t>山岡町</t>
  </si>
  <si>
    <t>明智町</t>
  </si>
  <si>
    <t>串原村</t>
  </si>
  <si>
    <t>上矢作町</t>
  </si>
  <si>
    <t>美濃加茂市</t>
  </si>
  <si>
    <t>土岐市</t>
  </si>
  <si>
    <t>各務原市</t>
  </si>
  <si>
    <t>可児市</t>
  </si>
  <si>
    <t>可児郡</t>
  </si>
  <si>
    <t>可児町</t>
    <rPh sb="2" eb="3">
      <t>マチ</t>
    </rPh>
    <phoneticPr fontId="18"/>
  </si>
  <si>
    <t>兼山町</t>
  </si>
  <si>
    <t>山県市</t>
  </si>
  <si>
    <t>山県郡</t>
  </si>
  <si>
    <t>高富町</t>
  </si>
  <si>
    <t>伊自良村</t>
  </si>
  <si>
    <t>瑞穂市</t>
  </si>
  <si>
    <t>本巣郡</t>
  </si>
  <si>
    <t>穂積町</t>
  </si>
  <si>
    <t>巣南町</t>
  </si>
  <si>
    <t>飛騨市</t>
  </si>
  <si>
    <t>古川町</t>
  </si>
  <si>
    <t>河合村</t>
  </si>
  <si>
    <t>宮川村</t>
  </si>
  <si>
    <t>本巣市</t>
  </si>
  <si>
    <t>本巣町</t>
  </si>
  <si>
    <t>真正町</t>
  </si>
  <si>
    <t>糸貫町</t>
  </si>
  <si>
    <t>根尾村</t>
  </si>
  <si>
    <t>郡上市</t>
  </si>
  <si>
    <t>郡上郡</t>
  </si>
  <si>
    <t>白鳥町</t>
  </si>
  <si>
    <t>高鷲村</t>
  </si>
  <si>
    <t>美並村</t>
  </si>
  <si>
    <t>明宝村</t>
  </si>
  <si>
    <t>和良村</t>
  </si>
  <si>
    <t>下呂市</t>
  </si>
  <si>
    <t>益田郡</t>
  </si>
  <si>
    <t>萩原町</t>
  </si>
  <si>
    <t>下呂町</t>
  </si>
  <si>
    <t>馬瀬村</t>
  </si>
  <si>
    <t>海津市</t>
  </si>
  <si>
    <t>海津郡</t>
  </si>
  <si>
    <t>海津町</t>
  </si>
  <si>
    <t>南濃町</t>
  </si>
  <si>
    <t>岐南町</t>
  </si>
  <si>
    <t>笠松町</t>
  </si>
  <si>
    <t>養老町</t>
  </si>
  <si>
    <t>不破郡</t>
  </si>
  <si>
    <t>垂井町</t>
  </si>
  <si>
    <t>関ケ原町</t>
  </si>
  <si>
    <t>神戸町</t>
  </si>
  <si>
    <t>輪之内町</t>
  </si>
  <si>
    <t>安八町</t>
  </si>
  <si>
    <t>揖斐郡</t>
  </si>
  <si>
    <t>揖斐川町</t>
  </si>
  <si>
    <t>谷汲村</t>
  </si>
  <si>
    <t>春日村</t>
  </si>
  <si>
    <t>久瀬村</t>
  </si>
  <si>
    <t>藤橋村</t>
  </si>
  <si>
    <t>徳山村</t>
    <rPh sb="0" eb="2">
      <t>トクヤマ</t>
    </rPh>
    <rPh sb="2" eb="3">
      <t>ムラ</t>
    </rPh>
    <phoneticPr fontId="18"/>
  </si>
  <si>
    <t>坂内村</t>
  </si>
  <si>
    <t>北方町</t>
  </si>
  <si>
    <t>加茂郡</t>
  </si>
  <si>
    <t>坂祝町</t>
  </si>
  <si>
    <t>富加町</t>
  </si>
  <si>
    <t>川辺町</t>
  </si>
  <si>
    <t>七宗町</t>
  </si>
  <si>
    <t>八百津町</t>
  </si>
  <si>
    <t>白川町</t>
  </si>
  <si>
    <t>東白川村</t>
  </si>
  <si>
    <t>御嵩町</t>
  </si>
  <si>
    <t>白川村</t>
  </si>
  <si>
    <t>静岡県</t>
  </si>
  <si>
    <t>静岡市</t>
  </si>
  <si>
    <t>清水市</t>
  </si>
  <si>
    <t>庵原郡</t>
  </si>
  <si>
    <t>蒲原町</t>
  </si>
  <si>
    <t>由比町</t>
  </si>
  <si>
    <t>葵区</t>
  </si>
  <si>
    <t>駿河区</t>
  </si>
  <si>
    <t>清水区</t>
  </si>
  <si>
    <t>浜松市</t>
  </si>
  <si>
    <t>浜北区</t>
  </si>
  <si>
    <t>天竜区</t>
  </si>
  <si>
    <t>天竜市</t>
  </si>
  <si>
    <t>浜北市</t>
  </si>
  <si>
    <t>周智郡</t>
  </si>
  <si>
    <t>春野町</t>
  </si>
  <si>
    <t>磐田郡</t>
  </si>
  <si>
    <t>龍山村</t>
  </si>
  <si>
    <t>佐久間町</t>
  </si>
  <si>
    <t>水窪町</t>
  </si>
  <si>
    <t>浜名郡</t>
  </si>
  <si>
    <t>可美村</t>
    <rPh sb="1" eb="2">
      <t>ビ</t>
    </rPh>
    <rPh sb="2" eb="3">
      <t>ムラ</t>
    </rPh>
    <phoneticPr fontId="18"/>
  </si>
  <si>
    <t>舞阪町</t>
  </si>
  <si>
    <t>雄踏町</t>
  </si>
  <si>
    <t>引佐郡</t>
  </si>
  <si>
    <t>細江町</t>
  </si>
  <si>
    <t>引佐町</t>
  </si>
  <si>
    <t>三ケ日町</t>
  </si>
  <si>
    <t>沼津市</t>
  </si>
  <si>
    <t>田方郡</t>
  </si>
  <si>
    <t>戸田村</t>
  </si>
  <si>
    <t>熱海市</t>
  </si>
  <si>
    <t>三島市</t>
  </si>
  <si>
    <t>富士宮市</t>
  </si>
  <si>
    <t>富士郡</t>
  </si>
  <si>
    <t>芝川町</t>
  </si>
  <si>
    <t>伊東市</t>
  </si>
  <si>
    <t>島田市</t>
  </si>
  <si>
    <t>榛原郡</t>
  </si>
  <si>
    <t>金谷町</t>
  </si>
  <si>
    <t>川根町</t>
  </si>
  <si>
    <t>富士市</t>
  </si>
  <si>
    <t>磐田市</t>
  </si>
  <si>
    <t>福田町</t>
  </si>
  <si>
    <t>竜洋町</t>
  </si>
  <si>
    <t>豊田町</t>
  </si>
  <si>
    <t>豊岡村</t>
  </si>
  <si>
    <t>焼津市</t>
  </si>
  <si>
    <t>志太郡</t>
  </si>
  <si>
    <t>大井川町</t>
  </si>
  <si>
    <t>掛川市</t>
  </si>
  <si>
    <t>小笠郡</t>
  </si>
  <si>
    <t>大須賀町</t>
  </si>
  <si>
    <t>藤枝市</t>
  </si>
  <si>
    <t>御殿場市</t>
  </si>
  <si>
    <t>袋井市</t>
  </si>
  <si>
    <t>浅羽町</t>
  </si>
  <si>
    <t>下田市</t>
  </si>
  <si>
    <t>裾野市</t>
  </si>
  <si>
    <t>湖西市</t>
  </si>
  <si>
    <t>新居町</t>
  </si>
  <si>
    <t>伊豆市</t>
  </si>
  <si>
    <t>修善寺町</t>
  </si>
  <si>
    <t>土肥町</t>
  </si>
  <si>
    <t>天城湯ケ島町</t>
  </si>
  <si>
    <t>中伊豆町</t>
  </si>
  <si>
    <t>御前崎市</t>
  </si>
  <si>
    <t>御前崎町</t>
  </si>
  <si>
    <t>浜岡町</t>
  </si>
  <si>
    <t>菊川市</t>
  </si>
  <si>
    <t>小笠町</t>
  </si>
  <si>
    <t>菊川町</t>
  </si>
  <si>
    <t>伊豆の国市</t>
  </si>
  <si>
    <t>伊豆長岡町</t>
  </si>
  <si>
    <t>韮山町</t>
  </si>
  <si>
    <t>大仁町</t>
  </si>
  <si>
    <t>牧之原市</t>
  </si>
  <si>
    <t>相良町</t>
  </si>
  <si>
    <t>榛原町</t>
  </si>
  <si>
    <t>賀茂郡</t>
  </si>
  <si>
    <t>東伊豆町</t>
  </si>
  <si>
    <t>河津町</t>
  </si>
  <si>
    <t>南伊豆町</t>
  </si>
  <si>
    <t>松崎町</t>
  </si>
  <si>
    <t>西伊豆町</t>
  </si>
  <si>
    <t>賀茂村</t>
  </si>
  <si>
    <t>函南町</t>
  </si>
  <si>
    <t>駿東郡</t>
  </si>
  <si>
    <t>長泉町</t>
  </si>
  <si>
    <t>小山町</t>
  </si>
  <si>
    <t>川根本町</t>
  </si>
  <si>
    <t>中川根町</t>
  </si>
  <si>
    <t>本川根町</t>
  </si>
  <si>
    <t>愛知県</t>
  </si>
  <si>
    <t>名古屋市</t>
  </si>
  <si>
    <t>名古屋市</t>
    <phoneticPr fontId="18"/>
  </si>
  <si>
    <t>千種区</t>
  </si>
  <si>
    <t>中村区</t>
  </si>
  <si>
    <t>昭和区</t>
  </si>
  <si>
    <t>瑞穂区</t>
  </si>
  <si>
    <t>熱田区</t>
  </si>
  <si>
    <t>中川区</t>
  </si>
  <si>
    <t>守山区</t>
  </si>
  <si>
    <t>名東区</t>
  </si>
  <si>
    <t>天白区</t>
  </si>
  <si>
    <t>豊橋市</t>
  </si>
  <si>
    <t>岡崎市</t>
  </si>
  <si>
    <t>額田郡</t>
  </si>
  <si>
    <t>額田町</t>
  </si>
  <si>
    <t>一宮市</t>
  </si>
  <si>
    <t>尾西市</t>
  </si>
  <si>
    <t>葉栗郡</t>
  </si>
  <si>
    <t>木曽川町</t>
  </si>
  <si>
    <t>瀬戸市</t>
  </si>
  <si>
    <t>半田市</t>
  </si>
  <si>
    <t>春日井市</t>
  </si>
  <si>
    <t>豊川市</t>
  </si>
  <si>
    <t>宝飯郡</t>
  </si>
  <si>
    <t>音羽町</t>
  </si>
  <si>
    <t>小坂井町</t>
  </si>
  <si>
    <t>御津町</t>
  </si>
  <si>
    <t>津島市</t>
  </si>
  <si>
    <t>碧南市</t>
  </si>
  <si>
    <t>刈谷市</t>
  </si>
  <si>
    <t>豊田市</t>
  </si>
  <si>
    <t>西加茂郡</t>
  </si>
  <si>
    <t>小原村</t>
  </si>
  <si>
    <t>東加茂郡</t>
  </si>
  <si>
    <t>足助町</t>
  </si>
  <si>
    <t>下山村</t>
  </si>
  <si>
    <t>旭町</t>
  </si>
  <si>
    <t>北設楽郡</t>
  </si>
  <si>
    <t>稲武町</t>
  </si>
  <si>
    <t>安城市</t>
  </si>
  <si>
    <t>西尾市</t>
  </si>
  <si>
    <t>幡豆郡</t>
  </si>
  <si>
    <t>一色町</t>
  </si>
  <si>
    <t>吉良町</t>
  </si>
  <si>
    <t>幡豆町</t>
  </si>
  <si>
    <t>蒲郡市</t>
  </si>
  <si>
    <t>犬山市</t>
  </si>
  <si>
    <t>常滑市</t>
  </si>
  <si>
    <t>江南市</t>
  </si>
  <si>
    <t>小牧市</t>
  </si>
  <si>
    <t>稲沢市</t>
  </si>
  <si>
    <t>中島郡</t>
  </si>
  <si>
    <t>祖父江町</t>
  </si>
  <si>
    <t>平和町</t>
  </si>
  <si>
    <t>新城市</t>
  </si>
  <si>
    <t>南設楽郡</t>
  </si>
  <si>
    <t>鳳来町</t>
  </si>
  <si>
    <t>作手村</t>
  </si>
  <si>
    <t>東海市</t>
  </si>
  <si>
    <t>大府市</t>
  </si>
  <si>
    <t>知多市</t>
  </si>
  <si>
    <t>知立市</t>
  </si>
  <si>
    <t>尾張旭市</t>
  </si>
  <si>
    <t>高浜市</t>
  </si>
  <si>
    <t>岩倉市</t>
  </si>
  <si>
    <t>豊明市</t>
  </si>
  <si>
    <t>日進市</t>
  </si>
  <si>
    <t>愛知郡</t>
  </si>
  <si>
    <t>日進町</t>
    <rPh sb="2" eb="3">
      <t>マチ</t>
    </rPh>
    <phoneticPr fontId="18"/>
  </si>
  <si>
    <t>田原市</t>
  </si>
  <si>
    <t>渥美郡</t>
  </si>
  <si>
    <t>田原町</t>
  </si>
  <si>
    <t>赤羽根町</t>
  </si>
  <si>
    <t>渥美町</t>
  </si>
  <si>
    <t>愛西市</t>
  </si>
  <si>
    <t>海部郡</t>
  </si>
  <si>
    <t>佐屋町</t>
  </si>
  <si>
    <t>立田村</t>
  </si>
  <si>
    <t>八開村</t>
  </si>
  <si>
    <t>佐織町</t>
  </si>
  <si>
    <t>清須市</t>
  </si>
  <si>
    <t>西春日井郡</t>
  </si>
  <si>
    <t>西枇杷島町</t>
  </si>
  <si>
    <t>春日町</t>
  </si>
  <si>
    <t>清洲町</t>
  </si>
  <si>
    <t>新川町</t>
  </si>
  <si>
    <t>北名古屋市</t>
  </si>
  <si>
    <t>師勝町</t>
  </si>
  <si>
    <t>西春町</t>
  </si>
  <si>
    <t>弥富市</t>
  </si>
  <si>
    <t>十四山村</t>
  </si>
  <si>
    <t>弥富町</t>
  </si>
  <si>
    <t>みよし市</t>
  </si>
  <si>
    <t>三好町</t>
  </si>
  <si>
    <t>あま市</t>
  </si>
  <si>
    <t>七宝町</t>
  </si>
  <si>
    <t>美和町</t>
  </si>
  <si>
    <t>甚目寺町</t>
  </si>
  <si>
    <t>長久手市</t>
  </si>
  <si>
    <t>愛知郡</t>
    <phoneticPr fontId="18"/>
  </si>
  <si>
    <t>長久手町</t>
  </si>
  <si>
    <t>東郷町</t>
  </si>
  <si>
    <t>豊山町</t>
  </si>
  <si>
    <t>丹羽郡</t>
  </si>
  <si>
    <t>大口町</t>
  </si>
  <si>
    <t>扶桑町</t>
  </si>
  <si>
    <t>大治町</t>
  </si>
  <si>
    <t>蟹江町</t>
  </si>
  <si>
    <t>飛島村</t>
  </si>
  <si>
    <t>知多郡</t>
  </si>
  <si>
    <t>阿久比町</t>
  </si>
  <si>
    <t>東浦町</t>
  </si>
  <si>
    <t>南知多町</t>
  </si>
  <si>
    <t>武豊町</t>
  </si>
  <si>
    <t>幸田町</t>
  </si>
  <si>
    <t>設楽町</t>
  </si>
  <si>
    <t>津具村</t>
  </si>
  <si>
    <t>東栄町</t>
  </si>
  <si>
    <t>豊根村</t>
  </si>
  <si>
    <t>富山村</t>
  </si>
  <si>
    <t>三重県</t>
  </si>
  <si>
    <t>津市</t>
  </si>
  <si>
    <t>久居市</t>
  </si>
  <si>
    <t>安芸郡</t>
  </si>
  <si>
    <t>河芸町</t>
  </si>
  <si>
    <t>芸濃町</t>
  </si>
  <si>
    <t>美里村</t>
  </si>
  <si>
    <t>安濃町</t>
  </si>
  <si>
    <t>一志郡</t>
  </si>
  <si>
    <t>香良洲町</t>
  </si>
  <si>
    <t>一志町</t>
  </si>
  <si>
    <t>白山町</t>
  </si>
  <si>
    <t>美杉村</t>
  </si>
  <si>
    <t>四日市市</t>
  </si>
  <si>
    <t>三重郡</t>
  </si>
  <si>
    <t>楠町</t>
  </si>
  <si>
    <t>伊勢市</t>
  </si>
  <si>
    <t>度会郡</t>
  </si>
  <si>
    <t>二見町</t>
  </si>
  <si>
    <t>小俣町</t>
  </si>
  <si>
    <t>御薗村</t>
  </si>
  <si>
    <t>松阪市</t>
  </si>
  <si>
    <t>嬉野町</t>
  </si>
  <si>
    <t>三雲町</t>
  </si>
  <si>
    <t>飯南郡</t>
  </si>
  <si>
    <t>飯南町</t>
  </si>
  <si>
    <t>飯高町</t>
  </si>
  <si>
    <t>桑名市</t>
  </si>
  <si>
    <t>桑名郡</t>
  </si>
  <si>
    <t>多度町</t>
  </si>
  <si>
    <t>長島町</t>
  </si>
  <si>
    <t>鈴鹿市</t>
  </si>
  <si>
    <t>名張市</t>
  </si>
  <si>
    <t>尾鷲市</t>
  </si>
  <si>
    <t>亀山市</t>
  </si>
  <si>
    <t>鈴鹿郡</t>
  </si>
  <si>
    <t>関町</t>
  </si>
  <si>
    <t>鳥羽市</t>
  </si>
  <si>
    <t>熊野市</t>
  </si>
  <si>
    <t>南牟婁郡</t>
  </si>
  <si>
    <t>紀和町</t>
  </si>
  <si>
    <t>いなべ市</t>
  </si>
  <si>
    <t>員弁郡</t>
  </si>
  <si>
    <t>北勢町</t>
  </si>
  <si>
    <t>員弁町</t>
  </si>
  <si>
    <t>大安町</t>
  </si>
  <si>
    <t>志摩市</t>
  </si>
  <si>
    <t>志摩郡</t>
  </si>
  <si>
    <t>浜島町</t>
  </si>
  <si>
    <t>大王町</t>
  </si>
  <si>
    <t>志摩町</t>
  </si>
  <si>
    <t>阿児町</t>
  </si>
  <si>
    <t>磯部町</t>
  </si>
  <si>
    <t>伊賀市</t>
  </si>
  <si>
    <t>上野市</t>
  </si>
  <si>
    <t>阿山郡</t>
  </si>
  <si>
    <t>伊賀町</t>
  </si>
  <si>
    <t>島ケ原村</t>
  </si>
  <si>
    <t>阿山町</t>
  </si>
  <si>
    <t>大山田村</t>
  </si>
  <si>
    <t>名賀郡</t>
  </si>
  <si>
    <t>青山町</t>
  </si>
  <si>
    <t>木曽岬町</t>
  </si>
  <si>
    <t>東員町</t>
  </si>
  <si>
    <t>菰野町</t>
  </si>
  <si>
    <t>川越町</t>
  </si>
  <si>
    <t>多気郡</t>
  </si>
  <si>
    <t>多気町</t>
  </si>
  <si>
    <t>勢和村</t>
  </si>
  <si>
    <t>大台町</t>
  </si>
  <si>
    <t>玉城町</t>
  </si>
  <si>
    <t>度会町</t>
  </si>
  <si>
    <t>大紀町</t>
  </si>
  <si>
    <t>紀勢町</t>
  </si>
  <si>
    <t>大内山村</t>
  </si>
  <si>
    <t>南伊勢町</t>
  </si>
  <si>
    <t>南勢町</t>
  </si>
  <si>
    <t>南島町</t>
  </si>
  <si>
    <t>北牟婁郡</t>
  </si>
  <si>
    <t>紀北町</t>
  </si>
  <si>
    <t>紀伊長島町</t>
  </si>
  <si>
    <t>海山町</t>
  </si>
  <si>
    <t>御浜町</t>
  </si>
  <si>
    <t>紀宝町</t>
  </si>
  <si>
    <t>鵜殿村</t>
  </si>
  <si>
    <t>滋賀県</t>
  </si>
  <si>
    <t>大津市</t>
  </si>
  <si>
    <t>滋賀郡</t>
  </si>
  <si>
    <t>彦根市</t>
  </si>
  <si>
    <t>長浜市</t>
  </si>
  <si>
    <t>東浅井郡</t>
  </si>
  <si>
    <t>浅井町</t>
  </si>
  <si>
    <t>虎姫町</t>
  </si>
  <si>
    <t>湖北町</t>
  </si>
  <si>
    <t>びわ町</t>
  </si>
  <si>
    <t>伊香郡</t>
  </si>
  <si>
    <t>高月町</t>
  </si>
  <si>
    <t>木之本町</t>
  </si>
  <si>
    <t>余呉町</t>
  </si>
  <si>
    <t>西浅井町</t>
  </si>
  <si>
    <t>近江八幡市</t>
  </si>
  <si>
    <t>蒲生郡</t>
  </si>
  <si>
    <t>安土町</t>
  </si>
  <si>
    <t>草津市</t>
  </si>
  <si>
    <t>守山市</t>
  </si>
  <si>
    <t>栗東市</t>
  </si>
  <si>
    <t>栗太郡</t>
  </si>
  <si>
    <t>栗東町</t>
  </si>
  <si>
    <t>甲賀市</t>
  </si>
  <si>
    <t>甲賀郡</t>
  </si>
  <si>
    <t>水口町</t>
  </si>
  <si>
    <t>土山町</t>
  </si>
  <si>
    <t>甲賀町</t>
  </si>
  <si>
    <t>甲南町</t>
  </si>
  <si>
    <t>信楽町</t>
  </si>
  <si>
    <t>野洲市</t>
  </si>
  <si>
    <t>野洲郡</t>
  </si>
  <si>
    <t>中主町</t>
  </si>
  <si>
    <t>野洲町</t>
  </si>
  <si>
    <t>湖南市</t>
  </si>
  <si>
    <t>石部町</t>
  </si>
  <si>
    <t>高島市</t>
  </si>
  <si>
    <t>高島郡</t>
  </si>
  <si>
    <t>マキノ町</t>
  </si>
  <si>
    <t>今津町</t>
  </si>
  <si>
    <t>朽木村</t>
  </si>
  <si>
    <t>安曇川町</t>
  </si>
  <si>
    <t>高島町</t>
  </si>
  <si>
    <t>新旭町</t>
  </si>
  <si>
    <t>東近江市</t>
  </si>
  <si>
    <t>八日市市</t>
  </si>
  <si>
    <t>蒲生町</t>
  </si>
  <si>
    <t>神崎郡</t>
  </si>
  <si>
    <t>永源寺町</t>
  </si>
  <si>
    <t>五個荘町</t>
  </si>
  <si>
    <t>能登川町</t>
  </si>
  <si>
    <t>愛東町</t>
  </si>
  <si>
    <t>湖東町</t>
  </si>
  <si>
    <t>米原市</t>
  </si>
  <si>
    <t>坂田郡</t>
  </si>
  <si>
    <t>山東町</t>
  </si>
  <si>
    <t>伊吹町</t>
  </si>
  <si>
    <t>米原町</t>
  </si>
  <si>
    <t>近江町</t>
  </si>
  <si>
    <t>日野町</t>
  </si>
  <si>
    <t>愛荘町</t>
  </si>
  <si>
    <t>秦荘町</t>
  </si>
  <si>
    <t>愛知川町</t>
  </si>
  <si>
    <t>犬上郡</t>
  </si>
  <si>
    <t>豊郷町</t>
  </si>
  <si>
    <t>甲良町</t>
  </si>
  <si>
    <t>多賀町</t>
  </si>
  <si>
    <t>京都府</t>
  </si>
  <si>
    <t>京都市</t>
  </si>
  <si>
    <t>上京区</t>
  </si>
  <si>
    <t>左京区</t>
  </si>
  <si>
    <t>中京区</t>
  </si>
  <si>
    <t>東山区</t>
  </si>
  <si>
    <t>下京区</t>
  </si>
  <si>
    <t>右京区</t>
  </si>
  <si>
    <t>北桑田郡</t>
  </si>
  <si>
    <t>京北町</t>
  </si>
  <si>
    <t>伏見区</t>
  </si>
  <si>
    <t>山科区</t>
  </si>
  <si>
    <t>西京区</t>
  </si>
  <si>
    <t>福知山市</t>
  </si>
  <si>
    <t>天田郡</t>
  </si>
  <si>
    <t>夜久野町</t>
  </si>
  <si>
    <t>加佐郡</t>
  </si>
  <si>
    <t>舞鶴市</t>
  </si>
  <si>
    <t>綾部市</t>
  </si>
  <si>
    <t>宇治市</t>
  </si>
  <si>
    <t>宮津市</t>
  </si>
  <si>
    <t>亀岡市</t>
  </si>
  <si>
    <t>城陽市</t>
  </si>
  <si>
    <t>向日市</t>
  </si>
  <si>
    <t>長岡京市</t>
  </si>
  <si>
    <t>八幡市</t>
  </si>
  <si>
    <t>京田辺市</t>
  </si>
  <si>
    <t>綴喜郡</t>
  </si>
  <si>
    <t>田辺町</t>
    <rPh sb="0" eb="2">
      <t>タナベ</t>
    </rPh>
    <rPh sb="2" eb="3">
      <t>マチ</t>
    </rPh>
    <phoneticPr fontId="18"/>
  </si>
  <si>
    <t>京丹後市</t>
  </si>
  <si>
    <t>峰山町</t>
  </si>
  <si>
    <t>竹野郡</t>
  </si>
  <si>
    <t>網野町</t>
  </si>
  <si>
    <t>丹後町</t>
  </si>
  <si>
    <t>弥栄町</t>
  </si>
  <si>
    <t>熊野郡</t>
  </si>
  <si>
    <t>久美浜町</t>
  </si>
  <si>
    <t>南丹市</t>
  </si>
  <si>
    <t>船井郡</t>
  </si>
  <si>
    <t>園部町</t>
  </si>
  <si>
    <t>八木町</t>
  </si>
  <si>
    <t>日吉町</t>
  </si>
  <si>
    <t>木津川市</t>
  </si>
  <si>
    <t>相楽郡</t>
  </si>
  <si>
    <t>山城町</t>
  </si>
  <si>
    <t>木津町</t>
  </si>
  <si>
    <t>加茂町</t>
  </si>
  <si>
    <t>乙訓郡</t>
  </si>
  <si>
    <t>大山崎町</t>
  </si>
  <si>
    <t>久世郡</t>
  </si>
  <si>
    <t>久御山町</t>
  </si>
  <si>
    <t>井手町</t>
  </si>
  <si>
    <t>宇治田原町</t>
  </si>
  <si>
    <t>笠置町</t>
  </si>
  <si>
    <t>和束町</t>
  </si>
  <si>
    <t>精華町</t>
  </si>
  <si>
    <t>南山城村</t>
  </si>
  <si>
    <t>京丹波町</t>
  </si>
  <si>
    <t>丹波町</t>
  </si>
  <si>
    <t>和知町</t>
  </si>
  <si>
    <t>与謝郡</t>
  </si>
  <si>
    <t>伊根町</t>
  </si>
  <si>
    <t>与謝野町</t>
  </si>
  <si>
    <t>加悦町</t>
  </si>
  <si>
    <t>岩滝町</t>
  </si>
  <si>
    <t>野田川町</t>
  </si>
  <si>
    <t>大阪府</t>
  </si>
  <si>
    <t>大阪市</t>
  </si>
  <si>
    <t>大阪市</t>
    <phoneticPr fontId="18"/>
  </si>
  <si>
    <t>都島区</t>
  </si>
  <si>
    <t>福島区</t>
  </si>
  <si>
    <t>此花区</t>
  </si>
  <si>
    <t>大正区</t>
  </si>
  <si>
    <t>天王寺区</t>
  </si>
  <si>
    <t>浪速区</t>
  </si>
  <si>
    <t>西淀川区</t>
  </si>
  <si>
    <t>東淀川区</t>
  </si>
  <si>
    <t>東成区</t>
  </si>
  <si>
    <t>生野区</t>
  </si>
  <si>
    <t>城東区</t>
  </si>
  <si>
    <t>阿倍野区</t>
  </si>
  <si>
    <t>住吉区</t>
  </si>
  <si>
    <t>東住吉区</t>
  </si>
  <si>
    <t>西成区</t>
  </si>
  <si>
    <t>淀川区</t>
  </si>
  <si>
    <t>住之江区</t>
  </si>
  <si>
    <t>平野区</t>
  </si>
  <si>
    <t>大淀区</t>
    <rPh sb="0" eb="3">
      <t>オオヨドク</t>
    </rPh>
    <phoneticPr fontId="18"/>
  </si>
  <si>
    <t>東区</t>
    <phoneticPr fontId="18"/>
  </si>
  <si>
    <t>南区</t>
    <phoneticPr fontId="18"/>
  </si>
  <si>
    <t>堺市</t>
  </si>
  <si>
    <t>南河内郡</t>
  </si>
  <si>
    <t>美原町</t>
  </si>
  <si>
    <t>堺区</t>
  </si>
  <si>
    <t>美原区</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</si>
  <si>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</si>
  <si>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</si>
  <si>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</si>
  <si>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</si>
  <si>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</si>
  <si>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</si>
  <si>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</si>
  <si>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</si>
  <si>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</si>
  <si>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</si>
  <si>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</si>
  <si>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</si>
  <si>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</si>
  <si>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</si>
  <si>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</si>
  <si>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</si>
  <si>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</si>
  <si>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</si>
  <si>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</si>
  <si>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</si>
  <si>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</si>
  <si>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</si>
  <si>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</si>
  <si>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</si>
  <si>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</si>
  <si>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</si>
  <si>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</si>
  <si>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</si>
  <si>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</si>
  <si>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</si>
  <si>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狭山町</t>
    <rPh sb="0" eb="2">
      <t>サヤマ</t>
    </rPh>
    <rPh sb="2" eb="3">
      <t>マチ</t>
    </rPh>
    <phoneticPr fontId="18"/>
  </si>
  <si>
    <t>阪南市</t>
  </si>
  <si>
    <t>泉南郡</t>
  </si>
  <si>
    <t>阪南町</t>
    <rPh sb="2" eb="3">
      <t>マチ</t>
    </rPh>
    <phoneticPr fontId="18"/>
  </si>
  <si>
    <t>島本町</t>
  </si>
  <si>
    <t>豊能郡</t>
  </si>
  <si>
    <t>豊能町</t>
  </si>
  <si>
    <t>能勢町</t>
  </si>
  <si>
    <t>泉北郡</t>
  </si>
  <si>
    <t>忠岡町</t>
  </si>
  <si>
    <t>熊取町</t>
  </si>
  <si>
    <t>太子町</t>
  </si>
  <si>
    <t>千早赤阪村</t>
  </si>
  <si>
    <t>兵庫県</t>
  </si>
  <si>
    <t>神戸市</t>
  </si>
  <si>
    <t>神戸市</t>
    <phoneticPr fontId="18"/>
  </si>
  <si>
    <t>東灘区</t>
  </si>
  <si>
    <t>灘区</t>
  </si>
  <si>
    <t>兵庫区</t>
  </si>
  <si>
    <t>長田区</t>
  </si>
  <si>
    <t>須磨区</t>
  </si>
  <si>
    <t>垂水区</t>
  </si>
  <si>
    <t>葺合区</t>
    <phoneticPr fontId="18"/>
  </si>
  <si>
    <t>生田区</t>
    <rPh sb="0" eb="2">
      <t>イクタ</t>
    </rPh>
    <phoneticPr fontId="18"/>
  </si>
  <si>
    <t>姫路市</t>
  </si>
  <si>
    <t>飾磨郡</t>
  </si>
  <si>
    <t>家島町</t>
  </si>
  <si>
    <t>夢前町</t>
  </si>
  <si>
    <t>香寺町</t>
  </si>
  <si>
    <t>宍粟郡</t>
  </si>
  <si>
    <t>安富町</t>
  </si>
  <si>
    <t>尼崎市</t>
  </si>
  <si>
    <t>明石市</t>
  </si>
  <si>
    <t>西宮市</t>
  </si>
  <si>
    <t>洲本市</t>
  </si>
  <si>
    <t>津名郡</t>
  </si>
  <si>
    <t>五色町</t>
  </si>
  <si>
    <t>芦屋市</t>
  </si>
  <si>
    <t>伊丹市</t>
  </si>
  <si>
    <t>相生市</t>
  </si>
  <si>
    <t>豊岡市</t>
  </si>
  <si>
    <t>城崎郡</t>
  </si>
  <si>
    <t>城崎町</t>
  </si>
  <si>
    <t>竹野町</t>
  </si>
  <si>
    <t>出石郡</t>
  </si>
  <si>
    <t>出石町</t>
  </si>
  <si>
    <t>但東町</t>
  </si>
  <si>
    <t>加古川市</t>
  </si>
  <si>
    <t>赤穂市</t>
  </si>
  <si>
    <t>西脇市</t>
  </si>
  <si>
    <t>多可郡</t>
  </si>
  <si>
    <t>黒田庄町</t>
  </si>
  <si>
    <t>宝塚市</t>
  </si>
  <si>
    <t>三木市</t>
  </si>
  <si>
    <t>美嚢郡</t>
  </si>
  <si>
    <t>高砂市</t>
  </si>
  <si>
    <t>川西市</t>
  </si>
  <si>
    <t>小野市</t>
  </si>
  <si>
    <t>三田市</t>
  </si>
  <si>
    <t>加西市</t>
  </si>
  <si>
    <t>篠山市</t>
  </si>
  <si>
    <t>多紀郡</t>
  </si>
  <si>
    <t>篠山町</t>
  </si>
  <si>
    <t>西紀町</t>
  </si>
  <si>
    <t>丹南町</t>
  </si>
  <si>
    <t>今田町</t>
  </si>
  <si>
    <t>養父市</t>
  </si>
  <si>
    <t>養父郡</t>
  </si>
  <si>
    <t>八鹿町</t>
  </si>
  <si>
    <t>養父町</t>
  </si>
  <si>
    <t>大屋町</t>
  </si>
  <si>
    <t>関宮町</t>
  </si>
  <si>
    <t>丹波市</t>
  </si>
  <si>
    <t>氷上郡</t>
  </si>
  <si>
    <t>柏原町</t>
  </si>
  <si>
    <t>氷上町</t>
  </si>
  <si>
    <t>青垣町</t>
  </si>
  <si>
    <t>山南町</t>
  </si>
  <si>
    <t>市島町</t>
  </si>
  <si>
    <t>南あわじ市</t>
  </si>
  <si>
    <t>三原郡</t>
  </si>
  <si>
    <t>緑町</t>
  </si>
  <si>
    <t>西淡町</t>
  </si>
  <si>
    <t>三原町</t>
  </si>
  <si>
    <t>南淡町</t>
  </si>
  <si>
    <t>朝来市</t>
  </si>
  <si>
    <t>朝来郡</t>
  </si>
  <si>
    <t>生野町</t>
  </si>
  <si>
    <t>和田山町</t>
  </si>
  <si>
    <t>朝来町</t>
  </si>
  <si>
    <t>淡路市</t>
  </si>
  <si>
    <t>津名町</t>
  </si>
  <si>
    <t>淡路町</t>
  </si>
  <si>
    <t>北淡町</t>
  </si>
  <si>
    <t>宍粟市</t>
  </si>
  <si>
    <t>山崎町</t>
  </si>
  <si>
    <t>波賀町</t>
  </si>
  <si>
    <t>千種町</t>
  </si>
  <si>
    <t>加東市</t>
  </si>
  <si>
    <t>加東郡</t>
  </si>
  <si>
    <t>社町</t>
  </si>
  <si>
    <t>滝野町</t>
  </si>
  <si>
    <t>東条町</t>
  </si>
  <si>
    <t>たつの市</t>
  </si>
  <si>
    <t>龍野市</t>
  </si>
  <si>
    <t>揖保郡</t>
  </si>
  <si>
    <t>新宮町</t>
  </si>
  <si>
    <t>揖保川町</t>
  </si>
  <si>
    <t>川辺郡</t>
  </si>
  <si>
    <t>猪名川町</t>
  </si>
  <si>
    <t>多可町</t>
  </si>
  <si>
    <t>中町</t>
  </si>
  <si>
    <t>加古郡</t>
  </si>
  <si>
    <t>稲美町</t>
  </si>
  <si>
    <t>播磨町</t>
  </si>
  <si>
    <t>市川町</t>
  </si>
  <si>
    <t>福崎町</t>
  </si>
  <si>
    <t>神河町</t>
  </si>
  <si>
    <t>大河内町</t>
  </si>
  <si>
    <t>赤穂郡</t>
  </si>
  <si>
    <t>上郡町</t>
  </si>
  <si>
    <t>佐用郡</t>
  </si>
  <si>
    <t>佐用町</t>
  </si>
  <si>
    <t>上月町</t>
  </si>
  <si>
    <t>南光町</t>
  </si>
  <si>
    <t>三日月町</t>
  </si>
  <si>
    <t>美方郡</t>
  </si>
  <si>
    <t>香美町</t>
  </si>
  <si>
    <t>香住町</t>
  </si>
  <si>
    <t>村岡町</t>
  </si>
  <si>
    <t>美方町</t>
  </si>
  <si>
    <t>新温泉町</t>
  </si>
  <si>
    <t>浜坂町</t>
  </si>
  <si>
    <t>温泉町</t>
  </si>
  <si>
    <t>奈良県</t>
  </si>
  <si>
    <t>奈良市</t>
  </si>
  <si>
    <t>添上郡</t>
  </si>
  <si>
    <t>月ケ瀬村</t>
  </si>
  <si>
    <t>山辺郡</t>
  </si>
  <si>
    <t>都祁村</t>
  </si>
  <si>
    <t>大和高田市</t>
  </si>
  <si>
    <t>大和郡山市</t>
  </si>
  <si>
    <t>天理市</t>
  </si>
  <si>
    <t>橿原市</t>
  </si>
  <si>
    <t>桜井市</t>
  </si>
  <si>
    <t>五條市</t>
  </si>
  <si>
    <t>吉野郡</t>
  </si>
  <si>
    <t>西吉野村</t>
  </si>
  <si>
    <t>大塔村</t>
  </si>
  <si>
    <t>御所市</t>
  </si>
  <si>
    <t>生駒市</t>
  </si>
  <si>
    <t>香芝市</t>
  </si>
  <si>
    <t>北葛城郡</t>
  </si>
  <si>
    <t>香芝町</t>
    <rPh sb="2" eb="3">
      <t>マチ</t>
    </rPh>
    <phoneticPr fontId="18"/>
  </si>
  <si>
    <t>葛城市</t>
  </si>
  <si>
    <t>新庄町</t>
  </si>
  <si>
    <t>當麻町</t>
  </si>
  <si>
    <t>宇陀市</t>
  </si>
  <si>
    <t>宇陀郡</t>
  </si>
  <si>
    <t>大宇陀町</t>
  </si>
  <si>
    <t>菟田野町</t>
  </si>
  <si>
    <t>室生村</t>
  </si>
  <si>
    <t>山添村</t>
  </si>
  <si>
    <t>生駒郡</t>
  </si>
  <si>
    <t>平群町</t>
  </si>
  <si>
    <t>三郷町</t>
  </si>
  <si>
    <t>斑鳩町</t>
  </si>
  <si>
    <t>安堵町</t>
  </si>
  <si>
    <t>磯城郡</t>
  </si>
  <si>
    <t>三宅町</t>
  </si>
  <si>
    <t>田原本町</t>
  </si>
  <si>
    <t>曽爾村</t>
  </si>
  <si>
    <t>御杖村</t>
  </si>
  <si>
    <t>高市郡</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</si>
  <si>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</si>
  <si>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</si>
  <si>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</si>
  <si>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</si>
  <si>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</si>
  <si>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</si>
  <si>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</si>
  <si>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</si>
  <si>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</si>
  <si>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</si>
  <si>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</si>
  <si>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</si>
  <si>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</si>
  <si>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</si>
  <si>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</si>
  <si>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</si>
  <si>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</si>
  <si>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</si>
  <si>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</si>
  <si>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海草郡</t>
  </si>
  <si>
    <t>下津町</t>
  </si>
  <si>
    <t>橋本市</t>
  </si>
  <si>
    <t>伊都郡</t>
  </si>
  <si>
    <t>高野口町</t>
  </si>
  <si>
    <t>有田市</t>
  </si>
  <si>
    <t>御坊市</t>
  </si>
  <si>
    <t>田辺市</t>
  </si>
  <si>
    <t>日高郡</t>
  </si>
  <si>
    <t>龍神村</t>
  </si>
  <si>
    <t>西牟婁郡</t>
  </si>
  <si>
    <t>中辺路町</t>
  </si>
  <si>
    <t>東牟婁郡</t>
  </si>
  <si>
    <t>新宮市</t>
  </si>
  <si>
    <t>熊野川町</t>
  </si>
  <si>
    <t>紀の川市</t>
  </si>
  <si>
    <t>那賀郡</t>
  </si>
  <si>
    <t>打田町</t>
  </si>
  <si>
    <t>粉河町</t>
  </si>
  <si>
    <t>那賀町</t>
  </si>
  <si>
    <t>桃山町</t>
  </si>
  <si>
    <t>貴志川町</t>
  </si>
  <si>
    <t>岩出市</t>
  </si>
  <si>
    <t>岩出町</t>
  </si>
  <si>
    <t>紀美野町</t>
  </si>
  <si>
    <t>野上町</t>
  </si>
  <si>
    <t>かつらぎ町</t>
  </si>
  <si>
    <t>花園村</t>
  </si>
  <si>
    <t>九度山町</t>
  </si>
  <si>
    <t>高野町</t>
  </si>
  <si>
    <t>有田郡</t>
  </si>
  <si>
    <t>湯浅町</t>
  </si>
  <si>
    <t>広川町</t>
  </si>
  <si>
    <t>有田川町</t>
  </si>
  <si>
    <t>吉備町</t>
  </si>
  <si>
    <t>金屋町</t>
  </si>
  <si>
    <t>由良町</t>
  </si>
  <si>
    <t>印南町</t>
  </si>
  <si>
    <t>みなべ町</t>
  </si>
  <si>
    <t>南部川村</t>
  </si>
  <si>
    <t>日高川町</t>
  </si>
  <si>
    <t>中津村</t>
  </si>
  <si>
    <t>美山村</t>
  </si>
  <si>
    <t>日置川町</t>
  </si>
  <si>
    <t>上富田町</t>
  </si>
  <si>
    <t>すさみ町</t>
  </si>
  <si>
    <t>那智勝浦町</t>
  </si>
  <si>
    <t>太地町</t>
  </si>
  <si>
    <t>古座川町</t>
  </si>
  <si>
    <t>北山村</t>
  </si>
  <si>
    <t>串本町</t>
  </si>
  <si>
    <t>古座町</t>
  </si>
  <si>
    <t>鳥取県</t>
  </si>
  <si>
    <t>鳥取市</t>
  </si>
  <si>
    <t>岩美郡</t>
  </si>
  <si>
    <t>福部村</t>
  </si>
  <si>
    <t>八頭郡</t>
  </si>
  <si>
    <t>河原町</t>
  </si>
  <si>
    <t>用瀬町</t>
  </si>
  <si>
    <t>佐治村</t>
  </si>
  <si>
    <t>気高郡</t>
  </si>
  <si>
    <t>気高町</t>
  </si>
  <si>
    <t>鹿野町</t>
  </si>
  <si>
    <t>青谷町</t>
  </si>
  <si>
    <t>米子市</t>
  </si>
  <si>
    <t>西伯郡</t>
  </si>
  <si>
    <t>淀江町</t>
  </si>
  <si>
    <t>倉吉市</t>
  </si>
  <si>
    <t>東伯郡</t>
  </si>
  <si>
    <t>関金町</t>
  </si>
  <si>
    <t>境港市</t>
  </si>
  <si>
    <t>岩美町</t>
  </si>
  <si>
    <t>若桜町</t>
  </si>
  <si>
    <t>智頭町</t>
  </si>
  <si>
    <t>八頭町</t>
  </si>
  <si>
    <t>郡家町</t>
  </si>
  <si>
    <t>船岡町</t>
  </si>
  <si>
    <t>八東町</t>
  </si>
  <si>
    <t>三朝町</t>
  </si>
  <si>
    <t>湯梨浜町</t>
  </si>
  <si>
    <t>羽合町</t>
  </si>
  <si>
    <t>琴浦町</t>
  </si>
  <si>
    <t>東伯町</t>
  </si>
  <si>
    <t>赤碕町</t>
  </si>
  <si>
    <t>北栄町</t>
  </si>
  <si>
    <t>北条町</t>
  </si>
  <si>
    <t>日吉津村</t>
  </si>
  <si>
    <t>名和町</t>
  </si>
  <si>
    <t>西伯町</t>
  </si>
  <si>
    <t>会見町</t>
  </si>
  <si>
    <t>伯耆町</t>
  </si>
  <si>
    <t>伯耆町</t>
    <phoneticPr fontId="18"/>
  </si>
  <si>
    <t>岸本町</t>
  </si>
  <si>
    <t>日野郡</t>
  </si>
  <si>
    <t>溝口町</t>
  </si>
  <si>
    <t>日南町</t>
  </si>
  <si>
    <t>江府町</t>
  </si>
  <si>
    <t>島根県</t>
  </si>
  <si>
    <t>松江市</t>
  </si>
  <si>
    <t>八束郡</t>
  </si>
  <si>
    <t>島根町</t>
  </si>
  <si>
    <t>美保関町</t>
  </si>
  <si>
    <t>東出雲町</t>
  </si>
  <si>
    <t>八雲村</t>
  </si>
  <si>
    <t>玉湯町</t>
  </si>
  <si>
    <t>宍道町</t>
  </si>
  <si>
    <t>八束町</t>
  </si>
  <si>
    <t>浜田市</t>
  </si>
  <si>
    <t>金城町</t>
  </si>
  <si>
    <t>弥栄村</t>
  </si>
  <si>
    <t>三隅町</t>
  </si>
  <si>
    <t>出雲市</t>
  </si>
  <si>
    <t>平田市</t>
  </si>
  <si>
    <t>簸川郡</t>
  </si>
  <si>
    <t>斐川町</t>
  </si>
  <si>
    <t>佐田町</t>
  </si>
  <si>
    <t>多伎町</t>
  </si>
  <si>
    <t>湖陵町</t>
  </si>
  <si>
    <t>大社町</t>
  </si>
  <si>
    <t>益田市</t>
  </si>
  <si>
    <t>美濃郡</t>
  </si>
  <si>
    <t>美都町</t>
  </si>
  <si>
    <t>匹見町</t>
  </si>
  <si>
    <t>大田市</t>
  </si>
  <si>
    <t>邇摩郡</t>
  </si>
  <si>
    <t>温泉津町</t>
  </si>
  <si>
    <t>仁摩町</t>
  </si>
  <si>
    <t>安来市</t>
  </si>
  <si>
    <t>能義郡</t>
  </si>
  <si>
    <t>広瀬町</t>
  </si>
  <si>
    <t>伯太町</t>
  </si>
  <si>
    <t>江津市</t>
  </si>
  <si>
    <t>邑智郡</t>
  </si>
  <si>
    <t>桜江町</t>
  </si>
  <si>
    <t>雲南市</t>
  </si>
  <si>
    <t>大原郡</t>
  </si>
  <si>
    <t>木次町</t>
  </si>
  <si>
    <t>飯石郡</t>
  </si>
  <si>
    <t>三刀屋町</t>
  </si>
  <si>
    <t>吉田村</t>
  </si>
  <si>
    <t>掛合町</t>
  </si>
  <si>
    <t>仁多郡</t>
  </si>
  <si>
    <t>奥出雲町</t>
  </si>
  <si>
    <t>仁多町</t>
  </si>
  <si>
    <t>横田町</t>
  </si>
  <si>
    <t>頓原町</t>
  </si>
  <si>
    <t>赤来町</t>
  </si>
  <si>
    <t>邑智町</t>
  </si>
  <si>
    <t>邑南町</t>
  </si>
  <si>
    <t>羽須美村</t>
  </si>
  <si>
    <t>石見町</t>
  </si>
  <si>
    <t>鹿足郡</t>
  </si>
  <si>
    <t>津和野町</t>
  </si>
  <si>
    <t>日原町</t>
  </si>
  <si>
    <t>吉賀町</t>
  </si>
  <si>
    <t>柿木村</t>
  </si>
  <si>
    <t>六日市町</t>
  </si>
  <si>
    <t>隠岐郡</t>
  </si>
  <si>
    <t>海士町</t>
  </si>
  <si>
    <t>西ノ島町</t>
  </si>
  <si>
    <t>知夫村</t>
  </si>
  <si>
    <t>隠岐の島町</t>
  </si>
  <si>
    <t>西郷町</t>
  </si>
  <si>
    <t>布施村</t>
  </si>
  <si>
    <t>五箇村</t>
  </si>
  <si>
    <t>都万村</t>
  </si>
  <si>
    <t>岡山県</t>
  </si>
  <si>
    <t>岡山市</t>
  </si>
  <si>
    <t>御津郡</t>
  </si>
  <si>
    <t>建部町</t>
  </si>
  <si>
    <t>赤磐郡</t>
  </si>
  <si>
    <t>瀬戸町</t>
  </si>
  <si>
    <t>児島郡</t>
  </si>
  <si>
    <t>灘崎町</t>
  </si>
  <si>
    <t>倉敷市</t>
  </si>
  <si>
    <t>浅口郡</t>
  </si>
  <si>
    <t>船穂町</t>
  </si>
  <si>
    <t>吉備郡</t>
  </si>
  <si>
    <t>真備町</t>
  </si>
  <si>
    <t>津山市</t>
  </si>
  <si>
    <t>苫田郡</t>
  </si>
  <si>
    <t>阿波村</t>
  </si>
  <si>
    <t>勝田郡</t>
  </si>
  <si>
    <t>勝北町</t>
  </si>
  <si>
    <t>久米郡</t>
  </si>
  <si>
    <t>久米町</t>
  </si>
  <si>
    <t>玉野市</t>
  </si>
  <si>
    <t>笠岡市</t>
  </si>
  <si>
    <t>井原市</t>
  </si>
  <si>
    <t>小田郡</t>
  </si>
  <si>
    <t>美星町</t>
  </si>
  <si>
    <t>後月郡</t>
  </si>
  <si>
    <t>芳井町</t>
  </si>
  <si>
    <t>総社市</t>
  </si>
  <si>
    <t>都窪郡</t>
  </si>
  <si>
    <t>山手村</t>
  </si>
  <si>
    <t>清音村</t>
  </si>
  <si>
    <t>高梁市</t>
  </si>
  <si>
    <t>上房郡</t>
  </si>
  <si>
    <t>有漢町</t>
  </si>
  <si>
    <t>川上郡</t>
  </si>
  <si>
    <t>成羽町</t>
  </si>
  <si>
    <t>川上町</t>
  </si>
  <si>
    <t>備中町</t>
  </si>
  <si>
    <t>新見市</t>
  </si>
  <si>
    <t>阿哲郡</t>
  </si>
  <si>
    <t>大佐町</t>
  </si>
  <si>
    <t>神郷町</t>
  </si>
  <si>
    <t>哲多町</t>
  </si>
  <si>
    <t>哲西町</t>
  </si>
  <si>
    <t>備前市</t>
  </si>
  <si>
    <t>和気郡</t>
  </si>
  <si>
    <t>日生町</t>
  </si>
  <si>
    <t>吉永町</t>
  </si>
  <si>
    <t>瀬戸内市</t>
  </si>
  <si>
    <t>邑久郡</t>
  </si>
  <si>
    <t>牛窓町</t>
  </si>
  <si>
    <t>邑久町</t>
  </si>
  <si>
    <t>長船町</t>
  </si>
  <si>
    <t>赤磐市</t>
  </si>
  <si>
    <t>山陽町</t>
  </si>
  <si>
    <t>赤坂町</t>
  </si>
  <si>
    <t>熊山町</t>
  </si>
  <si>
    <t>真庭市</t>
  </si>
  <si>
    <t>北房町</t>
  </si>
  <si>
    <t>真庭郡</t>
  </si>
  <si>
    <t>勝山町</t>
  </si>
  <si>
    <t>落合町</t>
  </si>
  <si>
    <t>湯原町</t>
  </si>
  <si>
    <t>久世町</t>
  </si>
  <si>
    <t>美甘村</t>
  </si>
  <si>
    <t>八束村</t>
  </si>
  <si>
    <t>中和村</t>
  </si>
  <si>
    <t>美作市</t>
  </si>
  <si>
    <t>勝田町</t>
  </si>
  <si>
    <t>英田郡</t>
  </si>
  <si>
    <t>東粟倉村</t>
  </si>
  <si>
    <t>美作町</t>
  </si>
  <si>
    <t>作東町</t>
  </si>
  <si>
    <t>英田町</t>
  </si>
  <si>
    <t>浅口市</t>
  </si>
  <si>
    <t>金光町</t>
  </si>
  <si>
    <t>鴨方町</t>
  </si>
  <si>
    <t>寄島町</t>
  </si>
  <si>
    <t>和気町</t>
  </si>
  <si>
    <t>佐伯町</t>
  </si>
  <si>
    <t>早島町</t>
  </si>
  <si>
    <t>里庄町</t>
  </si>
  <si>
    <t>矢掛町</t>
  </si>
  <si>
    <t>新庄村</t>
  </si>
  <si>
    <t>鏡野町</t>
  </si>
  <si>
    <t>富村</t>
  </si>
  <si>
    <t>奥津町</t>
  </si>
  <si>
    <t>上齋原村</t>
  </si>
  <si>
    <t>勝央町</t>
  </si>
  <si>
    <t>奈義町</t>
  </si>
  <si>
    <t>西粟倉村</t>
  </si>
  <si>
    <t>久米南町</t>
  </si>
  <si>
    <t>美咲町</t>
  </si>
  <si>
    <t>中央町</t>
  </si>
  <si>
    <t>柵原町</t>
  </si>
  <si>
    <t>加賀郡</t>
  </si>
  <si>
    <t>吉備中央町</t>
  </si>
  <si>
    <t>加茂川町</t>
  </si>
  <si>
    <t>吉備中央町</t>
    <phoneticPr fontId="18"/>
  </si>
  <si>
    <t>賀陽町</t>
  </si>
  <si>
    <t>広島県</t>
  </si>
  <si>
    <t>広島市</t>
  </si>
  <si>
    <t>安佐南区</t>
  </si>
  <si>
    <t>安佐北区</t>
  </si>
  <si>
    <t>安芸区</t>
  </si>
  <si>
    <t>佐伯区</t>
  </si>
  <si>
    <t>佐伯郡</t>
  </si>
  <si>
    <t>五日市町</t>
    <rPh sb="0" eb="4">
      <t>イツカイチマチ</t>
    </rPh>
    <phoneticPr fontId="18"/>
  </si>
  <si>
    <t>湯来町</t>
  </si>
  <si>
    <t>呉市</t>
  </si>
  <si>
    <t>音戸町</t>
  </si>
  <si>
    <t>倉橋町</t>
  </si>
  <si>
    <t>下蒲刈町</t>
  </si>
  <si>
    <t>蒲刈町</t>
  </si>
  <si>
    <t>豊田郡</t>
  </si>
  <si>
    <t>安浦町</t>
  </si>
  <si>
    <t>川尻町</t>
  </si>
  <si>
    <t>豊浜町</t>
  </si>
  <si>
    <t>豊町</t>
  </si>
  <si>
    <t>竹原市</t>
  </si>
  <si>
    <t>三原市</t>
  </si>
  <si>
    <t>本郷町</t>
  </si>
  <si>
    <t>御調郡</t>
  </si>
  <si>
    <t>久井町</t>
  </si>
  <si>
    <t>尾道市</t>
  </si>
  <si>
    <t>因島市</t>
  </si>
  <si>
    <t>瀬戸田町</t>
  </si>
  <si>
    <t>御調町</t>
  </si>
  <si>
    <t>向島町</t>
  </si>
  <si>
    <t>福山市</t>
  </si>
  <si>
    <t>沼隈郡</t>
  </si>
  <si>
    <t>内海町</t>
  </si>
  <si>
    <t>沼隈町</t>
  </si>
  <si>
    <t>深安郡</t>
  </si>
  <si>
    <t>神辺町</t>
  </si>
  <si>
    <t>芦品郡</t>
  </si>
  <si>
    <t>新市町</t>
  </si>
  <si>
    <t>甲奴郡</t>
  </si>
  <si>
    <t>上下町</t>
  </si>
  <si>
    <t>三次市</t>
  </si>
  <si>
    <t>甲奴町</t>
  </si>
  <si>
    <t>双三郡</t>
  </si>
  <si>
    <t>君田村</t>
  </si>
  <si>
    <t>布野村</t>
  </si>
  <si>
    <t>作木村</t>
  </si>
  <si>
    <t>吉舎町</t>
  </si>
  <si>
    <t>三良坂町</t>
  </si>
  <si>
    <t>庄原市</t>
  </si>
  <si>
    <t>総領町</t>
  </si>
  <si>
    <t>比婆郡</t>
  </si>
  <si>
    <t>西城町</t>
  </si>
  <si>
    <t>東城町</t>
  </si>
  <si>
    <t>口和町</t>
  </si>
  <si>
    <t>比和町</t>
  </si>
  <si>
    <t>大竹市</t>
  </si>
  <si>
    <t>東広島市</t>
  </si>
  <si>
    <t>黒瀬町</t>
  </si>
  <si>
    <t>福富町</t>
  </si>
  <si>
    <t>豊栄町</t>
  </si>
  <si>
    <t>安芸津町</t>
  </si>
  <si>
    <t>廿日市市</t>
  </si>
  <si>
    <t>廿日市町</t>
    <rPh sb="3" eb="4">
      <t>マチ</t>
    </rPh>
    <phoneticPr fontId="18"/>
  </si>
  <si>
    <t>吉和村</t>
  </si>
  <si>
    <t>宮島町</t>
  </si>
  <si>
    <t>安芸高田市</t>
  </si>
  <si>
    <t>高田郡</t>
  </si>
  <si>
    <t>美土里町</t>
  </si>
  <si>
    <t>高宮町</t>
  </si>
  <si>
    <t>甲田町</t>
  </si>
  <si>
    <t>向原町</t>
  </si>
  <si>
    <t>江田島市</t>
  </si>
  <si>
    <t>江田島町</t>
  </si>
  <si>
    <t>能美町</t>
  </si>
  <si>
    <t>沖美町</t>
  </si>
  <si>
    <t>大柿町</t>
  </si>
  <si>
    <t>府中町</t>
  </si>
  <si>
    <t>海田町</t>
  </si>
  <si>
    <t>熊野町</t>
  </si>
  <si>
    <t>坂町</t>
  </si>
  <si>
    <t>安芸太田町</t>
  </si>
  <si>
    <t>加計町</t>
  </si>
  <si>
    <t>筒賀村</t>
  </si>
  <si>
    <t>戸河内町</t>
  </si>
  <si>
    <t>北広島町</t>
  </si>
  <si>
    <t>芸北町</t>
  </si>
  <si>
    <t>大朝町</t>
  </si>
  <si>
    <t>豊平町</t>
  </si>
  <si>
    <t>大崎上島町</t>
  </si>
  <si>
    <t>大崎町</t>
  </si>
  <si>
    <t>東野町</t>
  </si>
  <si>
    <t>木江町</t>
  </si>
  <si>
    <t>世羅郡</t>
  </si>
  <si>
    <t>世羅町</t>
  </si>
  <si>
    <t>甲山町</t>
  </si>
  <si>
    <t>世羅西町</t>
  </si>
  <si>
    <t>神石郡</t>
  </si>
  <si>
    <t>神石高原町</t>
  </si>
  <si>
    <t>油木町</t>
  </si>
  <si>
    <t>神石町</t>
  </si>
  <si>
    <t>豊松村</t>
  </si>
  <si>
    <t>山口県</t>
  </si>
  <si>
    <t>下関市</t>
  </si>
  <si>
    <t>豊浦郡</t>
  </si>
  <si>
    <t>豊北町</t>
  </si>
  <si>
    <t>宇部市</t>
  </si>
  <si>
    <t>厚狭郡</t>
  </si>
  <si>
    <t>山口市</t>
  </si>
  <si>
    <t>徳地町</t>
  </si>
  <si>
    <t>吉敷郡</t>
  </si>
  <si>
    <t>秋穂町</t>
  </si>
  <si>
    <t>小郡町</t>
  </si>
  <si>
    <t>阿知須町</t>
  </si>
  <si>
    <t>阿武郡</t>
  </si>
  <si>
    <t>阿東町</t>
  </si>
  <si>
    <t>萩市</t>
  </si>
  <si>
    <t>田万川町</t>
  </si>
  <si>
    <t>むつみ村</t>
  </si>
  <si>
    <t>須佐町</t>
  </si>
  <si>
    <t>福栄村</t>
  </si>
  <si>
    <t>防府市</t>
  </si>
  <si>
    <t>下松市</t>
  </si>
  <si>
    <t>岩国市</t>
  </si>
  <si>
    <t>玖珂郡</t>
  </si>
  <si>
    <t>由宇町</t>
  </si>
  <si>
    <t>玖珂町</t>
  </si>
  <si>
    <t>本郷村</t>
  </si>
  <si>
    <t>周東町</t>
  </si>
  <si>
    <t>錦町</t>
  </si>
  <si>
    <t>光市</t>
  </si>
  <si>
    <t>熊毛郡</t>
  </si>
  <si>
    <t>長門市</t>
  </si>
  <si>
    <t>大津郡</t>
  </si>
  <si>
    <t>日置町</t>
  </si>
  <si>
    <t>油谷町</t>
  </si>
  <si>
    <t>柳井市</t>
  </si>
  <si>
    <t>大畠町</t>
  </si>
  <si>
    <t>美祢市</t>
  </si>
  <si>
    <t>美禰郡</t>
  </si>
  <si>
    <t>美東町</t>
  </si>
  <si>
    <t>秋芳町</t>
  </si>
  <si>
    <t>周南市</t>
  </si>
  <si>
    <t>徳山市</t>
  </si>
  <si>
    <t>新南陽市</t>
  </si>
  <si>
    <t>熊毛町</t>
  </si>
  <si>
    <t>都濃郡</t>
  </si>
  <si>
    <t>山陽小野田市</t>
  </si>
  <si>
    <t>小野田市</t>
  </si>
  <si>
    <t>大島郡</t>
  </si>
  <si>
    <t>周防大島町</t>
  </si>
  <si>
    <t>久賀町</t>
  </si>
  <si>
    <t>橘町</t>
  </si>
  <si>
    <t>和木町</t>
  </si>
  <si>
    <t>上関町</t>
  </si>
  <si>
    <t>田布施町</t>
  </si>
  <si>
    <t>平生町</t>
  </si>
  <si>
    <t>阿武町</t>
  </si>
  <si>
    <t>徳島県</t>
  </si>
  <si>
    <t>徳島市</t>
  </si>
  <si>
    <t>鳴門市</t>
  </si>
  <si>
    <t>小松島市</t>
  </si>
  <si>
    <t>阿南市</t>
  </si>
  <si>
    <t>那賀川町</t>
  </si>
  <si>
    <t>羽ノ浦町</t>
  </si>
  <si>
    <t>吉野川市</t>
  </si>
  <si>
    <t>麻植郡</t>
  </si>
  <si>
    <t>鴨島町</t>
  </si>
  <si>
    <t>山川町</t>
  </si>
  <si>
    <t>美郷村</t>
  </si>
  <si>
    <t>阿波市</t>
  </si>
  <si>
    <t>板野郡</t>
  </si>
  <si>
    <t>土成町</t>
  </si>
  <si>
    <t>阿波郡</t>
  </si>
  <si>
    <t>市場町</t>
  </si>
  <si>
    <t>阿波町</t>
  </si>
  <si>
    <t>美馬市</t>
  </si>
  <si>
    <t>美馬郡</t>
  </si>
  <si>
    <t>脇町</t>
  </si>
  <si>
    <t>美馬町</t>
  </si>
  <si>
    <t>穴吹町</t>
  </si>
  <si>
    <t>木屋平村</t>
  </si>
  <si>
    <t>三好市</t>
  </si>
  <si>
    <t>三好郡</t>
  </si>
  <si>
    <t>三野町</t>
  </si>
  <si>
    <t>東祖谷山村</t>
  </si>
  <si>
    <t>西祖谷山村</t>
  </si>
  <si>
    <t>勝浦郡</t>
  </si>
  <si>
    <t>勝浦町</t>
  </si>
  <si>
    <t>上勝町</t>
  </si>
  <si>
    <t>名東郡</t>
  </si>
  <si>
    <t>佐那河内村</t>
  </si>
  <si>
    <t>名西郡</t>
  </si>
  <si>
    <t>石井町</t>
  </si>
  <si>
    <t>神山町</t>
  </si>
  <si>
    <t>鷲敷町</t>
  </si>
  <si>
    <t>相生町</t>
  </si>
  <si>
    <t>上那賀町</t>
  </si>
  <si>
    <t>木沢村</t>
  </si>
  <si>
    <t>木頭村</t>
  </si>
  <si>
    <t>牟岐町</t>
  </si>
  <si>
    <t>美波町</t>
  </si>
  <si>
    <t>由岐町</t>
  </si>
  <si>
    <t>日和佐町</t>
  </si>
  <si>
    <t>海陽町</t>
  </si>
  <si>
    <t>海南町</t>
  </si>
  <si>
    <t>海部町</t>
  </si>
  <si>
    <t>宍喰町</t>
  </si>
  <si>
    <t>松茂町</t>
  </si>
  <si>
    <t>北島町</t>
  </si>
  <si>
    <t>藍住町</t>
  </si>
  <si>
    <t>板野町</t>
  </si>
  <si>
    <t>上板町</t>
  </si>
  <si>
    <t>つるぎ町</t>
  </si>
  <si>
    <t>半田町</t>
  </si>
  <si>
    <t>貞光町</t>
  </si>
  <si>
    <t>一宇村</t>
  </si>
  <si>
    <t>東みよし町</t>
  </si>
  <si>
    <t>三加茂町</t>
  </si>
  <si>
    <t>香川県</t>
  </si>
  <si>
    <t>高松市</t>
  </si>
  <si>
    <t>木田郡</t>
  </si>
  <si>
    <t>牟礼町</t>
  </si>
  <si>
    <t>庵治町</t>
  </si>
  <si>
    <t>香川郡</t>
  </si>
  <si>
    <t>塩江町</t>
  </si>
  <si>
    <t>香川町</t>
  </si>
  <si>
    <t>香南町</t>
  </si>
  <si>
    <t>綾歌郡</t>
  </si>
  <si>
    <t>丸亀市</t>
  </si>
  <si>
    <t>綾歌町</t>
  </si>
  <si>
    <t>飯山町</t>
  </si>
  <si>
    <t>坂出市</t>
  </si>
  <si>
    <t>善通寺市</t>
  </si>
  <si>
    <t>観音寺市</t>
  </si>
  <si>
    <t>三豊郡</t>
  </si>
  <si>
    <t>大野原町</t>
  </si>
  <si>
    <t>さぬき市</t>
  </si>
  <si>
    <t>大川郡</t>
  </si>
  <si>
    <t>津田町</t>
  </si>
  <si>
    <t>大川町</t>
  </si>
  <si>
    <t>志度町</t>
  </si>
  <si>
    <t>長尾町</t>
  </si>
  <si>
    <t>東かがわ市</t>
  </si>
  <si>
    <t>引田町</t>
  </si>
  <si>
    <t>三豊市</t>
  </si>
  <si>
    <t>高瀬町</t>
  </si>
  <si>
    <t>豊中町</t>
  </si>
  <si>
    <t>詫間町</t>
  </si>
  <si>
    <t>仁尾町</t>
  </si>
  <si>
    <t>財田町</t>
  </si>
  <si>
    <t>小豆郡</t>
  </si>
  <si>
    <t>土庄町</t>
  </si>
  <si>
    <t>小豆島町</t>
  </si>
  <si>
    <t>三木町</t>
  </si>
  <si>
    <t>直島町</t>
  </si>
  <si>
    <t>宇多津町</t>
  </si>
  <si>
    <t>綾川町</t>
  </si>
  <si>
    <t>綾上町</t>
  </si>
  <si>
    <t>綾南町</t>
  </si>
  <si>
    <t>仲多度郡</t>
  </si>
  <si>
    <t>琴平町</t>
  </si>
  <si>
    <t>多度津町</t>
  </si>
  <si>
    <t>まんのう町</t>
  </si>
  <si>
    <t>琴南町</t>
  </si>
  <si>
    <t>満濃町</t>
  </si>
  <si>
    <t>仲南町</t>
  </si>
  <si>
    <t>愛媛県</t>
  </si>
  <si>
    <t>松山市</t>
  </si>
  <si>
    <t>北条市</t>
  </si>
  <si>
    <t>温泉郡</t>
  </si>
  <si>
    <t>今治市</t>
  </si>
  <si>
    <t>越智郡</t>
  </si>
  <si>
    <t>朝倉村</t>
  </si>
  <si>
    <t>玉川町</t>
  </si>
  <si>
    <t>波方町</t>
  </si>
  <si>
    <t>大西町</t>
  </si>
  <si>
    <t>菊間町</t>
  </si>
  <si>
    <t>吉海町</t>
  </si>
  <si>
    <t>宮窪町</t>
  </si>
  <si>
    <t>伯方町</t>
  </si>
  <si>
    <t>上浦町</t>
  </si>
  <si>
    <t>大三島町</t>
  </si>
  <si>
    <t>関前村</t>
  </si>
  <si>
    <t>宇和島市</t>
  </si>
  <si>
    <t>北宇和郡</t>
  </si>
  <si>
    <t>三間町</t>
  </si>
  <si>
    <t>津島町</t>
  </si>
  <si>
    <t>八幡浜市</t>
  </si>
  <si>
    <t>西宇和郡</t>
  </si>
  <si>
    <t>保内町</t>
  </si>
  <si>
    <t>新居浜市</t>
  </si>
  <si>
    <t>宇摩郡</t>
  </si>
  <si>
    <t>別子山村</t>
  </si>
  <si>
    <t>西条市</t>
  </si>
  <si>
    <t>東予市</t>
  </si>
  <si>
    <t>周桑郡</t>
  </si>
  <si>
    <t>小松町</t>
  </si>
  <si>
    <t>丹原町</t>
  </si>
  <si>
    <t>大洲市</t>
  </si>
  <si>
    <t>喜多郡</t>
  </si>
  <si>
    <t>長浜町</t>
  </si>
  <si>
    <t>肱川町</t>
  </si>
  <si>
    <t>河辺村</t>
  </si>
  <si>
    <t>伊予市</t>
  </si>
  <si>
    <t>伊予郡</t>
  </si>
  <si>
    <t>双海町</t>
  </si>
  <si>
    <t>四国中央市</t>
  </si>
  <si>
    <t>川之江市</t>
  </si>
  <si>
    <t>伊予三島市</t>
  </si>
  <si>
    <t>新宮村</t>
  </si>
  <si>
    <t>土居町</t>
  </si>
  <si>
    <t>西予市</t>
  </si>
  <si>
    <t>三瓶町</t>
  </si>
  <si>
    <t>東宇和郡</t>
  </si>
  <si>
    <t>明浜町</t>
  </si>
  <si>
    <t>宇和町</t>
  </si>
  <si>
    <t>野村町</t>
  </si>
  <si>
    <t>城川町</t>
  </si>
  <si>
    <t>東温市</t>
  </si>
  <si>
    <t>重信町</t>
  </si>
  <si>
    <t>上島町</t>
  </si>
  <si>
    <t>魚島村</t>
  </si>
  <si>
    <t>弓削町</t>
  </si>
  <si>
    <t>生名村</t>
  </si>
  <si>
    <t>岩城村</t>
  </si>
  <si>
    <t>上浮穴郡</t>
  </si>
  <si>
    <t>久万高原町</t>
  </si>
  <si>
    <t>久万町</t>
  </si>
  <si>
    <t>面河村</t>
  </si>
  <si>
    <t>美川村</t>
  </si>
  <si>
    <t>柳谷村</t>
  </si>
  <si>
    <t>砥部町</t>
  </si>
  <si>
    <t>広田村</t>
  </si>
  <si>
    <t>内子町</t>
  </si>
  <si>
    <t>小田町</t>
  </si>
  <si>
    <t>五十崎町</t>
  </si>
  <si>
    <t>伊方町</t>
  </si>
  <si>
    <t>三崎町</t>
  </si>
  <si>
    <t>松野町</t>
  </si>
  <si>
    <t>鬼北町</t>
  </si>
  <si>
    <t>広見町</t>
  </si>
  <si>
    <t>日吉村</t>
  </si>
  <si>
    <t>南宇和郡</t>
  </si>
  <si>
    <t>愛南町</t>
  </si>
  <si>
    <t>内海村</t>
  </si>
  <si>
    <t>御荘町</t>
  </si>
  <si>
    <t>城辺町</t>
  </si>
  <si>
    <t>一本松町</t>
  </si>
  <si>
    <t>西海町</t>
  </si>
  <si>
    <t>高知県</t>
  </si>
  <si>
    <t>高知市</t>
  </si>
  <si>
    <t>土佐郡</t>
  </si>
  <si>
    <t>鏡村</t>
  </si>
  <si>
    <t>土佐山村</t>
  </si>
  <si>
    <t>吾川郡</t>
  </si>
  <si>
    <t>室戸市</t>
  </si>
  <si>
    <t>安芸市</t>
  </si>
  <si>
    <t>南国市</t>
  </si>
  <si>
    <t>土佐市</t>
  </si>
  <si>
    <t>須崎市</t>
  </si>
  <si>
    <t>宿毛市</t>
  </si>
  <si>
    <t>土佐清水市</t>
  </si>
  <si>
    <t>四万十市</t>
  </si>
  <si>
    <t>中村市</t>
  </si>
  <si>
    <t>幡多郡</t>
  </si>
  <si>
    <t>西土佐村</t>
  </si>
  <si>
    <t>香南市</t>
  </si>
  <si>
    <t>香美郡</t>
  </si>
  <si>
    <t>赤岡町</t>
  </si>
  <si>
    <t>香我美町</t>
  </si>
  <si>
    <t>野市町</t>
  </si>
  <si>
    <t>夜須町</t>
  </si>
  <si>
    <t>吉川村</t>
  </si>
  <si>
    <t>香美市</t>
  </si>
  <si>
    <t>土佐山田町</t>
  </si>
  <si>
    <t>香北町</t>
  </si>
  <si>
    <t>物部村</t>
  </si>
  <si>
    <t>東洋町</t>
  </si>
  <si>
    <t>奈半利町</t>
  </si>
  <si>
    <t>田野町</t>
  </si>
  <si>
    <t>北川村</t>
  </si>
  <si>
    <t>馬路村</t>
  </si>
  <si>
    <t>芸西村</t>
  </si>
  <si>
    <t>長岡郡</t>
  </si>
  <si>
    <t>本山町</t>
  </si>
  <si>
    <t>大豊町</t>
  </si>
  <si>
    <t>土佐町</t>
  </si>
  <si>
    <t>大川村</t>
  </si>
  <si>
    <t>いの町</t>
  </si>
  <si>
    <t>本川村</t>
  </si>
  <si>
    <t>伊野町</t>
  </si>
  <si>
    <t>吾北村</t>
  </si>
  <si>
    <t>仁淀川町</t>
    <phoneticPr fontId="18"/>
  </si>
  <si>
    <t>仁淀川町</t>
  </si>
  <si>
    <t>池川町</t>
  </si>
  <si>
    <t>吾川村</t>
  </si>
  <si>
    <t>高岡郡</t>
  </si>
  <si>
    <t>仁淀村</t>
  </si>
  <si>
    <t>中土佐町</t>
  </si>
  <si>
    <t>大野見村</t>
  </si>
  <si>
    <t>佐川町</t>
  </si>
  <si>
    <t>越知町</t>
  </si>
  <si>
    <t>檮原町</t>
  </si>
  <si>
    <t>日高村</t>
  </si>
  <si>
    <t>津野町</t>
  </si>
  <si>
    <t>東津野村</t>
  </si>
  <si>
    <t>葉山村</t>
  </si>
  <si>
    <t>四万十町</t>
  </si>
  <si>
    <t>窪川町</t>
  </si>
  <si>
    <t>大正町</t>
  </si>
  <si>
    <t>十和村</t>
  </si>
  <si>
    <t>大月町</t>
  </si>
  <si>
    <t>三原村</t>
  </si>
  <si>
    <t>黒潮町</t>
  </si>
  <si>
    <t>佐賀町</t>
  </si>
  <si>
    <t>大方町</t>
  </si>
  <si>
    <t>福岡県</t>
  </si>
  <si>
    <t>北九州市</t>
  </si>
  <si>
    <t>北九州市</t>
    <phoneticPr fontId="18"/>
  </si>
  <si>
    <t>門司区</t>
  </si>
  <si>
    <t>若松区</t>
  </si>
  <si>
    <t>戸畑区</t>
  </si>
  <si>
    <t>小倉北区</t>
  </si>
  <si>
    <t>小倉南区</t>
  </si>
  <si>
    <t>八幡東区</t>
  </si>
  <si>
    <t>八幡西区</t>
  </si>
  <si>
    <t>福岡市</t>
  </si>
  <si>
    <t>福岡市</t>
    <phoneticPr fontId="18"/>
  </si>
  <si>
    <t>博多区</t>
  </si>
  <si>
    <t>城南区</t>
  </si>
  <si>
    <t>早良区</t>
  </si>
  <si>
    <t>大牟田市</t>
  </si>
  <si>
    <t>久留米市</t>
  </si>
  <si>
    <t>浮羽郡</t>
  </si>
  <si>
    <t>田主丸町</t>
  </si>
  <si>
    <t>三井郡</t>
  </si>
  <si>
    <t>北野町</t>
  </si>
  <si>
    <t>三潴郡</t>
  </si>
  <si>
    <t>城島町</t>
  </si>
  <si>
    <t>三潴町</t>
  </si>
  <si>
    <t>直方市</t>
  </si>
  <si>
    <t>飯塚市</t>
  </si>
  <si>
    <t>嘉穂郡</t>
  </si>
  <si>
    <t>筑穂町</t>
  </si>
  <si>
    <t>穂波町</t>
  </si>
  <si>
    <t>頴田町</t>
  </si>
  <si>
    <t>田川市</t>
  </si>
  <si>
    <t>柳川市</t>
  </si>
  <si>
    <t>山門郡</t>
  </si>
  <si>
    <t>三橋町</t>
  </si>
  <si>
    <t>八女市</t>
  </si>
  <si>
    <t>八女郡</t>
  </si>
  <si>
    <t>黒木町</t>
  </si>
  <si>
    <t>上陽町</t>
  </si>
  <si>
    <t>立花町</t>
  </si>
  <si>
    <t>矢部村</t>
  </si>
  <si>
    <t>星野村</t>
  </si>
  <si>
    <t>筑後市</t>
  </si>
  <si>
    <t>大川市</t>
  </si>
  <si>
    <t>行橋市</t>
  </si>
  <si>
    <t>豊前市</t>
  </si>
  <si>
    <t>中間市</t>
  </si>
  <si>
    <t>小郡市</t>
  </si>
  <si>
    <t>筑紫野市</t>
  </si>
  <si>
    <t>春日市</t>
  </si>
  <si>
    <t>大野城市</t>
  </si>
  <si>
    <t>宗像市</t>
  </si>
  <si>
    <t>宗像郡</t>
  </si>
  <si>
    <t>宗像町</t>
    <rPh sb="2" eb="3">
      <t>マチ</t>
    </rPh>
    <phoneticPr fontId="18"/>
  </si>
  <si>
    <t>玄海町</t>
  </si>
  <si>
    <t>太宰府市</t>
  </si>
  <si>
    <t>筑紫郡</t>
    <phoneticPr fontId="18"/>
  </si>
  <si>
    <t>太宰府町</t>
    <rPh sb="3" eb="4">
      <t>マチ</t>
    </rPh>
    <phoneticPr fontId="18"/>
  </si>
  <si>
    <t>古賀市</t>
  </si>
  <si>
    <t>粕屋郡</t>
  </si>
  <si>
    <t>古賀町</t>
    <rPh sb="2" eb="3">
      <t>マチ</t>
    </rPh>
    <phoneticPr fontId="18"/>
  </si>
  <si>
    <t>福津市</t>
  </si>
  <si>
    <t>福間町</t>
  </si>
  <si>
    <t>津屋崎町</t>
  </si>
  <si>
    <t>うきは市</t>
  </si>
  <si>
    <t>浮羽町</t>
  </si>
  <si>
    <t>宮若市</t>
  </si>
  <si>
    <t>鞍手郡</t>
  </si>
  <si>
    <t>宮田町</t>
  </si>
  <si>
    <t>若宮町</t>
  </si>
  <si>
    <t>嘉麻市</t>
  </si>
  <si>
    <t>山田市</t>
  </si>
  <si>
    <t>稲築町</t>
  </si>
  <si>
    <t>碓井町</t>
  </si>
  <si>
    <t>嘉穂町</t>
  </si>
  <si>
    <t>朝倉市</t>
  </si>
  <si>
    <t>甘木市</t>
  </si>
  <si>
    <t>朝倉郡</t>
  </si>
  <si>
    <t>杷木町</t>
  </si>
  <si>
    <t>朝倉町</t>
  </si>
  <si>
    <t>みやま市</t>
  </si>
  <si>
    <t>瀬高町</t>
  </si>
  <si>
    <t>三池郡</t>
  </si>
  <si>
    <t>高田町</t>
  </si>
  <si>
    <t>糸島市</t>
  </si>
  <si>
    <t>前原市</t>
  </si>
  <si>
    <t>糸島郡</t>
  </si>
  <si>
    <t>前原町</t>
    <rPh sb="2" eb="3">
      <t>マチ</t>
    </rPh>
    <phoneticPr fontId="18"/>
  </si>
  <si>
    <t>二丈町</t>
  </si>
  <si>
    <t>筑紫郡</t>
  </si>
  <si>
    <t>宇美町</t>
  </si>
  <si>
    <t>篠栗町</t>
  </si>
  <si>
    <t>志免町</t>
  </si>
  <si>
    <t>須恵町</t>
  </si>
  <si>
    <t>久山町</t>
  </si>
  <si>
    <t>粕屋町</t>
  </si>
  <si>
    <t>遠賀郡</t>
  </si>
  <si>
    <t>芦屋町</t>
  </si>
  <si>
    <t>水巻町</t>
  </si>
  <si>
    <t>岡垣町</t>
  </si>
  <si>
    <t>遠賀町</t>
  </si>
  <si>
    <t>小竹町</t>
  </si>
  <si>
    <t>鞍手町</t>
  </si>
  <si>
    <t>桂川町</t>
  </si>
  <si>
    <t>筑前町</t>
  </si>
  <si>
    <t>三輪町</t>
  </si>
  <si>
    <t>東峰村</t>
  </si>
  <si>
    <t>小石原村</t>
  </si>
  <si>
    <t>宝珠山村</t>
  </si>
  <si>
    <t>大刀洗町</t>
  </si>
  <si>
    <t>大木町</t>
  </si>
  <si>
    <t>田川郡</t>
  </si>
  <si>
    <t>香春町</t>
  </si>
  <si>
    <t>添田町</t>
  </si>
  <si>
    <t>糸田町</t>
  </si>
  <si>
    <t>大任町</t>
  </si>
  <si>
    <t>赤村</t>
  </si>
  <si>
    <t>福智町</t>
  </si>
  <si>
    <t>金田町</t>
  </si>
  <si>
    <t>赤池町</t>
  </si>
  <si>
    <t>方城町</t>
  </si>
  <si>
    <t>京都郡</t>
  </si>
  <si>
    <t>苅田町</t>
  </si>
  <si>
    <t>みやこ町</t>
  </si>
  <si>
    <t>犀川町</t>
  </si>
  <si>
    <t>豊津町</t>
  </si>
  <si>
    <t>築上郡</t>
  </si>
  <si>
    <t>吉富町</t>
  </si>
  <si>
    <t>上毛町</t>
  </si>
  <si>
    <t>新吉富村</t>
  </si>
  <si>
    <t>大平村</t>
  </si>
  <si>
    <t>築上町</t>
  </si>
  <si>
    <t>椎田町</t>
  </si>
  <si>
    <t>築城町</t>
  </si>
  <si>
    <t>佐賀県</t>
  </si>
  <si>
    <t>佐賀市</t>
  </si>
  <si>
    <t>佐賀郡</t>
  </si>
  <si>
    <t>諸富町</t>
  </si>
  <si>
    <t>川副町</t>
  </si>
  <si>
    <t>東与賀町</t>
  </si>
  <si>
    <t>久保田町</t>
  </si>
  <si>
    <t>富士町</t>
  </si>
  <si>
    <t>神埼郡</t>
  </si>
  <si>
    <t>三瀬村</t>
  </si>
  <si>
    <t>唐津市</t>
  </si>
  <si>
    <t>東松浦郡</t>
  </si>
  <si>
    <t>浜玉町</t>
  </si>
  <si>
    <t>七山村</t>
  </si>
  <si>
    <t>厳木町</t>
  </si>
  <si>
    <t>相知町</t>
  </si>
  <si>
    <t>北波多村</t>
  </si>
  <si>
    <t>肥前町</t>
  </si>
  <si>
    <t>鎮西町</t>
  </si>
  <si>
    <t>呼子町</t>
  </si>
  <si>
    <t>鳥栖市</t>
  </si>
  <si>
    <t>多久市</t>
  </si>
  <si>
    <t>伊万里市</t>
  </si>
  <si>
    <t>武雄市</t>
  </si>
  <si>
    <t>杵島郡</t>
  </si>
  <si>
    <t>山内町</t>
  </si>
  <si>
    <t>鹿島市</t>
  </si>
  <si>
    <t>小城市</t>
  </si>
  <si>
    <t>小城郡</t>
  </si>
  <si>
    <t>小城町</t>
  </si>
  <si>
    <t>牛津町</t>
  </si>
  <si>
    <t>芦刈町</t>
  </si>
  <si>
    <t>嬉野市</t>
  </si>
  <si>
    <t>藤津郡</t>
  </si>
  <si>
    <t>塩田町</t>
  </si>
  <si>
    <t>神埼市</t>
  </si>
  <si>
    <t>神埼町</t>
  </si>
  <si>
    <t>脊振村</t>
  </si>
  <si>
    <t>吉野ヶ里町</t>
  </si>
  <si>
    <t>三田川町</t>
  </si>
  <si>
    <t>東脊振村</t>
  </si>
  <si>
    <t>三養基郡</t>
  </si>
  <si>
    <t>基山町</t>
  </si>
  <si>
    <t>上峰町</t>
  </si>
  <si>
    <t>みやき町</t>
  </si>
  <si>
    <t>中原町</t>
  </si>
  <si>
    <t>北茂安町</t>
  </si>
  <si>
    <t>三根町</t>
  </si>
  <si>
    <t>西松浦郡</t>
  </si>
  <si>
    <t>有田町</t>
  </si>
  <si>
    <t>西有田町</t>
  </si>
  <si>
    <t>大町町</t>
  </si>
  <si>
    <t>江北町</t>
  </si>
  <si>
    <t>白石町</t>
  </si>
  <si>
    <t>有明町</t>
  </si>
  <si>
    <t>太良町</t>
  </si>
  <si>
    <t>長崎県</t>
  </si>
  <si>
    <t>長崎市</t>
  </si>
  <si>
    <t>西彼杵郡</t>
  </si>
  <si>
    <t>香焼町</t>
  </si>
  <si>
    <t>伊王島町</t>
  </si>
  <si>
    <t>野母崎町</t>
  </si>
  <si>
    <t>琴海町</t>
  </si>
  <si>
    <t>外海町</t>
  </si>
  <si>
    <t>佐世保市</t>
  </si>
  <si>
    <t>北松浦郡</t>
  </si>
  <si>
    <t>宇久町</t>
  </si>
  <si>
    <t>江迎町</t>
  </si>
  <si>
    <t>鹿町町</t>
  </si>
  <si>
    <t>小佐々町</t>
  </si>
  <si>
    <t>世知原町</t>
  </si>
  <si>
    <t>島原市</t>
  </si>
  <si>
    <t>南高来郡</t>
  </si>
  <si>
    <t>諫早市</t>
  </si>
  <si>
    <t>多良見町</t>
  </si>
  <si>
    <t>北高来郡</t>
  </si>
  <si>
    <t>森山町</t>
  </si>
  <si>
    <t>飯盛町</t>
  </si>
  <si>
    <t>高来町</t>
  </si>
  <si>
    <t>小長井町</t>
  </si>
  <si>
    <t>大村市</t>
  </si>
  <si>
    <t>平戸市</t>
  </si>
  <si>
    <t>生月町</t>
  </si>
  <si>
    <t>田平町</t>
  </si>
  <si>
    <t>松浦市</t>
  </si>
  <si>
    <t>鷹島町</t>
  </si>
  <si>
    <t>対馬市</t>
  </si>
  <si>
    <t>対馬支庁</t>
  </si>
  <si>
    <t>厳原町</t>
  </si>
  <si>
    <t>美津島町</t>
  </si>
  <si>
    <t>豊玉町</t>
  </si>
  <si>
    <t>峰町</t>
  </si>
  <si>
    <t>上県町</t>
  </si>
  <si>
    <t>上対馬町</t>
  </si>
  <si>
    <t>壱岐市</t>
  </si>
  <si>
    <t>壱岐郡</t>
  </si>
  <si>
    <t>郷ノ浦町</t>
  </si>
  <si>
    <t>勝本町</t>
  </si>
  <si>
    <t>芦辺町</t>
  </si>
  <si>
    <t>石田町</t>
  </si>
  <si>
    <t>五島市</t>
  </si>
  <si>
    <t>福江市</t>
  </si>
  <si>
    <t>南松浦郡</t>
  </si>
  <si>
    <t>富江町</t>
  </si>
  <si>
    <t>玉之浦町</t>
  </si>
  <si>
    <t>三井楽町</t>
  </si>
  <si>
    <t>岐宿町</t>
  </si>
  <si>
    <t>奈留町</t>
  </si>
  <si>
    <t>西海市</t>
  </si>
  <si>
    <t>西彼町</t>
  </si>
  <si>
    <t>崎戸町</t>
  </si>
  <si>
    <t>大瀬戸町</t>
  </si>
  <si>
    <t>雲仙市</t>
  </si>
  <si>
    <t>愛野町</t>
  </si>
  <si>
    <t>千々石町</t>
  </si>
  <si>
    <t>小浜町</t>
  </si>
  <si>
    <t>南串山町</t>
  </si>
  <si>
    <t>南島原市</t>
  </si>
  <si>
    <t>加津佐町</t>
  </si>
  <si>
    <t>口之津町</t>
  </si>
  <si>
    <t>南有馬町</t>
  </si>
  <si>
    <t>北有馬町</t>
  </si>
  <si>
    <t>西有家町</t>
  </si>
  <si>
    <t>有家町</t>
  </si>
  <si>
    <t>布津町</t>
  </si>
  <si>
    <t>深江町</t>
  </si>
  <si>
    <t>長与町</t>
  </si>
  <si>
    <t>時津町</t>
  </si>
  <si>
    <t>東彼杵郡</t>
  </si>
  <si>
    <t>東彼杵町</t>
  </si>
  <si>
    <t>川棚町</t>
  </si>
  <si>
    <t>波佐見町</t>
  </si>
  <si>
    <t>小値賀町</t>
  </si>
  <si>
    <t>佐々町</t>
  </si>
  <si>
    <t>新上五島町</t>
  </si>
  <si>
    <t>若松町</t>
  </si>
  <si>
    <t>上五島町</t>
  </si>
  <si>
    <t>新魚目町</t>
  </si>
  <si>
    <t>有川町</t>
  </si>
  <si>
    <t>奈良尾町</t>
  </si>
  <si>
    <t>熊本県</t>
  </si>
  <si>
    <t>熊本市</t>
  </si>
  <si>
    <t>飽託郡</t>
  </si>
  <si>
    <t>北部町</t>
  </si>
  <si>
    <t>飽田町</t>
  </si>
  <si>
    <t>天明町</t>
  </si>
  <si>
    <t>下益城郡</t>
  </si>
  <si>
    <t>城南町</t>
  </si>
  <si>
    <t>富合町</t>
  </si>
  <si>
    <t>鹿本郡</t>
  </si>
  <si>
    <t>植木町</t>
  </si>
  <si>
    <t>八代市</t>
  </si>
  <si>
    <t>八代郡</t>
  </si>
  <si>
    <t>坂本村</t>
  </si>
  <si>
    <t>千丁町</t>
  </si>
  <si>
    <t>鏡町</t>
  </si>
  <si>
    <t>東陽村</t>
  </si>
  <si>
    <t>泉村</t>
  </si>
  <si>
    <t>人吉市</t>
  </si>
  <si>
    <t>荒尾市</t>
  </si>
  <si>
    <t>水俣市</t>
  </si>
  <si>
    <t>玉名市</t>
  </si>
  <si>
    <t>玉名郡</t>
  </si>
  <si>
    <t>岱明町</t>
  </si>
  <si>
    <t>横島町</t>
  </si>
  <si>
    <t>天水町</t>
  </si>
  <si>
    <t>山鹿市</t>
  </si>
  <si>
    <t>鹿北町</t>
  </si>
  <si>
    <t>菊鹿町</t>
  </si>
  <si>
    <t>鹿本町</t>
  </si>
  <si>
    <t>鹿央町</t>
  </si>
  <si>
    <t>菊池市</t>
  </si>
  <si>
    <t>菊池郡</t>
  </si>
  <si>
    <t>七城町</t>
  </si>
  <si>
    <t>旭志村</t>
  </si>
  <si>
    <t>泗水町</t>
  </si>
  <si>
    <t>宇土市</t>
  </si>
  <si>
    <t>上天草市</t>
  </si>
  <si>
    <t>天草郡</t>
  </si>
  <si>
    <t>大矢野町</t>
  </si>
  <si>
    <t>姫戸町</t>
  </si>
  <si>
    <t>龍ケ岳町</t>
  </si>
  <si>
    <t>宇城市</t>
  </si>
  <si>
    <t>宇土郡</t>
  </si>
  <si>
    <t>三角町</t>
  </si>
  <si>
    <t>不知火町</t>
  </si>
  <si>
    <t>松橋町</t>
  </si>
  <si>
    <t>阿蘇市</t>
  </si>
  <si>
    <t>阿蘇郡</t>
  </si>
  <si>
    <t>一の宮町</t>
  </si>
  <si>
    <t>阿蘇町</t>
  </si>
  <si>
    <t>波野村</t>
  </si>
  <si>
    <t>天草市</t>
  </si>
  <si>
    <t>本渡市</t>
  </si>
  <si>
    <t>牛深市</t>
  </si>
  <si>
    <t>御所浦町</t>
  </si>
  <si>
    <t>倉岳町</t>
  </si>
  <si>
    <t>栖本町</t>
  </si>
  <si>
    <t>新和町</t>
  </si>
  <si>
    <t>五和町</t>
  </si>
  <si>
    <t>天草町</t>
  </si>
  <si>
    <t>河浦町</t>
  </si>
  <si>
    <t>合志市</t>
  </si>
  <si>
    <t>合志町</t>
  </si>
  <si>
    <t>西合志町</t>
  </si>
  <si>
    <t>砥用町</t>
  </si>
  <si>
    <t>玉東町</t>
  </si>
  <si>
    <t>南関町</t>
  </si>
  <si>
    <t>長洲町</t>
  </si>
  <si>
    <t>和水町</t>
  </si>
  <si>
    <t>菊水町</t>
  </si>
  <si>
    <t>三加和町</t>
  </si>
  <si>
    <t>大津町</t>
  </si>
  <si>
    <t>菊陽町</t>
  </si>
  <si>
    <t>南小国町</t>
  </si>
  <si>
    <t>産山村</t>
  </si>
  <si>
    <t>西原村</t>
  </si>
  <si>
    <t>南阿蘇村</t>
  </si>
  <si>
    <t>白水村</t>
  </si>
  <si>
    <t>久木野村</t>
  </si>
  <si>
    <t>長陽村</t>
  </si>
  <si>
    <t>上益城郡</t>
  </si>
  <si>
    <t>御船町</t>
  </si>
  <si>
    <t>嘉島町</t>
  </si>
  <si>
    <t>益城町</t>
  </si>
  <si>
    <t>甲佐町</t>
  </si>
  <si>
    <t>山都町</t>
    <phoneticPr fontId="18"/>
  </si>
  <si>
    <t>蘇陽町</t>
  </si>
  <si>
    <t>矢部町</t>
  </si>
  <si>
    <t>清和村</t>
  </si>
  <si>
    <t>氷川町</t>
  </si>
  <si>
    <t>竜北町</t>
  </si>
  <si>
    <t>宮原町</t>
  </si>
  <si>
    <t>芦北郡</t>
  </si>
  <si>
    <t>芦北町</t>
  </si>
  <si>
    <t>田浦町</t>
  </si>
  <si>
    <t>津奈木町</t>
  </si>
  <si>
    <t>球磨郡</t>
  </si>
  <si>
    <t>多良木町</t>
  </si>
  <si>
    <t>湯前町</t>
  </si>
  <si>
    <t>水上村</t>
  </si>
  <si>
    <t>相良村</t>
  </si>
  <si>
    <t>五木村</t>
  </si>
  <si>
    <t>山江村</t>
  </si>
  <si>
    <t>球磨村</t>
  </si>
  <si>
    <t>あさぎり町</t>
  </si>
  <si>
    <t>免田町</t>
  </si>
  <si>
    <t>岡原村</t>
  </si>
  <si>
    <t>須恵村</t>
  </si>
  <si>
    <t>深田村</t>
  </si>
  <si>
    <t>苓北町</t>
  </si>
  <si>
    <t>大分県</t>
  </si>
  <si>
    <t>大分市</t>
  </si>
  <si>
    <t>大分郡</t>
  </si>
  <si>
    <t>野津原町</t>
  </si>
  <si>
    <t>北海部郡</t>
  </si>
  <si>
    <t>佐賀関町</t>
  </si>
  <si>
    <t>別府市</t>
  </si>
  <si>
    <t>中津市</t>
  </si>
  <si>
    <t>下毛郡</t>
  </si>
  <si>
    <t>三光村</t>
  </si>
  <si>
    <t>本耶馬渓町</t>
  </si>
  <si>
    <t>耶馬溪町</t>
  </si>
  <si>
    <t>山国町</t>
  </si>
  <si>
    <t>日田市</t>
  </si>
  <si>
    <t>日田郡</t>
  </si>
  <si>
    <t>前津江村</t>
  </si>
  <si>
    <t>中津江村</t>
  </si>
  <si>
    <t>上津江村</t>
  </si>
  <si>
    <t>天瀬町</t>
  </si>
  <si>
    <t>佐伯市</t>
  </si>
  <si>
    <t>南海部郡</t>
  </si>
  <si>
    <t>弥生町</t>
  </si>
  <si>
    <t>本匠村</t>
  </si>
  <si>
    <t>宇目町</t>
  </si>
  <si>
    <t>直川村</t>
  </si>
  <si>
    <t>鶴見町</t>
  </si>
  <si>
    <t>米水津村</t>
  </si>
  <si>
    <t>蒲江町</t>
  </si>
  <si>
    <t>臼杵市</t>
  </si>
  <si>
    <t>野津町</t>
  </si>
  <si>
    <t>津久見市</t>
  </si>
  <si>
    <t>竹田市</t>
  </si>
  <si>
    <t>直入郡</t>
  </si>
  <si>
    <t>荻町</t>
  </si>
  <si>
    <t>久住町</t>
  </si>
  <si>
    <t>直入町</t>
  </si>
  <si>
    <t>豊後高田市</t>
  </si>
  <si>
    <t>西国東郡</t>
  </si>
  <si>
    <t>真玉町</t>
  </si>
  <si>
    <t>香々地町</t>
  </si>
  <si>
    <t>杵築市</t>
  </si>
  <si>
    <t>大田村</t>
  </si>
  <si>
    <t>速見郡</t>
  </si>
  <si>
    <t>山香町</t>
  </si>
  <si>
    <t>宇佐市</t>
  </si>
  <si>
    <t>宇佐郡</t>
  </si>
  <si>
    <t>院内町</t>
  </si>
  <si>
    <t>安心院町</t>
  </si>
  <si>
    <t>豊後大野市</t>
  </si>
  <si>
    <t>三重町</t>
  </si>
  <si>
    <t>緒方町</t>
  </si>
  <si>
    <t>朝地町</t>
  </si>
  <si>
    <t>千歳村</t>
  </si>
  <si>
    <t>犬飼町</t>
  </si>
  <si>
    <t>由布市</t>
  </si>
  <si>
    <t>挾間町</t>
  </si>
  <si>
    <t>湯布院町</t>
  </si>
  <si>
    <t>国東市</t>
  </si>
  <si>
    <t>東国東郡</t>
  </si>
  <si>
    <t>国東町</t>
  </si>
  <si>
    <t>武蔵町</t>
  </si>
  <si>
    <t>安岐町</t>
  </si>
  <si>
    <t>姫島村</t>
  </si>
  <si>
    <t>日出町</t>
  </si>
  <si>
    <t>玖珠郡</t>
  </si>
  <si>
    <t>九重町</t>
  </si>
  <si>
    <t>玖珠町</t>
  </si>
  <si>
    <t>宮崎県</t>
  </si>
  <si>
    <t>宮崎市</t>
  </si>
  <si>
    <t>宮崎郡</t>
  </si>
  <si>
    <t>清武町</t>
  </si>
  <si>
    <t>佐土原町</t>
  </si>
  <si>
    <t>東諸県郡</t>
  </si>
  <si>
    <t>高岡町</t>
  </si>
  <si>
    <t>都城市</t>
  </si>
  <si>
    <t>北諸県郡</t>
  </si>
  <si>
    <t>山之口町</t>
  </si>
  <si>
    <t>高城町</t>
  </si>
  <si>
    <t>高崎町</t>
  </si>
  <si>
    <t>延岡市</t>
  </si>
  <si>
    <t>東臼杵郡</t>
  </si>
  <si>
    <t>北川町</t>
  </si>
  <si>
    <t>日南市</t>
  </si>
  <si>
    <t>南那珂郡</t>
  </si>
  <si>
    <t>北郷町</t>
  </si>
  <si>
    <t>小林市</t>
  </si>
  <si>
    <t>西諸県郡</t>
  </si>
  <si>
    <t>野尻町</t>
  </si>
  <si>
    <t>須木村</t>
  </si>
  <si>
    <t>日向市</t>
  </si>
  <si>
    <t>串間市</t>
  </si>
  <si>
    <t>西都市</t>
  </si>
  <si>
    <t>えびの市</t>
  </si>
  <si>
    <t>三股町</t>
  </si>
  <si>
    <t>高原町</t>
  </si>
  <si>
    <t>国富町</t>
  </si>
  <si>
    <t>綾町</t>
  </si>
  <si>
    <t>児湯郡</t>
  </si>
  <si>
    <t>高鍋町</t>
  </si>
  <si>
    <t>新富町</t>
  </si>
  <si>
    <t>西米良村</t>
  </si>
  <si>
    <t>木城町</t>
  </si>
  <si>
    <t>川南町</t>
  </si>
  <si>
    <t>都農町</t>
  </si>
  <si>
    <t>門川町</t>
  </si>
  <si>
    <t>諸塚村</t>
  </si>
  <si>
    <t>椎葉村</t>
  </si>
  <si>
    <t>北郷村</t>
  </si>
  <si>
    <t>西臼杵郡</t>
  </si>
  <si>
    <t>高千穂町</t>
  </si>
  <si>
    <t>日之影町</t>
  </si>
  <si>
    <t>五ヶ瀬町</t>
  </si>
  <si>
    <t>鹿児島県</t>
  </si>
  <si>
    <t>鹿児島市</t>
  </si>
  <si>
    <t>鹿児島郡</t>
  </si>
  <si>
    <t>桜島町</t>
  </si>
  <si>
    <t>揖宿郡</t>
  </si>
  <si>
    <t>喜入町</t>
  </si>
  <si>
    <t>日置郡</t>
  </si>
  <si>
    <t>松元町</t>
  </si>
  <si>
    <t>郡山町</t>
  </si>
  <si>
    <t>鹿屋市</t>
  </si>
  <si>
    <t>曾於郡</t>
  </si>
  <si>
    <t>輝北町</t>
  </si>
  <si>
    <t>肝属郡</t>
  </si>
  <si>
    <t>串良町</t>
  </si>
  <si>
    <t>吾平町</t>
  </si>
  <si>
    <t>枕崎市</t>
  </si>
  <si>
    <t>阿久根市</t>
  </si>
  <si>
    <t>出水市</t>
  </si>
  <si>
    <t>出水郡</t>
  </si>
  <si>
    <t>野田町</t>
  </si>
  <si>
    <t>高尾野町</t>
  </si>
  <si>
    <t>指宿市</t>
  </si>
  <si>
    <t>開聞町</t>
  </si>
  <si>
    <t>西之表市</t>
  </si>
  <si>
    <t>垂水市</t>
  </si>
  <si>
    <t>薩摩川内市</t>
  </si>
  <si>
    <t>川内市</t>
  </si>
  <si>
    <t>薩摩郡</t>
  </si>
  <si>
    <t>樋脇町</t>
  </si>
  <si>
    <t>入来町</t>
  </si>
  <si>
    <t>祁答院町</t>
  </si>
  <si>
    <t>里村</t>
  </si>
  <si>
    <t>上甑村</t>
  </si>
  <si>
    <t>下甑村</t>
  </si>
  <si>
    <t>鹿島村</t>
  </si>
  <si>
    <t>日置市</t>
  </si>
  <si>
    <t>東市来町</t>
  </si>
  <si>
    <t>伊集院町</t>
  </si>
  <si>
    <t>曽於市</t>
  </si>
  <si>
    <t>大隅町</t>
  </si>
  <si>
    <t>財部町</t>
  </si>
  <si>
    <t>末吉町</t>
  </si>
  <si>
    <t>霧島市</t>
  </si>
  <si>
    <t>国分市</t>
  </si>
  <si>
    <t>姶良郡</t>
  </si>
  <si>
    <t>溝辺町</t>
  </si>
  <si>
    <t>横川町</t>
  </si>
  <si>
    <t>牧園町</t>
  </si>
  <si>
    <t>霧島町</t>
  </si>
  <si>
    <t>隼人町</t>
  </si>
  <si>
    <t>福山町</t>
  </si>
  <si>
    <t>いちき串木野市</t>
  </si>
  <si>
    <t>串木野市</t>
  </si>
  <si>
    <t>市来町</t>
  </si>
  <si>
    <t>南さつま市</t>
  </si>
  <si>
    <t>加世田市</t>
  </si>
  <si>
    <t>笠沙町</t>
  </si>
  <si>
    <t>大浦町</t>
  </si>
  <si>
    <t>坊津町</t>
  </si>
  <si>
    <t>金峰町</t>
  </si>
  <si>
    <t>志布志市</t>
  </si>
  <si>
    <t>志布志町</t>
  </si>
  <si>
    <t>奄美市</t>
  </si>
  <si>
    <t>名瀬市</t>
  </si>
  <si>
    <t>住用村</t>
  </si>
  <si>
    <t>笠利町</t>
  </si>
  <si>
    <t>南九州市</t>
  </si>
  <si>
    <t>頴娃町</t>
  </si>
  <si>
    <t>知覧町</t>
  </si>
  <si>
    <t>伊佐市</t>
  </si>
  <si>
    <t>大口市</t>
  </si>
  <si>
    <t>伊佐郡</t>
  </si>
  <si>
    <t>菱刈町</t>
  </si>
  <si>
    <t>姶良市</t>
  </si>
  <si>
    <t>加治木町</t>
  </si>
  <si>
    <t>姶良町</t>
  </si>
  <si>
    <t>三島村</t>
  </si>
  <si>
    <t>十島村</t>
  </si>
  <si>
    <t>さつま町</t>
  </si>
  <si>
    <t>宮之城町</t>
  </si>
  <si>
    <t>薩摩町</t>
  </si>
  <si>
    <t>湧水町</t>
  </si>
  <si>
    <t>栗野町</t>
  </si>
  <si>
    <t>吉松町</t>
  </si>
  <si>
    <t>東串良町</t>
  </si>
  <si>
    <t>錦江町</t>
  </si>
  <si>
    <t>大根占町</t>
  </si>
  <si>
    <t>南大隅町</t>
  </si>
  <si>
    <t>根占町</t>
  </si>
  <si>
    <t>佐多町</t>
  </si>
  <si>
    <t>肝付町</t>
  </si>
  <si>
    <t>内之浦町</t>
  </si>
  <si>
    <t>高山町</t>
  </si>
  <si>
    <t>中種子町</t>
  </si>
  <si>
    <t>南種子町</t>
  </si>
  <si>
    <t>屋久島町</t>
  </si>
  <si>
    <t>上屋久町</t>
  </si>
  <si>
    <t>屋久町</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</si>
  <si>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</si>
  <si>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</si>
  <si>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</si>
  <si>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</si>
  <si>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</si>
  <si>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</si>
  <si>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</si>
  <si>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</si>
  <si>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</si>
  <si>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</si>
  <si>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</si>
  <si>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</si>
  <si>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</si>
  <si>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</si>
  <si>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</si>
  <si>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</si>
  <si>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</si>
  <si>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</si>
  <si>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</si>
  <si>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島尻郡</t>
  </si>
  <si>
    <t>豊見城村</t>
  </si>
  <si>
    <t>うるま市</t>
  </si>
  <si>
    <t>石川市</t>
  </si>
  <si>
    <t>具志川市</t>
  </si>
  <si>
    <t>中頭郡</t>
  </si>
  <si>
    <t>与那城町</t>
  </si>
  <si>
    <t>勝連町</t>
  </si>
  <si>
    <t>宮古島市</t>
  </si>
  <si>
    <t>平良市</t>
  </si>
  <si>
    <t>宮古郡</t>
  </si>
  <si>
    <t>下地町</t>
  </si>
  <si>
    <t>伊良部町</t>
  </si>
  <si>
    <t>南城市</t>
  </si>
  <si>
    <t>玉城村</t>
  </si>
  <si>
    <t>知念村</t>
  </si>
  <si>
    <t>佐敷町</t>
  </si>
  <si>
    <t>国頭郡</t>
  </si>
  <si>
    <t>国頭村</t>
  </si>
  <si>
    <t>大宜味村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</si>
  <si>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</si>
  <si>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</si>
  <si>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</si>
  <si>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</si>
  <si>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</si>
  <si>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</si>
  <si>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</si>
  <si>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</si>
  <si>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</si>
  <si>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</si>
  <si>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</si>
  <si>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</si>
  <si>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</si>
  <si>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</si>
  <si>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</si>
  <si>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</si>
  <si>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</si>
  <si>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</si>
  <si>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</si>
  <si>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</si>
  <si>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</si>
  <si>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</si>
  <si>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</si>
  <si>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仲里村</t>
  </si>
  <si>
    <t>具志川村</t>
  </si>
  <si>
    <t>八重瀬町</t>
  </si>
  <si>
    <t>東風平町</t>
  </si>
  <si>
    <t>具志頭村</t>
  </si>
  <si>
    <t>多良間村</t>
  </si>
  <si>
    <t>八重山郡</t>
  </si>
  <si>
    <t>竹富町</t>
  </si>
  <si>
    <t>与那国町</t>
  </si>
  <si>
    <t>合併以前の市町村は、合併後の市町村に人口を合算する必要があります。</t>
    <rPh sb="0" eb="2">
      <t>ガッペイ</t>
    </rPh>
    <rPh sb="2" eb="4">
      <t>イゼン</t>
    </rPh>
    <rPh sb="5" eb="8">
      <t>シチョウソン</t>
    </rPh>
    <rPh sb="10" eb="13">
      <t>ガッペイゴ</t>
    </rPh>
    <rPh sb="14" eb="17">
      <t>シチョウソン</t>
    </rPh>
    <rPh sb="18" eb="20">
      <t>ジンコウ</t>
    </rPh>
    <rPh sb="21" eb="23">
      <t>ガッサン</t>
    </rPh>
    <rPh sb="25" eb="27">
      <t>ヒツヨウ</t>
    </rPh>
    <phoneticPr fontId="18"/>
  </si>
  <si>
    <t>合併シートに、旧市町村と合併後の市町村のコード対応表を作成しましたので、VLOOKUP文、SUMIFS文を使って、合併後の市町村の人口を作成します。</t>
    <rPh sb="0" eb="2">
      <t>ガッペイ</t>
    </rPh>
    <rPh sb="7" eb="11">
      <t>キュウシチョウソン</t>
    </rPh>
    <rPh sb="12" eb="15">
      <t>ガッペイゴ</t>
    </rPh>
    <rPh sb="16" eb="19">
      <t>シチョウソン</t>
    </rPh>
    <rPh sb="23" eb="25">
      <t>タイオウ</t>
    </rPh>
    <rPh sb="25" eb="26">
      <t>ヒョウ</t>
    </rPh>
    <rPh sb="27" eb="29">
      <t>サクセイ</t>
    </rPh>
    <rPh sb="43" eb="44">
      <t>ブン</t>
    </rPh>
    <rPh sb="51" eb="52">
      <t>ブン</t>
    </rPh>
    <rPh sb="53" eb="54">
      <t>ツカ</t>
    </rPh>
    <rPh sb="57" eb="60">
      <t>ガッペイゴ</t>
    </rPh>
    <rPh sb="61" eb="64">
      <t>シチョウソン</t>
    </rPh>
    <rPh sb="65" eb="67">
      <t>ジンコウ</t>
    </rPh>
    <rPh sb="68" eb="70">
      <t>サクセイ</t>
    </rPh>
    <phoneticPr fontId="18"/>
  </si>
  <si>
    <t>・配偶関係（未婚、有配偶、死別、離別）のデータは、以下のホームページから入手します。</t>
    <rPh sb="1" eb="3">
      <t>ハイグウ</t>
    </rPh>
    <rPh sb="3" eb="5">
      <t>カンケイ</t>
    </rPh>
    <rPh sb="6" eb="8">
      <t>ミコン</t>
    </rPh>
    <rPh sb="9" eb="10">
      <t>ユウ</t>
    </rPh>
    <rPh sb="10" eb="12">
      <t>ハイグウ</t>
    </rPh>
    <rPh sb="13" eb="15">
      <t>シベツ</t>
    </rPh>
    <rPh sb="16" eb="18">
      <t>リベツ</t>
    </rPh>
    <rPh sb="25" eb="27">
      <t>イカ</t>
    </rPh>
    <rPh sb="36" eb="38">
      <t>ニュウシュ</t>
    </rPh>
    <phoneticPr fontId="18"/>
  </si>
  <si>
    <t>配偶関係（未婚、有配偶、死別、離別）のデータ作成方法</t>
    <rPh sb="0" eb="2">
      <t>ハイグウ</t>
    </rPh>
    <rPh sb="2" eb="4">
      <t>カンケイ</t>
    </rPh>
    <rPh sb="5" eb="7">
      <t>ミコン</t>
    </rPh>
    <rPh sb="8" eb="9">
      <t>ユウ</t>
    </rPh>
    <rPh sb="9" eb="11">
      <t>ハイグウ</t>
    </rPh>
    <rPh sb="12" eb="14">
      <t>シベツ</t>
    </rPh>
    <rPh sb="15" eb="17">
      <t>リベツ</t>
    </rPh>
    <rPh sb="22" eb="24">
      <t>サクセイ</t>
    </rPh>
    <rPh sb="24" eb="26">
      <t>ホウホウ</t>
    </rPh>
    <phoneticPr fontId="18"/>
  </si>
  <si>
    <t>　　　　＞配偶関係（４区分）、年齢（５歳階級）、男女別１５歳以上人口、配偶関係別割合及び平均年齢（総数及び日本人）＞DB</t>
    <rPh sb="5" eb="7">
      <t>ハイグウ</t>
    </rPh>
    <rPh sb="7" eb="9">
      <t>カンケイ</t>
    </rPh>
    <rPh sb="11" eb="13">
      <t>クブン</t>
    </rPh>
    <rPh sb="15" eb="17">
      <t>ネンレイ</t>
    </rPh>
    <rPh sb="19" eb="20">
      <t>サイ</t>
    </rPh>
    <rPh sb="20" eb="22">
      <t>カイキュウ</t>
    </rPh>
    <rPh sb="24" eb="26">
      <t>ダンジョ</t>
    </rPh>
    <rPh sb="26" eb="27">
      <t>ベツ</t>
    </rPh>
    <rPh sb="29" eb="30">
      <t>サイ</t>
    </rPh>
    <rPh sb="30" eb="32">
      <t>イジョウ</t>
    </rPh>
    <rPh sb="32" eb="34">
      <t>ジンコウ</t>
    </rPh>
    <rPh sb="35" eb="37">
      <t>ハイグウ</t>
    </rPh>
    <rPh sb="37" eb="39">
      <t>カンケイ</t>
    </rPh>
    <rPh sb="39" eb="40">
      <t>ベツ</t>
    </rPh>
    <rPh sb="40" eb="42">
      <t>ワリアイ</t>
    </rPh>
    <rPh sb="42" eb="43">
      <t>オヨ</t>
    </rPh>
    <rPh sb="44" eb="46">
      <t>ヘイキン</t>
    </rPh>
    <rPh sb="46" eb="48">
      <t>ネンレイ</t>
    </rPh>
    <rPh sb="49" eb="51">
      <t>ソウスウ</t>
    </rPh>
    <rPh sb="51" eb="52">
      <t>オヨ</t>
    </rPh>
    <rPh sb="53" eb="56">
      <t>ニホンジン</t>
    </rPh>
    <phoneticPr fontId="18"/>
  </si>
  <si>
    <t>15歳以上人口</t>
    <rPh sb="2" eb="3">
      <t>サイ</t>
    </rPh>
    <rPh sb="3" eb="5">
      <t>イジョウ</t>
    </rPh>
    <rPh sb="5" eb="7">
      <t>ジンコウ</t>
    </rPh>
    <phoneticPr fontId="18"/>
  </si>
  <si>
    <t>配偶関係</t>
    <rPh sb="0" eb="2">
      <t>ハイグウ</t>
    </rPh>
    <rPh sb="2" eb="4">
      <t>カンケイ</t>
    </rPh>
    <phoneticPr fontId="18"/>
  </si>
  <si>
    <t>未婚、有配偶、死別、離別</t>
    <rPh sb="0" eb="2">
      <t>ミコン</t>
    </rPh>
    <rPh sb="3" eb="4">
      <t>ユウ</t>
    </rPh>
    <rPh sb="4" eb="6">
      <t>ハイグウ</t>
    </rPh>
    <rPh sb="7" eb="9">
      <t>シベツ</t>
    </rPh>
    <rPh sb="10" eb="12">
      <t>リベツ</t>
    </rPh>
    <phoneticPr fontId="18"/>
  </si>
  <si>
    <t>未婚</t>
  </si>
  <si>
    <t>有配偶</t>
  </si>
  <si>
    <t>死別</t>
  </si>
  <si>
    <t>離別</t>
  </si>
  <si>
    <t>100歳以上</t>
    <rPh sb="4" eb="6">
      <t>イジョウ</t>
    </rPh>
    <phoneticPr fontId="18"/>
  </si>
  <si>
    <t>15-19歳・・・・・</t>
    <rPh sb="5" eb="6">
      <t>サイ</t>
    </rPh>
    <phoneticPr fontId="18"/>
  </si>
  <si>
    <t>①</t>
    <phoneticPr fontId="18"/>
  </si>
  <si>
    <t>①市町村ごとに配偶関係・５歳階級別人口を作成する。</t>
    <rPh sb="1" eb="4">
      <t>シチョウソン</t>
    </rPh>
    <rPh sb="7" eb="9">
      <t>ハイグウ</t>
    </rPh>
    <rPh sb="9" eb="11">
      <t>カンケイ</t>
    </rPh>
    <rPh sb="13" eb="14">
      <t>サイ</t>
    </rPh>
    <rPh sb="14" eb="16">
      <t>カイキュウ</t>
    </rPh>
    <rPh sb="16" eb="17">
      <t>ベツ</t>
    </rPh>
    <rPh sb="17" eb="19">
      <t>ジンコウ</t>
    </rPh>
    <rPh sb="20" eb="22">
      <t>サクセイ</t>
    </rPh>
    <phoneticPr fontId="18"/>
  </si>
  <si>
    <t>②85歳以上は、合算する。</t>
    <rPh sb="3" eb="4">
      <t>サイ</t>
    </rPh>
    <rPh sb="4" eb="6">
      <t>イジョウ</t>
    </rPh>
    <rPh sb="8" eb="10">
      <t>ガッサン</t>
    </rPh>
    <phoneticPr fontId="18"/>
  </si>
  <si>
    <t>死離別</t>
    <rPh sb="0" eb="1">
      <t>シ</t>
    </rPh>
    <rPh sb="1" eb="3">
      <t>リベツ</t>
    </rPh>
    <phoneticPr fontId="18"/>
  </si>
  <si>
    <t>③死別と離別は、合算する。</t>
    <rPh sb="1" eb="3">
      <t>シベツ</t>
    </rPh>
    <rPh sb="4" eb="6">
      <t>リベツ</t>
    </rPh>
    <rPh sb="8" eb="10">
      <t>ガッサン</t>
    </rPh>
    <phoneticPr fontId="18"/>
  </si>
  <si>
    <t>男</t>
    <rPh sb="0" eb="1">
      <t>オトコ</t>
    </rPh>
    <phoneticPr fontId="18"/>
  </si>
  <si>
    <t>　必要とする調査票情報</t>
    <rPh sb="1" eb="3">
      <t>ヒツヨウ</t>
    </rPh>
    <rPh sb="6" eb="9">
      <t>チョウサヒョウ</t>
    </rPh>
    <rPh sb="9" eb="11">
      <t>ジョウホウ</t>
    </rPh>
    <phoneticPr fontId="18"/>
  </si>
  <si>
    <t>・母の年齢が不明なデータは、除外しない。</t>
    <rPh sb="1" eb="2">
      <t>ハハ</t>
    </rPh>
    <rPh sb="3" eb="5">
      <t>ネンレイ</t>
    </rPh>
    <rPh sb="6" eb="8">
      <t>フメイ</t>
    </rPh>
    <rPh sb="14" eb="16">
      <t>ジョガイ</t>
    </rPh>
    <phoneticPr fontId="18"/>
  </si>
  <si>
    <t>B</t>
    <phoneticPr fontId="18"/>
  </si>
  <si>
    <t>データの整理</t>
    <rPh sb="4" eb="6">
      <t>セイリ</t>
    </rPh>
    <phoneticPr fontId="18"/>
  </si>
  <si>
    <t>B</t>
    <phoneticPr fontId="18"/>
  </si>
  <si>
    <t>調査票データの整理</t>
    <rPh sb="0" eb="2">
      <t>チョウサ</t>
    </rPh>
    <rPh sb="2" eb="3">
      <t>ヒョウ</t>
    </rPh>
    <rPh sb="7" eb="9">
      <t>セイリ</t>
    </rPh>
    <phoneticPr fontId="18"/>
  </si>
  <si>
    <t>死亡年齢</t>
    <rPh sb="0" eb="2">
      <t>シボウ</t>
    </rPh>
    <rPh sb="2" eb="4">
      <t>ネンレイ</t>
    </rPh>
    <phoneticPr fontId="18"/>
  </si>
  <si>
    <t>・死亡年齢の不明なデータ</t>
    <rPh sb="1" eb="3">
      <t>シボウ</t>
    </rPh>
    <rPh sb="3" eb="5">
      <t>ネンレイ</t>
    </rPh>
    <rPh sb="6" eb="8">
      <t>フメイ</t>
    </rPh>
    <phoneticPr fontId="18"/>
  </si>
  <si>
    <t>C</t>
    <phoneticPr fontId="18"/>
  </si>
  <si>
    <t>データの並び替え</t>
    <rPh sb="4" eb="5">
      <t>ナラ</t>
    </rPh>
    <rPh sb="6" eb="7">
      <t>カ</t>
    </rPh>
    <phoneticPr fontId="18"/>
  </si>
  <si>
    <t>count</t>
    <phoneticPr fontId="18"/>
  </si>
  <si>
    <t>No</t>
    <phoneticPr fontId="18"/>
  </si>
  <si>
    <t>県市町村</t>
    <rPh sb="0" eb="1">
      <t>ケン</t>
    </rPh>
    <rPh sb="1" eb="4">
      <t>シチョウソン</t>
    </rPh>
    <phoneticPr fontId="18"/>
  </si>
  <si>
    <t>死亡年齢</t>
    <rPh sb="0" eb="2">
      <t>シボウ</t>
    </rPh>
    <rPh sb="2" eb="4">
      <t>ネンレイ</t>
    </rPh>
    <phoneticPr fontId="18"/>
  </si>
  <si>
    <t>誕生</t>
    <rPh sb="0" eb="2">
      <t>タンジョウ</t>
    </rPh>
    <phoneticPr fontId="18"/>
  </si>
  <si>
    <t>生年月</t>
    <rPh sb="0" eb="2">
      <t>セイネン</t>
    </rPh>
    <rPh sb="2" eb="3">
      <t>ツキ</t>
    </rPh>
    <phoneticPr fontId="18"/>
  </si>
  <si>
    <t>死亡年月</t>
    <rPh sb="0" eb="2">
      <t>シボウ</t>
    </rPh>
    <rPh sb="2" eb="3">
      <t>ネン</t>
    </rPh>
    <rPh sb="3" eb="4">
      <t>ツキ</t>
    </rPh>
    <phoneticPr fontId="18"/>
  </si>
  <si>
    <t>・データを以下のように整理し、県市町村順にソート（昇順）します。Noは、県市町村コードが変わると 1増えるようにします。</t>
    <rPh sb="5" eb="7">
      <t>イカ</t>
    </rPh>
    <rPh sb="11" eb="13">
      <t>セイリ</t>
    </rPh>
    <rPh sb="15" eb="16">
      <t>ケン</t>
    </rPh>
    <rPh sb="16" eb="19">
      <t>シチョウソン</t>
    </rPh>
    <rPh sb="19" eb="20">
      <t>ジュン</t>
    </rPh>
    <rPh sb="25" eb="27">
      <t>ショウジュン</t>
    </rPh>
    <rPh sb="36" eb="37">
      <t>ケン</t>
    </rPh>
    <rPh sb="37" eb="40">
      <t>シチョウソン</t>
    </rPh>
    <rPh sb="44" eb="45">
      <t>カ</t>
    </rPh>
    <rPh sb="50" eb="51">
      <t>フ</t>
    </rPh>
    <phoneticPr fontId="18"/>
  </si>
  <si>
    <t>D</t>
    <phoneticPr fontId="18"/>
  </si>
  <si>
    <t>いつの時点で亡くなったか？</t>
    <rPh sb="3" eb="5">
      <t>ジテン</t>
    </rPh>
    <rPh sb="6" eb="7">
      <t>ナ</t>
    </rPh>
    <phoneticPr fontId="18"/>
  </si>
  <si>
    <t>2015.10.1</t>
    <phoneticPr fontId="18"/>
  </si>
  <si>
    <t>2010.10.1</t>
    <phoneticPr fontId="18"/>
  </si>
  <si>
    <t>2005.10.1</t>
    <phoneticPr fontId="18"/>
  </si>
  <si>
    <t>②</t>
    <phoneticPr fontId="18"/>
  </si>
  <si>
    <t>③</t>
    <phoneticPr fontId="18"/>
  </si>
  <si>
    <t>④</t>
    <phoneticPr fontId="18"/>
  </si>
  <si>
    <t>⑤</t>
    <phoneticPr fontId="18"/>
  </si>
  <si>
    <t>⑥</t>
    <phoneticPr fontId="18"/>
  </si>
  <si>
    <t>個票ﾃﾞｰﾀ</t>
    <rPh sb="0" eb="2">
      <t>コヒョウ</t>
    </rPh>
    <phoneticPr fontId="18"/>
  </si>
  <si>
    <t>VLOOKPU関数；旧市町村コードを合併後の新市町村コードに変換。</t>
    <rPh sb="7" eb="9">
      <t>カンスウ</t>
    </rPh>
    <rPh sb="10" eb="11">
      <t>キュウ</t>
    </rPh>
    <rPh sb="11" eb="14">
      <t>シチョウソン</t>
    </rPh>
    <rPh sb="18" eb="21">
      <t>ガッペイゴ</t>
    </rPh>
    <rPh sb="22" eb="23">
      <t>シン</t>
    </rPh>
    <rPh sb="23" eb="26">
      <t>シチョウソン</t>
    </rPh>
    <rPh sb="30" eb="32">
      <t>ヘンカン</t>
    </rPh>
    <phoneticPr fontId="18"/>
  </si>
  <si>
    <t>SUMIFS関数；新市町村コード、年齢、性別の条件検索で、配偶関係を合算する。</t>
    <rPh sb="6" eb="8">
      <t>カンスウ</t>
    </rPh>
    <rPh sb="9" eb="10">
      <t>シン</t>
    </rPh>
    <rPh sb="10" eb="13">
      <t>シチョウソン</t>
    </rPh>
    <rPh sb="17" eb="19">
      <t>ネンレイ</t>
    </rPh>
    <rPh sb="20" eb="22">
      <t>セイベツ</t>
    </rPh>
    <rPh sb="23" eb="25">
      <t>ジョウケン</t>
    </rPh>
    <rPh sb="25" eb="27">
      <t>ケンサク</t>
    </rPh>
    <rPh sb="29" eb="31">
      <t>ハイグウ</t>
    </rPh>
    <rPh sb="31" eb="33">
      <t>カンケイ</t>
    </rPh>
    <rPh sb="34" eb="36">
      <t>ガッサン</t>
    </rPh>
    <phoneticPr fontId="18"/>
  </si>
  <si>
    <t>SUMIFS関数；新市町村コード、年齢、性別の条件検索で、人口を合算する。</t>
    <rPh sb="6" eb="8">
      <t>カンスウ</t>
    </rPh>
    <rPh sb="9" eb="10">
      <t>シン</t>
    </rPh>
    <rPh sb="10" eb="13">
      <t>シチョウソン</t>
    </rPh>
    <rPh sb="17" eb="19">
      <t>ネンレイ</t>
    </rPh>
    <rPh sb="20" eb="22">
      <t>セイベツ</t>
    </rPh>
    <rPh sb="23" eb="25">
      <t>ジョウケン</t>
    </rPh>
    <rPh sb="25" eb="27">
      <t>ケンサク</t>
    </rPh>
    <rPh sb="29" eb="31">
      <t>ジンコウ</t>
    </rPh>
    <rPh sb="32" eb="34">
      <t>ガッサン</t>
    </rPh>
    <phoneticPr fontId="18"/>
  </si>
  <si>
    <t>A(①②③④）</t>
    <phoneticPr fontId="18"/>
  </si>
  <si>
    <t>B(⑤⑥）</t>
    <phoneticPr fontId="18"/>
  </si>
  <si>
    <t>・個々の個票データは、死亡した年月で、①②③④のAグループと⑤⑥のBグループに分けることができます。</t>
    <rPh sb="1" eb="3">
      <t>ココ</t>
    </rPh>
    <rPh sb="4" eb="6">
      <t>コヒョウ</t>
    </rPh>
    <rPh sb="11" eb="13">
      <t>シボウ</t>
    </rPh>
    <rPh sb="15" eb="16">
      <t>トシ</t>
    </rPh>
    <rPh sb="16" eb="17">
      <t>ツキ</t>
    </rPh>
    <rPh sb="39" eb="40">
      <t>ワ</t>
    </rPh>
    <phoneticPr fontId="18"/>
  </si>
  <si>
    <t>・年齢の計算方法</t>
    <rPh sb="1" eb="3">
      <t>ネンレイ</t>
    </rPh>
    <rPh sb="4" eb="6">
      <t>ケイサン</t>
    </rPh>
    <rPh sb="6" eb="8">
      <t>ホウホウ</t>
    </rPh>
    <phoneticPr fontId="18"/>
  </si>
  <si>
    <t>　　</t>
    <phoneticPr fontId="18"/>
  </si>
  <si>
    <t>・Aは、2005年10月1日の時点で、何歳だったのか、Bは、2010年10月1日の時点で、何歳だったのかで、計算します。</t>
    <rPh sb="8" eb="9">
      <t>ネン</t>
    </rPh>
    <rPh sb="11" eb="12">
      <t>ガツ</t>
    </rPh>
    <rPh sb="13" eb="14">
      <t>ニチ</t>
    </rPh>
    <rPh sb="15" eb="17">
      <t>ジテン</t>
    </rPh>
    <rPh sb="19" eb="21">
      <t>ナンサイ</t>
    </rPh>
    <rPh sb="34" eb="35">
      <t>ネン</t>
    </rPh>
    <rPh sb="37" eb="38">
      <t>ガツ</t>
    </rPh>
    <rPh sb="39" eb="40">
      <t>ニチ</t>
    </rPh>
    <rPh sb="41" eb="43">
      <t>ジテン</t>
    </rPh>
    <rPh sb="45" eb="47">
      <t>ナンサイ</t>
    </rPh>
    <rPh sb="54" eb="56">
      <t>ケイサン</t>
    </rPh>
    <phoneticPr fontId="18"/>
  </si>
  <si>
    <t>国勢調査年－誕生年－（10～12月生は、1を引く）</t>
    <rPh sb="0" eb="2">
      <t>コクセイ</t>
    </rPh>
    <rPh sb="2" eb="4">
      <t>チョウサ</t>
    </rPh>
    <rPh sb="4" eb="5">
      <t>ネン</t>
    </rPh>
    <rPh sb="6" eb="8">
      <t>タンジョウ</t>
    </rPh>
    <rPh sb="8" eb="9">
      <t>ネン</t>
    </rPh>
    <rPh sb="16" eb="17">
      <t>ガツ</t>
    </rPh>
    <rPh sb="17" eb="18">
      <t>ウ</t>
    </rPh>
    <rPh sb="22" eb="23">
      <t>ヒ</t>
    </rPh>
    <phoneticPr fontId="18"/>
  </si>
  <si>
    <t>国調年</t>
    <rPh sb="0" eb="2">
      <t>コクチョウ</t>
    </rPh>
    <rPh sb="1" eb="2">
      <t>チョウ</t>
    </rPh>
    <rPh sb="2" eb="3">
      <t>ネン</t>
    </rPh>
    <phoneticPr fontId="18"/>
  </si>
  <si>
    <t>国調年齢</t>
    <rPh sb="0" eb="2">
      <t>コクチョウ</t>
    </rPh>
    <rPh sb="2" eb="4">
      <t>ネンレイ</t>
    </rPh>
    <phoneticPr fontId="18"/>
  </si>
  <si>
    <t>国調年10月1日時点の年齢</t>
    <rPh sb="0" eb="2">
      <t>コクチョウ</t>
    </rPh>
    <rPh sb="2" eb="3">
      <t>ネン</t>
    </rPh>
    <rPh sb="5" eb="6">
      <t>ガツ</t>
    </rPh>
    <rPh sb="7" eb="8">
      <t>ニチ</t>
    </rPh>
    <rPh sb="8" eb="10">
      <t>ジテン</t>
    </rPh>
    <rPh sb="11" eb="13">
      <t>ネンレイ</t>
    </rPh>
    <phoneticPr fontId="18"/>
  </si>
  <si>
    <t>国調年10月1日時点の年齢を5歳階級に修正</t>
    <rPh sb="0" eb="2">
      <t>コクチョウ</t>
    </rPh>
    <rPh sb="2" eb="3">
      <t>ネン</t>
    </rPh>
    <rPh sb="5" eb="6">
      <t>ガツ</t>
    </rPh>
    <rPh sb="7" eb="8">
      <t>ニチ</t>
    </rPh>
    <rPh sb="8" eb="10">
      <t>ジテン</t>
    </rPh>
    <rPh sb="11" eb="13">
      <t>ネンレイ</t>
    </rPh>
    <rPh sb="15" eb="16">
      <t>サイ</t>
    </rPh>
    <rPh sb="16" eb="18">
      <t>カイキュウ</t>
    </rPh>
    <rPh sb="19" eb="21">
      <t>シュウセイ</t>
    </rPh>
    <phoneticPr fontId="18"/>
  </si>
  <si>
    <t>国調−年</t>
    <rPh sb="0" eb="2">
      <t>コクチョウ</t>
    </rPh>
    <rPh sb="3" eb="4">
      <t>ネン</t>
    </rPh>
    <phoneticPr fontId="18"/>
  </si>
  <si>
    <t>5歳階級</t>
    <rPh sb="1" eb="2">
      <t>サイ</t>
    </rPh>
    <rPh sb="2" eb="4">
      <t>カイキュウ</t>
    </rPh>
    <phoneticPr fontId="18"/>
  </si>
  <si>
    <t>５歳階級コード</t>
    <rPh sb="1" eb="2">
      <t>サイ</t>
    </rPh>
    <rPh sb="2" eb="4">
      <t>カイキュウ</t>
    </rPh>
    <phoneticPr fontId="18"/>
  </si>
  <si>
    <t>・国調年齢をVLOOKUP関数で、5歳階級コードに修正します。</t>
    <rPh sb="1" eb="3">
      <t>コクチョウ</t>
    </rPh>
    <rPh sb="3" eb="5">
      <t>ネンレイ</t>
    </rPh>
    <rPh sb="13" eb="15">
      <t>カンスウ</t>
    </rPh>
    <rPh sb="18" eb="19">
      <t>サイ</t>
    </rPh>
    <rPh sb="19" eb="21">
      <t>カイキュウ</t>
    </rPh>
    <rPh sb="25" eb="27">
      <t>シュウセイ</t>
    </rPh>
    <phoneticPr fontId="18"/>
  </si>
  <si>
    <t>国調年別市町村別男女別年齢別集計</t>
    <rPh sb="0" eb="2">
      <t>コクチョウ</t>
    </rPh>
    <rPh sb="2" eb="3">
      <t>ネン</t>
    </rPh>
    <rPh sb="3" eb="4">
      <t>ベツ</t>
    </rPh>
    <rPh sb="4" eb="7">
      <t>シチョウソン</t>
    </rPh>
    <rPh sb="7" eb="8">
      <t>ベツ</t>
    </rPh>
    <rPh sb="8" eb="10">
      <t>ダンジョ</t>
    </rPh>
    <rPh sb="10" eb="11">
      <t>ベツ</t>
    </rPh>
    <rPh sb="11" eb="13">
      <t>ネンレイ</t>
    </rPh>
    <rPh sb="13" eb="14">
      <t>ベツ</t>
    </rPh>
    <rPh sb="14" eb="16">
      <t>シュウケイ</t>
    </rPh>
    <phoneticPr fontId="18"/>
  </si>
  <si>
    <t>・3の個票のデータをSUMIFS関数で、国調年別市町村別男女別年齢別に集計します。</t>
    <rPh sb="3" eb="5">
      <t>コヒョウ</t>
    </rPh>
    <rPh sb="16" eb="18">
      <t>カンスウ</t>
    </rPh>
    <rPh sb="20" eb="22">
      <t>コクチョウ</t>
    </rPh>
    <rPh sb="22" eb="23">
      <t>ネン</t>
    </rPh>
    <rPh sb="23" eb="24">
      <t>ベツ</t>
    </rPh>
    <rPh sb="24" eb="27">
      <t>シチョウソン</t>
    </rPh>
    <rPh sb="27" eb="28">
      <t>ベツ</t>
    </rPh>
    <rPh sb="28" eb="30">
      <t>ダンジョ</t>
    </rPh>
    <rPh sb="30" eb="31">
      <t>ベツ</t>
    </rPh>
    <rPh sb="31" eb="33">
      <t>ネンレイ</t>
    </rPh>
    <rPh sb="33" eb="34">
      <t>ベツ</t>
    </rPh>
    <rPh sb="35" eb="37">
      <t>シュウケイ</t>
    </rPh>
    <phoneticPr fontId="18"/>
  </si>
  <si>
    <t>・死亡のデータは、厚生労働省政策統括官付参事官付審査解析室に「死亡票」の調査票情報を申請し、入手します。</t>
    <rPh sb="1" eb="3">
      <t>シボウ</t>
    </rPh>
    <rPh sb="9" eb="11">
      <t>コウセイ</t>
    </rPh>
    <rPh sb="11" eb="14">
      <t>ロウドウショウ</t>
    </rPh>
    <rPh sb="14" eb="16">
      <t>セイサク</t>
    </rPh>
    <rPh sb="16" eb="18">
      <t>トウカツ</t>
    </rPh>
    <rPh sb="18" eb="19">
      <t>カン</t>
    </rPh>
    <rPh sb="19" eb="20">
      <t>ツキ</t>
    </rPh>
    <rPh sb="20" eb="23">
      <t>サンジカン</t>
    </rPh>
    <rPh sb="23" eb="24">
      <t>ツキ</t>
    </rPh>
    <rPh sb="24" eb="26">
      <t>シンサ</t>
    </rPh>
    <rPh sb="26" eb="28">
      <t>カイセキ</t>
    </rPh>
    <rPh sb="28" eb="29">
      <t>シツ</t>
    </rPh>
    <rPh sb="31" eb="33">
      <t>シボウ</t>
    </rPh>
    <rPh sb="33" eb="34">
      <t>ヒョウ</t>
    </rPh>
    <rPh sb="36" eb="39">
      <t>チョウサヒョウ</t>
    </rPh>
    <rPh sb="39" eb="41">
      <t>ジョウホウ</t>
    </rPh>
    <rPh sb="42" eb="44">
      <t>シンセイ</t>
    </rPh>
    <rPh sb="46" eb="48">
      <t>ニュウシュ</t>
    </rPh>
    <phoneticPr fontId="18"/>
  </si>
  <si>
    <t>・調査票は、死亡年ごとにファイルとしてまとめられ、以下の処理を行いデータを整理します。</t>
    <rPh sb="1" eb="4">
      <t>チョウサヒョウ</t>
    </rPh>
    <rPh sb="6" eb="8">
      <t>シボウ</t>
    </rPh>
    <rPh sb="8" eb="9">
      <t>ネン</t>
    </rPh>
    <rPh sb="25" eb="27">
      <t>イカ</t>
    </rPh>
    <rPh sb="28" eb="30">
      <t>ショリ</t>
    </rPh>
    <rPh sb="31" eb="32">
      <t>オコナ</t>
    </rPh>
    <rPh sb="37" eb="39">
      <t>セイリ</t>
    </rPh>
    <phoneticPr fontId="18"/>
  </si>
  <si>
    <t>データの集計について</t>
    <rPh sb="4" eb="6">
      <t>シュウケイ</t>
    </rPh>
    <phoneticPr fontId="18"/>
  </si>
  <si>
    <t>男</t>
    <rPh sb="0" eb="1">
      <t>オトコ</t>
    </rPh>
    <phoneticPr fontId="1"/>
  </si>
  <si>
    <t>女</t>
    <rPh sb="0" eb="1">
      <t>オンナ</t>
    </rPh>
    <phoneticPr fontId="1"/>
  </si>
  <si>
    <t>出生→0-4歳</t>
    <rPh sb="0" eb="2">
      <t>シュッショウ</t>
    </rPh>
    <rPh sb="6" eb="7">
      <t>サイ</t>
    </rPh>
    <phoneticPr fontId="1"/>
  </si>
  <si>
    <t>0-4歳→5-9歳</t>
    <rPh sb="3" eb="4">
      <t>サイ</t>
    </rPh>
    <rPh sb="8" eb="9">
      <t>サイ</t>
    </rPh>
    <phoneticPr fontId="1"/>
  </si>
  <si>
    <t>5-9歳→10-14歳</t>
    <rPh sb="3" eb="4">
      <t>サイ</t>
    </rPh>
    <rPh sb="10" eb="11">
      <t>サイ</t>
    </rPh>
    <phoneticPr fontId="1"/>
  </si>
  <si>
    <t>10-14歳→15-19歳</t>
    <rPh sb="5" eb="6">
      <t>サイ</t>
    </rPh>
    <rPh sb="12" eb="13">
      <t>サイ</t>
    </rPh>
    <phoneticPr fontId="1"/>
  </si>
  <si>
    <t>15-19歳→20-24歳</t>
    <rPh sb="5" eb="6">
      <t>サイ</t>
    </rPh>
    <rPh sb="12" eb="13">
      <t>サイ</t>
    </rPh>
    <phoneticPr fontId="1"/>
  </si>
  <si>
    <t>20-24歳→25-29歳</t>
    <rPh sb="5" eb="6">
      <t>サイ</t>
    </rPh>
    <rPh sb="12" eb="13">
      <t>サイ</t>
    </rPh>
    <phoneticPr fontId="1"/>
  </si>
  <si>
    <t>25-29歳→30-34歳</t>
    <rPh sb="5" eb="6">
      <t>サイ</t>
    </rPh>
    <rPh sb="12" eb="13">
      <t>サイ</t>
    </rPh>
    <phoneticPr fontId="1"/>
  </si>
  <si>
    <t>30-34歳→35-39歳</t>
    <rPh sb="5" eb="6">
      <t>サイ</t>
    </rPh>
    <rPh sb="12" eb="13">
      <t>サイ</t>
    </rPh>
    <phoneticPr fontId="1"/>
  </si>
  <si>
    <t>35-39歳→40-44歳</t>
    <rPh sb="5" eb="6">
      <t>サイ</t>
    </rPh>
    <rPh sb="12" eb="13">
      <t>サイ</t>
    </rPh>
    <phoneticPr fontId="1"/>
  </si>
  <si>
    <t>40-44歳→45-49歳</t>
    <rPh sb="5" eb="6">
      <t>サイ</t>
    </rPh>
    <rPh sb="12" eb="13">
      <t>サイ</t>
    </rPh>
    <phoneticPr fontId="1"/>
  </si>
  <si>
    <t>45-49歳→50-54歳</t>
    <rPh sb="5" eb="6">
      <t>サイ</t>
    </rPh>
    <rPh sb="12" eb="13">
      <t>サイ</t>
    </rPh>
    <phoneticPr fontId="1"/>
  </si>
  <si>
    <t>50-54歳→55-59歳</t>
    <rPh sb="5" eb="6">
      <t>サイ</t>
    </rPh>
    <rPh sb="12" eb="13">
      <t>サイ</t>
    </rPh>
    <phoneticPr fontId="1"/>
  </si>
  <si>
    <t>55-59歳→60-64歳</t>
    <rPh sb="5" eb="6">
      <t>サイ</t>
    </rPh>
    <rPh sb="12" eb="13">
      <t>サイ</t>
    </rPh>
    <phoneticPr fontId="1"/>
  </si>
  <si>
    <t>60-64歳→65-69歳</t>
    <rPh sb="5" eb="6">
      <t>サイ</t>
    </rPh>
    <rPh sb="12" eb="13">
      <t>サイ</t>
    </rPh>
    <phoneticPr fontId="1"/>
  </si>
  <si>
    <t>65-69歳→70-74歳</t>
    <rPh sb="5" eb="6">
      <t>サイ</t>
    </rPh>
    <rPh sb="12" eb="13">
      <t>サイ</t>
    </rPh>
    <phoneticPr fontId="1"/>
  </si>
  <si>
    <t>70-74歳→75-79歳</t>
    <rPh sb="5" eb="6">
      <t>サイ</t>
    </rPh>
    <rPh sb="12" eb="13">
      <t>サイ</t>
    </rPh>
    <phoneticPr fontId="1"/>
  </si>
  <si>
    <t>75-79歳→80-84歳</t>
    <rPh sb="5" eb="6">
      <t>サイ</t>
    </rPh>
    <rPh sb="12" eb="13">
      <t>サイ</t>
    </rPh>
    <phoneticPr fontId="1"/>
  </si>
  <si>
    <t>80-84歳→85-89歳</t>
    <rPh sb="5" eb="6">
      <t>サイ</t>
    </rPh>
    <rPh sb="12" eb="13">
      <t>サイ</t>
    </rPh>
    <phoneticPr fontId="1"/>
  </si>
  <si>
    <t>85-89歳→90-94歳</t>
    <rPh sb="5" eb="6">
      <t>サイ</t>
    </rPh>
    <rPh sb="12" eb="13">
      <t>サイ</t>
    </rPh>
    <phoneticPr fontId="1"/>
  </si>
  <si>
    <t>出生→0-4歳</t>
  </si>
  <si>
    <t>0-4歳→5-9歳</t>
  </si>
  <si>
    <t>5-9歳→10-14歳</t>
  </si>
  <si>
    <t>10-14歳→15-19歳</t>
  </si>
  <si>
    <t>15-19歳→20-24歳</t>
  </si>
  <si>
    <t>20-24歳→25-29歳</t>
  </si>
  <si>
    <t>25-29歳→30-34歳</t>
  </si>
  <si>
    <t>30-34歳→35-39歳</t>
  </si>
  <si>
    <t>35-39歳→40-44歳</t>
  </si>
  <si>
    <t>40-44歳→45-49歳</t>
  </si>
  <si>
    <t>45-49歳→50-54歳</t>
  </si>
  <si>
    <t>50-54歳→55-59歳</t>
  </si>
  <si>
    <t>55-59歳→60-64歳</t>
  </si>
  <si>
    <t>60-64歳→65-69歳</t>
  </si>
  <si>
    <t>65-69歳→70-74歳</t>
  </si>
  <si>
    <t>70-74歳→75-79歳</t>
  </si>
  <si>
    <t>75-79歳→80-84歳</t>
  </si>
  <si>
    <t>80-84歳→85-89歳</t>
  </si>
  <si>
    <t>85-89歳→90-94歳</t>
  </si>
  <si>
    <t>90-歳→95-歳</t>
    <rPh sb="3" eb="4">
      <t>サイ</t>
    </rPh>
    <rPh sb="8" eb="9">
      <t>サイ</t>
    </rPh>
    <phoneticPr fontId="1"/>
  </si>
  <si>
    <t>90-歳→95-歳</t>
    <phoneticPr fontId="18"/>
  </si>
  <si>
    <t>・4の集計表を合併シートを利用して、2015年の市町村レベルに統合します。</t>
    <rPh sb="3" eb="5">
      <t>シュウケイ</t>
    </rPh>
    <rPh sb="5" eb="6">
      <t>ヒョウ</t>
    </rPh>
    <rPh sb="7" eb="9">
      <t>ガッペイ</t>
    </rPh>
    <rPh sb="13" eb="15">
      <t>リヨウ</t>
    </rPh>
    <rPh sb="22" eb="23">
      <t>ネン</t>
    </rPh>
    <rPh sb="24" eb="27">
      <t>シチョウソン</t>
    </rPh>
    <rPh sb="31" eb="33">
      <t>トウゴウ</t>
    </rPh>
    <phoneticPr fontId="18"/>
  </si>
  <si>
    <t>・昭和50年以前の国勢調査のデータは、デジタル化されていないので、書籍を入手し、手打ちでデータ化する。</t>
    <rPh sb="1" eb="3">
      <t>ショウワ</t>
    </rPh>
    <rPh sb="5" eb="6">
      <t>ネン</t>
    </rPh>
    <rPh sb="6" eb="8">
      <t>イゼン</t>
    </rPh>
    <rPh sb="9" eb="11">
      <t>コクセイ</t>
    </rPh>
    <rPh sb="11" eb="13">
      <t>チョウサ</t>
    </rPh>
    <rPh sb="23" eb="24">
      <t>カ</t>
    </rPh>
    <rPh sb="33" eb="35">
      <t>ショセキ</t>
    </rPh>
    <rPh sb="36" eb="38">
      <t>ニュウシュ</t>
    </rPh>
    <rPh sb="40" eb="42">
      <t>テウ</t>
    </rPh>
    <rPh sb="47" eb="48">
      <t>カ</t>
    </rPh>
    <phoneticPr fontId="18"/>
  </si>
  <si>
    <t>人口シート</t>
    <rPh sb="0" eb="2">
      <t>ジンコウ</t>
    </rPh>
    <phoneticPr fontId="18"/>
  </si>
  <si>
    <t>配偶関係シート</t>
    <rPh sb="0" eb="2">
      <t>ハイグウ</t>
    </rPh>
    <rPh sb="2" eb="4">
      <t>カンケイ</t>
    </rPh>
    <phoneticPr fontId="18"/>
  </si>
  <si>
    <t>死亡シート</t>
    <rPh sb="0" eb="2">
      <t>シボウ</t>
    </rPh>
    <phoneticPr fontId="18"/>
  </si>
  <si>
    <t>出生シート</t>
    <rPh sb="0" eb="2">
      <t>シュッショウ</t>
    </rPh>
    <phoneticPr fontId="18"/>
  </si>
  <si>
    <t>ツールのシート名</t>
    <rPh sb="7" eb="8">
      <t>メイ</t>
    </rPh>
    <phoneticPr fontId="18"/>
  </si>
  <si>
    <t>全国シート</t>
    <rPh sb="0" eb="2">
      <t>ゼンコク</t>
    </rPh>
    <phoneticPr fontId="18"/>
  </si>
  <si>
    <t>データ作成</t>
    <rPh sb="3" eb="5">
      <t>サクセイ</t>
    </rPh>
    <phoneticPr fontId="18"/>
  </si>
  <si>
    <t>・10月1日の男女別年齢（５歳階級）別未婚者数</t>
    <rPh sb="3" eb="4">
      <t>ガツ</t>
    </rPh>
    <rPh sb="5" eb="6">
      <t>ニチ</t>
    </rPh>
    <rPh sb="7" eb="9">
      <t>ダンジョ</t>
    </rPh>
    <rPh sb="9" eb="10">
      <t>ベツ</t>
    </rPh>
    <rPh sb="10" eb="12">
      <t>ネンレイ</t>
    </rPh>
    <rPh sb="14" eb="15">
      <t>サイ</t>
    </rPh>
    <rPh sb="15" eb="17">
      <t>カイキュウ</t>
    </rPh>
    <rPh sb="18" eb="19">
      <t>ベツ</t>
    </rPh>
    <rPh sb="19" eb="21">
      <t>ミコン</t>
    </rPh>
    <rPh sb="21" eb="22">
      <t>シャ</t>
    </rPh>
    <rPh sb="22" eb="23">
      <t>スウ</t>
    </rPh>
    <phoneticPr fontId="18"/>
  </si>
  <si>
    <t>・10月1日の男女別年齢（５歳階級）別有配偶者数</t>
    <rPh sb="3" eb="4">
      <t>ガツ</t>
    </rPh>
    <rPh sb="5" eb="6">
      <t>ニチ</t>
    </rPh>
    <rPh sb="7" eb="9">
      <t>ダンジョ</t>
    </rPh>
    <rPh sb="9" eb="10">
      <t>ベツ</t>
    </rPh>
    <rPh sb="10" eb="12">
      <t>ネンレイ</t>
    </rPh>
    <rPh sb="14" eb="15">
      <t>サイ</t>
    </rPh>
    <rPh sb="15" eb="17">
      <t>カイキュウ</t>
    </rPh>
    <rPh sb="18" eb="19">
      <t>ベツ</t>
    </rPh>
    <rPh sb="19" eb="20">
      <t>ユウ</t>
    </rPh>
    <rPh sb="20" eb="22">
      <t>ハイグウ</t>
    </rPh>
    <rPh sb="22" eb="23">
      <t>シャ</t>
    </rPh>
    <rPh sb="23" eb="24">
      <t>スウ</t>
    </rPh>
    <phoneticPr fontId="18"/>
  </si>
  <si>
    <t>・10月1日の男女別年齢（５歳階級）別死別者数・離別者数</t>
    <rPh sb="3" eb="4">
      <t>ガツ</t>
    </rPh>
    <rPh sb="5" eb="6">
      <t>ニチ</t>
    </rPh>
    <rPh sb="7" eb="9">
      <t>ダンジョ</t>
    </rPh>
    <rPh sb="9" eb="10">
      <t>ベツ</t>
    </rPh>
    <rPh sb="10" eb="12">
      <t>ネンレイ</t>
    </rPh>
    <rPh sb="14" eb="15">
      <t>サイ</t>
    </rPh>
    <rPh sb="15" eb="17">
      <t>カイキュウ</t>
    </rPh>
    <rPh sb="18" eb="19">
      <t>ベツ</t>
    </rPh>
    <rPh sb="19" eb="20">
      <t>シ</t>
    </rPh>
    <rPh sb="20" eb="21">
      <t>ベツ</t>
    </rPh>
    <rPh sb="21" eb="22">
      <t>シャ</t>
    </rPh>
    <rPh sb="22" eb="23">
      <t>スウ</t>
    </rPh>
    <rPh sb="24" eb="26">
      <t>リベツ</t>
    </rPh>
    <rPh sb="26" eb="27">
      <t>シャ</t>
    </rPh>
    <rPh sb="27" eb="28">
      <t>スウ</t>
    </rPh>
    <phoneticPr fontId="18"/>
  </si>
  <si>
    <t>公表時期</t>
    <rPh sb="0" eb="2">
      <t>コウヒョウ</t>
    </rPh>
    <rPh sb="2" eb="4">
      <t>ジキ</t>
    </rPh>
    <phoneticPr fontId="18"/>
  </si>
  <si>
    <t>確定数　翌年の9月以降</t>
    <rPh sb="0" eb="2">
      <t>カクテイ</t>
    </rPh>
    <rPh sb="2" eb="3">
      <t>スウ</t>
    </rPh>
    <rPh sb="4" eb="6">
      <t>ヨクネン</t>
    </rPh>
    <rPh sb="8" eb="9">
      <t>ガツ</t>
    </rPh>
    <rPh sb="9" eb="11">
      <t>イコウ</t>
    </rPh>
    <phoneticPr fontId="18"/>
  </si>
  <si>
    <t>国立社会保障人口問題研究所</t>
    <rPh sb="0" eb="2">
      <t>コクリツ</t>
    </rPh>
    <rPh sb="2" eb="4">
      <t>シャカイ</t>
    </rPh>
    <rPh sb="4" eb="6">
      <t>ホショウ</t>
    </rPh>
    <rPh sb="6" eb="8">
      <t>ジンコウ</t>
    </rPh>
    <rPh sb="8" eb="10">
      <t>モンダイ</t>
    </rPh>
    <rPh sb="10" eb="13">
      <t>ケンキュウジョ</t>
    </rPh>
    <phoneticPr fontId="18"/>
  </si>
  <si>
    <t>出生数</t>
    <rPh sb="0" eb="3">
      <t>シュッショウスウ</t>
    </rPh>
    <phoneticPr fontId="18"/>
  </si>
  <si>
    <t>将来人口・出生数</t>
    <rPh sb="0" eb="2">
      <t>ショウライ</t>
    </rPh>
    <rPh sb="2" eb="4">
      <t>ジンコウ</t>
    </rPh>
    <rPh sb="5" eb="8">
      <t>シュッショウスウ</t>
    </rPh>
    <phoneticPr fontId="18"/>
  </si>
  <si>
    <t>全国</t>
    <rPh sb="0" eb="2">
      <t>ゼンコク</t>
    </rPh>
    <phoneticPr fontId="18"/>
  </si>
  <si>
    <t>・将来の10月1日の男女別年齢（５歳階級）別人口　将来出生数</t>
    <rPh sb="1" eb="3">
      <t>ショウライ</t>
    </rPh>
    <rPh sb="6" eb="7">
      <t>ガツ</t>
    </rPh>
    <rPh sb="8" eb="9">
      <t>ニチ</t>
    </rPh>
    <rPh sb="10" eb="12">
      <t>ダンジョ</t>
    </rPh>
    <rPh sb="12" eb="13">
      <t>ベツ</t>
    </rPh>
    <rPh sb="13" eb="15">
      <t>ネンレイ</t>
    </rPh>
    <rPh sb="17" eb="18">
      <t>サイ</t>
    </rPh>
    <rPh sb="18" eb="20">
      <t>カイキュウ</t>
    </rPh>
    <rPh sb="21" eb="22">
      <t>ベツ</t>
    </rPh>
    <rPh sb="22" eb="24">
      <t>ジンコウ</t>
    </rPh>
    <rPh sb="25" eb="27">
      <t>ショウライ</t>
    </rPh>
    <rPh sb="27" eb="30">
      <t>シュッショウスウ</t>
    </rPh>
    <phoneticPr fontId="18"/>
  </si>
  <si>
    <t>・1年間の出生数（男女別日本人・外国人）</t>
    <rPh sb="2" eb="4">
      <t>ネンカン</t>
    </rPh>
    <rPh sb="5" eb="8">
      <t>シュッショウスウ</t>
    </rPh>
    <rPh sb="9" eb="11">
      <t>ダンジョ</t>
    </rPh>
    <rPh sb="11" eb="12">
      <t>ベツ</t>
    </rPh>
    <rPh sb="12" eb="15">
      <t>ニホンジン</t>
    </rPh>
    <rPh sb="16" eb="18">
      <t>ガイコク</t>
    </rPh>
    <rPh sb="18" eb="19">
      <t>ジン</t>
    </rPh>
    <phoneticPr fontId="18"/>
  </si>
  <si>
    <t>市町村</t>
    <rPh sb="0" eb="3">
      <t>シチョウソン</t>
    </rPh>
    <phoneticPr fontId="18"/>
  </si>
  <si>
    <t>合併市町村</t>
    <rPh sb="0" eb="2">
      <t>ガッペイ</t>
    </rPh>
    <rPh sb="2" eb="5">
      <t>シチョウソン</t>
    </rPh>
    <phoneticPr fontId="18"/>
  </si>
  <si>
    <t>合併シート</t>
    <rPh sb="0" eb="2">
      <t>ガッペイ</t>
    </rPh>
    <phoneticPr fontId="18"/>
  </si>
  <si>
    <t>・全国の市町村の合併前市町村と合併後市町村の対応表</t>
    <rPh sb="1" eb="3">
      <t>ゼンコク</t>
    </rPh>
    <rPh sb="4" eb="7">
      <t>シチョウソン</t>
    </rPh>
    <rPh sb="8" eb="10">
      <t>ガッペイ</t>
    </rPh>
    <rPh sb="10" eb="11">
      <t>マエ</t>
    </rPh>
    <rPh sb="11" eb="14">
      <t>シチョウソン</t>
    </rPh>
    <rPh sb="15" eb="17">
      <t>ガッペイ</t>
    </rPh>
    <rPh sb="17" eb="18">
      <t>ゴ</t>
    </rPh>
    <rPh sb="18" eb="21">
      <t>シチョウソン</t>
    </rPh>
    <rPh sb="22" eb="24">
      <t>タイオウ</t>
    </rPh>
    <rPh sb="24" eb="25">
      <t>ヒョウ</t>
    </rPh>
    <phoneticPr fontId="18"/>
  </si>
  <si>
    <t>概要</t>
    <rPh sb="0" eb="2">
      <t>ガイヨウ</t>
    </rPh>
    <phoneticPr fontId="18"/>
  </si>
  <si>
    <t>国勢調査の翌年12月頃</t>
    <rPh sb="5" eb="7">
      <t>ヨクネン</t>
    </rPh>
    <rPh sb="9" eb="10">
      <t>ガツ</t>
    </rPh>
    <rPh sb="10" eb="11">
      <t>ゴロ</t>
    </rPh>
    <phoneticPr fontId="18"/>
  </si>
  <si>
    <t>国勢調査の翌々年の4月以降</t>
    <rPh sb="5" eb="7">
      <t>ヨクヨク</t>
    </rPh>
    <rPh sb="7" eb="8">
      <t>ネン</t>
    </rPh>
    <rPh sb="10" eb="11">
      <t>ガツ</t>
    </rPh>
    <rPh sb="11" eb="13">
      <t>イコウ</t>
    </rPh>
    <phoneticPr fontId="18"/>
  </si>
  <si>
    <t>年ごとに計算</t>
    <rPh sb="0" eb="1">
      <t>ネン</t>
    </rPh>
    <rPh sb="4" eb="6">
      <t>ケイサン</t>
    </rPh>
    <phoneticPr fontId="1"/>
  </si>
  <si>
    <t>2011年</t>
    <rPh sb="4" eb="5">
      <t>ネン</t>
    </rPh>
    <phoneticPr fontId="1"/>
  </si>
  <si>
    <t>2012年</t>
    <rPh sb="4" eb="5">
      <t>ネン</t>
    </rPh>
    <phoneticPr fontId="1"/>
  </si>
  <si>
    <t>2013年</t>
    <rPh sb="4" eb="5">
      <t>ネン</t>
    </rPh>
    <phoneticPr fontId="1"/>
  </si>
  <si>
    <t>2014年</t>
    <rPh sb="4" eb="5">
      <t>ネン</t>
    </rPh>
    <phoneticPr fontId="1"/>
  </si>
  <si>
    <t>2015年</t>
    <rPh sb="4" eb="5">
      <t>ネン</t>
    </rPh>
    <phoneticPr fontId="1"/>
  </si>
  <si>
    <t>においても同様に行います。</t>
    <rPh sb="5" eb="7">
      <t>ドウヨウ</t>
    </rPh>
    <rPh sb="8" eb="9">
      <t>オコナ</t>
    </rPh>
    <phoneticPr fontId="1"/>
  </si>
  <si>
    <t>の死亡年</t>
    <rPh sb="1" eb="3">
      <t>シボウ</t>
    </rPh>
    <rPh sb="3" eb="4">
      <t>ネン</t>
    </rPh>
    <phoneticPr fontId="1"/>
  </si>
  <si>
    <t>・さいたま市を例にとると以下のような結果になります。</t>
    <rPh sb="5" eb="6">
      <t>シ</t>
    </rPh>
    <rPh sb="7" eb="8">
      <t>レイ</t>
    </rPh>
    <rPh sb="12" eb="14">
      <t>イカ</t>
    </rPh>
    <rPh sb="18" eb="20">
      <t>ケッカ</t>
    </rPh>
    <phoneticPr fontId="1"/>
  </si>
  <si>
    <t>H22</t>
  </si>
  <si>
    <t>H23</t>
  </si>
  <si>
    <t>H24</t>
  </si>
  <si>
    <t>H25</t>
  </si>
  <si>
    <t>H26</t>
  </si>
  <si>
    <t>H27</t>
  </si>
  <si>
    <t>H22</t>
    <phoneticPr fontId="1"/>
  </si>
  <si>
    <t>※　住所は、都道府県と市町村のコードを結合　　例：埼玉県さいたま市西区　11101</t>
    <rPh sb="2" eb="4">
      <t>ジュウショ</t>
    </rPh>
    <rPh sb="6" eb="10">
      <t>トドウフケン</t>
    </rPh>
    <rPh sb="11" eb="14">
      <t>シチョウソン</t>
    </rPh>
    <rPh sb="19" eb="21">
      <t>ケツゴウ</t>
    </rPh>
    <rPh sb="23" eb="24">
      <t>レイ</t>
    </rPh>
    <rPh sb="25" eb="28">
      <t>サイタマケン</t>
    </rPh>
    <rPh sb="32" eb="33">
      <t>シ</t>
    </rPh>
    <rPh sb="33" eb="34">
      <t>ニシ</t>
    </rPh>
    <rPh sb="34" eb="35">
      <t>ク</t>
    </rPh>
    <phoneticPr fontId="18"/>
  </si>
  <si>
    <t>2015年の市町村合併レベルに統合。（政令市の場合は、市に統合します。）</t>
    <rPh sb="4" eb="5">
      <t>ネン</t>
    </rPh>
    <rPh sb="6" eb="9">
      <t>シチョウソン</t>
    </rPh>
    <rPh sb="9" eb="11">
      <t>ガッペイ</t>
    </rPh>
    <rPh sb="15" eb="17">
      <t>トウゴウ</t>
    </rPh>
    <rPh sb="19" eb="22">
      <t>セイレイシ</t>
    </rPh>
    <rPh sb="23" eb="25">
      <t>バアイ</t>
    </rPh>
    <rPh sb="27" eb="28">
      <t>シ</t>
    </rPh>
    <rPh sb="29" eb="31">
      <t>トウゴウ</t>
    </rPh>
    <phoneticPr fontId="18"/>
  </si>
  <si>
    <t>・調査票は、出生年ごとにファイルとしてまとめられ、以下の処理を行いデータを整理します。</t>
    <rPh sb="1" eb="4">
      <t>チョウサヒョウ</t>
    </rPh>
    <rPh sb="6" eb="8">
      <t>シュッショウ</t>
    </rPh>
    <rPh sb="8" eb="9">
      <t>ネン</t>
    </rPh>
    <rPh sb="25" eb="27">
      <t>イカ</t>
    </rPh>
    <rPh sb="28" eb="30">
      <t>ショリ</t>
    </rPh>
    <rPh sb="31" eb="32">
      <t>オコナ</t>
    </rPh>
    <rPh sb="37" eb="39">
      <t>セイリ</t>
    </rPh>
    <phoneticPr fontId="18"/>
  </si>
  <si>
    <t>母年齢</t>
    <rPh sb="0" eb="1">
      <t>ハハ</t>
    </rPh>
    <rPh sb="1" eb="3">
      <t>ネンレイ</t>
    </rPh>
    <phoneticPr fontId="18"/>
  </si>
  <si>
    <t>いつの時点で誕生したか？</t>
    <rPh sb="3" eb="5">
      <t>ジテン</t>
    </rPh>
    <rPh sb="6" eb="8">
      <t>タンジョウ</t>
    </rPh>
    <phoneticPr fontId="18"/>
  </si>
  <si>
    <t>・個々の個票データは、誕生した年月で、①②③④のAグループと⑤⑥のBグループに分けることができます。</t>
    <rPh sb="1" eb="3">
      <t>ココ</t>
    </rPh>
    <rPh sb="4" eb="6">
      <t>コヒョウ</t>
    </rPh>
    <rPh sb="11" eb="13">
      <t>タンジョウ</t>
    </rPh>
    <rPh sb="15" eb="16">
      <t>トシ</t>
    </rPh>
    <rPh sb="16" eb="17">
      <t>ツキ</t>
    </rPh>
    <rPh sb="39" eb="40">
      <t>ワ</t>
    </rPh>
    <phoneticPr fontId="18"/>
  </si>
  <si>
    <t>国調区分</t>
    <rPh sb="0" eb="2">
      <t>コクチョウ</t>
    </rPh>
    <rPh sb="2" eb="4">
      <t>クブン</t>
    </rPh>
    <phoneticPr fontId="18"/>
  </si>
  <si>
    <t>母</t>
    <rPh sb="0" eb="1">
      <t>ハハ</t>
    </rPh>
    <phoneticPr fontId="18"/>
  </si>
  <si>
    <t>・母の年齢をVLOOKUP関数で、5歳階級コードに修正します。</t>
    <rPh sb="1" eb="2">
      <t>ハハ</t>
    </rPh>
    <rPh sb="3" eb="5">
      <t>ネンレイ</t>
    </rPh>
    <rPh sb="13" eb="15">
      <t>カンスウ</t>
    </rPh>
    <rPh sb="18" eb="19">
      <t>サイ</t>
    </rPh>
    <rPh sb="19" eb="21">
      <t>カイキュウ</t>
    </rPh>
    <rPh sb="25" eb="27">
      <t>シュウセイ</t>
    </rPh>
    <phoneticPr fontId="18"/>
  </si>
  <si>
    <t>母の年齢を5歳階級に修正</t>
    <rPh sb="0" eb="1">
      <t>ハハ</t>
    </rPh>
    <rPh sb="2" eb="4">
      <t>ネンレイ</t>
    </rPh>
    <rPh sb="6" eb="7">
      <t>サイ</t>
    </rPh>
    <rPh sb="7" eb="9">
      <t>カイキュウ</t>
    </rPh>
    <rPh sb="10" eb="12">
      <t>シュウセイ</t>
    </rPh>
    <phoneticPr fontId="18"/>
  </si>
  <si>
    <t>国調年別市町村別男女別母の年齢別集計</t>
    <rPh sb="0" eb="2">
      <t>コクチョウ</t>
    </rPh>
    <rPh sb="2" eb="3">
      <t>ネン</t>
    </rPh>
    <rPh sb="3" eb="4">
      <t>ベツ</t>
    </rPh>
    <rPh sb="4" eb="7">
      <t>シチョウソン</t>
    </rPh>
    <rPh sb="7" eb="8">
      <t>ベツ</t>
    </rPh>
    <rPh sb="8" eb="10">
      <t>ダンジョ</t>
    </rPh>
    <rPh sb="10" eb="11">
      <t>ベツ</t>
    </rPh>
    <rPh sb="11" eb="12">
      <t>ハハ</t>
    </rPh>
    <rPh sb="13" eb="15">
      <t>ネンレイ</t>
    </rPh>
    <rPh sb="15" eb="16">
      <t>ベツ</t>
    </rPh>
    <rPh sb="16" eb="18">
      <t>シュウケイ</t>
    </rPh>
    <phoneticPr fontId="18"/>
  </si>
  <si>
    <t>・2の個票のデータをSUMIFS関数で、国調年別市町村別男女別母の年齢別に集計します。</t>
    <rPh sb="3" eb="5">
      <t>コヒョウ</t>
    </rPh>
    <rPh sb="16" eb="18">
      <t>カンスウ</t>
    </rPh>
    <rPh sb="20" eb="22">
      <t>コクチョウ</t>
    </rPh>
    <rPh sb="22" eb="23">
      <t>ネン</t>
    </rPh>
    <rPh sb="23" eb="24">
      <t>ベツ</t>
    </rPh>
    <rPh sb="24" eb="27">
      <t>シチョウソン</t>
    </rPh>
    <rPh sb="27" eb="28">
      <t>ベツ</t>
    </rPh>
    <rPh sb="28" eb="30">
      <t>ダンジョ</t>
    </rPh>
    <rPh sb="30" eb="31">
      <t>ベツ</t>
    </rPh>
    <rPh sb="31" eb="32">
      <t>ハハ</t>
    </rPh>
    <rPh sb="33" eb="35">
      <t>ネンレイ</t>
    </rPh>
    <rPh sb="35" eb="36">
      <t>ベツ</t>
    </rPh>
    <rPh sb="37" eb="39">
      <t>シュウケイ</t>
    </rPh>
    <phoneticPr fontId="18"/>
  </si>
  <si>
    <t>0-4歳</t>
    <rPh sb="3" eb="4">
      <t>サイ</t>
    </rPh>
    <phoneticPr fontId="18"/>
  </si>
  <si>
    <t>5-9歳</t>
    <rPh sb="3" eb="4">
      <t>サイ</t>
    </rPh>
    <phoneticPr fontId="18"/>
  </si>
  <si>
    <t>10-14歳</t>
    <rPh sb="5" eb="6">
      <t>サイ</t>
    </rPh>
    <phoneticPr fontId="18"/>
  </si>
  <si>
    <t>15-19歳</t>
    <rPh sb="5" eb="6">
      <t>サイ</t>
    </rPh>
    <phoneticPr fontId="18"/>
  </si>
  <si>
    <t>20-24歳</t>
    <rPh sb="5" eb="6">
      <t>サイ</t>
    </rPh>
    <phoneticPr fontId="18"/>
  </si>
  <si>
    <t>25-29歳</t>
    <rPh sb="5" eb="6">
      <t>サイ</t>
    </rPh>
    <phoneticPr fontId="18"/>
  </si>
  <si>
    <t>30-34歳</t>
    <rPh sb="5" eb="6">
      <t>サイ</t>
    </rPh>
    <phoneticPr fontId="18"/>
  </si>
  <si>
    <t>35-39歳</t>
    <rPh sb="5" eb="6">
      <t>サイ</t>
    </rPh>
    <phoneticPr fontId="18"/>
  </si>
  <si>
    <t>40-44歳</t>
    <rPh sb="5" eb="6">
      <t>サイ</t>
    </rPh>
    <phoneticPr fontId="18"/>
  </si>
  <si>
    <t>45-49歳</t>
    <rPh sb="5" eb="6">
      <t>サイ</t>
    </rPh>
    <phoneticPr fontId="18"/>
  </si>
  <si>
    <t>50-54歳</t>
    <rPh sb="5" eb="6">
      <t>サイ</t>
    </rPh>
    <phoneticPr fontId="18"/>
  </si>
  <si>
    <t>55-59歳</t>
    <rPh sb="5" eb="6">
      <t>サイ</t>
    </rPh>
    <phoneticPr fontId="18"/>
  </si>
  <si>
    <t>60-64歳</t>
    <rPh sb="5" eb="6">
      <t>サイ</t>
    </rPh>
    <phoneticPr fontId="18"/>
  </si>
  <si>
    <t>65-69歳</t>
    <rPh sb="5" eb="6">
      <t>サイ</t>
    </rPh>
    <phoneticPr fontId="18"/>
  </si>
  <si>
    <t>70-74歳</t>
    <rPh sb="5" eb="6">
      <t>サイ</t>
    </rPh>
    <phoneticPr fontId="18"/>
  </si>
  <si>
    <t>75-79歳</t>
    <rPh sb="5" eb="6">
      <t>サイ</t>
    </rPh>
    <phoneticPr fontId="18"/>
  </si>
  <si>
    <t>80-84歳</t>
    <rPh sb="5" eb="6">
      <t>サイ</t>
    </rPh>
    <phoneticPr fontId="18"/>
  </si>
  <si>
    <t>85-89歳</t>
    <rPh sb="5" eb="6">
      <t>サイ</t>
    </rPh>
    <phoneticPr fontId="18"/>
  </si>
  <si>
    <t>90-歳</t>
    <rPh sb="3" eb="4">
      <t>サイ</t>
    </rPh>
    <phoneticPr fontId="18"/>
  </si>
  <si>
    <t>不詳</t>
    <rPh sb="0" eb="2">
      <t>フショウ</t>
    </rPh>
    <phoneticPr fontId="18"/>
  </si>
  <si>
    <t>　「埼玉県の市町村別将来人口推計ツール」は、データを入れ替えることで、他の都道府県の市町村の将来人口推計にも対応できるよう設計されています。</t>
    <rPh sb="2" eb="5">
      <t>サイタマケン</t>
    </rPh>
    <rPh sb="6" eb="9">
      <t>シチョウソン</t>
    </rPh>
    <rPh sb="9" eb="10">
      <t>ベツ</t>
    </rPh>
    <rPh sb="10" eb="12">
      <t>ショウライ</t>
    </rPh>
    <rPh sb="12" eb="14">
      <t>ジンコウ</t>
    </rPh>
    <rPh sb="14" eb="16">
      <t>スイケイ</t>
    </rPh>
    <rPh sb="26" eb="27">
      <t>イ</t>
    </rPh>
    <rPh sb="28" eb="29">
      <t>カ</t>
    </rPh>
    <rPh sb="35" eb="36">
      <t>ホカ</t>
    </rPh>
    <rPh sb="37" eb="41">
      <t>トドウフケン</t>
    </rPh>
    <rPh sb="42" eb="45">
      <t>シチョウソン</t>
    </rPh>
    <rPh sb="46" eb="48">
      <t>ショウライ</t>
    </rPh>
    <rPh sb="48" eb="50">
      <t>ジンコウ</t>
    </rPh>
    <rPh sb="50" eb="52">
      <t>スイケイ</t>
    </rPh>
    <rPh sb="54" eb="56">
      <t>タイオウ</t>
    </rPh>
    <rPh sb="61" eb="63">
      <t>セッケイ</t>
    </rPh>
    <phoneticPr fontId="18"/>
  </si>
  <si>
    <t>　また、基礎設定シートの「基準年」を最新の国勢調査の年に切り替え、新しい人口データを追加入力することで、新たな基準年を起点とした将来人口を推計することができます。</t>
    <rPh sb="4" eb="6">
      <t>キソ</t>
    </rPh>
    <rPh sb="6" eb="8">
      <t>セッテイ</t>
    </rPh>
    <rPh sb="13" eb="15">
      <t>キジュン</t>
    </rPh>
    <rPh sb="15" eb="16">
      <t>ネン</t>
    </rPh>
    <rPh sb="18" eb="20">
      <t>サイシン</t>
    </rPh>
    <rPh sb="21" eb="23">
      <t>コクセイ</t>
    </rPh>
    <rPh sb="23" eb="25">
      <t>チョウサ</t>
    </rPh>
    <rPh sb="26" eb="27">
      <t>トシ</t>
    </rPh>
    <rPh sb="28" eb="29">
      <t>キ</t>
    </rPh>
    <rPh sb="30" eb="31">
      <t>カ</t>
    </rPh>
    <rPh sb="33" eb="34">
      <t>アタラ</t>
    </rPh>
    <rPh sb="36" eb="38">
      <t>ジンコウ</t>
    </rPh>
    <rPh sb="42" eb="44">
      <t>ツイカ</t>
    </rPh>
    <rPh sb="44" eb="46">
      <t>ニュウリョク</t>
    </rPh>
    <rPh sb="52" eb="53">
      <t>アラ</t>
    </rPh>
    <rPh sb="55" eb="57">
      <t>キジュン</t>
    </rPh>
    <rPh sb="57" eb="58">
      <t>ネン</t>
    </rPh>
    <rPh sb="59" eb="61">
      <t>キテン</t>
    </rPh>
    <rPh sb="64" eb="66">
      <t>ショウライ</t>
    </rPh>
    <rPh sb="66" eb="68">
      <t>ジンコウ</t>
    </rPh>
    <rPh sb="69" eb="71">
      <t>スイケイ</t>
    </rPh>
    <phoneticPr fontId="18"/>
  </si>
  <si>
    <t>　ここでは、そのようなケースにおけるデータの作成方法について、解説します。</t>
    <rPh sb="22" eb="24">
      <t>サクセイ</t>
    </rPh>
    <rPh sb="24" eb="26">
      <t>ホウホウ</t>
    </rPh>
    <rPh sb="31" eb="33">
      <t>カイセツ</t>
    </rPh>
    <phoneticPr fontId="18"/>
  </si>
  <si>
    <t>・3の集計表を合併シートを利用して、2015年の市町村レベルに統合します。</t>
    <rPh sb="3" eb="5">
      <t>シュウケイ</t>
    </rPh>
    <rPh sb="5" eb="6">
      <t>ヒョウ</t>
    </rPh>
    <rPh sb="7" eb="9">
      <t>ガッペイ</t>
    </rPh>
    <rPh sb="13" eb="15">
      <t>リヨウ</t>
    </rPh>
    <rPh sb="22" eb="23">
      <t>ネン</t>
    </rPh>
    <rPh sb="24" eb="27">
      <t>シチョウソン</t>
    </rPh>
    <rPh sb="31" eb="33">
      <t>トウゴウ</t>
    </rPh>
    <phoneticPr fontId="18"/>
  </si>
  <si>
    <t>D-1からD-5の処理を</t>
    <rPh sb="9" eb="11">
      <t>ショリ</t>
    </rPh>
    <phoneticPr fontId="1"/>
  </si>
  <si>
    <t>D-1からD-4の処理を</t>
    <rPh sb="9" eb="11">
      <t>ショリ</t>
    </rPh>
    <phoneticPr fontId="1"/>
  </si>
  <si>
    <t>の誕生年</t>
    <rPh sb="1" eb="3">
      <t>タンジョウ</t>
    </rPh>
    <rPh sb="3" eb="4">
      <t>ネン</t>
    </rPh>
    <phoneticPr fontId="1"/>
  </si>
  <si>
    <t>0-4歳</t>
    <rPh sb="3" eb="4">
      <t>サイ</t>
    </rPh>
    <phoneticPr fontId="17"/>
  </si>
  <si>
    <t>5-9歳</t>
    <rPh sb="3" eb="4">
      <t>サイ</t>
    </rPh>
    <phoneticPr fontId="17"/>
  </si>
  <si>
    <t>10-14歳</t>
    <rPh sb="5" eb="6">
      <t>サイ</t>
    </rPh>
    <phoneticPr fontId="17"/>
  </si>
  <si>
    <t>15-19歳</t>
    <rPh sb="5" eb="6">
      <t>サイ</t>
    </rPh>
    <phoneticPr fontId="17"/>
  </si>
  <si>
    <t>20-24歳</t>
    <rPh sb="5" eb="6">
      <t>サイ</t>
    </rPh>
    <phoneticPr fontId="17"/>
  </si>
  <si>
    <t>25-29歳</t>
    <rPh sb="5" eb="6">
      <t>サイ</t>
    </rPh>
    <phoneticPr fontId="17"/>
  </si>
  <si>
    <t>30-34歳</t>
    <rPh sb="5" eb="6">
      <t>サイ</t>
    </rPh>
    <phoneticPr fontId="17"/>
  </si>
  <si>
    <t>35-39歳</t>
    <rPh sb="5" eb="6">
      <t>サイ</t>
    </rPh>
    <phoneticPr fontId="17"/>
  </si>
  <si>
    <t>40-44歳</t>
    <rPh sb="5" eb="6">
      <t>サイ</t>
    </rPh>
    <phoneticPr fontId="17"/>
  </si>
  <si>
    <t>45-49歳</t>
    <rPh sb="5" eb="6">
      <t>サイ</t>
    </rPh>
    <phoneticPr fontId="17"/>
  </si>
  <si>
    <t>50-54歳</t>
    <rPh sb="5" eb="6">
      <t>サイ</t>
    </rPh>
    <phoneticPr fontId="17"/>
  </si>
  <si>
    <t>55-59歳</t>
    <rPh sb="5" eb="6">
      <t>サイ</t>
    </rPh>
    <phoneticPr fontId="17"/>
  </si>
  <si>
    <t>60-64歳</t>
    <rPh sb="5" eb="6">
      <t>サイ</t>
    </rPh>
    <phoneticPr fontId="17"/>
  </si>
  <si>
    <t>65-69歳</t>
    <rPh sb="5" eb="6">
      <t>サイ</t>
    </rPh>
    <phoneticPr fontId="17"/>
  </si>
  <si>
    <t>70-74歳</t>
    <rPh sb="5" eb="6">
      <t>サイ</t>
    </rPh>
    <phoneticPr fontId="17"/>
  </si>
  <si>
    <t>75-79歳</t>
    <rPh sb="5" eb="6">
      <t>サイ</t>
    </rPh>
    <phoneticPr fontId="17"/>
  </si>
  <si>
    <t>80-84歳</t>
    <rPh sb="5" eb="6">
      <t>サイ</t>
    </rPh>
    <phoneticPr fontId="17"/>
  </si>
  <si>
    <t>85-89歳</t>
    <rPh sb="5" eb="6">
      <t>サイ</t>
    </rPh>
    <phoneticPr fontId="17"/>
  </si>
  <si>
    <t>国勢調査の年のみ</t>
    <rPh sb="0" eb="2">
      <t>コクセイ</t>
    </rPh>
    <rPh sb="2" eb="4">
      <t>チョウサ</t>
    </rPh>
    <rPh sb="5" eb="6">
      <t>トシ</t>
    </rPh>
    <phoneticPr fontId="18"/>
  </si>
  <si>
    <t>1年間の母の年齢別出生数を計算する。</t>
    <rPh sb="1" eb="3">
      <t>ネンカン</t>
    </rPh>
    <rPh sb="4" eb="5">
      <t>ハハ</t>
    </rPh>
    <rPh sb="6" eb="8">
      <t>ネンレイ</t>
    </rPh>
    <rPh sb="8" eb="9">
      <t>ベツ</t>
    </rPh>
    <rPh sb="9" eb="12">
      <t>シュッショウスウ</t>
    </rPh>
    <rPh sb="13" eb="15">
      <t>ケイサン</t>
    </rPh>
    <phoneticPr fontId="18"/>
  </si>
  <si>
    <t>H27</t>
    <phoneticPr fontId="1"/>
  </si>
  <si>
    <t>ツールの人口シートに</t>
    <rPh sb="4" eb="6">
      <t>ジンコウ</t>
    </rPh>
    <phoneticPr fontId="18"/>
  </si>
  <si>
    <t>貼り付ける。</t>
    <rPh sb="0" eb="1">
      <t>ハ</t>
    </rPh>
    <rPh sb="2" eb="3">
      <t>ツ</t>
    </rPh>
    <phoneticPr fontId="18"/>
  </si>
  <si>
    <t>ツールの未婚、有配、死離シートに</t>
    <rPh sb="4" eb="6">
      <t>ミコン</t>
    </rPh>
    <rPh sb="7" eb="9">
      <t>ユウハイ</t>
    </rPh>
    <rPh sb="10" eb="11">
      <t>シ</t>
    </rPh>
    <rPh sb="11" eb="12">
      <t>リ</t>
    </rPh>
    <phoneticPr fontId="18"/>
  </si>
  <si>
    <t>貼り付ける。</t>
    <rPh sb="0" eb="1">
      <t>ハ</t>
    </rPh>
    <rPh sb="2" eb="3">
      <t>ツ</t>
    </rPh>
    <phoneticPr fontId="18"/>
  </si>
  <si>
    <t>ツールの出生シート</t>
    <rPh sb="4" eb="6">
      <t>シュッショウ</t>
    </rPh>
    <phoneticPr fontId="18"/>
  </si>
  <si>
    <t>ツールの生年シート</t>
    <rPh sb="4" eb="6">
      <t>セイネン</t>
    </rPh>
    <phoneticPr fontId="18"/>
  </si>
  <si>
    <t>・Aは、2005年10月1日-2010年9月30日の期間で、カウントし、Bは、2010年10月1日-2015年9月30日の期間で、カウントします。</t>
    <rPh sb="8" eb="9">
      <t>ネン</t>
    </rPh>
    <rPh sb="11" eb="12">
      <t>ガツ</t>
    </rPh>
    <rPh sb="13" eb="14">
      <t>ニチ</t>
    </rPh>
    <rPh sb="19" eb="20">
      <t>ネン</t>
    </rPh>
    <rPh sb="21" eb="22">
      <t>ガツ</t>
    </rPh>
    <rPh sb="24" eb="25">
      <t>ニチ</t>
    </rPh>
    <rPh sb="26" eb="28">
      <t>キカン</t>
    </rPh>
    <rPh sb="43" eb="44">
      <t>ネン</t>
    </rPh>
    <rPh sb="46" eb="47">
      <t>ガツ</t>
    </rPh>
    <rPh sb="48" eb="49">
      <t>ニチ</t>
    </rPh>
    <rPh sb="54" eb="55">
      <t>ネン</t>
    </rPh>
    <rPh sb="56" eb="57">
      <t>ガツ</t>
    </rPh>
    <rPh sb="59" eb="60">
      <t>ニチ</t>
    </rPh>
    <rPh sb="61" eb="63">
      <t>キカン</t>
    </rPh>
    <phoneticPr fontId="18"/>
  </si>
  <si>
    <t>～2015</t>
    <phoneticPr fontId="18"/>
  </si>
  <si>
    <t>2010～2015に</t>
    <phoneticPr fontId="18"/>
  </si>
  <si>
    <t>下記の出生数が、H22年10月1日からH27年9月30日の5年の間に出生した母の年齢別出生数となる。</t>
    <rPh sb="0" eb="2">
      <t>カキ</t>
    </rPh>
    <rPh sb="3" eb="6">
      <t>シュッショウスウ</t>
    </rPh>
    <rPh sb="11" eb="12">
      <t>ネン</t>
    </rPh>
    <rPh sb="14" eb="15">
      <t>ガツ</t>
    </rPh>
    <rPh sb="16" eb="17">
      <t>ニチ</t>
    </rPh>
    <rPh sb="22" eb="23">
      <t>ネン</t>
    </rPh>
    <rPh sb="24" eb="25">
      <t>ガツ</t>
    </rPh>
    <rPh sb="27" eb="28">
      <t>ニチ</t>
    </rPh>
    <rPh sb="30" eb="31">
      <t>ネン</t>
    </rPh>
    <rPh sb="32" eb="33">
      <t>アイダ</t>
    </rPh>
    <rPh sb="34" eb="36">
      <t>シュッショウ</t>
    </rPh>
    <rPh sb="38" eb="39">
      <t>ハハ</t>
    </rPh>
    <rPh sb="40" eb="42">
      <t>ネンレイ</t>
    </rPh>
    <rPh sb="42" eb="43">
      <t>ベツ</t>
    </rPh>
    <rPh sb="43" eb="46">
      <t>シュッショウスウ</t>
    </rPh>
    <phoneticPr fontId="1"/>
  </si>
  <si>
    <t>の該当年の列に</t>
    <rPh sb="1" eb="3">
      <t>ガイトウ</t>
    </rPh>
    <rPh sb="3" eb="4">
      <t>ネン</t>
    </rPh>
    <rPh sb="5" eb="6">
      <t>レツ</t>
    </rPh>
    <phoneticPr fontId="18"/>
  </si>
  <si>
    <t>2010年のみを合算します。</t>
    <rPh sb="4" eb="5">
      <t>ネン</t>
    </rPh>
    <rPh sb="8" eb="10">
      <t>ガッサン</t>
    </rPh>
    <phoneticPr fontId="1"/>
  </si>
  <si>
    <t>下記の死亡数が、H22年10月1日からH27年9月30日の5年の間に死亡した人のH22年10月1日時点の年齢別死亡数となる。</t>
    <rPh sb="0" eb="2">
      <t>カキ</t>
    </rPh>
    <rPh sb="3" eb="6">
      <t>シボウスウ</t>
    </rPh>
    <rPh sb="11" eb="12">
      <t>ネン</t>
    </rPh>
    <rPh sb="14" eb="15">
      <t>ガツ</t>
    </rPh>
    <rPh sb="16" eb="17">
      <t>ニチ</t>
    </rPh>
    <rPh sb="22" eb="23">
      <t>ネン</t>
    </rPh>
    <rPh sb="24" eb="25">
      <t>ガツ</t>
    </rPh>
    <rPh sb="27" eb="28">
      <t>ニチ</t>
    </rPh>
    <rPh sb="30" eb="31">
      <t>ネン</t>
    </rPh>
    <rPh sb="32" eb="33">
      <t>アイダ</t>
    </rPh>
    <rPh sb="34" eb="36">
      <t>シボウ</t>
    </rPh>
    <rPh sb="38" eb="39">
      <t>ヒト</t>
    </rPh>
    <rPh sb="43" eb="44">
      <t>ネン</t>
    </rPh>
    <rPh sb="46" eb="47">
      <t>ガツ</t>
    </rPh>
    <rPh sb="48" eb="49">
      <t>ニチ</t>
    </rPh>
    <rPh sb="49" eb="51">
      <t>ジテン</t>
    </rPh>
    <rPh sb="52" eb="54">
      <t>ネンレイ</t>
    </rPh>
    <rPh sb="54" eb="55">
      <t>ベツ</t>
    </rPh>
    <rPh sb="55" eb="58">
      <t>シボウスウ</t>
    </rPh>
    <phoneticPr fontId="1"/>
  </si>
  <si>
    <t>～2015</t>
    <phoneticPr fontId="1"/>
  </si>
  <si>
    <t>ツールの死亡シート</t>
    <rPh sb="4" eb="6">
      <t>シボウ</t>
    </rPh>
    <phoneticPr fontId="18"/>
  </si>
  <si>
    <t>全国のデータ作成方法</t>
    <rPh sb="0" eb="2">
      <t>ゼンコク</t>
    </rPh>
    <rPh sb="6" eb="8">
      <t>サクセイ</t>
    </rPh>
    <rPh sb="8" eb="10">
      <t>ホウホウ</t>
    </rPh>
    <phoneticPr fontId="18"/>
  </si>
  <si>
    <t>・人口、人口（将来）、出生数、出生数（将来）のデータは、以下のホームページから入手します。</t>
    <rPh sb="1" eb="3">
      <t>ジンコウ</t>
    </rPh>
    <rPh sb="4" eb="6">
      <t>ジンコウ</t>
    </rPh>
    <rPh sb="7" eb="9">
      <t>ショウライ</t>
    </rPh>
    <rPh sb="11" eb="14">
      <t>シュッショウスウ</t>
    </rPh>
    <rPh sb="15" eb="18">
      <t>シュッショウスウ</t>
    </rPh>
    <rPh sb="19" eb="21">
      <t>ショウライ</t>
    </rPh>
    <rPh sb="28" eb="30">
      <t>イカ</t>
    </rPh>
    <rPh sb="39" eb="41">
      <t>ニュウシュ</t>
    </rPh>
    <phoneticPr fontId="18"/>
  </si>
  <si>
    <t>・人口・・・・・・・・・人口シートを参照（４７都道府県の人口（年齢不詳按分）を合算）</t>
    <rPh sb="1" eb="3">
      <t>ジンコウ</t>
    </rPh>
    <rPh sb="12" eb="14">
      <t>ジンコウ</t>
    </rPh>
    <rPh sb="18" eb="20">
      <t>サンショウ</t>
    </rPh>
    <rPh sb="23" eb="27">
      <t>トドウフケン</t>
    </rPh>
    <rPh sb="28" eb="30">
      <t>ジンコウ</t>
    </rPh>
    <rPh sb="31" eb="33">
      <t>ネンレイ</t>
    </rPh>
    <rPh sb="33" eb="35">
      <t>フショウ</t>
    </rPh>
    <rPh sb="35" eb="37">
      <t>アンブン</t>
    </rPh>
    <rPh sb="39" eb="41">
      <t>ガッサン</t>
    </rPh>
    <phoneticPr fontId="18"/>
  </si>
  <si>
    <t>・人口（将来）・・・国立社会保障人口問題研究所HP＞将来人口推計・世帯数＞日本の将来人口推計（全国）＞詳細結果表＞１．出生中位（死亡中位）推計</t>
    <rPh sb="1" eb="3">
      <t>ジンコウ</t>
    </rPh>
    <rPh sb="4" eb="6">
      <t>ショウライ</t>
    </rPh>
    <rPh sb="10" eb="12">
      <t>コクリツ</t>
    </rPh>
    <rPh sb="12" eb="14">
      <t>シャカイ</t>
    </rPh>
    <rPh sb="14" eb="16">
      <t>ホショウ</t>
    </rPh>
    <rPh sb="16" eb="18">
      <t>ジンコウ</t>
    </rPh>
    <rPh sb="18" eb="20">
      <t>モンダイ</t>
    </rPh>
    <rPh sb="20" eb="23">
      <t>ケンキュウジョ</t>
    </rPh>
    <rPh sb="26" eb="28">
      <t>ショウライ</t>
    </rPh>
    <rPh sb="28" eb="30">
      <t>ジンコウ</t>
    </rPh>
    <rPh sb="30" eb="32">
      <t>スイケイ</t>
    </rPh>
    <rPh sb="33" eb="36">
      <t>セタイスウ</t>
    </rPh>
    <rPh sb="37" eb="39">
      <t>ニホン</t>
    </rPh>
    <rPh sb="40" eb="42">
      <t>ショウライ</t>
    </rPh>
    <rPh sb="42" eb="44">
      <t>ジンコウ</t>
    </rPh>
    <rPh sb="44" eb="46">
      <t>スイケイ</t>
    </rPh>
    <rPh sb="47" eb="49">
      <t>ゼンコク</t>
    </rPh>
    <rPh sb="51" eb="53">
      <t>ショウサイ</t>
    </rPh>
    <rPh sb="53" eb="55">
      <t>ケッカ</t>
    </rPh>
    <rPh sb="55" eb="56">
      <t>ヒョウ</t>
    </rPh>
    <rPh sb="59" eb="61">
      <t>シュッショウ</t>
    </rPh>
    <rPh sb="61" eb="63">
      <t>チュウイ</t>
    </rPh>
    <rPh sb="64" eb="66">
      <t>シボウ</t>
    </rPh>
    <rPh sb="66" eb="68">
      <t>チュウイ</t>
    </rPh>
    <rPh sb="69" eb="71">
      <t>スイケイ</t>
    </rPh>
    <phoneticPr fontId="18"/>
  </si>
  <si>
    <t>　　　　　　　　　　　＞表1-9A　男女年齢５歳階級別人口（総人口）（５年毎）＞データのダウンロード</t>
    <rPh sb="12" eb="13">
      <t>ヒョウ</t>
    </rPh>
    <rPh sb="18" eb="20">
      <t>ダンジョ</t>
    </rPh>
    <rPh sb="20" eb="22">
      <t>ネンレイ</t>
    </rPh>
    <rPh sb="23" eb="24">
      <t>サイ</t>
    </rPh>
    <rPh sb="24" eb="26">
      <t>カイキュウ</t>
    </rPh>
    <rPh sb="26" eb="27">
      <t>ベツ</t>
    </rPh>
    <rPh sb="27" eb="29">
      <t>ジンコウ</t>
    </rPh>
    <rPh sb="30" eb="33">
      <t>ソウジンコウ</t>
    </rPh>
    <rPh sb="36" eb="37">
      <t>ネン</t>
    </rPh>
    <rPh sb="37" eb="38">
      <t>ゴト</t>
    </rPh>
    <phoneticPr fontId="18"/>
  </si>
  <si>
    <t>表1-9A(1)　男女年齢5歳階級別人口,年齢構造係数および性比(総人口)：出生中位(死亡中位)推計</t>
  </si>
  <si>
    <t>年齢階級</t>
  </si>
  <si>
    <t>人　口（1,000人）</t>
  </si>
  <si>
    <t>総人口に占める割合（％）</t>
  </si>
  <si>
    <r>
      <t>性比</t>
    </r>
    <r>
      <rPr>
        <vertAlign val="superscript"/>
        <sz val="12"/>
        <rFont val="ＭＳ 明朝"/>
        <family val="1"/>
        <charset val="128"/>
      </rPr>
      <t>1)</t>
    </r>
  </si>
  <si>
    <t>総　数</t>
  </si>
  <si>
    <t>男</t>
  </si>
  <si>
    <t>女</t>
  </si>
  <si>
    <t>(1)平成27(2015)年</t>
  </si>
  <si>
    <t xml:space="preserve">   総　数</t>
  </si>
  <si>
    <t xml:space="preserve">    0～ 4</t>
    <phoneticPr fontId="30"/>
  </si>
  <si>
    <t xml:space="preserve">    5～ 9</t>
    <phoneticPr fontId="30"/>
  </si>
  <si>
    <t xml:space="preserve">   10～14</t>
  </si>
  <si>
    <t xml:space="preserve">   15～19</t>
  </si>
  <si>
    <t xml:space="preserve">   20～24</t>
  </si>
  <si>
    <t xml:space="preserve">   25～29</t>
  </si>
  <si>
    <t xml:space="preserve">   30～34</t>
  </si>
  <si>
    <t xml:space="preserve">   35～39</t>
  </si>
  <si>
    <t xml:space="preserve">   40～44</t>
  </si>
  <si>
    <t xml:space="preserve">   45～49</t>
  </si>
  <si>
    <t>・出生数・・・・・・・日本人＆外国人</t>
    <rPh sb="1" eb="4">
      <t>シュッショウスウ</t>
    </rPh>
    <rPh sb="11" eb="14">
      <t>ニホンジン</t>
    </rPh>
    <rPh sb="15" eb="17">
      <t>ガイコク</t>
    </rPh>
    <rPh sb="17" eb="18">
      <t>ジン</t>
    </rPh>
    <phoneticPr fontId="18"/>
  </si>
  <si>
    <t>　　　外国人の出生数・・・・e-stat＞人口動態統計＞確定数＞別表＞年次＞日本における外国人　出生－第２表（出生数、性・出生月・母の国籍別）＞CSV</t>
    <rPh sb="3" eb="5">
      <t>ガイコク</t>
    </rPh>
    <rPh sb="5" eb="6">
      <t>ジン</t>
    </rPh>
    <rPh sb="7" eb="10">
      <t>シュッショウスウ</t>
    </rPh>
    <rPh sb="38" eb="40">
      <t>ニホン</t>
    </rPh>
    <rPh sb="44" eb="46">
      <t>ガイコク</t>
    </rPh>
    <rPh sb="46" eb="47">
      <t>ジン</t>
    </rPh>
    <rPh sb="48" eb="50">
      <t>シュッショウ</t>
    </rPh>
    <phoneticPr fontId="18"/>
  </si>
  <si>
    <t>　　　日本人の出生数・・・・e-stat＞政府統計の総合窓口＞組織から探す＞厚生労働省＞人口動態統計＞確定数＞出生＞年次</t>
    <rPh sb="3" eb="6">
      <t>ニホンジン</t>
    </rPh>
    <rPh sb="7" eb="10">
      <t>シュッショウスウ</t>
    </rPh>
    <rPh sb="21" eb="23">
      <t>セイフ</t>
    </rPh>
    <rPh sb="23" eb="25">
      <t>トウケイ</t>
    </rPh>
    <rPh sb="26" eb="28">
      <t>ソウゴウ</t>
    </rPh>
    <rPh sb="28" eb="30">
      <t>マドグチ</t>
    </rPh>
    <rPh sb="31" eb="33">
      <t>ソシキ</t>
    </rPh>
    <rPh sb="35" eb="36">
      <t>サガ</t>
    </rPh>
    <rPh sb="38" eb="40">
      <t>コウセイ</t>
    </rPh>
    <rPh sb="40" eb="43">
      <t>ロウドウショウ</t>
    </rPh>
    <phoneticPr fontId="18"/>
  </si>
  <si>
    <t>　　　　　　　　　　　　　　　　　＞中巻　第２表（出生数、性・出生月・市部-郡部（全国）都道府県別）＞CSV</t>
    <phoneticPr fontId="18"/>
  </si>
  <si>
    <t>平成27年</t>
  </si>
  <si>
    <t>人口動態調査</t>
  </si>
  <si>
    <t>中巻　出生　　第２表　出生数，性・出生月・市部－郡部（全国）・都道府県（２１大都市再掲）別</t>
  </si>
  <si>
    <t>注：全国には住所地外国を含む。市部・郡部の計には、住所地外国を含まない。</t>
  </si>
  <si>
    <t>１月</t>
  </si>
  <si>
    <t>２月</t>
  </si>
  <si>
    <t>市　部</t>
  </si>
  <si>
    <t>郡　部</t>
  </si>
  <si>
    <t>中巻　付録　【日本における外国人】　出生　第２表　出生数，性・出生月・母の国籍別</t>
  </si>
  <si>
    <t>３月</t>
  </si>
  <si>
    <t>４月</t>
  </si>
  <si>
    <t>５月</t>
  </si>
  <si>
    <t>・出生数（将来）・・・国立社会保障人口問題研究所HP＞将来人口推計・世帯数＞日本の将来人口推計（全国）＞詳細結果表＞１．出生中位（死亡中位）推計</t>
    <rPh sb="1" eb="4">
      <t>シュッショウスウ</t>
    </rPh>
    <rPh sb="5" eb="7">
      <t>ショウライ</t>
    </rPh>
    <rPh sb="11" eb="13">
      <t>コクリツ</t>
    </rPh>
    <rPh sb="13" eb="15">
      <t>シャカイ</t>
    </rPh>
    <rPh sb="15" eb="17">
      <t>ホショウ</t>
    </rPh>
    <rPh sb="17" eb="19">
      <t>ジンコウ</t>
    </rPh>
    <rPh sb="19" eb="21">
      <t>モンダイ</t>
    </rPh>
    <rPh sb="21" eb="24">
      <t>ケンキュウジョ</t>
    </rPh>
    <rPh sb="27" eb="29">
      <t>ショウライ</t>
    </rPh>
    <rPh sb="29" eb="31">
      <t>ジンコウ</t>
    </rPh>
    <rPh sb="31" eb="33">
      <t>スイケイ</t>
    </rPh>
    <rPh sb="34" eb="37">
      <t>セタイスウ</t>
    </rPh>
    <rPh sb="38" eb="40">
      <t>ニホン</t>
    </rPh>
    <rPh sb="41" eb="43">
      <t>ショウライ</t>
    </rPh>
    <rPh sb="43" eb="45">
      <t>ジンコウ</t>
    </rPh>
    <rPh sb="45" eb="47">
      <t>スイケイ</t>
    </rPh>
    <rPh sb="48" eb="50">
      <t>ゼンコク</t>
    </rPh>
    <rPh sb="52" eb="54">
      <t>ショウサイ</t>
    </rPh>
    <rPh sb="54" eb="56">
      <t>ケッカ</t>
    </rPh>
    <rPh sb="56" eb="57">
      <t>ヒョウ</t>
    </rPh>
    <rPh sb="60" eb="62">
      <t>シュッショウ</t>
    </rPh>
    <rPh sb="62" eb="64">
      <t>チュウイ</t>
    </rPh>
    <rPh sb="65" eb="67">
      <t>シボウ</t>
    </rPh>
    <rPh sb="67" eb="69">
      <t>チュウイ</t>
    </rPh>
    <rPh sb="70" eb="72">
      <t>スイケイ</t>
    </rPh>
    <phoneticPr fontId="18"/>
  </si>
  <si>
    <t>　　　　　　　　　　　＞表1-8　出生、死亡および自然増加の実数ならびに率（総人口）＞データのダウンロード</t>
    <rPh sb="12" eb="13">
      <t>ヒョウ</t>
    </rPh>
    <rPh sb="17" eb="19">
      <t>シュッショウ</t>
    </rPh>
    <rPh sb="20" eb="22">
      <t>シボウ</t>
    </rPh>
    <rPh sb="25" eb="27">
      <t>シゼン</t>
    </rPh>
    <rPh sb="27" eb="29">
      <t>ゾウカ</t>
    </rPh>
    <rPh sb="30" eb="32">
      <t>ジッスウ</t>
    </rPh>
    <rPh sb="36" eb="37">
      <t>リツ</t>
    </rPh>
    <rPh sb="38" eb="41">
      <t>ソウジンコウ</t>
    </rPh>
    <phoneticPr fontId="18"/>
  </si>
  <si>
    <t>表1-8 出生，死亡及び自然増加の実数ならびに率（総人口）:出生中位(死亡中位)推計</t>
  </si>
  <si>
    <t>年　次</t>
  </si>
  <si>
    <t>実　数（1,000人）</t>
  </si>
  <si>
    <t>率（人口1,000対）</t>
  </si>
  <si>
    <t>出　生</t>
  </si>
  <si>
    <t>死　亡</t>
  </si>
  <si>
    <t>自然増加</t>
  </si>
  <si>
    <t>平成 28</t>
  </si>
  <si>
    <t>B</t>
    <phoneticPr fontId="18"/>
  </si>
  <si>
    <t>データの貼り付け</t>
    <rPh sb="4" eb="5">
      <t>ハ</t>
    </rPh>
    <rPh sb="6" eb="7">
      <t>ツ</t>
    </rPh>
    <phoneticPr fontId="18"/>
  </si>
  <si>
    <t>人口</t>
    <rPh sb="0" eb="2">
      <t>ジンコウ</t>
    </rPh>
    <phoneticPr fontId="18"/>
  </si>
  <si>
    <t>実　数</t>
    <phoneticPr fontId="18"/>
  </si>
  <si>
    <t>1&amp; 2</t>
    <phoneticPr fontId="18"/>
  </si>
  <si>
    <t>出生数</t>
    <rPh sb="0" eb="3">
      <t>シュッショウスウ</t>
    </rPh>
    <phoneticPr fontId="18"/>
  </si>
  <si>
    <t>出生数（将来）</t>
    <rPh sb="0" eb="3">
      <t>シュッショウスウ</t>
    </rPh>
    <rPh sb="4" eb="6">
      <t>ショウライ</t>
    </rPh>
    <phoneticPr fontId="18"/>
  </si>
  <si>
    <t>赤字は、市町村分割</t>
    <rPh sb="0" eb="2">
      <t>アカジ</t>
    </rPh>
    <rPh sb="4" eb="7">
      <t>シチョウソン</t>
    </rPh>
    <rPh sb="7" eb="9">
      <t>ブンカツ</t>
    </rPh>
    <phoneticPr fontId="18"/>
  </si>
  <si>
    <t>　市町村分割の場合、人口を分割することが難しいため、市町村名（J列）に表示した市町村に人口を合算。</t>
    <rPh sb="1" eb="4">
      <t>シチョウソン</t>
    </rPh>
    <rPh sb="4" eb="6">
      <t>ブンカツ</t>
    </rPh>
    <rPh sb="7" eb="9">
      <t>バアイ</t>
    </rPh>
    <rPh sb="10" eb="12">
      <t>ジンコウ</t>
    </rPh>
    <rPh sb="13" eb="15">
      <t>ブンカツ</t>
    </rPh>
    <rPh sb="20" eb="21">
      <t>ムズカ</t>
    </rPh>
    <rPh sb="26" eb="29">
      <t>シチョウソン</t>
    </rPh>
    <rPh sb="29" eb="30">
      <t>メイ</t>
    </rPh>
    <rPh sb="32" eb="33">
      <t>レツ</t>
    </rPh>
    <rPh sb="35" eb="37">
      <t>ヒョウジ</t>
    </rPh>
    <rPh sb="39" eb="42">
      <t>シチョウソン</t>
    </rPh>
    <rPh sb="43" eb="45">
      <t>ジンコウ</t>
    </rPh>
    <rPh sb="46" eb="48">
      <t>ガッサン</t>
    </rPh>
    <phoneticPr fontId="18"/>
  </si>
  <si>
    <t>ツールの全国シートの背景色が紫色のセルに、国勢調査の人口を貼り付ける。</t>
    <rPh sb="4" eb="6">
      <t>ゼンコク</t>
    </rPh>
    <rPh sb="10" eb="13">
      <t>ハイケイショク</t>
    </rPh>
    <rPh sb="14" eb="15">
      <t>ムラサキ</t>
    </rPh>
    <rPh sb="15" eb="16">
      <t>イロ</t>
    </rPh>
    <rPh sb="21" eb="23">
      <t>コクセイ</t>
    </rPh>
    <rPh sb="23" eb="25">
      <t>チョウサ</t>
    </rPh>
    <rPh sb="26" eb="28">
      <t>ジンコウ</t>
    </rPh>
    <rPh sb="29" eb="30">
      <t>ハ</t>
    </rPh>
    <rPh sb="31" eb="32">
      <t>ツ</t>
    </rPh>
    <phoneticPr fontId="18"/>
  </si>
  <si>
    <t>ツールの全国シートの背景色が白色のセルに、国立社会保障・人口問題研究所の将来人口を貼り付ける。</t>
    <rPh sb="4" eb="6">
      <t>ゼンコク</t>
    </rPh>
    <rPh sb="10" eb="13">
      <t>ハイケイショク</t>
    </rPh>
    <rPh sb="14" eb="15">
      <t>シロ</t>
    </rPh>
    <rPh sb="15" eb="16">
      <t>イロ</t>
    </rPh>
    <rPh sb="21" eb="23">
      <t>コクリツ</t>
    </rPh>
    <rPh sb="23" eb="25">
      <t>シャカイ</t>
    </rPh>
    <rPh sb="25" eb="27">
      <t>ホショウ</t>
    </rPh>
    <rPh sb="28" eb="30">
      <t>ジンコウ</t>
    </rPh>
    <rPh sb="30" eb="32">
      <t>モンダイ</t>
    </rPh>
    <rPh sb="32" eb="35">
      <t>ケンキュウジョ</t>
    </rPh>
    <rPh sb="36" eb="38">
      <t>ショウライ</t>
    </rPh>
    <rPh sb="38" eb="40">
      <t>ジンコウ</t>
    </rPh>
    <rPh sb="41" eb="42">
      <t>ハ</t>
    </rPh>
    <rPh sb="43" eb="44">
      <t>ツ</t>
    </rPh>
    <phoneticPr fontId="18"/>
  </si>
  <si>
    <t>男女別日本人外国人別出生数を年ごとに白色のセルに貼り付ける。</t>
    <rPh sb="0" eb="2">
      <t>ダンジョ</t>
    </rPh>
    <rPh sb="2" eb="3">
      <t>ベツ</t>
    </rPh>
    <rPh sb="3" eb="6">
      <t>ニホンジン</t>
    </rPh>
    <rPh sb="6" eb="8">
      <t>ガイコク</t>
    </rPh>
    <rPh sb="8" eb="9">
      <t>ジン</t>
    </rPh>
    <rPh sb="9" eb="10">
      <t>ベツ</t>
    </rPh>
    <rPh sb="10" eb="13">
      <t>シュッショウスウ</t>
    </rPh>
    <rPh sb="14" eb="15">
      <t>ネン</t>
    </rPh>
    <rPh sb="18" eb="20">
      <t>シロイロ</t>
    </rPh>
    <rPh sb="24" eb="25">
      <t>ハ</t>
    </rPh>
    <rPh sb="26" eb="27">
      <t>ツ</t>
    </rPh>
    <phoneticPr fontId="18"/>
  </si>
  <si>
    <t>白色のセルに年ごとに出生数を貼り付ける。</t>
    <rPh sb="0" eb="2">
      <t>シロイロ</t>
    </rPh>
    <rPh sb="6" eb="7">
      <t>ネン</t>
    </rPh>
    <rPh sb="10" eb="13">
      <t>シュッショウスウ</t>
    </rPh>
    <rPh sb="14" eb="15">
      <t>ハ</t>
    </rPh>
    <rPh sb="16" eb="17">
      <t>ツ</t>
    </rPh>
    <phoneticPr fontId="18"/>
  </si>
  <si>
    <t>　「埼玉県の市町村別将来人口推計ツール」に必要なデータ作成の概要は以下のとおりとなっています。詳細なデータ作成方法については、該当するシートを参照してください。</t>
    <rPh sb="2" eb="5">
      <t>サイタマケン</t>
    </rPh>
    <rPh sb="6" eb="9">
      <t>シチョウソン</t>
    </rPh>
    <rPh sb="9" eb="10">
      <t>ベツ</t>
    </rPh>
    <rPh sb="10" eb="12">
      <t>ショウライ</t>
    </rPh>
    <rPh sb="12" eb="14">
      <t>ジンコウ</t>
    </rPh>
    <rPh sb="14" eb="16">
      <t>スイケイ</t>
    </rPh>
    <rPh sb="21" eb="23">
      <t>ヒツヨウ</t>
    </rPh>
    <rPh sb="27" eb="29">
      <t>サクセイ</t>
    </rPh>
    <rPh sb="30" eb="32">
      <t>ガイヨウ</t>
    </rPh>
    <rPh sb="33" eb="35">
      <t>イカ</t>
    </rPh>
    <rPh sb="47" eb="49">
      <t>ショウサイ</t>
    </rPh>
    <rPh sb="53" eb="55">
      <t>サクセイ</t>
    </rPh>
    <rPh sb="55" eb="57">
      <t>ホウホウ</t>
    </rPh>
    <rPh sb="63" eb="65">
      <t>ガイトウ</t>
    </rPh>
    <rPh sb="71" eb="73">
      <t>サンショウ</t>
    </rPh>
    <phoneticPr fontId="18"/>
  </si>
  <si>
    <t>②5歳階級別人口の95歳以上をまとめる。</t>
    <rPh sb="2" eb="3">
      <t>サイ</t>
    </rPh>
    <rPh sb="3" eb="5">
      <t>カイキュウ</t>
    </rPh>
    <rPh sb="5" eb="6">
      <t>ベツ</t>
    </rPh>
    <rPh sb="6" eb="8">
      <t>ジンコウ</t>
    </rPh>
    <rPh sb="11" eb="12">
      <t>サイ</t>
    </rPh>
    <rPh sb="12" eb="14">
      <t>イジョウ</t>
    </rPh>
    <phoneticPr fontId="18"/>
  </si>
  <si>
    <r>
      <t>総務省統計局の以下のホームページの</t>
    </r>
    <r>
      <rPr>
        <sz val="11"/>
        <color rgb="FFFF0000"/>
        <rFont val="ＭＳ Ｐゴシック"/>
        <family val="3"/>
        <charset val="128"/>
        <scheme val="minor"/>
      </rPr>
      <t>⇒</t>
    </r>
    <r>
      <rPr>
        <sz val="11"/>
        <color theme="1"/>
        <rFont val="ＭＳ Ｐゴシック"/>
        <family val="2"/>
        <charset val="128"/>
        <scheme val="minor"/>
      </rPr>
      <t>の部分をクリックします。</t>
    </r>
    <rPh sb="0" eb="3">
      <t>ソウムショウ</t>
    </rPh>
    <rPh sb="3" eb="6">
      <t>トウケイキョク</t>
    </rPh>
    <rPh sb="7" eb="9">
      <t>イカ</t>
    </rPh>
    <rPh sb="19" eb="21">
      <t>ブブン</t>
    </rPh>
    <phoneticPr fontId="18"/>
  </si>
  <si>
    <t>①単独世帯以外の世帯の日本人総数と外国人総数の割合を計算し、国籍不詳の年齢不詳をその割合で分割する。</t>
    <rPh sb="1" eb="3">
      <t>タンドク</t>
    </rPh>
    <rPh sb="3" eb="5">
      <t>セタイ</t>
    </rPh>
    <rPh sb="5" eb="7">
      <t>イガイ</t>
    </rPh>
    <rPh sb="8" eb="10">
      <t>セタイ</t>
    </rPh>
    <rPh sb="11" eb="14">
      <t>ニホンジン</t>
    </rPh>
    <rPh sb="14" eb="16">
      <t>ソウスウ</t>
    </rPh>
    <rPh sb="17" eb="19">
      <t>ガイコク</t>
    </rPh>
    <rPh sb="19" eb="20">
      <t>ジン</t>
    </rPh>
    <rPh sb="20" eb="22">
      <t>ソウスウ</t>
    </rPh>
    <rPh sb="23" eb="25">
      <t>ワリアイ</t>
    </rPh>
    <rPh sb="26" eb="28">
      <t>ケイサン</t>
    </rPh>
    <rPh sb="30" eb="32">
      <t>コクセキ</t>
    </rPh>
    <rPh sb="32" eb="34">
      <t>フショウ</t>
    </rPh>
    <rPh sb="35" eb="37">
      <t>ネンレイ</t>
    </rPh>
    <rPh sb="37" eb="39">
      <t>フショウ</t>
    </rPh>
    <rPh sb="42" eb="44">
      <t>ワリアイ</t>
    </rPh>
    <rPh sb="45" eb="47">
      <t>ブンカツ</t>
    </rPh>
    <phoneticPr fontId="18"/>
  </si>
  <si>
    <t>旧</t>
    <phoneticPr fontId="18"/>
  </si>
  <si>
    <t>富谷市</t>
    <rPh sb="2" eb="3">
      <t>シ</t>
    </rPh>
    <phoneticPr fontId="18"/>
  </si>
  <si>
    <t>丹波篠山市</t>
    <rPh sb="0" eb="2">
      <t>タンバ</t>
    </rPh>
    <phoneticPr fontId="18"/>
  </si>
  <si>
    <t>那珂川市</t>
    <rPh sb="3" eb="4">
      <t>シ</t>
    </rPh>
    <phoneticPr fontId="18"/>
  </si>
  <si>
    <t>合併後（令和2年）</t>
    <rPh sb="0" eb="3">
      <t>ガッペイゴ</t>
    </rPh>
    <rPh sb="4" eb="6">
      <t>レイワ</t>
    </rPh>
    <rPh sb="7" eb="8">
      <t>ネン</t>
    </rPh>
    <rPh sb="8" eb="9">
      <t>ヘイネン</t>
    </rPh>
    <phoneticPr fontId="18"/>
  </si>
  <si>
    <t>注）ツールでは、小数点1位以下の端数処理は行っていません。</t>
    <rPh sb="0" eb="1">
      <t>チュウ</t>
    </rPh>
    <rPh sb="8" eb="11">
      <t>ショウスウテン</t>
    </rPh>
    <rPh sb="12" eb="13">
      <t>イ</t>
    </rPh>
    <rPh sb="13" eb="15">
      <t>イカ</t>
    </rPh>
    <rPh sb="16" eb="18">
      <t>ハスウ</t>
    </rPh>
    <rPh sb="18" eb="20">
      <t>ショリ</t>
    </rPh>
    <rPh sb="21" eb="22">
      <t>オコナ</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</si>
</sst>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Red]\-#,##0.0000"/>
    <numFmt numFmtId="177" formatCode="#,##0_ "/>
    <numFmt numFmtId="178" formatCode="0.00_ "/>
    <numFmt numFmtId="179" formatCode="0.0_ "/>
    <numFmt numFmtId="180" formatCode="\(0\)"/>
  </numFmts>
  <fonts count="3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rgb="FFCC6600"/>
      <name val="ＭＳ Ｐゴシック"/>
      <family val="2"/>
      <charset val="128"/>
      <scheme val="minor"/>
    </font>
    <font>
      <b/>
      <sz val="12"/>
      <color rgb="FFCC660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0.5"/>
      <color theme="1"/>
      <name val="ＭＳ ゴシック"/>
      <family val="3"/>
      <charset val="128"/>
    </font>
    <font>
      <sz val="11"/>
      <color theme="1"/>
      <name val="ＭＳ 明朝"/>
      <family val="1"/>
      <charset val="128"/>
    </font>
    <font>
      <vertAlign val="superscript"/>
      <sz val="12"/>
      <name val="ＭＳ 明朝"/>
      <family val="1"/>
      <charset val="128"/>
    </font>
    <font>
      <b/>
      <sz val="14"/>
      <name val="ＭＳ Ｐゴシック"/>
      <family val="2"/>
      <charset val="128"/>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5" tint="-0.249977111117893"/>
        <bgColor indexed="64"/>
      </patternFill>
    </fill>
    <fill>
      <patternFill patternType="solid">
        <fgColor theme="9" tint="-0.249977111117893"/>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
      <left style="thin">
        <color theme="5" tint="0.79998168889431442"/>
      </left>
      <right/>
      <top style="thin">
        <color theme="5" tint="0.79998168889431442"/>
      </top>
      <bottom style="thin">
        <color theme="5" tint="0.79998168889431442"/>
      </bottom>
      <diagonal/>
    </border>
    <border>
      <left/>
      <right style="thin">
        <color theme="5" tint="0.79998168889431442"/>
      </right>
      <top style="thin">
        <color theme="5" tint="0.79998168889431442"/>
      </top>
      <bottom style="thin">
        <color theme="5" tint="0.79998168889431442"/>
      </bottom>
      <diagonal/>
    </border>
    <border>
      <left style="thin">
        <color theme="5" tint="0.79998168889431442"/>
      </left>
      <right style="thin">
        <color theme="5" tint="0.79998168889431442"/>
      </right>
      <top style="thin">
        <color theme="5" tint="0.79998168889431442"/>
      </top>
      <bottom/>
      <diagonal/>
    </border>
    <border>
      <left style="thin">
        <color theme="5" tint="0.79998168889431442"/>
      </left>
      <right style="thin">
        <color theme="5" tint="0.79998168889431442"/>
      </right>
      <top/>
      <bottom style="thin">
        <color theme="5" tint="0.7999816888943144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5" tint="0.79998168889431442"/>
      </top>
      <bottom style="thin">
        <color theme="5" tint="0.79998168889431442"/>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theme="2" tint="-9.9948118533890809E-2"/>
      </bottom>
      <diagonal/>
    </border>
    <border>
      <left style="thin">
        <color theme="0"/>
      </left>
      <right style="thin">
        <color theme="0"/>
      </right>
      <top style="thin">
        <color indexed="64"/>
      </top>
      <bottom style="thin">
        <color indexed="64"/>
      </bottom>
      <diagonal/>
    </border>
    <border>
      <left/>
      <right style="thin">
        <color theme="2" tint="-9.9948118533890809E-2"/>
      </right>
      <top style="thin">
        <color theme="2" tint="-9.9948118533890809E-2"/>
      </top>
      <bottom style="thin">
        <color theme="2" tint="-9.9948118533890809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theme="2" tint="-9.9948118533890809E-2"/>
      </top>
      <bottom style="thin">
        <color theme="2" tint="-9.9948118533890809E-2"/>
      </bottom>
      <diagonal/>
    </border>
    <border>
      <left style="thin">
        <color theme="1"/>
      </left>
      <right style="thin">
        <color theme="1"/>
      </right>
      <top style="thin">
        <color theme="1"/>
      </top>
      <bottom style="hair">
        <color theme="1"/>
      </bottom>
      <diagonal/>
    </border>
    <border>
      <left style="thin">
        <color theme="1"/>
      </left>
      <right style="thin">
        <color theme="1"/>
      </right>
      <top style="hair">
        <color theme="1"/>
      </top>
      <bottom style="hair">
        <color theme="1"/>
      </bottom>
      <diagonal/>
    </border>
    <border>
      <left style="thin">
        <color indexed="64"/>
      </left>
      <right style="thin">
        <color theme="1"/>
      </right>
      <top style="thin">
        <color indexed="64"/>
      </top>
      <bottom style="hair">
        <color indexed="64"/>
      </bottom>
      <diagonal/>
    </border>
    <border>
      <left style="thin">
        <color theme="1"/>
      </left>
      <right style="thin">
        <color theme="1"/>
      </right>
      <top/>
      <bottom style="hair">
        <color theme="1"/>
      </bottom>
      <diagonal/>
    </border>
    <border>
      <left style="thin">
        <color theme="2" tint="-9.9948118533890809E-2"/>
      </left>
      <right style="thin">
        <color theme="0"/>
      </right>
      <top style="thin">
        <color theme="2" tint="-9.9948118533890809E-2"/>
      </top>
      <bottom style="thin">
        <color theme="0"/>
      </bottom>
      <diagonal/>
    </border>
    <border>
      <left style="thin">
        <color theme="0"/>
      </left>
      <right style="thin">
        <color theme="0"/>
      </right>
      <top style="thin">
        <color theme="2" tint="-9.9948118533890809E-2"/>
      </top>
      <bottom style="thin">
        <color theme="0"/>
      </bottom>
      <diagonal/>
    </border>
    <border>
      <left style="thin">
        <color theme="0"/>
      </left>
      <right style="thin">
        <color theme="2" tint="-9.9948118533890809E-2"/>
      </right>
      <top style="thin">
        <color theme="2" tint="-9.9948118533890809E-2"/>
      </top>
      <bottom style="thin">
        <color theme="0"/>
      </bottom>
      <diagonal/>
    </border>
    <border>
      <left style="thin">
        <color theme="2" tint="-9.9948118533890809E-2"/>
      </left>
      <right/>
      <top style="thin">
        <color theme="0"/>
      </top>
      <bottom style="thin">
        <color theme="0"/>
      </bottom>
      <diagonal/>
    </border>
    <border>
      <left style="thin">
        <color theme="2" tint="-9.9948118533890809E-2"/>
      </left>
      <right/>
      <top style="thin">
        <color theme="0"/>
      </top>
      <bottom style="thin">
        <color theme="2" tint="-9.9948118533890809E-2"/>
      </bottom>
      <diagonal/>
    </border>
    <border>
      <left style="thin">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2" tint="-9.9948118533890809E-2"/>
      </right>
      <top style="thin">
        <color theme="0"/>
      </top>
      <bottom style="thin">
        <color theme="2" tint="-9.9948118533890809E-2"/>
      </bottom>
      <diagonal/>
    </border>
    <border>
      <left style="thin">
        <color theme="0"/>
      </left>
      <right/>
      <top style="thin">
        <color theme="0"/>
      </top>
      <bottom style="thin">
        <color theme="0"/>
      </bottom>
      <diagonal/>
    </border>
    <border>
      <left style="thin">
        <color indexed="64"/>
      </left>
      <right style="thin">
        <color theme="2" tint="-9.9948118533890809E-2"/>
      </right>
      <top style="thin">
        <color theme="0"/>
      </top>
      <bottom style="thin">
        <color theme="0"/>
      </bottom>
      <diagonal/>
    </border>
    <border>
      <left style="thin">
        <color indexed="64"/>
      </left>
      <right/>
      <top style="thin">
        <color theme="0"/>
      </top>
      <bottom style="thin">
        <color theme="2" tint="-9.9948118533890809E-2"/>
      </bottom>
      <diagonal/>
    </border>
    <border>
      <left/>
      <right style="thin">
        <color indexed="64"/>
      </right>
      <top style="thin">
        <color theme="0"/>
      </top>
      <bottom style="thin">
        <color theme="2" tint="-9.9948118533890809E-2"/>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style="thin">
        <color theme="2" tint="-9.9948118533890809E-2"/>
      </bottom>
      <diagonal/>
    </border>
    <border>
      <left style="thin">
        <color indexed="64"/>
      </left>
      <right style="thin">
        <color indexed="64"/>
      </right>
      <top style="thin">
        <color theme="2" tint="-9.9948118533890809E-2"/>
      </top>
      <bottom style="thin">
        <color indexed="64"/>
      </bottom>
      <diagonal/>
    </border>
    <border>
      <left style="thin">
        <color indexed="64"/>
      </left>
      <right style="thin">
        <color indexed="64"/>
      </right>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2" tint="-9.9948118533890809E-2"/>
      </right>
      <top style="thin">
        <color indexed="64"/>
      </top>
      <bottom style="thin">
        <color theme="2" tint="-9.9948118533890809E-2"/>
      </bottom>
      <diagonal/>
    </border>
    <border>
      <left style="thin">
        <color theme="2" tint="-9.9948118533890809E-2"/>
      </left>
      <right style="thin">
        <color indexed="64"/>
      </right>
      <top style="thin">
        <color indexed="64"/>
      </top>
      <bottom style="thin">
        <color theme="2" tint="-9.9948118533890809E-2"/>
      </bottom>
      <diagonal/>
    </border>
    <border>
      <left style="thin">
        <color indexed="64"/>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indexed="64"/>
      </left>
      <right style="thin">
        <color theme="2" tint="-9.9948118533890809E-2"/>
      </right>
      <top style="thin">
        <color theme="2" tint="-9.9948118533890809E-2"/>
      </top>
      <bottom style="thin">
        <color indexed="64"/>
      </bottom>
      <diagonal/>
    </border>
    <border>
      <left style="thin">
        <color theme="2" tint="-9.9948118533890809E-2"/>
      </left>
      <right style="thin">
        <color indexed="64"/>
      </right>
      <top style="thin">
        <color theme="2" tint="-9.9948118533890809E-2"/>
      </top>
      <bottom style="thin">
        <color indexed="64"/>
      </bottom>
      <diagonal/>
    </border>
    <border>
      <left/>
      <right style="thin">
        <color theme="2" tint="-9.9948118533890809E-2"/>
      </right>
      <top style="thin">
        <color indexed="64"/>
      </top>
      <bottom/>
      <diagonal/>
    </border>
    <border>
      <left/>
      <right/>
      <top style="thin">
        <color theme="2" tint="-9.9948118533890809E-2"/>
      </top>
      <bottom style="thin">
        <color indexed="64"/>
      </bottom>
      <diagonal/>
    </border>
    <border>
      <left/>
      <right style="thin">
        <color theme="2" tint="-9.9948118533890809E-2"/>
      </right>
      <top style="thin">
        <color theme="2" tint="-9.9948118533890809E-2"/>
      </top>
      <bottom style="thin">
        <color indexed="64"/>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theme="2" tint="-9.9948118533890809E-2"/>
      </left>
      <right/>
      <top style="thin">
        <color indexed="64"/>
      </top>
      <bottom style="thin">
        <color theme="2" tint="-9.9948118533890809E-2"/>
      </bottom>
      <diagonal/>
    </border>
    <border>
      <left style="medium">
        <color indexed="64"/>
      </left>
      <right style="medium">
        <color indexed="64"/>
      </right>
      <top style="medium">
        <color indexed="64"/>
      </top>
      <bottom style="thin">
        <color theme="2" tint="-9.9948118533890809E-2"/>
      </bottom>
      <diagonal/>
    </border>
    <border>
      <left style="medium">
        <color indexed="64"/>
      </left>
      <right style="medium">
        <color indexed="64"/>
      </right>
      <top style="thin">
        <color theme="2" tint="-9.9948118533890809E-2"/>
      </top>
      <bottom style="thin">
        <color theme="2" tint="-9.9948118533890809E-2"/>
      </bottom>
      <diagonal/>
    </border>
    <border>
      <left style="medium">
        <color indexed="64"/>
      </left>
      <right style="medium">
        <color indexed="64"/>
      </right>
      <top/>
      <bottom style="thin">
        <color theme="2" tint="-9.9948118533890809E-2"/>
      </bottom>
      <diagonal/>
    </border>
    <border>
      <left style="medium">
        <color indexed="64"/>
      </left>
      <right style="medium">
        <color indexed="64"/>
      </right>
      <top style="thin">
        <color theme="2" tint="-9.9948118533890809E-2"/>
      </top>
      <bottom style="medium">
        <color indexed="64"/>
      </bottom>
      <diagonal/>
    </border>
    <border>
      <left style="medium">
        <color indexed="64"/>
      </left>
      <right style="medium">
        <color indexed="64"/>
      </right>
      <top style="thin">
        <color theme="2" tint="-9.9948118533890809E-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28" fillId="0" borderId="0">
      <alignment vertical="center"/>
    </xf>
  </cellStyleXfs>
  <cellXfs count="323">
    <xf numFmtId="0" fontId="0" fillId="0" borderId="0" xfId="0">
      <alignment vertical="center"/>
    </xf>
    <xf numFmtId="0" fontId="0" fillId="33" borderId="10" xfId="0" applyFill="1" applyBorder="1">
      <alignment vertical="center"/>
    </xf>
    <xf numFmtId="0" fontId="19" fillId="33" borderId="10" xfId="0" applyFont="1" applyFill="1" applyBorder="1" applyAlignment="1">
      <alignment horizontal="center" vertical="center"/>
    </xf>
    <xf numFmtId="0" fontId="25" fillId="33" borderId="10" xfId="0" applyFont="1" applyFill="1" applyBorder="1" applyAlignment="1">
      <alignment vertical="center"/>
    </xf>
    <xf numFmtId="0" fontId="21" fillId="33" borderId="10" xfId="0" applyFont="1" applyFill="1" applyBorder="1">
      <alignment vertical="center"/>
    </xf>
    <xf numFmtId="0" fontId="20" fillId="33" borderId="10" xfId="0" applyFont="1" applyFill="1" applyBorder="1">
      <alignment vertical="center"/>
    </xf>
    <xf numFmtId="0" fontId="22" fillId="33" borderId="10" xfId="0" applyFont="1" applyFill="1" applyBorder="1" applyAlignment="1">
      <alignment horizontal="center" vertical="center"/>
    </xf>
    <xf numFmtId="0" fontId="23" fillId="33" borderId="10" xfId="0" applyFont="1" applyFill="1" applyBorder="1" applyAlignment="1">
      <alignment horizontal="center" vertical="center"/>
    </xf>
    <xf numFmtId="0" fontId="0" fillId="33" borderId="11" xfId="0" applyFill="1" applyBorder="1">
      <alignment vertical="center"/>
    </xf>
    <xf numFmtId="0" fontId="0" fillId="33" borderId="12" xfId="0" applyFill="1" applyBorder="1">
      <alignment vertical="center"/>
    </xf>
    <xf numFmtId="0" fontId="0" fillId="33" borderId="13" xfId="0" applyFill="1" applyBorder="1">
      <alignment vertical="center"/>
    </xf>
    <xf numFmtId="0" fontId="19" fillId="33" borderId="14" xfId="0" applyFont="1" applyFill="1" applyBorder="1" applyAlignment="1">
      <alignment horizontal="center" vertical="center"/>
    </xf>
    <xf numFmtId="0" fontId="0" fillId="33" borderId="14" xfId="0" applyFill="1" applyBorder="1">
      <alignment vertical="center"/>
    </xf>
    <xf numFmtId="0" fontId="0" fillId="35" borderId="15" xfId="0" applyFill="1" applyBorder="1">
      <alignment vertical="center"/>
    </xf>
    <xf numFmtId="0" fontId="0" fillId="34" borderId="15" xfId="0" applyFill="1" applyBorder="1" applyAlignment="1">
      <alignment horizontal="center" vertical="center"/>
    </xf>
    <xf numFmtId="0" fontId="17" fillId="36" borderId="20" xfId="0" applyFont="1" applyFill="1" applyBorder="1" applyAlignment="1">
      <alignment horizontal="center" vertical="center"/>
    </xf>
    <xf numFmtId="0" fontId="26" fillId="36" borderId="21" xfId="0" applyFont="1" applyFill="1" applyBorder="1" applyAlignment="1">
      <alignment horizontal="center" vertical="center"/>
    </xf>
    <xf numFmtId="0" fontId="26" fillId="36" borderId="22" xfId="0" applyFont="1" applyFill="1" applyBorder="1" applyAlignment="1">
      <alignment horizontal="center" vertical="center"/>
    </xf>
    <xf numFmtId="0" fontId="0" fillId="34" borderId="16" xfId="0" applyFill="1" applyBorder="1" applyAlignment="1">
      <alignment horizontal="center" vertical="center"/>
    </xf>
    <xf numFmtId="0" fontId="0" fillId="35" borderId="16" xfId="0" applyFill="1" applyBorder="1" applyAlignment="1">
      <alignment horizontal="center" vertical="center"/>
    </xf>
    <xf numFmtId="0" fontId="0" fillId="37" borderId="23" xfId="0" applyFill="1" applyBorder="1">
      <alignment vertical="center"/>
    </xf>
    <xf numFmtId="0" fontId="27" fillId="37" borderId="23" xfId="0" applyFont="1" applyFill="1" applyBorder="1" applyAlignment="1">
      <alignment horizontal="left" vertical="center"/>
    </xf>
    <xf numFmtId="0" fontId="0" fillId="37" borderId="23" xfId="0" applyFill="1" applyBorder="1" applyAlignment="1">
      <alignment horizontal="center" vertical="center"/>
    </xf>
    <xf numFmtId="0" fontId="0" fillId="37" borderId="24" xfId="0" applyFill="1" applyBorder="1">
      <alignment vertical="center"/>
    </xf>
    <xf numFmtId="0" fontId="0" fillId="37" borderId="25" xfId="0" applyFill="1" applyBorder="1">
      <alignment vertical="center"/>
    </xf>
    <xf numFmtId="0" fontId="0" fillId="37" borderId="26" xfId="0" applyFill="1" applyBorder="1">
      <alignment vertical="center"/>
    </xf>
    <xf numFmtId="0" fontId="0" fillId="35" borderId="16" xfId="0" applyFill="1" applyBorder="1">
      <alignment vertical="center"/>
    </xf>
    <xf numFmtId="0" fontId="0" fillId="35" borderId="18" xfId="0" applyFill="1" applyBorder="1">
      <alignment vertical="center"/>
    </xf>
    <xf numFmtId="0" fontId="0" fillId="35" borderId="27" xfId="0" applyFill="1" applyBorder="1">
      <alignment vertical="center"/>
    </xf>
    <xf numFmtId="0" fontId="0" fillId="37" borderId="28" xfId="0" applyFill="1" applyBorder="1">
      <alignment vertical="center"/>
    </xf>
    <xf numFmtId="0" fontId="0" fillId="35" borderId="15" xfId="0" applyFill="1" applyBorder="1" applyAlignment="1">
      <alignment horizontal="left" vertical="center"/>
    </xf>
    <xf numFmtId="0" fontId="0" fillId="35" borderId="15" xfId="0" applyFill="1" applyBorder="1" applyAlignment="1">
      <alignment horizontal="center" vertical="center"/>
    </xf>
    <xf numFmtId="38" fontId="0" fillId="35" borderId="15" xfId="42" applyFont="1" applyFill="1" applyBorder="1" applyAlignment="1">
      <alignment horizontal="center" vertical="center"/>
    </xf>
    <xf numFmtId="38" fontId="0" fillId="35" borderId="15" xfId="42" applyFont="1" applyFill="1" applyBorder="1">
      <alignment vertical="center"/>
    </xf>
    <xf numFmtId="38" fontId="0" fillId="35" borderId="15" xfId="42" applyFont="1" applyFill="1" applyBorder="1" applyAlignment="1">
      <alignment horizontal="center" vertical="center" shrinkToFit="1"/>
    </xf>
    <xf numFmtId="0" fontId="0" fillId="35" borderId="15" xfId="0" applyFill="1" applyBorder="1" applyAlignment="1">
      <alignment horizontal="center" vertical="center" shrinkToFit="1"/>
    </xf>
    <xf numFmtId="0" fontId="0" fillId="37" borderId="0" xfId="0" applyFill="1" applyBorder="1">
      <alignment vertical="center"/>
    </xf>
    <xf numFmtId="0" fontId="0" fillId="35" borderId="18" xfId="0" applyFill="1" applyBorder="1" applyAlignment="1">
      <alignment horizontal="center" vertical="center"/>
    </xf>
    <xf numFmtId="38" fontId="0" fillId="35" borderId="15" xfId="0" applyNumberFormat="1" applyFill="1" applyBorder="1">
      <alignment vertical="center"/>
    </xf>
    <xf numFmtId="176" fontId="0" fillId="35" borderId="15" xfId="42" applyNumberFormat="1" applyFont="1" applyFill="1" applyBorder="1">
      <alignment vertical="center"/>
    </xf>
    <xf numFmtId="38" fontId="0" fillId="35" borderId="16" xfId="0" applyNumberFormat="1" applyFill="1" applyBorder="1">
      <alignment vertical="center"/>
    </xf>
    <xf numFmtId="0" fontId="0" fillId="35" borderId="31" xfId="0" applyFill="1" applyBorder="1" applyAlignment="1">
      <alignment horizontal="center" vertical="center"/>
    </xf>
    <xf numFmtId="176" fontId="0" fillId="35" borderId="32" xfId="42" applyNumberFormat="1" applyFont="1" applyFill="1" applyBorder="1">
      <alignment vertical="center"/>
    </xf>
    <xf numFmtId="176" fontId="0" fillId="35" borderId="33" xfId="42" applyNumberFormat="1" applyFont="1" applyFill="1" applyBorder="1">
      <alignment vertical="center"/>
    </xf>
    <xf numFmtId="0" fontId="0" fillId="37" borderId="36" xfId="0" applyFill="1" applyBorder="1" applyAlignment="1">
      <alignment vertical="center" wrapText="1"/>
    </xf>
    <xf numFmtId="0" fontId="0" fillId="37" borderId="39" xfId="0" applyFill="1" applyBorder="1" applyAlignment="1">
      <alignment vertical="center" wrapText="1"/>
    </xf>
    <xf numFmtId="38" fontId="0" fillId="35" borderId="16" xfId="42" applyFont="1" applyFill="1" applyBorder="1" applyAlignment="1">
      <alignment horizontal="center" vertical="center"/>
    </xf>
    <xf numFmtId="38" fontId="0" fillId="35" borderId="18" xfId="42" applyFont="1" applyFill="1" applyBorder="1">
      <alignment vertical="center"/>
    </xf>
    <xf numFmtId="0" fontId="0" fillId="37" borderId="41" xfId="0" applyFill="1" applyBorder="1" applyAlignment="1">
      <alignment vertical="center" wrapText="1"/>
    </xf>
    <xf numFmtId="0" fontId="0" fillId="37" borderId="42" xfId="0" applyFill="1" applyBorder="1" applyAlignment="1">
      <alignment vertical="center" wrapText="1"/>
    </xf>
    <xf numFmtId="0" fontId="28" fillId="0" borderId="0" xfId="43">
      <alignment vertical="center"/>
    </xf>
    <xf numFmtId="0" fontId="28" fillId="0" borderId="0" xfId="43" applyBorder="1">
      <alignment vertical="center"/>
    </xf>
    <xf numFmtId="0" fontId="29" fillId="0" borderId="0" xfId="43" applyFont="1">
      <alignment vertical="center"/>
    </xf>
    <xf numFmtId="0" fontId="31" fillId="0" borderId="43" xfId="43" applyFont="1" applyBorder="1">
      <alignment vertical="center"/>
    </xf>
    <xf numFmtId="0" fontId="28" fillId="0" borderId="43" xfId="43" applyBorder="1">
      <alignment vertical="center"/>
    </xf>
    <xf numFmtId="0" fontId="28" fillId="0" borderId="43" xfId="43" applyFont="1" applyBorder="1" applyAlignment="1">
      <alignment horizontal="right" vertical="center"/>
    </xf>
    <xf numFmtId="0" fontId="32" fillId="0" borderId="0" xfId="43" applyFont="1">
      <alignment vertical="center"/>
    </xf>
    <xf numFmtId="0" fontId="28" fillId="0" borderId="0" xfId="43" applyFont="1" applyBorder="1" applyAlignment="1">
      <alignment horizontal="right" vertical="center"/>
    </xf>
    <xf numFmtId="0" fontId="28" fillId="0" borderId="44" xfId="43" applyBorder="1">
      <alignment vertical="center"/>
    </xf>
    <xf numFmtId="0" fontId="28" fillId="0" borderId="45" xfId="43" applyFont="1" applyBorder="1">
      <alignment vertical="center"/>
    </xf>
    <xf numFmtId="0" fontId="28" fillId="0" borderId="46" xfId="43" applyBorder="1">
      <alignment vertical="center"/>
    </xf>
    <xf numFmtId="0" fontId="28" fillId="0" borderId="47" xfId="43" applyBorder="1">
      <alignment vertical="center"/>
    </xf>
    <xf numFmtId="0" fontId="28" fillId="0" borderId="45" xfId="43" applyBorder="1" applyAlignment="1">
      <alignment horizontal="center" vertical="center"/>
    </xf>
    <xf numFmtId="0" fontId="28" fillId="0" borderId="46" xfId="43" applyBorder="1" applyAlignment="1">
      <alignment horizontal="center" vertical="center"/>
    </xf>
    <xf numFmtId="0" fontId="28" fillId="0" borderId="17" xfId="43" applyBorder="1" applyAlignment="1">
      <alignment horizontal="center" vertical="center"/>
    </xf>
    <xf numFmtId="0" fontId="28" fillId="0" borderId="48" xfId="43" applyBorder="1" applyAlignment="1">
      <alignment horizontal="center" vertical="center"/>
    </xf>
    <xf numFmtId="0" fontId="28" fillId="0" borderId="43" xfId="43" applyBorder="1" applyAlignment="1">
      <alignment horizontal="center" vertical="center"/>
    </xf>
    <xf numFmtId="0" fontId="28" fillId="0" borderId="18" xfId="43" applyBorder="1" applyAlignment="1">
      <alignment horizontal="center" vertical="center"/>
    </xf>
    <xf numFmtId="0" fontId="28" fillId="0" borderId="50" xfId="43" applyBorder="1">
      <alignment vertical="center"/>
    </xf>
    <xf numFmtId="0" fontId="28" fillId="0" borderId="48" xfId="43" applyBorder="1">
      <alignment vertical="center"/>
    </xf>
    <xf numFmtId="0" fontId="28" fillId="0" borderId="15" xfId="43" applyBorder="1" applyAlignment="1">
      <alignment horizontal="center" vertical="center"/>
    </xf>
    <xf numFmtId="0" fontId="28" fillId="0" borderId="47" xfId="43" applyFont="1" applyBorder="1">
      <alignment vertical="center"/>
    </xf>
    <xf numFmtId="0" fontId="28" fillId="0" borderId="17" xfId="43" applyBorder="1">
      <alignment vertical="center"/>
    </xf>
    <xf numFmtId="0" fontId="28" fillId="0" borderId="18" xfId="43" applyBorder="1">
      <alignment vertical="center"/>
    </xf>
    <xf numFmtId="0" fontId="28" fillId="0" borderId="29" xfId="43" applyBorder="1">
      <alignment vertical="center"/>
    </xf>
    <xf numFmtId="0" fontId="28" fillId="0" borderId="49" xfId="43" applyBorder="1">
      <alignment vertical="center"/>
    </xf>
    <xf numFmtId="0" fontId="33" fillId="0" borderId="45" xfId="43" applyFont="1" applyBorder="1">
      <alignment vertical="center"/>
    </xf>
    <xf numFmtId="0" fontId="28" fillId="0" borderId="51" xfId="43" applyFont="1" applyBorder="1" applyAlignment="1">
      <alignment horizontal="center" vertical="center"/>
    </xf>
    <xf numFmtId="0" fontId="28" fillId="0" borderId="52" xfId="43" applyFont="1" applyBorder="1" applyAlignment="1">
      <alignment horizontal="center" vertical="center"/>
    </xf>
    <xf numFmtId="0" fontId="28" fillId="0" borderId="30" xfId="43" applyBorder="1">
      <alignment vertical="center"/>
    </xf>
    <xf numFmtId="0" fontId="28" fillId="0" borderId="30" xfId="43" applyFont="1" applyBorder="1" applyAlignment="1">
      <alignment horizontal="center" vertical="center"/>
    </xf>
    <xf numFmtId="0" fontId="28" fillId="0" borderId="49" xfId="43" applyFont="1" applyBorder="1" applyAlignment="1">
      <alignment vertical="center"/>
    </xf>
    <xf numFmtId="0" fontId="28" fillId="0" borderId="44" xfId="43" applyFont="1" applyBorder="1" applyAlignment="1">
      <alignment vertical="center"/>
    </xf>
    <xf numFmtId="0" fontId="28" fillId="0" borderId="30" xfId="43" applyFont="1" applyBorder="1" applyAlignment="1">
      <alignment vertical="center"/>
    </xf>
    <xf numFmtId="0" fontId="28" fillId="0" borderId="48" xfId="43" applyFont="1" applyBorder="1" applyAlignment="1">
      <alignment vertical="center"/>
    </xf>
    <xf numFmtId="0" fontId="28" fillId="0" borderId="0" xfId="43" applyFont="1">
      <alignment vertical="center"/>
    </xf>
    <xf numFmtId="0" fontId="28" fillId="0" borderId="0" xfId="43" applyAlignment="1">
      <alignment horizontal="center" vertical="center"/>
    </xf>
    <xf numFmtId="0" fontId="28" fillId="0" borderId="47" xfId="43" applyBorder="1" applyAlignment="1">
      <alignment horizontal="center" vertical="center"/>
    </xf>
    <xf numFmtId="0" fontId="28" fillId="0" borderId="49" xfId="43" applyBorder="1" applyAlignment="1">
      <alignment horizontal="center" vertical="center"/>
    </xf>
    <xf numFmtId="38" fontId="28" fillId="0" borderId="47" xfId="42" applyFont="1" applyBorder="1" applyAlignment="1">
      <alignment horizontal="right" vertical="center"/>
    </xf>
    <xf numFmtId="38" fontId="28" fillId="0" borderId="49" xfId="42" applyFont="1" applyBorder="1" applyAlignment="1">
      <alignment horizontal="right" vertical="center"/>
    </xf>
    <xf numFmtId="38" fontId="28" fillId="0" borderId="0" xfId="42" applyFont="1" applyBorder="1" applyAlignment="1">
      <alignment horizontal="right" vertical="center"/>
    </xf>
    <xf numFmtId="0" fontId="0" fillId="35" borderId="54" xfId="0" applyFill="1" applyBorder="1">
      <alignment vertical="center"/>
    </xf>
    <xf numFmtId="0" fontId="0" fillId="35" borderId="55" xfId="0" applyFill="1" applyBorder="1" applyAlignment="1">
      <alignment horizontal="center" vertical="center" shrinkToFit="1"/>
    </xf>
    <xf numFmtId="0" fontId="0" fillId="35" borderId="54" xfId="0" applyFill="1" applyBorder="1" applyAlignment="1">
      <alignment horizontal="center" vertical="center"/>
    </xf>
    <xf numFmtId="38" fontId="0" fillId="35" borderId="55" xfId="42" applyFont="1" applyFill="1" applyBorder="1">
      <alignment vertical="center"/>
    </xf>
    <xf numFmtId="38" fontId="28" fillId="0" borderId="51" xfId="42" applyFont="1" applyBorder="1" applyAlignment="1">
      <alignment horizontal="center" vertical="center"/>
    </xf>
    <xf numFmtId="38" fontId="28" fillId="0" borderId="52" xfId="42" applyFont="1" applyBorder="1" applyAlignment="1">
      <alignment horizontal="center" vertical="center"/>
    </xf>
    <xf numFmtId="38" fontId="28" fillId="0" borderId="30" xfId="42" applyFont="1" applyBorder="1" applyAlignment="1">
      <alignment horizontal="center" vertical="center"/>
    </xf>
    <xf numFmtId="38" fontId="28" fillId="0" borderId="51" xfId="42" applyFont="1" applyBorder="1" applyAlignment="1">
      <alignment horizontal="right" vertical="center"/>
    </xf>
    <xf numFmtId="38" fontId="28" fillId="0" borderId="52" xfId="42" applyFont="1" applyBorder="1" applyAlignment="1">
      <alignment horizontal="right" vertical="center"/>
    </xf>
    <xf numFmtId="38" fontId="28" fillId="0" borderId="30" xfId="42" applyFont="1" applyBorder="1" applyAlignment="1">
      <alignment horizontal="right" vertical="center"/>
    </xf>
    <xf numFmtId="176" fontId="0" fillId="35" borderId="55" xfId="42" applyNumberFormat="1" applyFont="1" applyFill="1" applyBorder="1">
      <alignment vertical="center"/>
    </xf>
    <xf numFmtId="176" fontId="28" fillId="0" borderId="51" xfId="42" applyNumberFormat="1" applyFont="1" applyBorder="1" applyAlignment="1">
      <alignment horizontal="right" vertical="center"/>
    </xf>
    <xf numFmtId="176" fontId="28" fillId="0" borderId="52" xfId="42" applyNumberFormat="1" applyFont="1" applyBorder="1" applyAlignment="1">
      <alignment horizontal="right" vertical="center"/>
    </xf>
    <xf numFmtId="176" fontId="28" fillId="0" borderId="30" xfId="42" applyNumberFormat="1" applyFont="1" applyBorder="1" applyAlignment="1">
      <alignment horizontal="right" vertical="center"/>
    </xf>
    <xf numFmtId="0" fontId="0" fillId="37" borderId="37" xfId="0" applyFill="1" applyBorder="1" applyAlignment="1">
      <alignment vertical="center" wrapText="1"/>
    </xf>
    <xf numFmtId="0" fontId="0" fillId="35" borderId="57" xfId="0" applyFill="1" applyBorder="1" applyAlignment="1">
      <alignment horizontal="center" vertical="center" shrinkToFit="1"/>
    </xf>
    <xf numFmtId="0" fontId="0" fillId="35" borderId="56" xfId="0" applyFill="1" applyBorder="1" applyAlignment="1">
      <alignment horizontal="center" vertical="center"/>
    </xf>
    <xf numFmtId="38" fontId="0" fillId="35" borderId="55" xfId="42" applyFont="1" applyFill="1" applyBorder="1" applyAlignment="1">
      <alignment horizontal="center" vertical="center"/>
    </xf>
    <xf numFmtId="38" fontId="0" fillId="35" borderId="16" xfId="42" applyFont="1" applyFill="1" applyBorder="1">
      <alignment vertical="center"/>
    </xf>
    <xf numFmtId="0" fontId="0" fillId="0" borderId="0" xfId="0" applyAlignment="1">
      <alignment horizontal="center" vertical="center"/>
    </xf>
    <xf numFmtId="0" fontId="0" fillId="42" borderId="0" xfId="0" applyFill="1" applyAlignment="1">
      <alignment horizontal="center" vertical="center"/>
    </xf>
    <xf numFmtId="0" fontId="0" fillId="43" borderId="0" xfId="0" applyFill="1" applyAlignment="1">
      <alignment horizontal="center" vertical="center"/>
    </xf>
    <xf numFmtId="0" fontId="0" fillId="44" borderId="0" xfId="0"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0" fillId="0" borderId="0" xfId="0" applyFill="1">
      <alignment vertical="center"/>
    </xf>
    <xf numFmtId="0" fontId="14" fillId="0" borderId="0" xfId="0" applyFont="1">
      <alignment vertical="center"/>
    </xf>
    <xf numFmtId="0" fontId="14" fillId="0" borderId="0" xfId="0" applyFont="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2" fillId="0" borderId="0" xfId="0" applyFont="1" applyFill="1" applyAlignment="1">
      <alignment horizontal="center" vertical="center"/>
    </xf>
    <xf numFmtId="38" fontId="0" fillId="0" borderId="0" xfId="42" applyFont="1" applyAlignment="1">
      <alignment horizontal="center" vertical="center"/>
    </xf>
    <xf numFmtId="0" fontId="0" fillId="35" borderId="15" xfId="0" applyFill="1" applyBorder="1" applyAlignment="1">
      <alignment horizontal="left" vertical="center"/>
    </xf>
    <xf numFmtId="0" fontId="0" fillId="0" borderId="15" xfId="0" applyBorder="1">
      <alignment vertical="center"/>
    </xf>
    <xf numFmtId="0" fontId="0" fillId="0" borderId="15" xfId="0" applyBorder="1" applyAlignment="1">
      <alignment horizontal="center" vertical="center"/>
    </xf>
    <xf numFmtId="3" fontId="0" fillId="0" borderId="15" xfId="0" applyNumberFormat="1" applyBorder="1">
      <alignment vertical="center"/>
    </xf>
    <xf numFmtId="38" fontId="0" fillId="0" borderId="15" xfId="42" applyFont="1" applyBorder="1">
      <alignment vertical="center"/>
    </xf>
    <xf numFmtId="0" fontId="0" fillId="35" borderId="0" xfId="0" applyFill="1" applyAlignment="1">
      <alignment horizontal="center" vertical="center"/>
    </xf>
    <xf numFmtId="0" fontId="0" fillId="35" borderId="0" xfId="0" applyFill="1" applyAlignment="1">
      <alignment horizontal="center" vertical="center"/>
    </xf>
    <xf numFmtId="0" fontId="0" fillId="35" borderId="61" xfId="0" applyFill="1" applyBorder="1">
      <alignment vertical="center"/>
    </xf>
    <xf numFmtId="0" fontId="0" fillId="35" borderId="62" xfId="0" applyFill="1" applyBorder="1">
      <alignment vertical="center"/>
    </xf>
    <xf numFmtId="0" fontId="0" fillId="35" borderId="63" xfId="0" applyFill="1" applyBorder="1">
      <alignment vertical="center"/>
    </xf>
    <xf numFmtId="0" fontId="0" fillId="35" borderId="64" xfId="0" applyFill="1" applyBorder="1">
      <alignment vertical="center"/>
    </xf>
    <xf numFmtId="0" fontId="0" fillId="35" borderId="65" xfId="0" applyFill="1" applyBorder="1">
      <alignment vertical="center"/>
    </xf>
    <xf numFmtId="0" fontId="0" fillId="35" borderId="67" xfId="0" applyFill="1" applyBorder="1">
      <alignment vertical="center"/>
    </xf>
    <xf numFmtId="0" fontId="0" fillId="35" borderId="68" xfId="0" applyFill="1" applyBorder="1">
      <alignment vertical="center"/>
    </xf>
    <xf numFmtId="0" fontId="0" fillId="35" borderId="66" xfId="0" applyFill="1" applyBorder="1">
      <alignment vertical="center"/>
    </xf>
    <xf numFmtId="0" fontId="0" fillId="37" borderId="34" xfId="0" applyFill="1" applyBorder="1">
      <alignment vertical="center"/>
    </xf>
    <xf numFmtId="0" fontId="0" fillId="37" borderId="35" xfId="0" applyFill="1" applyBorder="1">
      <alignment vertical="center"/>
    </xf>
    <xf numFmtId="0" fontId="0" fillId="37" borderId="36" xfId="0" applyFill="1" applyBorder="1">
      <alignment vertical="center"/>
    </xf>
    <xf numFmtId="0" fontId="0" fillId="45" borderId="23" xfId="0" applyFill="1" applyBorder="1" applyAlignment="1">
      <alignment horizontal="center" vertical="center"/>
    </xf>
    <xf numFmtId="56" fontId="0" fillId="35" borderId="0" xfId="0" applyNumberFormat="1" applyFill="1" applyAlignment="1">
      <alignment horizontal="center" vertical="center"/>
    </xf>
    <xf numFmtId="0" fontId="0" fillId="35" borderId="35" xfId="0" applyFill="1" applyBorder="1" applyAlignment="1">
      <alignment vertical="center"/>
    </xf>
    <xf numFmtId="0" fontId="0" fillId="35" borderId="35" xfId="0" applyFill="1" applyBorder="1" applyAlignment="1">
      <alignment horizontal="center" vertical="center"/>
    </xf>
    <xf numFmtId="0" fontId="0" fillId="35" borderId="23" xfId="0" applyFill="1" applyBorder="1">
      <alignment vertical="center"/>
    </xf>
    <xf numFmtId="0" fontId="0" fillId="35" borderId="23" xfId="0" applyFill="1" applyBorder="1" applyAlignment="1">
      <alignment horizontal="center" vertical="center"/>
    </xf>
    <xf numFmtId="0" fontId="0" fillId="35" borderId="71" xfId="0" applyFill="1" applyBorder="1" applyAlignment="1">
      <alignment horizontal="center" vertical="center"/>
    </xf>
    <xf numFmtId="0" fontId="0" fillId="35" borderId="72" xfId="0" applyFill="1" applyBorder="1" applyAlignment="1">
      <alignment horizontal="center" vertical="center"/>
    </xf>
    <xf numFmtId="0" fontId="0" fillId="35" borderId="73" xfId="0" applyFill="1" applyBorder="1" applyAlignment="1">
      <alignment horizontal="center" vertical="center"/>
    </xf>
    <xf numFmtId="56" fontId="0" fillId="35" borderId="29" xfId="0" applyNumberFormat="1" applyFill="1" applyBorder="1" applyAlignment="1">
      <alignment horizontal="center" vertical="center"/>
    </xf>
    <xf numFmtId="0" fontId="0" fillId="0" borderId="49" xfId="0" applyBorder="1" applyAlignment="1">
      <alignment horizontal="center" vertical="center"/>
    </xf>
    <xf numFmtId="0" fontId="0" fillId="0" borderId="30" xfId="0" applyBorder="1" applyAlignment="1">
      <alignment horizontal="center" vertical="center"/>
    </xf>
    <xf numFmtId="0" fontId="0" fillId="35" borderId="0" xfId="0" applyFill="1" applyAlignment="1">
      <alignment horizontal="center" vertical="center"/>
    </xf>
    <xf numFmtId="0" fontId="0" fillId="35" borderId="15" xfId="0" applyFill="1" applyBorder="1" applyAlignment="1">
      <alignment horizontal="left" vertical="center"/>
    </xf>
    <xf numFmtId="0" fontId="0" fillId="36" borderId="30" xfId="0" applyFill="1" applyBorder="1">
      <alignment vertical="center"/>
    </xf>
    <xf numFmtId="0" fontId="26" fillId="46" borderId="21" xfId="0" applyFont="1" applyFill="1" applyBorder="1" applyAlignment="1">
      <alignment horizontal="center" vertical="center"/>
    </xf>
    <xf numFmtId="0" fontId="17" fillId="46" borderId="29" xfId="0" applyFont="1" applyFill="1" applyBorder="1" applyAlignment="1">
      <alignment horizontal="center" vertical="center"/>
    </xf>
    <xf numFmtId="0" fontId="0" fillId="34" borderId="15" xfId="0" applyFill="1" applyBorder="1" applyAlignment="1">
      <alignment horizontal="center" vertical="center" shrinkToFit="1"/>
    </xf>
    <xf numFmtId="0" fontId="17" fillId="47" borderId="30" xfId="0" applyFont="1" applyFill="1" applyBorder="1" applyAlignment="1">
      <alignment horizontal="center" vertical="center"/>
    </xf>
    <xf numFmtId="0" fontId="0" fillId="35" borderId="24" xfId="0" applyFill="1" applyBorder="1">
      <alignment vertical="center"/>
    </xf>
    <xf numFmtId="0" fontId="0" fillId="35" borderId="79" xfId="0" applyFill="1" applyBorder="1" applyAlignment="1">
      <alignment horizontal="center" vertical="center"/>
    </xf>
    <xf numFmtId="0" fontId="0" fillId="35" borderId="80" xfId="0" applyFill="1" applyBorder="1" applyAlignment="1">
      <alignment horizontal="center" vertical="center"/>
    </xf>
    <xf numFmtId="0" fontId="0" fillId="35" borderId="81" xfId="0" applyFill="1" applyBorder="1" applyAlignment="1">
      <alignment horizontal="center" vertical="center"/>
    </xf>
    <xf numFmtId="0" fontId="0" fillId="35" borderId="82" xfId="0" applyFill="1" applyBorder="1" applyAlignment="1">
      <alignment horizontal="center" vertical="center"/>
    </xf>
    <xf numFmtId="0" fontId="0" fillId="35" borderId="81" xfId="0" applyFill="1" applyBorder="1">
      <alignment vertical="center"/>
    </xf>
    <xf numFmtId="0" fontId="0" fillId="35" borderId="82" xfId="0" applyFill="1" applyBorder="1">
      <alignment vertical="center"/>
    </xf>
    <xf numFmtId="0" fontId="0" fillId="35" borderId="83" xfId="0" applyFill="1" applyBorder="1">
      <alignment vertical="center"/>
    </xf>
    <xf numFmtId="0" fontId="0" fillId="35" borderId="84" xfId="0" applyFill="1" applyBorder="1">
      <alignment vertical="center"/>
    </xf>
    <xf numFmtId="0" fontId="0" fillId="0" borderId="46" xfId="0" applyBorder="1" applyAlignment="1">
      <alignment horizontal="center" vertical="center"/>
    </xf>
    <xf numFmtId="0" fontId="0" fillId="0" borderId="46" xfId="0" applyBorder="1">
      <alignment vertical="center"/>
    </xf>
    <xf numFmtId="0" fontId="0" fillId="35" borderId="79" xfId="0" applyFill="1" applyBorder="1">
      <alignment vertical="center"/>
    </xf>
    <xf numFmtId="0" fontId="0" fillId="35" borderId="8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35" borderId="83" xfId="0" applyFill="1" applyBorder="1" applyAlignment="1">
      <alignment horizontal="center" vertical="center"/>
    </xf>
    <xf numFmtId="0" fontId="0" fillId="0" borderId="43" xfId="0" applyBorder="1" applyAlignment="1">
      <alignment horizontal="center" vertical="center"/>
    </xf>
    <xf numFmtId="0" fontId="0" fillId="0" borderId="43" xfId="0" applyBorder="1">
      <alignment vertical="center"/>
    </xf>
    <xf numFmtId="0" fontId="0" fillId="35" borderId="88" xfId="0" applyFill="1" applyBorder="1">
      <alignment vertical="center"/>
    </xf>
    <xf numFmtId="0" fontId="0" fillId="35" borderId="89" xfId="0" applyFill="1" applyBorder="1">
      <alignment vertical="center"/>
    </xf>
    <xf numFmtId="0" fontId="0" fillId="37" borderId="53" xfId="0" applyFill="1" applyBorder="1">
      <alignment vertical="center"/>
    </xf>
    <xf numFmtId="0" fontId="0" fillId="35" borderId="90" xfId="0" applyFill="1" applyBorder="1" applyAlignment="1">
      <alignment horizontal="center" vertical="center"/>
    </xf>
    <xf numFmtId="0" fontId="0" fillId="35" borderId="91" xfId="0" applyFill="1" applyBorder="1">
      <alignment vertical="center"/>
    </xf>
    <xf numFmtId="0" fontId="0" fillId="35" borderId="91" xfId="0" applyFill="1" applyBorder="1" applyAlignment="1">
      <alignment horizontal="center" vertical="center"/>
    </xf>
    <xf numFmtId="38" fontId="0" fillId="35" borderId="91" xfId="42" applyFont="1" applyFill="1" applyBorder="1">
      <alignment vertical="center"/>
    </xf>
    <xf numFmtId="38" fontId="0" fillId="35" borderId="92" xfId="42" applyFont="1" applyFill="1" applyBorder="1">
      <alignment vertical="center"/>
    </xf>
    <xf numFmtId="38" fontId="0" fillId="35" borderId="93" xfId="42" applyFont="1" applyFill="1" applyBorder="1">
      <alignment vertical="center"/>
    </xf>
    <xf numFmtId="0" fontId="0" fillId="35" borderId="94" xfId="0" applyFill="1" applyBorder="1" applyAlignment="1">
      <alignment horizontal="center" vertical="center"/>
    </xf>
    <xf numFmtId="38" fontId="0" fillId="35" borderId="90" xfId="42" applyFont="1" applyFill="1" applyBorder="1">
      <alignment vertical="center"/>
    </xf>
    <xf numFmtId="56" fontId="0" fillId="35" borderId="0" xfId="0" applyNumberFormat="1" applyFill="1" applyBorder="1" applyAlignment="1">
      <alignment horizontal="center" vertical="center"/>
    </xf>
    <xf numFmtId="0" fontId="0" fillId="35" borderId="29" xfId="0" applyFill="1" applyBorder="1" applyAlignment="1">
      <alignment horizontal="center" vertical="center"/>
    </xf>
    <xf numFmtId="0" fontId="0" fillId="35" borderId="49"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85" xfId="0" applyBorder="1" applyAlignment="1">
      <alignment vertical="center"/>
    </xf>
    <xf numFmtId="38" fontId="0" fillId="35" borderId="32" xfId="0" applyNumberFormat="1" applyFill="1" applyBorder="1">
      <alignment vertical="center"/>
    </xf>
    <xf numFmtId="38" fontId="0" fillId="35" borderId="32" xfId="42" applyFont="1" applyFill="1" applyBorder="1">
      <alignment vertical="center"/>
    </xf>
    <xf numFmtId="38" fontId="0" fillId="35" borderId="33" xfId="42" applyFont="1" applyFill="1" applyBorder="1">
      <alignment vertical="center"/>
    </xf>
    <xf numFmtId="0" fontId="0" fillId="0" borderId="16"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3" fontId="0" fillId="0" borderId="98" xfId="0" applyNumberFormat="1" applyBorder="1">
      <alignment vertical="center"/>
    </xf>
    <xf numFmtId="38" fontId="0" fillId="0" borderId="99" xfId="42" applyFont="1" applyBorder="1">
      <alignment vertical="center"/>
    </xf>
    <xf numFmtId="0" fontId="0" fillId="0" borderId="98" xfId="0" applyBorder="1">
      <alignment vertical="center"/>
    </xf>
    <xf numFmtId="0" fontId="0" fillId="0" borderId="100" xfId="0" applyBorder="1">
      <alignment vertical="center"/>
    </xf>
    <xf numFmtId="38" fontId="0" fillId="0" borderId="101" xfId="42" applyFont="1" applyBorder="1">
      <alignment vertical="center"/>
    </xf>
    <xf numFmtId="38" fontId="0" fillId="0" borderId="102" xfId="42" applyFont="1" applyBorder="1">
      <alignment vertical="center"/>
    </xf>
    <xf numFmtId="0" fontId="35" fillId="0" borderId="0" xfId="0" applyFont="1" applyAlignment="1"/>
    <xf numFmtId="0" fontId="36" fillId="0" borderId="0" xfId="0" applyFont="1" applyAlignment="1"/>
    <xf numFmtId="0" fontId="36" fillId="0" borderId="15" xfId="0" applyFont="1" applyBorder="1" applyAlignment="1">
      <alignment horizontal="center"/>
    </xf>
    <xf numFmtId="177" fontId="36" fillId="0" borderId="47" xfId="0" applyNumberFormat="1" applyFont="1" applyBorder="1" applyAlignment="1"/>
    <xf numFmtId="177" fontId="36" fillId="0" borderId="0" xfId="0" applyNumberFormat="1" applyFont="1" applyAlignment="1"/>
    <xf numFmtId="178" fontId="36" fillId="0" borderId="0" xfId="0" applyNumberFormat="1" applyFont="1" applyAlignment="1"/>
    <xf numFmtId="179" fontId="36" fillId="0" borderId="0" xfId="0" applyNumberFormat="1" applyFont="1" applyAlignment="1"/>
    <xf numFmtId="0" fontId="0" fillId="0" borderId="105" xfId="0" applyBorder="1">
      <alignment vertical="center"/>
    </xf>
    <xf numFmtId="0" fontId="0" fillId="0" borderId="103" xfId="0" applyBorder="1">
      <alignment vertical="center"/>
    </xf>
    <xf numFmtId="177" fontId="36" fillId="0" borderId="106" xfId="0" applyNumberFormat="1" applyFont="1" applyBorder="1" applyAlignment="1"/>
    <xf numFmtId="177" fontId="36" fillId="0" borderId="107" xfId="0" applyNumberFormat="1" applyFont="1" applyBorder="1" applyAlignment="1"/>
    <xf numFmtId="177" fontId="36" fillId="0" borderId="108" xfId="0" applyNumberFormat="1" applyFont="1" applyBorder="1" applyAlignment="1"/>
    <xf numFmtId="177" fontId="36" fillId="0" borderId="104" xfId="0" applyNumberFormat="1" applyFont="1" applyBorder="1" applyAlignment="1"/>
    <xf numFmtId="177" fontId="36" fillId="0" borderId="109" xfId="0" applyNumberFormat="1" applyFont="1" applyBorder="1" applyAlignment="1"/>
    <xf numFmtId="177" fontId="36" fillId="0" borderId="105" xfId="0" applyNumberFormat="1" applyFont="1" applyBorder="1" applyAlignment="1"/>
    <xf numFmtId="0" fontId="35" fillId="0" borderId="0" xfId="0" applyFont="1" applyAlignment="1">
      <alignment vertical="center"/>
    </xf>
    <xf numFmtId="0" fontId="36" fillId="0" borderId="29" xfId="0" applyFont="1" applyBorder="1" applyAlignment="1">
      <alignment horizontal="center"/>
    </xf>
    <xf numFmtId="0" fontId="36" fillId="0" borderId="16" xfId="0" applyFont="1" applyBorder="1" applyAlignment="1">
      <alignment horizontal="center"/>
    </xf>
    <xf numFmtId="0" fontId="36" fillId="0" borderId="0" xfId="0" applyFont="1" applyAlignment="1">
      <alignment horizontal="right"/>
    </xf>
    <xf numFmtId="180" fontId="36" fillId="0" borderId="0" xfId="0" applyNumberFormat="1" applyFont="1" applyAlignment="1">
      <alignment horizontal="left"/>
    </xf>
    <xf numFmtId="0" fontId="0" fillId="37" borderId="23" xfId="0" applyFill="1" applyBorder="1" applyAlignment="1">
      <alignment horizontal="right" vertical="center"/>
    </xf>
    <xf numFmtId="0" fontId="14" fillId="0" borderId="0" xfId="0" applyFont="1" applyFill="1" applyAlignment="1">
      <alignment horizontal="left" vertical="center"/>
    </xf>
    <xf numFmtId="0" fontId="24" fillId="33" borderId="19" xfId="0" applyFont="1" applyFill="1" applyBorder="1" applyAlignment="1">
      <alignment vertical="center"/>
    </xf>
    <xf numFmtId="0" fontId="24" fillId="33" borderId="12" xfId="0" applyFont="1" applyFill="1" applyBorder="1" applyAlignment="1">
      <alignment vertical="center"/>
    </xf>
    <xf numFmtId="0" fontId="0" fillId="0" borderId="110" xfId="0" applyBorder="1">
      <alignment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5" borderId="16" xfId="0" applyFill="1" applyBorder="1" applyAlignment="1">
      <alignment horizontal="left" vertical="center"/>
    </xf>
    <xf numFmtId="0" fontId="0" fillId="35" borderId="17" xfId="0" applyFill="1" applyBorder="1" applyAlignment="1">
      <alignment horizontal="left" vertical="center"/>
    </xf>
    <xf numFmtId="0" fontId="0" fillId="35" borderId="18" xfId="0" applyFill="1" applyBorder="1" applyAlignment="1">
      <alignment horizontal="left" vertical="center"/>
    </xf>
    <xf numFmtId="0" fontId="24" fillId="34" borderId="15" xfId="0" applyFont="1" applyFill="1" applyBorder="1" applyAlignment="1">
      <alignment horizontal="center" vertical="center"/>
    </xf>
    <xf numFmtId="0" fontId="38" fillId="33" borderId="11" xfId="0" applyFont="1" applyFill="1" applyBorder="1" applyAlignment="1">
      <alignment horizontal="center" vertical="center"/>
    </xf>
    <xf numFmtId="0" fontId="38" fillId="33" borderId="19" xfId="0" applyFont="1" applyFill="1" applyBorder="1" applyAlignment="1">
      <alignment horizontal="center" vertical="center"/>
    </xf>
    <xf numFmtId="0" fontId="26" fillId="46" borderId="22" xfId="0" applyFont="1" applyFill="1" applyBorder="1" applyAlignment="1">
      <alignment horizontal="center" vertical="center"/>
    </xf>
    <xf numFmtId="0" fontId="26" fillId="46" borderId="49" xfId="0" applyFont="1" applyFill="1" applyBorder="1" applyAlignment="1">
      <alignment horizontal="center" vertical="center"/>
    </xf>
    <xf numFmtId="0" fontId="26" fillId="46" borderId="74" xfId="0" applyFont="1" applyFill="1" applyBorder="1" applyAlignment="1">
      <alignment horizontal="center" vertical="center"/>
    </xf>
    <xf numFmtId="0" fontId="17" fillId="36" borderId="76" xfId="0" applyFont="1" applyFill="1" applyBorder="1" applyAlignment="1">
      <alignment horizontal="center" vertical="center"/>
    </xf>
    <xf numFmtId="0" fontId="17" fillId="36" borderId="44" xfId="0" applyFont="1" applyFill="1" applyBorder="1" applyAlignment="1">
      <alignment horizontal="center" vertical="center"/>
    </xf>
    <xf numFmtId="0" fontId="17" fillId="36" borderId="78" xfId="0" applyFont="1" applyFill="1" applyBorder="1" applyAlignment="1">
      <alignment horizontal="center" vertical="center"/>
    </xf>
    <xf numFmtId="0" fontId="17" fillId="46" borderId="75" xfId="0" applyFont="1" applyFill="1" applyBorder="1" applyAlignment="1">
      <alignment horizontal="center" vertical="center"/>
    </xf>
    <xf numFmtId="0" fontId="17" fillId="46" borderId="47" xfId="0" applyFont="1" applyFill="1" applyBorder="1" applyAlignment="1">
      <alignment horizontal="center" vertical="center"/>
    </xf>
    <xf numFmtId="0" fontId="17" fillId="46" borderId="77" xfId="0" applyFont="1" applyFill="1" applyBorder="1" applyAlignment="1">
      <alignment horizontal="center" vertical="center"/>
    </xf>
    <xf numFmtId="0" fontId="0" fillId="37" borderId="34" xfId="0" applyFill="1" applyBorder="1" applyAlignment="1">
      <alignment horizontal="left" vertical="center" wrapText="1"/>
    </xf>
    <xf numFmtId="0" fontId="0" fillId="37" borderId="35" xfId="0" applyFill="1" applyBorder="1" applyAlignment="1">
      <alignment horizontal="left" vertical="center" wrapText="1"/>
    </xf>
    <xf numFmtId="0" fontId="0" fillId="37" borderId="40" xfId="0" applyFill="1" applyBorder="1" applyAlignment="1">
      <alignment horizontal="left" vertical="center" wrapText="1"/>
    </xf>
    <xf numFmtId="0" fontId="0" fillId="37" borderId="0" xfId="0" applyFill="1" applyBorder="1" applyAlignment="1">
      <alignment horizontal="left" vertical="center" wrapText="1"/>
    </xf>
    <xf numFmtId="0" fontId="0" fillId="37" borderId="37" xfId="0" applyFill="1" applyBorder="1" applyAlignment="1">
      <alignment horizontal="left" vertical="center" wrapText="1"/>
    </xf>
    <xf numFmtId="0" fontId="0" fillId="37" borderId="38" xfId="0" applyFill="1" applyBorder="1" applyAlignment="1">
      <alignment horizontal="left" vertical="center" wrapText="1"/>
    </xf>
    <xf numFmtId="0" fontId="0" fillId="37" borderId="34" xfId="0" applyFill="1" applyBorder="1" applyAlignment="1">
      <alignment horizontal="left" vertical="top" wrapText="1"/>
    </xf>
    <xf numFmtId="0" fontId="0" fillId="37" borderId="35" xfId="0" applyFill="1" applyBorder="1" applyAlignment="1">
      <alignment horizontal="left" vertical="top" wrapText="1"/>
    </xf>
    <xf numFmtId="0" fontId="0" fillId="37" borderId="36" xfId="0" applyFill="1" applyBorder="1" applyAlignment="1">
      <alignment horizontal="left" vertical="top" wrapText="1"/>
    </xf>
    <xf numFmtId="0" fontId="0" fillId="37" borderId="40" xfId="0" applyFill="1" applyBorder="1" applyAlignment="1">
      <alignment horizontal="left" vertical="top" wrapText="1"/>
    </xf>
    <xf numFmtId="0" fontId="0" fillId="37" borderId="0" xfId="0" applyFill="1" applyBorder="1" applyAlignment="1">
      <alignment horizontal="left" vertical="top" wrapText="1"/>
    </xf>
    <xf numFmtId="0" fontId="0" fillId="37" borderId="41" xfId="0" applyFill="1" applyBorder="1" applyAlignment="1">
      <alignment horizontal="left" vertical="top" wrapText="1"/>
    </xf>
    <xf numFmtId="0" fontId="0" fillId="37" borderId="36" xfId="0" applyFill="1" applyBorder="1" applyAlignment="1">
      <alignment horizontal="left" vertical="center" wrapText="1"/>
    </xf>
    <xf numFmtId="0" fontId="0" fillId="37" borderId="41" xfId="0" applyFill="1" applyBorder="1" applyAlignment="1">
      <alignment horizontal="left" vertical="center" wrapText="1"/>
    </xf>
    <xf numFmtId="0" fontId="0" fillId="37" borderId="40"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41" xfId="0" applyFill="1" applyBorder="1" applyAlignment="1">
      <alignment horizontal="center" vertical="center" wrapText="1"/>
    </xf>
    <xf numFmtId="0" fontId="0" fillId="37" borderId="37" xfId="0" applyFill="1" applyBorder="1" applyAlignment="1">
      <alignment horizontal="left" vertical="top" wrapText="1"/>
    </xf>
    <xf numFmtId="0" fontId="0" fillId="37" borderId="38" xfId="0" applyFill="1" applyBorder="1" applyAlignment="1">
      <alignment horizontal="left" vertical="top" wrapText="1"/>
    </xf>
    <xf numFmtId="0" fontId="0" fillId="37" borderId="39" xfId="0" applyFill="1" applyBorder="1" applyAlignment="1">
      <alignment horizontal="left" vertical="top" wrapText="1"/>
    </xf>
    <xf numFmtId="0" fontId="29" fillId="0" borderId="0" xfId="43" applyFont="1" applyBorder="1" applyAlignment="1">
      <alignment horizontal="center" vertical="center"/>
    </xf>
    <xf numFmtId="0" fontId="28" fillId="0" borderId="16" xfId="43" applyFont="1" applyBorder="1" applyAlignment="1">
      <alignment horizontal="center" vertical="center"/>
    </xf>
    <xf numFmtId="0" fontId="28" fillId="0" borderId="17" xfId="43" applyBorder="1" applyAlignment="1">
      <alignment horizontal="center" vertical="center"/>
    </xf>
    <xf numFmtId="0" fontId="28" fillId="0" borderId="18" xfId="43" applyBorder="1" applyAlignment="1">
      <alignment horizontal="center" vertical="center"/>
    </xf>
    <xf numFmtId="0" fontId="28" fillId="0" borderId="17" xfId="43" applyFont="1" applyBorder="1" applyAlignment="1">
      <alignment horizontal="center" vertical="center"/>
    </xf>
    <xf numFmtId="0" fontId="28" fillId="0" borderId="16" xfId="43" applyBorder="1" applyAlignment="1">
      <alignment horizontal="center" vertical="center"/>
    </xf>
    <xf numFmtId="0" fontId="28" fillId="0" borderId="47" xfId="43" applyFont="1" applyBorder="1" applyAlignment="1">
      <alignment horizontal="center" vertical="center"/>
    </xf>
    <xf numFmtId="0" fontId="28" fillId="0" borderId="50" xfId="43" applyBorder="1" applyAlignment="1">
      <alignment horizontal="center" vertical="center"/>
    </xf>
    <xf numFmtId="0" fontId="28" fillId="0" borderId="45" xfId="43" applyFont="1" applyBorder="1" applyAlignment="1">
      <alignment horizontal="center" vertical="center" wrapText="1"/>
    </xf>
    <xf numFmtId="0" fontId="28" fillId="0" borderId="30" xfId="43" applyBorder="1" applyAlignment="1">
      <alignment horizontal="center" vertical="center" wrapText="1"/>
    </xf>
    <xf numFmtId="0" fontId="28" fillId="0" borderId="29" xfId="43" applyBorder="1" applyAlignment="1">
      <alignment horizontal="center" vertical="center" wrapText="1"/>
    </xf>
    <xf numFmtId="0" fontId="28" fillId="0" borderId="49" xfId="43" applyFont="1" applyBorder="1" applyAlignment="1">
      <alignment horizontal="center" vertical="center"/>
    </xf>
    <xf numFmtId="0" fontId="28" fillId="0" borderId="30" xfId="43" applyBorder="1" applyAlignment="1">
      <alignment horizontal="center" vertical="center"/>
    </xf>
    <xf numFmtId="0" fontId="28" fillId="0" borderId="50" xfId="43" applyBorder="1" applyAlignment="1">
      <alignment horizontal="center" vertical="center" wrapText="1"/>
    </xf>
    <xf numFmtId="0" fontId="28" fillId="0" borderId="0" xfId="43" applyFont="1" applyBorder="1" applyAlignment="1">
      <alignment horizontal="center" vertical="center"/>
    </xf>
    <xf numFmtId="0" fontId="28" fillId="0" borderId="43" xfId="43" applyBorder="1" applyAlignment="1">
      <alignment horizontal="center" vertical="center"/>
    </xf>
    <xf numFmtId="0" fontId="28" fillId="0" borderId="50" xfId="43" applyBorder="1" applyAlignment="1">
      <alignment horizontal="left" vertical="center"/>
    </xf>
    <xf numFmtId="0" fontId="28" fillId="0" borderId="48" xfId="43" applyBorder="1" applyAlignment="1">
      <alignment horizontal="left" vertical="center"/>
    </xf>
    <xf numFmtId="0" fontId="0" fillId="37" borderId="24" xfId="0" applyFill="1" applyBorder="1" applyAlignment="1">
      <alignment horizontal="center" vertical="center"/>
    </xf>
    <xf numFmtId="0" fontId="0" fillId="37" borderId="53" xfId="0" applyFill="1" applyBorder="1" applyAlignment="1">
      <alignment horizontal="center" vertical="center"/>
    </xf>
    <xf numFmtId="0" fontId="0" fillId="37" borderId="28" xfId="0" applyFill="1" applyBorder="1" applyAlignment="1">
      <alignment horizontal="center" vertical="center"/>
    </xf>
    <xf numFmtId="0" fontId="0" fillId="37" borderId="39" xfId="0" applyFill="1"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35" borderId="0" xfId="0" applyFill="1" applyAlignment="1">
      <alignment horizontal="center" vertical="center"/>
    </xf>
    <xf numFmtId="0" fontId="0" fillId="35" borderId="24" xfId="0" applyFill="1" applyBorder="1" applyAlignment="1">
      <alignment horizontal="center" vertical="center"/>
    </xf>
    <xf numFmtId="0" fontId="0" fillId="35" borderId="28" xfId="0" applyFill="1" applyBorder="1" applyAlignment="1">
      <alignment horizontal="center" vertical="center"/>
    </xf>
    <xf numFmtId="0" fontId="0" fillId="35" borderId="15" xfId="0" applyFill="1" applyBorder="1" applyAlignment="1">
      <alignment horizontal="left" vertical="center"/>
    </xf>
    <xf numFmtId="0" fontId="0" fillId="35" borderId="29" xfId="0" applyFill="1" applyBorder="1" applyAlignment="1">
      <alignment horizontal="left" vertical="center"/>
    </xf>
    <xf numFmtId="0" fontId="0" fillId="35" borderId="30" xfId="0" applyFill="1" applyBorder="1" applyAlignment="1">
      <alignment horizontal="left" vertical="center"/>
    </xf>
    <xf numFmtId="0" fontId="0" fillId="35" borderId="69" xfId="0" applyFill="1" applyBorder="1" applyAlignment="1">
      <alignment horizontal="center" vertical="center"/>
    </xf>
    <xf numFmtId="0" fontId="0" fillId="35" borderId="70" xfId="0" applyFill="1" applyBorder="1" applyAlignment="1">
      <alignment horizontal="center" vertical="center"/>
    </xf>
    <xf numFmtId="0" fontId="0" fillId="35" borderId="58" xfId="0" applyFill="1" applyBorder="1" applyAlignment="1">
      <alignment horizontal="center" vertical="center"/>
    </xf>
    <xf numFmtId="0" fontId="0" fillId="35" borderId="59" xfId="0" applyFill="1" applyBorder="1" applyAlignment="1">
      <alignment horizontal="center" vertical="center"/>
    </xf>
    <xf numFmtId="0" fontId="0" fillId="35" borderId="60" xfId="0" applyFill="1"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36" fillId="0" borderId="18" xfId="0" applyFont="1" applyBorder="1" applyAlignment="1">
      <alignment horizontal="center" vertical="center"/>
    </xf>
    <xf numFmtId="0" fontId="36" fillId="0" borderId="15" xfId="0" applyFont="1" applyBorder="1" applyAlignment="1">
      <alignment horizontal="center" vertical="center"/>
    </xf>
    <xf numFmtId="0" fontId="36" fillId="0" borderId="15" xfId="0" applyFont="1" applyBorder="1" applyAlignment="1">
      <alignment horizontal="center"/>
    </xf>
    <xf numFmtId="0" fontId="35" fillId="0" borderId="0" xfId="0" applyFont="1" applyAlignment="1">
      <alignment wrapText="1"/>
    </xf>
    <xf numFmtId="0" fontId="36" fillId="0" borderId="16" xfId="0" applyFont="1" applyBorder="1" applyAlignment="1">
      <alignment horizontal="center" vertical="center"/>
    </xf>
    <xf numFmtId="0" fontId="36" fillId="0" borderId="16" xfId="0" applyFont="1" applyBorder="1" applyAlignment="1">
      <alignment horizontal="center"/>
    </xf>
    <xf numFmtId="0" fontId="34" fillId="38" borderId="0" xfId="0" applyFont="1" applyFill="1" applyAlignment="1">
      <alignment horizontal="center" vertical="center"/>
    </xf>
    <xf numFmtId="0" fontId="0" fillId="39" borderId="0" xfId="0" applyFill="1" applyAlignment="1">
      <alignment horizontal="center" vertical="center"/>
    </xf>
    <xf numFmtId="0" fontId="0" fillId="40" borderId="0" xfId="0" applyFill="1" applyAlignment="1">
      <alignment horizontal="center" vertical="center"/>
    </xf>
    <xf numFmtId="0" fontId="0" fillId="41" borderId="0" xfId="0" applyFill="1" applyAlignment="1">
      <alignment horizontal="center" vertical="center"/>
    </xf>
    <xf numFmtId="0" fontId="0" fillId="38" borderId="0" xfId="0" applyFill="1" applyAlignment="1">
      <alignment horizontal="center" vertical="center"/>
    </xf>
    <xf numFmtId="0" fontId="0" fillId="42" borderId="0" xfId="0" applyFill="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228600</xdr:colOff>
      <xdr:row>55</xdr:row>
      <xdr:rowOff>38100</xdr:rowOff>
    </xdr:from>
    <xdr:to>
      <xdr:col>9</xdr:col>
      <xdr:colOff>419099</xdr:colOff>
      <xdr:row>58</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5743575" y="8934450"/>
          <a:ext cx="190499" cy="476250"/>
        </a:xfrm>
        <a:prstGeom prst="rightBrace">
          <a:avLst>
            <a:gd name="adj1" fmla="val 8333"/>
            <a:gd name="adj2" fmla="val 1512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43</xdr:row>
      <xdr:rowOff>76200</xdr:rowOff>
    </xdr:from>
    <xdr:to>
      <xdr:col>9</xdr:col>
      <xdr:colOff>619125</xdr:colOff>
      <xdr:row>45</xdr:row>
      <xdr:rowOff>57150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5610225" y="6915150"/>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43</xdr:row>
      <xdr:rowOff>85725</xdr:rowOff>
    </xdr:from>
    <xdr:to>
      <xdr:col>13</xdr:col>
      <xdr:colOff>638175</xdr:colOff>
      <xdr:row>45</xdr:row>
      <xdr:rowOff>66675</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8372475" y="709612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35</xdr:row>
      <xdr:rowOff>47625</xdr:rowOff>
    </xdr:from>
    <xdr:to>
      <xdr:col>16</xdr:col>
      <xdr:colOff>619125</xdr:colOff>
      <xdr:row>37</xdr:row>
      <xdr:rowOff>28575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10410825" y="585787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43</xdr:row>
      <xdr:rowOff>104775</xdr:rowOff>
    </xdr:from>
    <xdr:to>
      <xdr:col>20</xdr:col>
      <xdr:colOff>561975</xdr:colOff>
      <xdr:row>45</xdr:row>
      <xdr:rowOff>85725</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10420350" y="7458075"/>
          <a:ext cx="3219450"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85725</xdr:colOff>
      <xdr:row>43</xdr:row>
      <xdr:rowOff>123825</xdr:rowOff>
    </xdr:from>
    <xdr:to>
      <xdr:col>24</xdr:col>
      <xdr:colOff>609600</xdr:colOff>
      <xdr:row>45</xdr:row>
      <xdr:rowOff>104775</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15906750" y="747712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171450</xdr:colOff>
      <xdr:row>74</xdr:row>
      <xdr:rowOff>0</xdr:rowOff>
    </xdr:from>
    <xdr:to>
      <xdr:col>9</xdr:col>
      <xdr:colOff>523875</xdr:colOff>
      <xdr:row>75</xdr:row>
      <xdr:rowOff>152400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5000625" y="12001500"/>
          <a:ext cx="103822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73</xdr:row>
      <xdr:rowOff>161925</xdr:rowOff>
    </xdr:from>
    <xdr:to>
      <xdr:col>13</xdr:col>
      <xdr:colOff>619125</xdr:colOff>
      <xdr:row>75</xdr:row>
      <xdr:rowOff>142875</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8353425" y="1199197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666750</xdr:colOff>
      <xdr:row>92</xdr:row>
      <xdr:rowOff>47624</xdr:rowOff>
    </xdr:from>
    <xdr:to>
      <xdr:col>16</xdr:col>
      <xdr:colOff>600076</xdr:colOff>
      <xdr:row>128</xdr:row>
      <xdr:rowOff>6937</xdr:rowOff>
    </xdr:to>
    <xdr:pic>
      <xdr:nvPicPr>
        <xdr:cNvPr id="11" name="図 10" descr="JINKO－推計">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5659099"/>
          <a:ext cx="7496176" cy="613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203702</xdr:colOff>
      <xdr:row>122</xdr:row>
      <xdr:rowOff>27298</xdr:rowOff>
    </xdr:from>
    <xdr:to>
      <xdr:col>12</xdr:col>
      <xdr:colOff>421280</xdr:colOff>
      <xdr:row>124</xdr:row>
      <xdr:rowOff>136738</xdr:rowOff>
    </xdr:to>
    <xdr:sp macro="" textlink="">
      <xdr:nvSpPr>
        <xdr:cNvPr id="12" name="下矢印 11">
          <a:extLst>
            <a:ext uri="{FF2B5EF4-FFF2-40B4-BE49-F238E27FC236}">
              <a16:creationId xmlns:a16="http://schemas.microsoft.com/office/drawing/2014/main" id="{00000000-0008-0000-0100-00000C000000}"/>
            </a:ext>
          </a:extLst>
        </xdr:cNvPr>
        <xdr:cNvSpPr/>
      </xdr:nvSpPr>
      <xdr:spPr>
        <a:xfrm rot="2356840">
          <a:off x="7776077" y="20782273"/>
          <a:ext cx="217578" cy="45234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184149</xdr:colOff>
      <xdr:row>91</xdr:row>
      <xdr:rowOff>47624</xdr:rowOff>
    </xdr:from>
    <xdr:to>
      <xdr:col>29</xdr:col>
      <xdr:colOff>504824</xdr:colOff>
      <xdr:row>91</xdr:row>
      <xdr:rowOff>323849</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6483349" y="14766924"/>
          <a:ext cx="11655425" cy="276225"/>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361950</xdr:colOff>
      <xdr:row>133</xdr:row>
      <xdr:rowOff>142875</xdr:rowOff>
    </xdr:from>
    <xdr:to>
      <xdr:col>9</xdr:col>
      <xdr:colOff>333375</xdr:colOff>
      <xdr:row>133</xdr:row>
      <xdr:rowOff>142875</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4486275" y="22612350"/>
          <a:ext cx="1362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323850</xdr:colOff>
      <xdr:row>133</xdr:row>
      <xdr:rowOff>57150</xdr:rowOff>
    </xdr:from>
    <xdr:to>
      <xdr:col>8</xdr:col>
      <xdr:colOff>323850</xdr:colOff>
      <xdr:row>133</xdr:row>
      <xdr:rowOff>266700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5153025" y="22526625"/>
          <a:ext cx="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133</xdr:row>
      <xdr:rowOff>152400</xdr:rowOff>
    </xdr:from>
    <xdr:to>
      <xdr:col>7</xdr:col>
      <xdr:colOff>361950</xdr:colOff>
      <xdr:row>133</xdr:row>
      <xdr:rowOff>260400</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a:off x="4486275" y="22621875"/>
          <a:ext cx="0" cy="1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323850</xdr:colOff>
      <xdr:row>133</xdr:row>
      <xdr:rowOff>133350</xdr:rowOff>
    </xdr:from>
    <xdr:to>
      <xdr:col>9</xdr:col>
      <xdr:colOff>323850</xdr:colOff>
      <xdr:row>133</xdr:row>
      <xdr:rowOff>241350</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a:off x="5838825" y="22602825"/>
          <a:ext cx="0" cy="1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361950</xdr:colOff>
      <xdr:row>133</xdr:row>
      <xdr:rowOff>142875</xdr:rowOff>
    </xdr:from>
    <xdr:to>
      <xdr:col>13</xdr:col>
      <xdr:colOff>333375</xdr:colOff>
      <xdr:row>133</xdr:row>
      <xdr:rowOff>142875</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4486275" y="22612350"/>
          <a:ext cx="1362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323850</xdr:colOff>
      <xdr:row>133</xdr:row>
      <xdr:rowOff>57150</xdr:rowOff>
    </xdr:from>
    <xdr:to>
      <xdr:col>12</xdr:col>
      <xdr:colOff>323850</xdr:colOff>
      <xdr:row>133</xdr:row>
      <xdr:rowOff>266700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a:off x="5153025" y="22526625"/>
          <a:ext cx="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361950</xdr:colOff>
      <xdr:row>133</xdr:row>
      <xdr:rowOff>152400</xdr:rowOff>
    </xdr:from>
    <xdr:to>
      <xdr:col>11</xdr:col>
      <xdr:colOff>361950</xdr:colOff>
      <xdr:row>133</xdr:row>
      <xdr:rowOff>260400</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a:off x="4486275" y="22621875"/>
          <a:ext cx="0" cy="1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323850</xdr:colOff>
      <xdr:row>133</xdr:row>
      <xdr:rowOff>133350</xdr:rowOff>
    </xdr:from>
    <xdr:to>
      <xdr:col>13</xdr:col>
      <xdr:colOff>323850</xdr:colOff>
      <xdr:row>133</xdr:row>
      <xdr:rowOff>241350</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a:xfrm>
          <a:off x="5838825" y="22602825"/>
          <a:ext cx="0" cy="1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314325</xdr:colOff>
      <xdr:row>131</xdr:row>
      <xdr:rowOff>133350</xdr:rowOff>
    </xdr:from>
    <xdr:to>
      <xdr:col>12</xdr:col>
      <xdr:colOff>304800</xdr:colOff>
      <xdr:row>131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5143500" y="22431375"/>
          <a:ext cx="2733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314325</xdr:colOff>
      <xdr:row>131</xdr:row>
      <xdr:rowOff>133350</xdr:rowOff>
    </xdr:from>
    <xdr:to>
      <xdr:col>8</xdr:col>
      <xdr:colOff>314325</xdr:colOff>
      <xdr:row>131</xdr:row>
      <xdr:rowOff>219075</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5143500" y="22431375"/>
          <a:ext cx="0" cy="8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304800</xdr:colOff>
      <xdr:row>131</xdr:row>
      <xdr:rowOff>133350</xdr:rowOff>
    </xdr:from>
    <xdr:to>
      <xdr:col>12</xdr:col>
      <xdr:colOff>304800</xdr:colOff>
      <xdr:row>131</xdr:row>
      <xdr:rowOff>219075</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877175" y="22431375"/>
          <a:ext cx="0" cy="8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342900</xdr:colOff>
      <xdr:row>131</xdr:row>
      <xdr:rowOff>38100</xdr:rowOff>
    </xdr:from>
    <xdr:to>
      <xdr:col>10</xdr:col>
      <xdr:colOff>342900</xdr:colOff>
      <xdr:row>131</xdr:row>
      <xdr:rowOff>142875</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543675" y="22336125"/>
          <a:ext cx="0" cy="10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xdr:colOff>
      <xdr:row>74</xdr:row>
      <xdr:rowOff>0</xdr:rowOff>
    </xdr:from>
    <xdr:to>
      <xdr:col>16</xdr:col>
      <xdr:colOff>581025</xdr:colOff>
      <xdr:row>75</xdr:row>
      <xdr:rowOff>152400</xdr:rowOff>
    </xdr:to>
    <xdr:sp macro="" textlink="">
      <xdr:nvSpPr>
        <xdr:cNvPr id="25" name="右矢印 24">
          <a:extLst>
            <a:ext uri="{FF2B5EF4-FFF2-40B4-BE49-F238E27FC236}">
              <a16:creationId xmlns:a16="http://schemas.microsoft.com/office/drawing/2014/main" id="{00000000-0008-0000-0100-000019000000}"/>
            </a:ext>
          </a:extLst>
        </xdr:cNvPr>
        <xdr:cNvSpPr/>
      </xdr:nvSpPr>
      <xdr:spPr>
        <a:xfrm>
          <a:off x="10353675" y="1235392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95250</xdr:colOff>
      <xdr:row>31</xdr:row>
      <xdr:rowOff>19050</xdr:rowOff>
    </xdr:from>
    <xdr:to>
      <xdr:col>12</xdr:col>
      <xdr:colOff>619125</xdr:colOff>
      <xdr:row>33</xdr:row>
      <xdr:rowOff>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7553325" y="500062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31</xdr:row>
      <xdr:rowOff>0</xdr:rowOff>
    </xdr:from>
    <xdr:to>
      <xdr:col>18</xdr:col>
      <xdr:colOff>628650</xdr:colOff>
      <xdr:row>32</xdr:row>
      <xdr:rowOff>152400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11677650" y="498157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30</xdr:row>
      <xdr:rowOff>161925</xdr:rowOff>
    </xdr:from>
    <xdr:to>
      <xdr:col>23</xdr:col>
      <xdr:colOff>638175</xdr:colOff>
      <xdr:row>32</xdr:row>
      <xdr:rowOff>142875</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5116175" y="5314950"/>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45</xdr:row>
      <xdr:rowOff>123825</xdr:rowOff>
    </xdr:from>
    <xdr:to>
      <xdr:col>4</xdr:col>
      <xdr:colOff>695325</xdr:colOff>
      <xdr:row>51</xdr:row>
      <xdr:rowOff>95250</xdr:rowOff>
    </xdr:to>
    <xdr:sp macro="" textlink="">
      <xdr:nvSpPr>
        <xdr:cNvPr id="2" name="円形吹き出し 1">
          <a:extLst>
            <a:ext uri="{FF2B5EF4-FFF2-40B4-BE49-F238E27FC236}">
              <a16:creationId xmlns:a16="http://schemas.microsoft.com/office/drawing/2014/main" id="{00000000-0008-0000-0300-000002000000}"/>
            </a:ext>
          </a:extLst>
        </xdr:cNvPr>
        <xdr:cNvSpPr/>
      </xdr:nvSpPr>
      <xdr:spPr>
        <a:xfrm>
          <a:off x="1085850" y="7372350"/>
          <a:ext cx="1400175" cy="1000125"/>
        </a:xfrm>
        <a:prstGeom prst="wedgeEllipseCallout">
          <a:avLst>
            <a:gd name="adj1" fmla="val 139976"/>
            <a:gd name="adj2" fmla="val 94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県市町村コードが変わると、</a:t>
          </a:r>
          <a:r>
            <a:rPr kumimoji="1" lang="en-US" altLang="ja-JP" sz="1100"/>
            <a:t>No</a:t>
          </a:r>
          <a:r>
            <a:rPr kumimoji="1" lang="ja-JP" altLang="en-US" sz="1100"/>
            <a:t>が </a:t>
          </a:r>
          <a:r>
            <a:rPr kumimoji="1" lang="en-US" altLang="ja-JP" sz="1100"/>
            <a:t>1</a:t>
          </a:r>
          <a:r>
            <a:rPr kumimoji="1" lang="ja-JP" altLang="en-US" sz="1100"/>
            <a:t>増える。</a:t>
          </a:r>
        </a:p>
      </xdr:txBody>
    </xdr:sp>
    <xdr:clientData/>
  </xdr:twoCellAnchor>
  <xdr:twoCellAnchor>
    <xdr:from>
      <xdr:col>15</xdr:col>
      <xdr:colOff>638175</xdr:colOff>
      <xdr:row>44</xdr:row>
      <xdr:rowOff>133350</xdr:rowOff>
    </xdr:from>
    <xdr:to>
      <xdr:col>18</xdr:col>
      <xdr:colOff>266700</xdr:colOff>
      <xdr:row>50</xdr:row>
      <xdr:rowOff>104775</xdr:rowOff>
    </xdr:to>
    <xdr:sp macro="" textlink="">
      <xdr:nvSpPr>
        <xdr:cNvPr id="3" name="円形吹き出し 2">
          <a:extLst>
            <a:ext uri="{FF2B5EF4-FFF2-40B4-BE49-F238E27FC236}">
              <a16:creationId xmlns:a16="http://schemas.microsoft.com/office/drawing/2014/main" id="{00000000-0008-0000-0300-000003000000}"/>
            </a:ext>
          </a:extLst>
        </xdr:cNvPr>
        <xdr:cNvSpPr/>
      </xdr:nvSpPr>
      <xdr:spPr>
        <a:xfrm>
          <a:off x="10477500" y="7210425"/>
          <a:ext cx="1685925" cy="1000125"/>
        </a:xfrm>
        <a:prstGeom prst="wedgeEllipseCallout">
          <a:avLst>
            <a:gd name="adj1" fmla="val -92861"/>
            <a:gd name="adj2" fmla="val 332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count</a:t>
          </a:r>
          <a:r>
            <a:rPr kumimoji="1" lang="ja-JP" altLang="en-US" sz="1100"/>
            <a:t>は、すべてのセルに </a:t>
          </a:r>
          <a:r>
            <a:rPr kumimoji="1" lang="en-US" altLang="ja-JP" sz="1100"/>
            <a:t>1</a:t>
          </a:r>
          <a:r>
            <a:rPr kumimoji="1" lang="ja-JP" altLang="en-US" sz="1100"/>
            <a:t>を貼り付ける。</a:t>
          </a:r>
        </a:p>
      </xdr:txBody>
    </xdr:sp>
    <xdr:clientData/>
  </xdr:twoCellAnchor>
  <xdr:twoCellAnchor>
    <xdr:from>
      <xdr:col>7</xdr:col>
      <xdr:colOff>676275</xdr:colOff>
      <xdr:row>59</xdr:row>
      <xdr:rowOff>57150</xdr:rowOff>
    </xdr:from>
    <xdr:to>
      <xdr:col>10</xdr:col>
      <xdr:colOff>9525</xdr:colOff>
      <xdr:row>59</xdr:row>
      <xdr:rowOff>57150</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a:off x="5029200" y="9439275"/>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59</xdr:row>
      <xdr:rowOff>57150</xdr:rowOff>
    </xdr:from>
    <xdr:to>
      <xdr:col>12</xdr:col>
      <xdr:colOff>28575</xdr:colOff>
      <xdr:row>59</xdr:row>
      <xdr:rowOff>57151</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flipV="1">
          <a:off x="6419850" y="9439275"/>
          <a:ext cx="139065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114299</xdr:colOff>
      <xdr:row>83</xdr:row>
      <xdr:rowOff>66675</xdr:rowOff>
    </xdr:from>
    <xdr:to>
      <xdr:col>19</xdr:col>
      <xdr:colOff>581024</xdr:colOff>
      <xdr:row>86</xdr:row>
      <xdr:rowOff>36957</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rot="10800000">
          <a:off x="10658474" y="13639800"/>
          <a:ext cx="2524125" cy="484632"/>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609600</xdr:colOff>
      <xdr:row>72</xdr:row>
      <xdr:rowOff>0</xdr:rowOff>
    </xdr:from>
    <xdr:to>
      <xdr:col>19</xdr:col>
      <xdr:colOff>314325</xdr:colOff>
      <xdr:row>77</xdr:row>
      <xdr:rowOff>142875</xdr:rowOff>
    </xdr:to>
    <xdr:sp macro="" textlink="">
      <xdr:nvSpPr>
        <xdr:cNvPr id="7" name="円形吹き出し 6">
          <a:extLst>
            <a:ext uri="{FF2B5EF4-FFF2-40B4-BE49-F238E27FC236}">
              <a16:creationId xmlns:a16="http://schemas.microsoft.com/office/drawing/2014/main" id="{00000000-0008-0000-0300-000007000000}"/>
            </a:ext>
          </a:extLst>
        </xdr:cNvPr>
        <xdr:cNvSpPr/>
      </xdr:nvSpPr>
      <xdr:spPr>
        <a:xfrm>
          <a:off x="10467975" y="12258675"/>
          <a:ext cx="2447925" cy="1000125"/>
        </a:xfrm>
        <a:prstGeom prst="wedgeEllipseCallout">
          <a:avLst>
            <a:gd name="adj1" fmla="val -110782"/>
            <a:gd name="adj2" fmla="val -572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2005</a:t>
          </a:r>
          <a:r>
            <a:rPr kumimoji="1" lang="ja-JP" altLang="en-US" sz="1100"/>
            <a:t>年国調の時点では、生まれていないので、</a:t>
          </a:r>
          <a:r>
            <a:rPr kumimoji="1" lang="en-US" altLang="ja-JP" sz="1100"/>
            <a:t>-5</a:t>
          </a:r>
          <a:r>
            <a:rPr kumimoji="1" lang="ja-JP" altLang="en-US" sz="1100"/>
            <a:t>歳と計算される。</a:t>
          </a:r>
        </a:p>
      </xdr:txBody>
    </xdr:sp>
    <xdr:clientData/>
  </xdr:twoCellAnchor>
  <xdr:twoCellAnchor>
    <xdr:from>
      <xdr:col>0</xdr:col>
      <xdr:colOff>171451</xdr:colOff>
      <xdr:row>144</xdr:row>
      <xdr:rowOff>0</xdr:rowOff>
    </xdr:from>
    <xdr:to>
      <xdr:col>4</xdr:col>
      <xdr:colOff>466727</xdr:colOff>
      <xdr:row>149</xdr:row>
      <xdr:rowOff>142875</xdr:rowOff>
    </xdr:to>
    <xdr:sp macro="" textlink="">
      <xdr:nvSpPr>
        <xdr:cNvPr id="8" name="円形吹き出し 7">
          <a:extLst>
            <a:ext uri="{FF2B5EF4-FFF2-40B4-BE49-F238E27FC236}">
              <a16:creationId xmlns:a16="http://schemas.microsoft.com/office/drawing/2014/main" id="{00000000-0008-0000-0300-000008000000}"/>
            </a:ext>
          </a:extLst>
        </xdr:cNvPr>
        <xdr:cNvSpPr/>
      </xdr:nvSpPr>
      <xdr:spPr>
        <a:xfrm>
          <a:off x="171451" y="23698200"/>
          <a:ext cx="1939926" cy="968375"/>
        </a:xfrm>
        <a:prstGeom prst="wedgeEllipseCallout">
          <a:avLst>
            <a:gd name="adj1" fmla="val 84661"/>
            <a:gd name="adj2" fmla="val -705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さいたま市西区のコードをさいたま市のコードに変換</a:t>
          </a:r>
          <a:endParaRPr kumimoji="1" lang="en-US" altLang="ja-JP" sz="1100"/>
        </a:p>
        <a:p>
          <a:pPr algn="l"/>
          <a:endParaRPr kumimoji="1" lang="ja-JP" altLang="en-US" sz="1100"/>
        </a:p>
      </xdr:txBody>
    </xdr:sp>
    <xdr:clientData/>
  </xdr:twoCellAnchor>
  <xdr:twoCellAnchor>
    <xdr:from>
      <xdr:col>0</xdr:col>
      <xdr:colOff>241300</xdr:colOff>
      <xdr:row>163</xdr:row>
      <xdr:rowOff>104775</xdr:rowOff>
    </xdr:from>
    <xdr:to>
      <xdr:col>4</xdr:col>
      <xdr:colOff>457200</xdr:colOff>
      <xdr:row>169</xdr:row>
      <xdr:rowOff>76200</xdr:rowOff>
    </xdr:to>
    <xdr:sp macro="" textlink="">
      <xdr:nvSpPr>
        <xdr:cNvPr id="9" name="円形吹き出し 8">
          <a:extLst>
            <a:ext uri="{FF2B5EF4-FFF2-40B4-BE49-F238E27FC236}">
              <a16:creationId xmlns:a16="http://schemas.microsoft.com/office/drawing/2014/main" id="{00000000-0008-0000-0300-000009000000}"/>
            </a:ext>
          </a:extLst>
        </xdr:cNvPr>
        <xdr:cNvSpPr/>
      </xdr:nvSpPr>
      <xdr:spPr>
        <a:xfrm>
          <a:off x="241300" y="26939875"/>
          <a:ext cx="1860550" cy="962025"/>
        </a:xfrm>
        <a:prstGeom prst="wedgeEllipseCallout">
          <a:avLst>
            <a:gd name="adj1" fmla="val 84661"/>
            <a:gd name="adj2" fmla="val -705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さいたま市北区のコードをさいたま市のコードに変換</a:t>
          </a:r>
          <a:endParaRPr kumimoji="1" lang="en-US" altLang="ja-JP" sz="1100"/>
        </a:p>
        <a:p>
          <a:pPr algn="l"/>
          <a:endParaRPr kumimoji="1" lang="ja-JP" altLang="en-US" sz="1100"/>
        </a:p>
      </xdr:txBody>
    </xdr:sp>
    <xdr:clientData/>
  </xdr:twoCellAnchor>
  <xdr:twoCellAnchor>
    <xdr:from>
      <xdr:col>14</xdr:col>
      <xdr:colOff>161925</xdr:colOff>
      <xdr:row>150</xdr:row>
      <xdr:rowOff>142875</xdr:rowOff>
    </xdr:from>
    <xdr:to>
      <xdr:col>15</xdr:col>
      <xdr:colOff>454533</xdr:colOff>
      <xdr:row>153</xdr:row>
      <xdr:rowOff>113157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9334500" y="25774650"/>
          <a:ext cx="978408" cy="484632"/>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247650</xdr:colOff>
      <xdr:row>136</xdr:row>
      <xdr:rowOff>123825</xdr:rowOff>
    </xdr:from>
    <xdr:to>
      <xdr:col>17</xdr:col>
      <xdr:colOff>152400</xdr:colOff>
      <xdr:row>139</xdr:row>
      <xdr:rowOff>123825</xdr:rowOff>
    </xdr:to>
    <xdr:sp macro="" textlink="">
      <xdr:nvSpPr>
        <xdr:cNvPr id="11" name="円形吹き出し 10">
          <a:extLst>
            <a:ext uri="{FF2B5EF4-FFF2-40B4-BE49-F238E27FC236}">
              <a16:creationId xmlns:a16="http://schemas.microsoft.com/office/drawing/2014/main" id="{00000000-0008-0000-0300-00000B000000}"/>
            </a:ext>
          </a:extLst>
        </xdr:cNvPr>
        <xdr:cNvSpPr/>
      </xdr:nvSpPr>
      <xdr:spPr>
        <a:xfrm>
          <a:off x="8661400" y="22501225"/>
          <a:ext cx="1790700" cy="495300"/>
        </a:xfrm>
        <a:prstGeom prst="wedgeEllipseCallout">
          <a:avLst>
            <a:gd name="adj1" fmla="val 21119"/>
            <a:gd name="adj2" fmla="val 1894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さいたま市で統合</a:t>
          </a:r>
          <a:endParaRPr kumimoji="1" lang="en-US" altLang="ja-JP" sz="1100"/>
        </a:p>
        <a:p>
          <a:pPr algn="l"/>
          <a:endParaRPr kumimoji="1" lang="ja-JP" altLang="en-US" sz="1100"/>
        </a:p>
      </xdr:txBody>
    </xdr:sp>
    <xdr:clientData/>
  </xdr:twoCellAnchor>
  <xdr:twoCellAnchor>
    <xdr:from>
      <xdr:col>20</xdr:col>
      <xdr:colOff>552450</xdr:colOff>
      <xdr:row>186</xdr:row>
      <xdr:rowOff>57150</xdr:rowOff>
    </xdr:from>
    <xdr:to>
      <xdr:col>23</xdr:col>
      <xdr:colOff>361950</xdr:colOff>
      <xdr:row>194</xdr:row>
      <xdr:rowOff>57150</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13839825" y="31861125"/>
          <a:ext cx="1866900" cy="13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542925</xdr:colOff>
      <xdr:row>186</xdr:row>
      <xdr:rowOff>38100</xdr:rowOff>
    </xdr:from>
    <xdr:to>
      <xdr:col>23</xdr:col>
      <xdr:colOff>371475</xdr:colOff>
      <xdr:row>194</xdr:row>
      <xdr:rowOff>76200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12458700" y="31842075"/>
          <a:ext cx="3257550" cy="1419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523875</xdr:colOff>
      <xdr:row>186</xdr:row>
      <xdr:rowOff>38100</xdr:rowOff>
    </xdr:from>
    <xdr:to>
      <xdr:col>23</xdr:col>
      <xdr:colOff>371475</xdr:colOff>
      <xdr:row>194</xdr:row>
      <xdr:rowOff>66675</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H="1">
          <a:off x="11068050" y="31842075"/>
          <a:ext cx="4648200" cy="140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581025</xdr:colOff>
      <xdr:row>186</xdr:row>
      <xdr:rowOff>57150</xdr:rowOff>
    </xdr:from>
    <xdr:to>
      <xdr:col>23</xdr:col>
      <xdr:colOff>361950</xdr:colOff>
      <xdr:row>194</xdr:row>
      <xdr:rowOff>38100</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flipH="1">
          <a:off x="9753600" y="31861125"/>
          <a:ext cx="5953125" cy="1362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561975</xdr:colOff>
      <xdr:row>186</xdr:row>
      <xdr:rowOff>47625</xdr:rowOff>
    </xdr:from>
    <xdr:to>
      <xdr:col>23</xdr:col>
      <xdr:colOff>371475</xdr:colOff>
      <xdr:row>194</xdr:row>
      <xdr:rowOff>47625</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flipH="1">
          <a:off x="8343900" y="31851600"/>
          <a:ext cx="7372350" cy="13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523875</xdr:colOff>
      <xdr:row>186</xdr:row>
      <xdr:rowOff>38100</xdr:rowOff>
    </xdr:from>
    <xdr:to>
      <xdr:col>23</xdr:col>
      <xdr:colOff>352425</xdr:colOff>
      <xdr:row>194</xdr:row>
      <xdr:rowOff>38100</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7620000" y="31842075"/>
          <a:ext cx="8077200" cy="1381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201</xdr:row>
      <xdr:rowOff>0</xdr:rowOff>
    </xdr:from>
    <xdr:to>
      <xdr:col>24</xdr:col>
      <xdr:colOff>628650</xdr:colOff>
      <xdr:row>202</xdr:row>
      <xdr:rowOff>152400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16135350" y="3439477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40</xdr:row>
      <xdr:rowOff>123825</xdr:rowOff>
    </xdr:from>
    <xdr:to>
      <xdr:col>4</xdr:col>
      <xdr:colOff>695325</xdr:colOff>
      <xdr:row>46</xdr:row>
      <xdr:rowOff>95250</xdr:rowOff>
    </xdr:to>
    <xdr:sp macro="" textlink="">
      <xdr:nvSpPr>
        <xdr:cNvPr id="2" name="円形吹き出し 1">
          <a:extLst>
            <a:ext uri="{FF2B5EF4-FFF2-40B4-BE49-F238E27FC236}">
              <a16:creationId xmlns:a16="http://schemas.microsoft.com/office/drawing/2014/main" id="{00000000-0008-0000-0400-000002000000}"/>
            </a:ext>
          </a:extLst>
        </xdr:cNvPr>
        <xdr:cNvSpPr/>
      </xdr:nvSpPr>
      <xdr:spPr>
        <a:xfrm>
          <a:off x="1085850" y="7753350"/>
          <a:ext cx="1400175" cy="1000125"/>
        </a:xfrm>
        <a:prstGeom prst="wedgeEllipseCallout">
          <a:avLst>
            <a:gd name="adj1" fmla="val 139976"/>
            <a:gd name="adj2" fmla="val 94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県市町村コードが変わると、</a:t>
          </a:r>
          <a:r>
            <a:rPr kumimoji="1" lang="en-US" altLang="ja-JP" sz="1100"/>
            <a:t>No</a:t>
          </a:r>
          <a:r>
            <a:rPr kumimoji="1" lang="ja-JP" altLang="en-US" sz="1100"/>
            <a:t>が </a:t>
          </a:r>
          <a:r>
            <a:rPr kumimoji="1" lang="en-US" altLang="ja-JP" sz="1100"/>
            <a:t>1</a:t>
          </a:r>
          <a:r>
            <a:rPr kumimoji="1" lang="ja-JP" altLang="en-US" sz="1100"/>
            <a:t>増える。</a:t>
          </a:r>
        </a:p>
      </xdr:txBody>
    </xdr:sp>
    <xdr:clientData/>
  </xdr:twoCellAnchor>
  <xdr:twoCellAnchor>
    <xdr:from>
      <xdr:col>14</xdr:col>
      <xdr:colOff>0</xdr:colOff>
      <xdr:row>40</xdr:row>
      <xdr:rowOff>0</xdr:rowOff>
    </xdr:from>
    <xdr:to>
      <xdr:col>16</xdr:col>
      <xdr:colOff>314325</xdr:colOff>
      <xdr:row>45</xdr:row>
      <xdr:rowOff>142875</xdr:rowOff>
    </xdr:to>
    <xdr:sp macro="" textlink="">
      <xdr:nvSpPr>
        <xdr:cNvPr id="3" name="円形吹き出し 2">
          <a:extLst>
            <a:ext uri="{FF2B5EF4-FFF2-40B4-BE49-F238E27FC236}">
              <a16:creationId xmlns:a16="http://schemas.microsoft.com/office/drawing/2014/main" id="{00000000-0008-0000-0400-000003000000}"/>
            </a:ext>
          </a:extLst>
        </xdr:cNvPr>
        <xdr:cNvSpPr/>
      </xdr:nvSpPr>
      <xdr:spPr>
        <a:xfrm>
          <a:off x="9201150" y="6486525"/>
          <a:ext cx="1685925" cy="1000125"/>
        </a:xfrm>
        <a:prstGeom prst="wedgeEllipseCallout">
          <a:avLst>
            <a:gd name="adj1" fmla="val -92861"/>
            <a:gd name="adj2" fmla="val 332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count</a:t>
          </a:r>
          <a:r>
            <a:rPr kumimoji="1" lang="ja-JP" altLang="en-US" sz="1100"/>
            <a:t>は、すべてのセルに </a:t>
          </a:r>
          <a:r>
            <a:rPr kumimoji="1" lang="en-US" altLang="ja-JP" sz="1100"/>
            <a:t>1</a:t>
          </a:r>
          <a:r>
            <a:rPr kumimoji="1" lang="ja-JP" altLang="en-US" sz="1100"/>
            <a:t>を貼り付ける。</a:t>
          </a:r>
        </a:p>
      </xdr:txBody>
    </xdr:sp>
    <xdr:clientData/>
  </xdr:twoCellAnchor>
  <xdr:twoCellAnchor>
    <xdr:from>
      <xdr:col>7</xdr:col>
      <xdr:colOff>676275</xdr:colOff>
      <xdr:row>54</xdr:row>
      <xdr:rowOff>57150</xdr:rowOff>
    </xdr:from>
    <xdr:to>
      <xdr:col>10</xdr:col>
      <xdr:colOff>9525</xdr:colOff>
      <xdr:row>54</xdr:row>
      <xdr:rowOff>57150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5029200" y="10086975"/>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54</xdr:row>
      <xdr:rowOff>57150</xdr:rowOff>
    </xdr:from>
    <xdr:to>
      <xdr:col>12</xdr:col>
      <xdr:colOff>28575</xdr:colOff>
      <xdr:row>54</xdr:row>
      <xdr:rowOff>57151</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6419850" y="10086975"/>
          <a:ext cx="139065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209549</xdr:colOff>
      <xdr:row>75</xdr:row>
      <xdr:rowOff>114300</xdr:rowOff>
    </xdr:from>
    <xdr:to>
      <xdr:col>19</xdr:col>
      <xdr:colOff>380999</xdr:colOff>
      <xdr:row>78</xdr:row>
      <xdr:rowOff>84582</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rot="10800000">
          <a:off x="10096499" y="12887325"/>
          <a:ext cx="2914650" cy="484632"/>
        </a:xfrm>
        <a:prstGeom prst="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523875</xdr:colOff>
      <xdr:row>79</xdr:row>
      <xdr:rowOff>0</xdr:rowOff>
    </xdr:from>
    <xdr:to>
      <xdr:col>19</xdr:col>
      <xdr:colOff>152400</xdr:colOff>
      <xdr:row>84</xdr:row>
      <xdr:rowOff>142875</xdr:rowOff>
    </xdr:to>
    <xdr:sp macro="" textlink="">
      <xdr:nvSpPr>
        <xdr:cNvPr id="8" name="円形吹き出し 7">
          <a:extLst>
            <a:ext uri="{FF2B5EF4-FFF2-40B4-BE49-F238E27FC236}">
              <a16:creationId xmlns:a16="http://schemas.microsoft.com/office/drawing/2014/main" id="{00000000-0008-0000-0400-000008000000}"/>
            </a:ext>
          </a:extLst>
        </xdr:cNvPr>
        <xdr:cNvSpPr/>
      </xdr:nvSpPr>
      <xdr:spPr>
        <a:xfrm>
          <a:off x="11096625" y="13458825"/>
          <a:ext cx="1685925" cy="1000125"/>
        </a:xfrm>
        <a:prstGeom prst="wedgeEllipseCallout">
          <a:avLst>
            <a:gd name="adj1" fmla="val -122240"/>
            <a:gd name="adj2" fmla="val -572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母の年齢が不詳</a:t>
          </a:r>
          <a:endParaRPr kumimoji="1" lang="en-US" altLang="ja-JP" sz="1100"/>
        </a:p>
        <a:p>
          <a:pPr algn="l"/>
          <a:r>
            <a:rPr kumimoji="1" lang="ja-JP" altLang="en-US" sz="1100"/>
            <a:t>の場合は、</a:t>
          </a:r>
          <a:r>
            <a:rPr kumimoji="1" lang="en-US" altLang="ja-JP" sz="1100"/>
            <a:t>-99</a:t>
          </a:r>
          <a:r>
            <a:rPr kumimoji="1" lang="ja-JP" altLang="en-US" sz="1100"/>
            <a:t>が入るようにする。</a:t>
          </a:r>
          <a:endParaRPr kumimoji="1" lang="en-US" altLang="ja-JP" sz="1100"/>
        </a:p>
        <a:p>
          <a:pPr algn="l"/>
          <a:endParaRPr kumimoji="1" lang="ja-JP" altLang="en-US" sz="1100"/>
        </a:p>
      </xdr:txBody>
    </xdr:sp>
    <xdr:clientData/>
  </xdr:twoCellAnchor>
  <xdr:twoCellAnchor>
    <xdr:from>
      <xdr:col>1</xdr:col>
      <xdr:colOff>9525</xdr:colOff>
      <xdr:row>145</xdr:row>
      <xdr:rowOff>9525</xdr:rowOff>
    </xdr:from>
    <xdr:to>
      <xdr:col>4</xdr:col>
      <xdr:colOff>476250</xdr:colOff>
      <xdr:row>150</xdr:row>
      <xdr:rowOff>152400</xdr:rowOff>
    </xdr:to>
    <xdr:sp macro="" textlink="">
      <xdr:nvSpPr>
        <xdr:cNvPr id="9" name="円形吹き出し 8">
          <a:extLst>
            <a:ext uri="{FF2B5EF4-FFF2-40B4-BE49-F238E27FC236}">
              <a16:creationId xmlns:a16="http://schemas.microsoft.com/office/drawing/2014/main" id="{00000000-0008-0000-0400-000009000000}"/>
            </a:ext>
          </a:extLst>
        </xdr:cNvPr>
        <xdr:cNvSpPr/>
      </xdr:nvSpPr>
      <xdr:spPr>
        <a:xfrm>
          <a:off x="438150" y="24784050"/>
          <a:ext cx="1828800" cy="1000125"/>
        </a:xfrm>
        <a:prstGeom prst="wedgeEllipseCallout">
          <a:avLst>
            <a:gd name="adj1" fmla="val 82578"/>
            <a:gd name="adj2" fmla="val -543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さいたま市西区のコードをさいたま市のコードに変換</a:t>
          </a:r>
          <a:endParaRPr kumimoji="1" lang="en-US" altLang="ja-JP" sz="1100"/>
        </a:p>
        <a:p>
          <a:pPr algn="l"/>
          <a:endParaRPr kumimoji="1" lang="ja-JP" altLang="en-US" sz="1100"/>
        </a:p>
      </xdr:txBody>
    </xdr:sp>
    <xdr:clientData/>
  </xdr:twoCellAnchor>
  <xdr:twoCellAnchor>
    <xdr:from>
      <xdr:col>1</xdr:col>
      <xdr:colOff>0</xdr:colOff>
      <xdr:row>165</xdr:row>
      <xdr:rowOff>0</xdr:rowOff>
    </xdr:from>
    <xdr:to>
      <xdr:col>4</xdr:col>
      <xdr:colOff>466725</xdr:colOff>
      <xdr:row>170</xdr:row>
      <xdr:rowOff>142875</xdr:rowOff>
    </xdr:to>
    <xdr:sp macro="" textlink="">
      <xdr:nvSpPr>
        <xdr:cNvPr id="10" name="円形吹き出し 9">
          <a:extLst>
            <a:ext uri="{FF2B5EF4-FFF2-40B4-BE49-F238E27FC236}">
              <a16:creationId xmlns:a16="http://schemas.microsoft.com/office/drawing/2014/main" id="{00000000-0008-0000-0400-00000A000000}"/>
            </a:ext>
          </a:extLst>
        </xdr:cNvPr>
        <xdr:cNvSpPr/>
      </xdr:nvSpPr>
      <xdr:spPr>
        <a:xfrm>
          <a:off x="428625" y="28203525"/>
          <a:ext cx="1828800" cy="1000125"/>
        </a:xfrm>
        <a:prstGeom prst="wedgeEllipseCallout">
          <a:avLst>
            <a:gd name="adj1" fmla="val 84661"/>
            <a:gd name="adj2" fmla="val -581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さいたま市北区のコードをさいたま市のコードに変換</a:t>
          </a:r>
          <a:endParaRPr kumimoji="1" lang="en-US" altLang="ja-JP" sz="1100"/>
        </a:p>
        <a:p>
          <a:pPr algn="l"/>
          <a:endParaRPr kumimoji="1" lang="ja-JP" altLang="en-US" sz="1100"/>
        </a:p>
      </xdr:txBody>
    </xdr:sp>
    <xdr:clientData/>
  </xdr:twoCellAnchor>
  <xdr:twoCellAnchor>
    <xdr:from>
      <xdr:col>16</xdr:col>
      <xdr:colOff>257175</xdr:colOff>
      <xdr:row>136</xdr:row>
      <xdr:rowOff>104775</xdr:rowOff>
    </xdr:from>
    <xdr:to>
      <xdr:col>19</xdr:col>
      <xdr:colOff>28575</xdr:colOff>
      <xdr:row>139</xdr:row>
      <xdr:rowOff>104775</xdr:rowOff>
    </xdr:to>
    <xdr:sp macro="" textlink="">
      <xdr:nvSpPr>
        <xdr:cNvPr id="11" name="円形吹き出し 10">
          <a:extLst>
            <a:ext uri="{FF2B5EF4-FFF2-40B4-BE49-F238E27FC236}">
              <a16:creationId xmlns:a16="http://schemas.microsoft.com/office/drawing/2014/main" id="{00000000-0008-0000-0400-00000B000000}"/>
            </a:ext>
          </a:extLst>
        </xdr:cNvPr>
        <xdr:cNvSpPr/>
      </xdr:nvSpPr>
      <xdr:spPr>
        <a:xfrm>
          <a:off x="10829925" y="23336250"/>
          <a:ext cx="1828800" cy="514350"/>
        </a:xfrm>
        <a:prstGeom prst="wedgeEllipseCallout">
          <a:avLst>
            <a:gd name="adj1" fmla="val 21119"/>
            <a:gd name="adj2" fmla="val 1894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さいたま市で統合</a:t>
          </a:r>
          <a:endParaRPr kumimoji="1" lang="en-US" altLang="ja-JP" sz="1100"/>
        </a:p>
        <a:p>
          <a:pPr algn="l"/>
          <a:endParaRPr kumimoji="1" lang="ja-JP" altLang="en-US" sz="1100"/>
        </a:p>
      </xdr:txBody>
    </xdr:sp>
    <xdr:clientData/>
  </xdr:twoCellAnchor>
  <xdr:twoCellAnchor>
    <xdr:from>
      <xdr:col>13</xdr:col>
      <xdr:colOff>171450</xdr:colOff>
      <xdr:row>148</xdr:row>
      <xdr:rowOff>133350</xdr:rowOff>
    </xdr:from>
    <xdr:to>
      <xdr:col>14</xdr:col>
      <xdr:colOff>540258</xdr:colOff>
      <xdr:row>151</xdr:row>
      <xdr:rowOff>103632</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8686800" y="25422225"/>
          <a:ext cx="1054608" cy="484632"/>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495300</xdr:colOff>
      <xdr:row>186</xdr:row>
      <xdr:rowOff>57150</xdr:rowOff>
    </xdr:from>
    <xdr:to>
      <xdr:col>22</xdr:col>
      <xdr:colOff>419100</xdr:colOff>
      <xdr:row>193</xdr:row>
      <xdr:rowOff>142875</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flipH="1">
          <a:off x="13125450" y="31861125"/>
          <a:ext cx="1981200" cy="1295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542925</xdr:colOff>
      <xdr:row>186</xdr:row>
      <xdr:rowOff>57150</xdr:rowOff>
    </xdr:from>
    <xdr:to>
      <xdr:col>22</xdr:col>
      <xdr:colOff>438150</xdr:colOff>
      <xdr:row>194</xdr:row>
      <xdr:rowOff>38100</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flipH="1">
          <a:off x="11801475" y="31861125"/>
          <a:ext cx="3324225" cy="1362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186</xdr:row>
      <xdr:rowOff>66675</xdr:rowOff>
    </xdr:from>
    <xdr:to>
      <xdr:col>22</xdr:col>
      <xdr:colOff>438150</xdr:colOff>
      <xdr:row>194</xdr:row>
      <xdr:rowOff>57150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flipH="1">
          <a:off x="10477500" y="31870650"/>
          <a:ext cx="4648200" cy="1371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561975</xdr:colOff>
      <xdr:row>186</xdr:row>
      <xdr:rowOff>66675</xdr:rowOff>
    </xdr:from>
    <xdr:to>
      <xdr:col>22</xdr:col>
      <xdr:colOff>428625</xdr:colOff>
      <xdr:row>194</xdr:row>
      <xdr:rowOff>76200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H="1">
          <a:off x="9077325" y="31870650"/>
          <a:ext cx="6038850" cy="1390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552450</xdr:colOff>
      <xdr:row>186</xdr:row>
      <xdr:rowOff>57150</xdr:rowOff>
    </xdr:from>
    <xdr:to>
      <xdr:col>22</xdr:col>
      <xdr:colOff>428625</xdr:colOff>
      <xdr:row>194</xdr:row>
      <xdr:rowOff>66675</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7696200" y="31861125"/>
          <a:ext cx="7419975" cy="1390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561975</xdr:colOff>
      <xdr:row>186</xdr:row>
      <xdr:rowOff>47625</xdr:rowOff>
    </xdr:from>
    <xdr:to>
      <xdr:col>22</xdr:col>
      <xdr:colOff>438150</xdr:colOff>
      <xdr:row>194</xdr:row>
      <xdr:rowOff>66675</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flipH="1">
          <a:off x="7019925" y="31851600"/>
          <a:ext cx="8105775" cy="1400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123825</xdr:colOff>
      <xdr:row>200</xdr:row>
      <xdr:rowOff>28575</xdr:rowOff>
    </xdr:from>
    <xdr:to>
      <xdr:col>23</xdr:col>
      <xdr:colOff>647700</xdr:colOff>
      <xdr:row>202</xdr:row>
      <xdr:rowOff>9525</xdr:rowOff>
    </xdr:to>
    <xdr:sp macro="" textlink="">
      <xdr:nvSpPr>
        <xdr:cNvPr id="25" name="右矢印 24">
          <a:extLst>
            <a:ext uri="{FF2B5EF4-FFF2-40B4-BE49-F238E27FC236}">
              <a16:creationId xmlns:a16="http://schemas.microsoft.com/office/drawing/2014/main" id="{00000000-0008-0000-0400-000019000000}"/>
            </a:ext>
          </a:extLst>
        </xdr:cNvPr>
        <xdr:cNvSpPr/>
      </xdr:nvSpPr>
      <xdr:spPr>
        <a:xfrm>
          <a:off x="15497175" y="34251900"/>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200</xdr:row>
      <xdr:rowOff>57150</xdr:rowOff>
    </xdr:from>
    <xdr:to>
      <xdr:col>28</xdr:col>
      <xdr:colOff>619125</xdr:colOff>
      <xdr:row>202</xdr:row>
      <xdr:rowOff>38100</xdr:rowOff>
    </xdr:to>
    <xdr:sp macro="" textlink="">
      <xdr:nvSpPr>
        <xdr:cNvPr id="27" name="右矢印 26">
          <a:extLst>
            <a:ext uri="{FF2B5EF4-FFF2-40B4-BE49-F238E27FC236}">
              <a16:creationId xmlns:a16="http://schemas.microsoft.com/office/drawing/2014/main" id="{00000000-0008-0000-0400-00001B000000}"/>
            </a:ext>
          </a:extLst>
        </xdr:cNvPr>
        <xdr:cNvSpPr/>
      </xdr:nvSpPr>
      <xdr:spPr>
        <a:xfrm>
          <a:off x="18897600" y="34280475"/>
          <a:ext cx="523875" cy="323850"/>
        </a:xfrm>
        <a:prstGeom prst="right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466725</xdr:colOff>
      <xdr:row>15</xdr:row>
      <xdr:rowOff>142875</xdr:rowOff>
    </xdr:from>
    <xdr:to>
      <xdr:col>6</xdr:col>
      <xdr:colOff>495300</xdr:colOff>
      <xdr:row>21</xdr:row>
      <xdr:rowOff>114300</xdr:rowOff>
    </xdr:to>
    <xdr:sp macro="" textlink="">
      <xdr:nvSpPr>
        <xdr:cNvPr id="5" name="円形吹き出し 4">
          <a:extLst>
            <a:ext uri="{FF2B5EF4-FFF2-40B4-BE49-F238E27FC236}">
              <a16:creationId xmlns:a16="http://schemas.microsoft.com/office/drawing/2014/main" id="{00000000-0008-0000-0500-000005000000}"/>
            </a:ext>
          </a:extLst>
        </xdr:cNvPr>
        <xdr:cNvSpPr/>
      </xdr:nvSpPr>
      <xdr:spPr>
        <a:xfrm>
          <a:off x="2438400" y="2628900"/>
          <a:ext cx="1400175" cy="1009650"/>
        </a:xfrm>
        <a:prstGeom prst="wedgeEllipseCallout">
          <a:avLst>
            <a:gd name="adj1" fmla="val 182833"/>
            <a:gd name="adj2" fmla="val 113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1000</a:t>
          </a:r>
          <a:r>
            <a:rPr kumimoji="1" lang="ja-JP" altLang="en-US" sz="1100"/>
            <a:t>人単位ですが、人単位に変換。</a:t>
          </a:r>
        </a:p>
      </xdr:txBody>
    </xdr:sp>
    <xdr:clientData/>
  </xdr:twoCellAnchor>
  <xdr:twoCellAnchor>
    <xdr:from>
      <xdr:col>4</xdr:col>
      <xdr:colOff>552450</xdr:colOff>
      <xdr:row>56</xdr:row>
      <xdr:rowOff>95250</xdr:rowOff>
    </xdr:from>
    <xdr:to>
      <xdr:col>6</xdr:col>
      <xdr:colOff>581025</xdr:colOff>
      <xdr:row>62</xdr:row>
      <xdr:rowOff>66675</xdr:rowOff>
    </xdr:to>
    <xdr:sp macro="" textlink="">
      <xdr:nvSpPr>
        <xdr:cNvPr id="6" name="円形吹き出し 5">
          <a:extLst>
            <a:ext uri="{FF2B5EF4-FFF2-40B4-BE49-F238E27FC236}">
              <a16:creationId xmlns:a16="http://schemas.microsoft.com/office/drawing/2014/main" id="{00000000-0008-0000-0500-000006000000}"/>
            </a:ext>
          </a:extLst>
        </xdr:cNvPr>
        <xdr:cNvSpPr/>
      </xdr:nvSpPr>
      <xdr:spPr>
        <a:xfrm>
          <a:off x="2524125" y="9677400"/>
          <a:ext cx="1400175" cy="1009650"/>
        </a:xfrm>
        <a:prstGeom prst="wedgeEllipseCallout">
          <a:avLst>
            <a:gd name="adj1" fmla="val 182833"/>
            <a:gd name="adj2" fmla="val 113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1000</a:t>
          </a:r>
          <a:r>
            <a:rPr kumimoji="1" lang="ja-JP" altLang="en-US" sz="1100"/>
            <a:t>人単位ですが、人単位に変換。</a:t>
          </a:r>
        </a:p>
      </xdr:txBody>
    </xdr:sp>
    <xdr:clientData/>
  </xdr:twoCellAnchor>
  <xdr:twoCellAnchor>
    <xdr:from>
      <xdr:col>15</xdr:col>
      <xdr:colOff>161925</xdr:colOff>
      <xdr:row>21</xdr:row>
      <xdr:rowOff>85725</xdr:rowOff>
    </xdr:from>
    <xdr:to>
      <xdr:col>16</xdr:col>
      <xdr:colOff>530733</xdr:colOff>
      <xdr:row>24</xdr:row>
      <xdr:rowOff>56007</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10601325" y="3609975"/>
          <a:ext cx="1054608" cy="484632"/>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161925</xdr:colOff>
      <xdr:row>60</xdr:row>
      <xdr:rowOff>0</xdr:rowOff>
    </xdr:from>
    <xdr:to>
      <xdr:col>16</xdr:col>
      <xdr:colOff>530733</xdr:colOff>
      <xdr:row>62</xdr:row>
      <xdr:rowOff>141732</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10601325" y="10277475"/>
          <a:ext cx="1054608" cy="484632"/>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50</xdr:row>
      <xdr:rowOff>0</xdr:rowOff>
    </xdr:from>
    <xdr:to>
      <xdr:col>20</xdr:col>
      <xdr:colOff>428625</xdr:colOff>
      <xdr:row>55</xdr:row>
      <xdr:rowOff>133350</xdr:rowOff>
    </xdr:to>
    <xdr:sp macro="" textlink="">
      <xdr:nvSpPr>
        <xdr:cNvPr id="10" name="円形吹き出し 9">
          <a:extLst>
            <a:ext uri="{FF2B5EF4-FFF2-40B4-BE49-F238E27FC236}">
              <a16:creationId xmlns:a16="http://schemas.microsoft.com/office/drawing/2014/main" id="{00000000-0008-0000-0500-00000A000000}"/>
            </a:ext>
          </a:extLst>
        </xdr:cNvPr>
        <xdr:cNvSpPr/>
      </xdr:nvSpPr>
      <xdr:spPr>
        <a:xfrm>
          <a:off x="13582650" y="8534400"/>
          <a:ext cx="1400175" cy="1009650"/>
        </a:xfrm>
        <a:prstGeom prst="wedgeEllipseCallout">
          <a:avLst>
            <a:gd name="adj1" fmla="val -35534"/>
            <a:gd name="adj2" fmla="val 1132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男＆女・日本人＆外国人の出生数。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M25"/>
  <sheetViews>
    <sheetView tabSelected="1" zoomScale="90" zoomScaleNormal="90" workbookViewId="0">
      <selection activeCell="D3" sqref="D3:I3"/>
    </sheetView>
  </sheetViews>
  <sheetFormatPr defaultColWidth="9" defaultRowHeight="13"/>
  <cols>
    <col min="1" max="1" width="2.90625" style="1" customWidth="1"/>
    <col min="2" max="2" width="16.36328125" style="1" bestFit="1" customWidth="1"/>
    <col min="3" max="3" width="14.7265625" style="1" customWidth="1"/>
    <col min="4" max="4" width="15.7265625" style="1" customWidth="1"/>
    <col min="5" max="5" width="11.36328125" style="1" customWidth="1"/>
    <col min="6" max="8" width="22.7265625" style="1" customWidth="1"/>
    <col min="9" max="9" width="25.6328125" style="1" bestFit="1" customWidth="1"/>
    <col min="10" max="10" width="26.6328125" style="1" bestFit="1" customWidth="1"/>
    <col min="11" max="16384" width="9" style="1"/>
  </cols>
  <sheetData>
    <row r="2" spans="1:13">
      <c r="B2" s="10"/>
      <c r="C2" s="10"/>
      <c r="D2" s="10"/>
      <c r="E2" s="10"/>
      <c r="F2" s="10"/>
      <c r="G2" s="10"/>
      <c r="H2" s="10"/>
      <c r="I2" s="10"/>
      <c r="J2" s="10"/>
    </row>
    <row r="3" spans="1:13" ht="26.25" customHeight="1">
      <c r="A3" s="8"/>
      <c r="D3" s="240" t="s">
        <v>0</v>
      </c>
      <c r="E3" s="240"/>
      <c r="F3" s="240"/>
      <c r="G3" s="240"/>
      <c r="H3" s="240"/>
      <c r="I3" s="240"/>
      <c r="K3" s="9"/>
    </row>
    <row r="4" spans="1:13" ht="6" customHeight="1">
      <c r="B4" s="12"/>
      <c r="C4" s="11"/>
      <c r="D4" s="11"/>
      <c r="E4" s="11"/>
      <c r="F4" s="11"/>
      <c r="G4" s="11"/>
      <c r="H4" s="11"/>
      <c r="I4" s="11"/>
      <c r="J4" s="11"/>
      <c r="K4" s="2"/>
      <c r="L4" s="2"/>
      <c r="M4" s="2"/>
    </row>
    <row r="5" spans="1:13" ht="18.75" customHeight="1">
      <c r="C5" s="231"/>
      <c r="D5" s="231"/>
      <c r="E5" s="231"/>
      <c r="F5" s="241" t="s">
        <v>1</v>
      </c>
      <c r="G5" s="242"/>
      <c r="H5" s="242"/>
      <c r="I5" s="231"/>
      <c r="J5" s="232"/>
      <c r="K5" s="3"/>
      <c r="L5" s="4"/>
      <c r="M5" s="4"/>
    </row>
    <row r="6" spans="1:13" ht="9" customHeight="1">
      <c r="C6" s="5"/>
      <c r="D6" s="6"/>
      <c r="E6" s="6"/>
      <c r="F6" s="7"/>
      <c r="G6" s="7"/>
      <c r="H6" s="7"/>
      <c r="I6" s="7"/>
      <c r="J6" s="7"/>
      <c r="K6" s="7"/>
      <c r="L6" s="4"/>
      <c r="M6" s="4"/>
    </row>
    <row r="7" spans="1:13" ht="9" customHeight="1"/>
    <row r="8" spans="1:13">
      <c r="C8" s="1" t="s">
        <v>4676</v>
      </c>
    </row>
    <row r="9" spans="1:13">
      <c r="C9" s="1" t="s">
        <v>4677</v>
      </c>
    </row>
    <row r="10" spans="1:13">
      <c r="C10" s="1" t="s">
        <v>4678</v>
      </c>
    </row>
    <row r="11" spans="1:13">
      <c r="C11" s="1" t="s">
        <v>4783</v>
      </c>
    </row>
    <row r="12" spans="1:13">
      <c r="C12" s="10"/>
      <c r="D12" s="10"/>
      <c r="E12" s="10"/>
      <c r="F12" s="10"/>
      <c r="G12" s="10"/>
      <c r="H12" s="10"/>
      <c r="I12" s="10"/>
      <c r="J12" s="10"/>
    </row>
    <row r="13" spans="1:13" ht="20.25" customHeight="1">
      <c r="B13" s="14" t="s">
        <v>4609</v>
      </c>
      <c r="C13" s="159" t="s">
        <v>4607</v>
      </c>
      <c r="D13" s="14" t="s">
        <v>18</v>
      </c>
      <c r="E13" s="18" t="s">
        <v>24</v>
      </c>
      <c r="F13" s="234" t="s">
        <v>4625</v>
      </c>
      <c r="G13" s="235"/>
      <c r="H13" s="236"/>
      <c r="I13" s="14" t="s">
        <v>17</v>
      </c>
      <c r="J13" s="14" t="s">
        <v>4613</v>
      </c>
      <c r="K13" s="9"/>
    </row>
    <row r="14" spans="1:13" ht="17.25" customHeight="1">
      <c r="B14" s="158" t="s">
        <v>4603</v>
      </c>
      <c r="C14" s="15" t="s">
        <v>2</v>
      </c>
      <c r="D14" s="13" t="s">
        <v>2</v>
      </c>
      <c r="E14" s="19" t="s">
        <v>25</v>
      </c>
      <c r="F14" s="237" t="s">
        <v>19</v>
      </c>
      <c r="G14" s="238"/>
      <c r="H14" s="239"/>
      <c r="I14" s="13" t="s">
        <v>15</v>
      </c>
      <c r="J14" s="13" t="s">
        <v>4626</v>
      </c>
      <c r="K14" s="9"/>
    </row>
    <row r="15" spans="1:13" ht="17.25" customHeight="1">
      <c r="B15" s="243" t="s">
        <v>4604</v>
      </c>
      <c r="C15" s="16" t="s">
        <v>5</v>
      </c>
      <c r="D15" s="13" t="s">
        <v>9</v>
      </c>
      <c r="E15" s="19" t="s">
        <v>25</v>
      </c>
      <c r="F15" s="237" t="s">
        <v>4610</v>
      </c>
      <c r="G15" s="238"/>
      <c r="H15" s="239"/>
      <c r="I15" s="13" t="s">
        <v>15</v>
      </c>
      <c r="J15" s="13" t="s">
        <v>4626</v>
      </c>
      <c r="K15" s="9"/>
    </row>
    <row r="16" spans="1:13" ht="17.25" customHeight="1">
      <c r="B16" s="244"/>
      <c r="C16" s="16" t="s">
        <v>6</v>
      </c>
      <c r="D16" s="13" t="s">
        <v>10</v>
      </c>
      <c r="E16" s="19" t="s">
        <v>25</v>
      </c>
      <c r="F16" s="237" t="s">
        <v>4611</v>
      </c>
      <c r="G16" s="238"/>
      <c r="H16" s="239"/>
      <c r="I16" s="13" t="s">
        <v>15</v>
      </c>
      <c r="J16" s="13" t="s">
        <v>4626</v>
      </c>
      <c r="K16" s="9"/>
    </row>
    <row r="17" spans="1:11" ht="17.25" customHeight="1">
      <c r="B17" s="245"/>
      <c r="C17" s="16" t="s">
        <v>7</v>
      </c>
      <c r="D17" s="13" t="s">
        <v>11</v>
      </c>
      <c r="E17" s="19" t="s">
        <v>25</v>
      </c>
      <c r="F17" s="237" t="s">
        <v>4612</v>
      </c>
      <c r="G17" s="238"/>
      <c r="H17" s="239"/>
      <c r="I17" s="13" t="s">
        <v>15</v>
      </c>
      <c r="J17" s="13" t="s">
        <v>4626</v>
      </c>
      <c r="K17" s="9"/>
    </row>
    <row r="18" spans="1:11" ht="17.25" customHeight="1">
      <c r="B18" s="157" t="s">
        <v>4605</v>
      </c>
      <c r="C18" s="16" t="s">
        <v>3</v>
      </c>
      <c r="D18" s="13" t="s">
        <v>12</v>
      </c>
      <c r="E18" s="19" t="s">
        <v>25</v>
      </c>
      <c r="F18" s="237" t="s">
        <v>20</v>
      </c>
      <c r="G18" s="238"/>
      <c r="H18" s="239"/>
      <c r="I18" s="13" t="s">
        <v>16</v>
      </c>
      <c r="J18" s="13" t="s">
        <v>4614</v>
      </c>
      <c r="K18" s="9"/>
    </row>
    <row r="19" spans="1:11" ht="17.25" customHeight="1">
      <c r="B19" s="243" t="s">
        <v>4606</v>
      </c>
      <c r="C19" s="16" t="s">
        <v>4</v>
      </c>
      <c r="D19" s="13" t="s">
        <v>13</v>
      </c>
      <c r="E19" s="19" t="s">
        <v>25</v>
      </c>
      <c r="F19" s="237" t="s">
        <v>21</v>
      </c>
      <c r="G19" s="238"/>
      <c r="H19" s="239"/>
      <c r="I19" s="13" t="s">
        <v>16</v>
      </c>
      <c r="J19" s="13" t="s">
        <v>4614</v>
      </c>
      <c r="K19" s="9"/>
    </row>
    <row r="20" spans="1:11" ht="17.25" customHeight="1">
      <c r="B20" s="245"/>
      <c r="C20" s="17" t="s">
        <v>8</v>
      </c>
      <c r="D20" s="13" t="s">
        <v>14</v>
      </c>
      <c r="E20" s="19" t="s">
        <v>25</v>
      </c>
      <c r="F20" s="237" t="s">
        <v>22</v>
      </c>
      <c r="G20" s="238"/>
      <c r="H20" s="239"/>
      <c r="I20" s="13" t="s">
        <v>16</v>
      </c>
      <c r="J20" s="13" t="s">
        <v>4614</v>
      </c>
      <c r="K20" s="9"/>
    </row>
    <row r="21" spans="1:11" ht="17.25" customHeight="1">
      <c r="A21" s="8"/>
      <c r="B21" s="249" t="s">
        <v>4608</v>
      </c>
      <c r="C21" s="246" t="s">
        <v>23</v>
      </c>
      <c r="D21" s="13" t="s">
        <v>2</v>
      </c>
      <c r="E21" s="19" t="s">
        <v>23</v>
      </c>
      <c r="F21" s="237" t="s">
        <v>19</v>
      </c>
      <c r="G21" s="238"/>
      <c r="H21" s="239"/>
      <c r="I21" s="13" t="s">
        <v>15</v>
      </c>
      <c r="J21" s="13" t="s">
        <v>4626</v>
      </c>
      <c r="K21" s="9"/>
    </row>
    <row r="22" spans="1:11" ht="17.25" customHeight="1">
      <c r="A22" s="8"/>
      <c r="B22" s="250"/>
      <c r="C22" s="247"/>
      <c r="D22" s="13" t="s">
        <v>4616</v>
      </c>
      <c r="E22" s="31" t="s">
        <v>4618</v>
      </c>
      <c r="F22" s="237" t="s">
        <v>4620</v>
      </c>
      <c r="G22" s="238"/>
      <c r="H22" s="239"/>
      <c r="I22" s="13" t="s">
        <v>16</v>
      </c>
      <c r="J22" s="13" t="s">
        <v>4614</v>
      </c>
      <c r="K22" s="9"/>
    </row>
    <row r="23" spans="1:11" ht="17.25" customHeight="1">
      <c r="A23" s="8"/>
      <c r="B23" s="251"/>
      <c r="C23" s="248"/>
      <c r="D23" s="13" t="s">
        <v>4617</v>
      </c>
      <c r="E23" s="31" t="s">
        <v>4618</v>
      </c>
      <c r="F23" s="237" t="s">
        <v>4619</v>
      </c>
      <c r="G23" s="238"/>
      <c r="H23" s="239"/>
      <c r="I23" s="13" t="s">
        <v>4615</v>
      </c>
      <c r="J23" s="13" t="s">
        <v>4627</v>
      </c>
      <c r="K23" s="9"/>
    </row>
    <row r="24" spans="1:11" ht="17.25" customHeight="1">
      <c r="A24" s="8"/>
      <c r="B24" s="160" t="s">
        <v>4623</v>
      </c>
      <c r="C24" s="156"/>
      <c r="D24" s="155" t="s">
        <v>4622</v>
      </c>
      <c r="E24" s="31" t="s">
        <v>4621</v>
      </c>
      <c r="F24" s="237" t="s">
        <v>4624</v>
      </c>
      <c r="G24" s="238"/>
      <c r="H24" s="239"/>
      <c r="I24" s="13"/>
      <c r="J24" s="13"/>
      <c r="K24" s="9"/>
    </row>
    <row r="25" spans="1:11">
      <c r="B25" s="12"/>
      <c r="C25" s="12"/>
      <c r="D25" s="12"/>
      <c r="E25" s="12"/>
      <c r="F25" s="12"/>
      <c r="G25" s="12"/>
      <c r="H25" s="12"/>
      <c r="I25" s="12"/>
      <c r="J25" s="12"/>
    </row>
  </sheetData>
  <mergeCells count="18">
    <mergeCell ref="F24:H24"/>
    <mergeCell ref="B15:B17"/>
    <mergeCell ref="B19:B20"/>
    <mergeCell ref="C21:C23"/>
    <mergeCell ref="B21:B23"/>
    <mergeCell ref="F22:H22"/>
    <mergeCell ref="F23:H23"/>
    <mergeCell ref="F21:H21"/>
    <mergeCell ref="F16:H16"/>
    <mergeCell ref="F17:H17"/>
    <mergeCell ref="F18:H18"/>
    <mergeCell ref="F19:H19"/>
    <mergeCell ref="F20:H20"/>
    <mergeCell ref="F13:H13"/>
    <mergeCell ref="F14:H14"/>
    <mergeCell ref="F15:H15"/>
    <mergeCell ref="D3:I3"/>
    <mergeCell ref="F5:H5"/>
  </mergeCells>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D3:CB328"/>
  <sheetViews>
    <sheetView workbookViewId="0"/>
  </sheetViews>
  <sheetFormatPr defaultColWidth="9" defaultRowHeight="13"/>
  <cols>
    <col min="1" max="3" width="5.6328125" style="20" customWidth="1"/>
    <col min="4" max="4" width="6.6328125" style="22" customWidth="1"/>
    <col min="5" max="5" width="12.6328125" style="20" customWidth="1"/>
    <col min="6" max="7" width="9" style="20"/>
    <col min="8" max="10" width="9" style="20" customWidth="1"/>
    <col min="11" max="18" width="9" style="20"/>
    <col min="19" max="19" width="9.26953125" style="20" bestFit="1" customWidth="1"/>
    <col min="20" max="26" width="9" style="20"/>
    <col min="27" max="27" width="9" style="20" customWidth="1"/>
    <col min="28" max="16384" width="9" style="20"/>
  </cols>
  <sheetData>
    <row r="3" spans="4:13" ht="14">
      <c r="D3" s="21" t="s">
        <v>26</v>
      </c>
    </row>
    <row r="5" spans="4:13">
      <c r="D5" s="22" t="s">
        <v>27</v>
      </c>
      <c r="E5" s="20" t="s">
        <v>28</v>
      </c>
    </row>
    <row r="6" spans="4:13" ht="6" customHeight="1"/>
    <row r="7" spans="4:13">
      <c r="F7" s="20" t="s">
        <v>48</v>
      </c>
    </row>
    <row r="8" spans="4:13" ht="6.75" customHeight="1"/>
    <row r="9" spans="4:13">
      <c r="F9" s="20" t="s">
        <v>29</v>
      </c>
    </row>
    <row r="10" spans="4:13">
      <c r="F10" s="20" t="s">
        <v>30</v>
      </c>
    </row>
    <row r="11" spans="4:13">
      <c r="I11" s="24"/>
      <c r="J11" s="24"/>
      <c r="K11" s="24"/>
      <c r="L11" s="24"/>
      <c r="M11" s="24"/>
    </row>
    <row r="12" spans="4:13">
      <c r="G12" s="20" t="s">
        <v>31</v>
      </c>
      <c r="H12" s="23"/>
      <c r="I12" s="237" t="s">
        <v>32</v>
      </c>
      <c r="J12" s="239"/>
      <c r="K12" s="26" t="s">
        <v>40</v>
      </c>
      <c r="L12" s="28"/>
      <c r="M12" s="27"/>
    </row>
    <row r="13" spans="4:13">
      <c r="H13" s="23"/>
      <c r="I13" s="237" t="s">
        <v>33</v>
      </c>
      <c r="J13" s="239"/>
      <c r="K13" s="26" t="s">
        <v>41</v>
      </c>
      <c r="L13" s="28"/>
      <c r="M13" s="27"/>
    </row>
    <row r="14" spans="4:13">
      <c r="H14" s="23"/>
      <c r="I14" s="237" t="s">
        <v>34</v>
      </c>
      <c r="J14" s="239"/>
      <c r="K14" s="26" t="s">
        <v>42</v>
      </c>
      <c r="L14" s="28"/>
      <c r="M14" s="27"/>
    </row>
    <row r="15" spans="4:13">
      <c r="H15" s="23"/>
      <c r="I15" s="237" t="s">
        <v>35</v>
      </c>
      <c r="J15" s="239"/>
      <c r="K15" s="26" t="s">
        <v>43</v>
      </c>
      <c r="L15" s="28"/>
      <c r="M15" s="27"/>
    </row>
    <row r="16" spans="4:13">
      <c r="H16" s="23"/>
      <c r="I16" s="237" t="s">
        <v>36</v>
      </c>
      <c r="J16" s="239"/>
      <c r="K16" s="26" t="s">
        <v>47</v>
      </c>
      <c r="L16" s="28"/>
      <c r="M16" s="27"/>
    </row>
    <row r="17" spans="4:30">
      <c r="H17" s="23"/>
      <c r="I17" s="237" t="s">
        <v>37</v>
      </c>
      <c r="J17" s="239"/>
      <c r="K17" s="26" t="s">
        <v>44</v>
      </c>
      <c r="L17" s="28"/>
      <c r="M17" s="27"/>
    </row>
    <row r="18" spans="4:30">
      <c r="H18" s="23"/>
      <c r="I18" s="237" t="s">
        <v>38</v>
      </c>
      <c r="J18" s="239"/>
      <c r="K18" s="26" t="s">
        <v>54</v>
      </c>
      <c r="L18" s="28"/>
      <c r="M18" s="27"/>
    </row>
    <row r="19" spans="4:30">
      <c r="H19" s="23"/>
      <c r="I19" s="237" t="s">
        <v>39</v>
      </c>
      <c r="J19" s="239"/>
      <c r="K19" s="26" t="s">
        <v>45</v>
      </c>
      <c r="L19" s="28"/>
      <c r="M19" s="27"/>
    </row>
    <row r="20" spans="4:30">
      <c r="G20" s="20" t="s">
        <v>46</v>
      </c>
      <c r="I20" s="25"/>
      <c r="J20" s="25"/>
      <c r="K20" s="25"/>
      <c r="L20" s="25"/>
      <c r="M20" s="25"/>
    </row>
    <row r="21" spans="4:30">
      <c r="I21" s="25"/>
      <c r="J21" s="25"/>
      <c r="K21" s="25"/>
      <c r="L21" s="25"/>
      <c r="M21" s="25"/>
    </row>
    <row r="22" spans="4:30">
      <c r="F22" s="20" t="s">
        <v>4602</v>
      </c>
      <c r="I22" s="25"/>
      <c r="J22" s="25"/>
      <c r="K22" s="25"/>
      <c r="L22" s="25"/>
      <c r="M22" s="25"/>
    </row>
    <row r="24" spans="4:30">
      <c r="D24" s="22" t="s">
        <v>49</v>
      </c>
      <c r="E24" s="20" t="s">
        <v>50</v>
      </c>
    </row>
    <row r="25" spans="4:30" ht="6" customHeight="1"/>
    <row r="26" spans="4:30">
      <c r="F26" s="20" t="s">
        <v>51</v>
      </c>
    </row>
    <row r="27" spans="4:30">
      <c r="F27" s="20" t="s">
        <v>53</v>
      </c>
    </row>
    <row r="28" spans="4:30">
      <c r="F28" s="20" t="s">
        <v>83</v>
      </c>
    </row>
    <row r="29" spans="4:30" ht="6" customHeight="1"/>
    <row r="30" spans="4:30">
      <c r="E30" s="20" t="s">
        <v>52</v>
      </c>
    </row>
    <row r="31" spans="4:30">
      <c r="F31" s="23"/>
      <c r="G31" s="252" t="s">
        <v>111</v>
      </c>
      <c r="H31" s="253"/>
      <c r="I31" s="253"/>
      <c r="J31" s="29"/>
      <c r="K31" s="258" t="s">
        <v>4784</v>
      </c>
      <c r="L31" s="259"/>
      <c r="M31" s="260"/>
      <c r="O31" s="252" t="s">
        <v>113</v>
      </c>
      <c r="P31" s="264"/>
      <c r="R31" s="253" t="s">
        <v>116</v>
      </c>
      <c r="S31" s="253"/>
      <c r="T31" s="253"/>
      <c r="V31" s="258" t="s">
        <v>117</v>
      </c>
      <c r="W31" s="259"/>
      <c r="X31" s="260"/>
      <c r="Z31" s="36" t="s">
        <v>118</v>
      </c>
    </row>
    <row r="32" spans="4:30">
      <c r="F32" s="23"/>
      <c r="G32" s="254"/>
      <c r="H32" s="255"/>
      <c r="I32" s="255"/>
      <c r="J32" s="29"/>
      <c r="K32" s="261"/>
      <c r="L32" s="262"/>
      <c r="M32" s="263"/>
      <c r="O32" s="254"/>
      <c r="P32" s="265"/>
      <c r="Q32" s="23"/>
      <c r="R32" s="255"/>
      <c r="S32" s="255"/>
      <c r="T32" s="255"/>
      <c r="U32" s="29"/>
      <c r="V32" s="261"/>
      <c r="W32" s="262"/>
      <c r="X32" s="263"/>
      <c r="Z32" s="266" t="s">
        <v>121</v>
      </c>
      <c r="AA32" s="267"/>
      <c r="AB32" s="267"/>
      <c r="AC32" s="267"/>
      <c r="AD32" s="268"/>
    </row>
    <row r="33" spans="6:31">
      <c r="F33" s="23"/>
      <c r="G33" s="254"/>
      <c r="H33" s="255"/>
      <c r="I33" s="255"/>
      <c r="J33" s="29"/>
      <c r="K33" s="261"/>
      <c r="L33" s="262"/>
      <c r="M33" s="263"/>
      <c r="O33" s="254"/>
      <c r="P33" s="265"/>
      <c r="Q33" s="23"/>
      <c r="R33" s="255"/>
      <c r="S33" s="255"/>
      <c r="T33" s="255"/>
      <c r="U33" s="29"/>
      <c r="V33" s="261"/>
      <c r="W33" s="262"/>
      <c r="X33" s="263"/>
      <c r="Z33" s="266"/>
      <c r="AA33" s="267"/>
      <c r="AB33" s="267"/>
      <c r="AC33" s="267"/>
      <c r="AD33" s="268"/>
    </row>
    <row r="34" spans="6:31" ht="13.5" thickBot="1">
      <c r="F34" s="23"/>
      <c r="G34" s="36"/>
      <c r="H34" s="36"/>
      <c r="I34" s="36"/>
      <c r="J34" s="29"/>
      <c r="K34" s="36"/>
      <c r="L34" s="36"/>
      <c r="M34" s="36"/>
      <c r="O34" s="36"/>
      <c r="P34" s="36"/>
      <c r="Q34" s="23"/>
      <c r="R34" s="36"/>
      <c r="S34" s="36"/>
      <c r="T34" s="36"/>
      <c r="U34" s="29"/>
      <c r="V34" s="36"/>
      <c r="W34" s="36"/>
      <c r="X34" s="36"/>
      <c r="AA34" s="36"/>
      <c r="AB34" s="36"/>
      <c r="AC34" s="24"/>
      <c r="AD34" s="24"/>
    </row>
    <row r="35" spans="6:31">
      <c r="F35" s="23"/>
      <c r="G35" s="31" t="s">
        <v>122</v>
      </c>
      <c r="H35" s="31" t="s">
        <v>108</v>
      </c>
      <c r="I35" s="31" t="s">
        <v>109</v>
      </c>
      <c r="J35" s="29"/>
      <c r="K35" s="31" t="s">
        <v>122</v>
      </c>
      <c r="L35" s="31" t="s">
        <v>108</v>
      </c>
      <c r="M35" s="31" t="s">
        <v>109</v>
      </c>
      <c r="O35" s="31" t="s">
        <v>122</v>
      </c>
      <c r="P35" s="35" t="s">
        <v>112</v>
      </c>
      <c r="Q35" s="23"/>
      <c r="R35" s="31" t="s">
        <v>122</v>
      </c>
      <c r="S35" s="31" t="s">
        <v>109</v>
      </c>
      <c r="T35" s="35" t="s">
        <v>112</v>
      </c>
      <c r="U35" s="29"/>
      <c r="V35" s="31" t="s">
        <v>122</v>
      </c>
      <c r="W35" s="31" t="s">
        <v>109</v>
      </c>
      <c r="X35" s="35" t="s">
        <v>112</v>
      </c>
      <c r="Z35" s="31" t="s">
        <v>122</v>
      </c>
      <c r="AA35" s="31" t="s">
        <v>109</v>
      </c>
      <c r="AB35" s="35" t="s">
        <v>112</v>
      </c>
      <c r="AC35" s="19" t="s">
        <v>119</v>
      </c>
      <c r="AD35" s="41" t="s">
        <v>120</v>
      </c>
      <c r="AE35" s="29"/>
    </row>
    <row r="36" spans="6:31">
      <c r="F36" s="23"/>
      <c r="G36" s="32" t="s">
        <v>107</v>
      </c>
      <c r="H36" s="33">
        <v>3554843</v>
      </c>
      <c r="I36" s="33">
        <v>3504024</v>
      </c>
      <c r="J36" s="29"/>
      <c r="K36" s="32" t="s">
        <v>107</v>
      </c>
      <c r="L36" s="33">
        <v>3554843</v>
      </c>
      <c r="M36" s="33">
        <v>3504024</v>
      </c>
      <c r="O36" s="32" t="s">
        <v>107</v>
      </c>
      <c r="P36" s="33">
        <f>SUM(P37:P56)</f>
        <v>37445</v>
      </c>
      <c r="Q36" s="23"/>
      <c r="R36" s="31" t="s">
        <v>107</v>
      </c>
      <c r="S36" s="38">
        <f>M36</f>
        <v>3504024</v>
      </c>
      <c r="T36" s="38">
        <f>P36</f>
        <v>37445</v>
      </c>
      <c r="U36" s="29"/>
      <c r="V36" s="32" t="s">
        <v>107</v>
      </c>
      <c r="W36" s="39">
        <f>M36/$M$36</f>
        <v>1</v>
      </c>
      <c r="X36" s="39">
        <f>P36/$P$36</f>
        <v>1</v>
      </c>
      <c r="Z36" s="32" t="s">
        <v>107</v>
      </c>
      <c r="AA36" s="33">
        <f>S38</f>
        <v>13232.592739340653</v>
      </c>
      <c r="AB36" s="33">
        <f>T38</f>
        <v>141.40726065934786</v>
      </c>
      <c r="AC36" s="40">
        <f>AA36+AB36</f>
        <v>13374</v>
      </c>
      <c r="AD36" s="42">
        <f>AC36/$AC$36</f>
        <v>1</v>
      </c>
      <c r="AE36" s="29"/>
    </row>
    <row r="37" spans="6:31">
      <c r="F37" s="23"/>
      <c r="G37" s="32" t="s">
        <v>84</v>
      </c>
      <c r="H37" s="33">
        <v>161198</v>
      </c>
      <c r="I37" s="33">
        <v>159850</v>
      </c>
      <c r="J37" s="29"/>
      <c r="K37" s="32" t="s">
        <v>84</v>
      </c>
      <c r="L37" s="33">
        <v>161198</v>
      </c>
      <c r="M37" s="33">
        <v>159850</v>
      </c>
      <c r="O37" s="32" t="s">
        <v>84</v>
      </c>
      <c r="P37" s="33">
        <f>L37-M37</f>
        <v>1348</v>
      </c>
      <c r="Q37" s="23"/>
      <c r="R37" s="31" t="s">
        <v>114</v>
      </c>
      <c r="S37" s="39">
        <f>S36/(S36+T36)</f>
        <v>0.98942670400333876</v>
      </c>
      <c r="T37" s="39">
        <f>T36/(S36+T36)</f>
        <v>1.0573295996661273E-2</v>
      </c>
      <c r="U37" s="29"/>
      <c r="V37" s="32" t="s">
        <v>84</v>
      </c>
      <c r="W37" s="39">
        <f t="shared" ref="W37:W56" si="0">M37/$M$36</f>
        <v>4.5618979778677314E-2</v>
      </c>
      <c r="X37" s="39">
        <f t="shared" ref="X37:X56" si="1">P37/$P$36</f>
        <v>3.5999465883295501E-2</v>
      </c>
      <c r="Z37" s="32" t="s">
        <v>84</v>
      </c>
      <c r="AA37" s="33">
        <f>W37*$AA$36</f>
        <v>603.65738059545345</v>
      </c>
      <c r="AB37" s="33">
        <f>X37*$AB$36</f>
        <v>5.0905858557564674</v>
      </c>
      <c r="AC37" s="40">
        <f t="shared" ref="AC37:AC56" si="2">AA37+AB37</f>
        <v>608.74796645120989</v>
      </c>
      <c r="AD37" s="42">
        <f t="shared" ref="AD37:AD56" si="3">AC37/$AC$36</f>
        <v>4.5517269810917443E-2</v>
      </c>
      <c r="AE37" s="29"/>
    </row>
    <row r="38" spans="6:31">
      <c r="F38" s="23"/>
      <c r="G38" s="32" t="s">
        <v>85</v>
      </c>
      <c r="H38" s="33">
        <v>170744</v>
      </c>
      <c r="I38" s="33">
        <v>169420</v>
      </c>
      <c r="J38" s="29"/>
      <c r="K38" s="32" t="s">
        <v>85</v>
      </c>
      <c r="L38" s="33">
        <v>170744</v>
      </c>
      <c r="M38" s="33">
        <v>169420</v>
      </c>
      <c r="O38" s="32" t="s">
        <v>85</v>
      </c>
      <c r="P38" s="33">
        <f t="shared" ref="P38:P56" si="4">L38-M38</f>
        <v>1324</v>
      </c>
      <c r="Q38" s="23"/>
      <c r="R38" s="31" t="s">
        <v>115</v>
      </c>
      <c r="S38" s="33">
        <f>S37*L57</f>
        <v>13232.592739340653</v>
      </c>
      <c r="T38" s="33">
        <f>T37*L57</f>
        <v>141.40726065934786</v>
      </c>
      <c r="U38" s="29"/>
      <c r="V38" s="32" t="s">
        <v>85</v>
      </c>
      <c r="W38" s="39">
        <f t="shared" si="0"/>
        <v>4.8350125455761721E-2</v>
      </c>
      <c r="X38" s="39">
        <f t="shared" si="1"/>
        <v>3.5358525837895581E-2</v>
      </c>
      <c r="Z38" s="32" t="s">
        <v>85</v>
      </c>
      <c r="AA38" s="33">
        <f t="shared" ref="AA38:AA56" si="5">W38*$AA$36</f>
        <v>639.7975190521222</v>
      </c>
      <c r="AB38" s="33">
        <f t="shared" ref="AB38:AB56" si="6">X38*$AB$36</f>
        <v>4.9999522796895866</v>
      </c>
      <c r="AC38" s="40">
        <f t="shared" si="2"/>
        <v>644.79747133181183</v>
      </c>
      <c r="AD38" s="42">
        <f t="shared" si="3"/>
        <v>4.8212761427531912E-2</v>
      </c>
      <c r="AE38" s="29"/>
    </row>
    <row r="39" spans="6:31">
      <c r="F39" s="23"/>
      <c r="G39" s="32" t="s">
        <v>86</v>
      </c>
      <c r="H39" s="33">
        <v>173144</v>
      </c>
      <c r="I39" s="33">
        <v>172078</v>
      </c>
      <c r="J39" s="29"/>
      <c r="K39" s="32" t="s">
        <v>86</v>
      </c>
      <c r="L39" s="33">
        <v>173144</v>
      </c>
      <c r="M39" s="33">
        <v>172078</v>
      </c>
      <c r="O39" s="32" t="s">
        <v>86</v>
      </c>
      <c r="P39" s="33">
        <f t="shared" si="4"/>
        <v>1066</v>
      </c>
      <c r="R39" s="25"/>
      <c r="S39" s="25"/>
      <c r="T39" s="25"/>
      <c r="V39" s="32" t="s">
        <v>86</v>
      </c>
      <c r="W39" s="39">
        <f t="shared" si="0"/>
        <v>4.9108681904005226E-2</v>
      </c>
      <c r="X39" s="39">
        <f t="shared" si="1"/>
        <v>2.8468420349846441E-2</v>
      </c>
      <c r="Z39" s="32" t="s">
        <v>86</v>
      </c>
      <c r="AA39" s="33">
        <f t="shared" si="5"/>
        <v>649.83518760152924</v>
      </c>
      <c r="AB39" s="33">
        <f t="shared" si="6"/>
        <v>4.0256413369706188</v>
      </c>
      <c r="AC39" s="40">
        <f t="shared" si="2"/>
        <v>653.86082893849982</v>
      </c>
      <c r="AD39" s="42">
        <f t="shared" si="3"/>
        <v>4.8890446309144596E-2</v>
      </c>
      <c r="AE39" s="29"/>
    </row>
    <row r="40" spans="6:31">
      <c r="F40" s="23"/>
      <c r="G40" s="32" t="s">
        <v>87</v>
      </c>
      <c r="H40" s="33">
        <v>189256</v>
      </c>
      <c r="I40" s="33">
        <v>187591</v>
      </c>
      <c r="J40" s="29"/>
      <c r="K40" s="32" t="s">
        <v>87</v>
      </c>
      <c r="L40" s="33">
        <v>189256</v>
      </c>
      <c r="M40" s="33">
        <v>187591</v>
      </c>
      <c r="O40" s="32" t="s">
        <v>87</v>
      </c>
      <c r="P40" s="33">
        <f t="shared" si="4"/>
        <v>1665</v>
      </c>
      <c r="V40" s="32" t="s">
        <v>87</v>
      </c>
      <c r="W40" s="39">
        <f t="shared" si="0"/>
        <v>5.3535877608144239E-2</v>
      </c>
      <c r="X40" s="39">
        <f t="shared" si="1"/>
        <v>4.4465215649619444E-2</v>
      </c>
      <c r="Z40" s="32" t="s">
        <v>87</v>
      </c>
      <c r="AA40" s="33">
        <f t="shared" si="5"/>
        <v>708.41846533175931</v>
      </c>
      <c r="AB40" s="33">
        <f t="shared" si="6"/>
        <v>6.2877043396398502</v>
      </c>
      <c r="AC40" s="40">
        <f t="shared" si="2"/>
        <v>714.70616967139915</v>
      </c>
      <c r="AD40" s="42">
        <f t="shared" si="3"/>
        <v>5.3439970814371102E-2</v>
      </c>
      <c r="AE40" s="29"/>
    </row>
    <row r="41" spans="6:31">
      <c r="F41" s="23"/>
      <c r="G41" s="32" t="s">
        <v>88</v>
      </c>
      <c r="H41" s="33">
        <v>224751</v>
      </c>
      <c r="I41" s="33">
        <v>220355</v>
      </c>
      <c r="J41" s="29"/>
      <c r="K41" s="32" t="s">
        <v>88</v>
      </c>
      <c r="L41" s="33">
        <v>224751</v>
      </c>
      <c r="M41" s="33">
        <v>220355</v>
      </c>
      <c r="O41" s="32" t="s">
        <v>88</v>
      </c>
      <c r="P41" s="33">
        <f t="shared" si="4"/>
        <v>4396</v>
      </c>
      <c r="V41" s="32" t="s">
        <v>88</v>
      </c>
      <c r="W41" s="39">
        <f t="shared" si="0"/>
        <v>6.2886270185364024E-2</v>
      </c>
      <c r="X41" s="39">
        <f t="shared" si="1"/>
        <v>0.11739885164908533</v>
      </c>
      <c r="Z41" s="32" t="s">
        <v>88</v>
      </c>
      <c r="AA41" s="33">
        <f t="shared" si="5"/>
        <v>832.14840225906255</v>
      </c>
      <c r="AB41" s="33">
        <f t="shared" si="6"/>
        <v>16.601050016250319</v>
      </c>
      <c r="AC41" s="40">
        <f t="shared" si="2"/>
        <v>848.74945227531282</v>
      </c>
      <c r="AD41" s="42">
        <f t="shared" si="3"/>
        <v>6.3462647844722053E-2</v>
      </c>
      <c r="AE41" s="29"/>
    </row>
    <row r="42" spans="6:31">
      <c r="F42" s="23"/>
      <c r="G42" s="32" t="s">
        <v>89</v>
      </c>
      <c r="H42" s="33">
        <v>249188</v>
      </c>
      <c r="I42" s="33">
        <v>243796</v>
      </c>
      <c r="J42" s="29"/>
      <c r="K42" s="32" t="s">
        <v>89</v>
      </c>
      <c r="L42" s="33">
        <v>249188</v>
      </c>
      <c r="M42" s="33">
        <v>243796</v>
      </c>
      <c r="O42" s="32" t="s">
        <v>89</v>
      </c>
      <c r="P42" s="33">
        <f t="shared" si="4"/>
        <v>5392</v>
      </c>
      <c r="V42" s="32" t="s">
        <v>89</v>
      </c>
      <c r="W42" s="39">
        <f t="shared" si="0"/>
        <v>6.9576007470268472E-2</v>
      </c>
      <c r="X42" s="39">
        <f t="shared" si="1"/>
        <v>0.143997863533182</v>
      </c>
      <c r="Z42" s="32" t="s">
        <v>89</v>
      </c>
      <c r="AA42" s="33">
        <f t="shared" si="5"/>
        <v>920.6709712833856</v>
      </c>
      <c r="AB42" s="33">
        <f t="shared" si="6"/>
        <v>20.36234342302587</v>
      </c>
      <c r="AC42" s="40">
        <f t="shared" si="2"/>
        <v>941.03331470641149</v>
      </c>
      <c r="AD42" s="42">
        <f t="shared" si="3"/>
        <v>7.0362891783042586E-2</v>
      </c>
      <c r="AE42" s="29"/>
    </row>
    <row r="43" spans="6:31">
      <c r="F43" s="23"/>
      <c r="G43" s="32" t="s">
        <v>90</v>
      </c>
      <c r="H43" s="33">
        <v>310383</v>
      </c>
      <c r="I43" s="33">
        <v>305417</v>
      </c>
      <c r="J43" s="29"/>
      <c r="K43" s="32" t="s">
        <v>90</v>
      </c>
      <c r="L43" s="33">
        <v>310383</v>
      </c>
      <c r="M43" s="33">
        <v>305417</v>
      </c>
      <c r="O43" s="32" t="s">
        <v>90</v>
      </c>
      <c r="P43" s="33">
        <f t="shared" si="4"/>
        <v>4966</v>
      </c>
      <c r="V43" s="32" t="s">
        <v>90</v>
      </c>
      <c r="W43" s="39">
        <f t="shared" si="0"/>
        <v>8.7161788846195118E-2</v>
      </c>
      <c r="X43" s="39">
        <f t="shared" si="1"/>
        <v>0.13262117772733342</v>
      </c>
      <c r="Z43" s="32" t="s">
        <v>90</v>
      </c>
      <c r="AA43" s="33">
        <f t="shared" si="5"/>
        <v>1153.3764542341046</v>
      </c>
      <c r="AB43" s="33">
        <f t="shared" si="6"/>
        <v>18.753597447838736</v>
      </c>
      <c r="AC43" s="40">
        <f t="shared" si="2"/>
        <v>1172.1300516819433</v>
      </c>
      <c r="AD43" s="42">
        <f t="shared" si="3"/>
        <v>8.7642444420662727E-2</v>
      </c>
      <c r="AE43" s="29"/>
    </row>
    <row r="44" spans="6:31">
      <c r="F44" s="23"/>
      <c r="G44" s="32" t="s">
        <v>91</v>
      </c>
      <c r="H44" s="33">
        <v>278312</v>
      </c>
      <c r="I44" s="33">
        <v>273782</v>
      </c>
      <c r="J44" s="29"/>
      <c r="K44" s="32" t="s">
        <v>91</v>
      </c>
      <c r="L44" s="33">
        <v>278312</v>
      </c>
      <c r="M44" s="33">
        <v>273782</v>
      </c>
      <c r="O44" s="32" t="s">
        <v>91</v>
      </c>
      <c r="P44" s="33">
        <f t="shared" si="4"/>
        <v>4530</v>
      </c>
      <c r="V44" s="32" t="s">
        <v>91</v>
      </c>
      <c r="W44" s="39">
        <f t="shared" si="0"/>
        <v>7.8133597258466261E-2</v>
      </c>
      <c r="X44" s="39">
        <f t="shared" si="1"/>
        <v>0.12097743356923488</v>
      </c>
      <c r="Z44" s="32" t="s">
        <v>91</v>
      </c>
      <c r="AA44" s="33">
        <f t="shared" si="5"/>
        <v>1033.9100717809474</v>
      </c>
      <c r="AB44" s="33">
        <f t="shared" si="6"/>
        <v>17.107087482623736</v>
      </c>
      <c r="AC44" s="40">
        <f t="shared" si="2"/>
        <v>1051.0171592635711</v>
      </c>
      <c r="AD44" s="42">
        <f t="shared" si="3"/>
        <v>7.8586597821412529E-2</v>
      </c>
      <c r="AE44" s="29"/>
    </row>
    <row r="45" spans="6:31">
      <c r="F45" s="23"/>
      <c r="G45" s="32" t="s">
        <v>92</v>
      </c>
      <c r="H45" s="33">
        <v>240368</v>
      </c>
      <c r="I45" s="33">
        <v>236748</v>
      </c>
      <c r="J45" s="29"/>
      <c r="K45" s="32" t="s">
        <v>92</v>
      </c>
      <c r="L45" s="33">
        <v>240368</v>
      </c>
      <c r="M45" s="33">
        <v>236748</v>
      </c>
      <c r="O45" s="32" t="s">
        <v>92</v>
      </c>
      <c r="P45" s="33">
        <f t="shared" si="4"/>
        <v>3620</v>
      </c>
      <c r="V45" s="32" t="s">
        <v>92</v>
      </c>
      <c r="W45" s="39">
        <f t="shared" si="0"/>
        <v>6.7564605721878612E-2</v>
      </c>
      <c r="X45" s="39">
        <f t="shared" si="1"/>
        <v>9.6675123514487912E-2</v>
      </c>
      <c r="Z45" s="32" t="s">
        <v>92</v>
      </c>
      <c r="AA45" s="33">
        <f t="shared" si="5"/>
        <v>894.0549111117449</v>
      </c>
      <c r="AB45" s="33">
        <f t="shared" si="6"/>
        <v>13.670564390087842</v>
      </c>
      <c r="AC45" s="40">
        <f t="shared" si="2"/>
        <v>907.72547550183276</v>
      </c>
      <c r="AD45" s="42">
        <f t="shared" si="3"/>
        <v>6.7872399843115952E-2</v>
      </c>
      <c r="AE45" s="29"/>
    </row>
    <row r="46" spans="6:31">
      <c r="F46" s="23"/>
      <c r="G46" s="32" t="s">
        <v>93</v>
      </c>
      <c r="H46" s="33">
        <v>215581</v>
      </c>
      <c r="I46" s="33">
        <v>213086</v>
      </c>
      <c r="J46" s="29"/>
      <c r="K46" s="32" t="s">
        <v>93</v>
      </c>
      <c r="L46" s="33">
        <v>215581</v>
      </c>
      <c r="M46" s="33">
        <v>213086</v>
      </c>
      <c r="O46" s="32" t="s">
        <v>93</v>
      </c>
      <c r="P46" s="33">
        <f t="shared" si="4"/>
        <v>2495</v>
      </c>
      <c r="V46" s="32" t="s">
        <v>93</v>
      </c>
      <c r="W46" s="39">
        <f t="shared" si="0"/>
        <v>6.0811798092707127E-2</v>
      </c>
      <c r="X46" s="39">
        <f t="shared" si="1"/>
        <v>6.6631058886366668E-2</v>
      </c>
      <c r="Z46" s="32" t="s">
        <v>93</v>
      </c>
      <c r="AA46" s="33">
        <f t="shared" si="5"/>
        <v>804.69775790780614</v>
      </c>
      <c r="AB46" s="33">
        <f t="shared" si="6"/>
        <v>9.4221155119528071</v>
      </c>
      <c r="AC46" s="40">
        <f t="shared" si="2"/>
        <v>814.11987341975896</v>
      </c>
      <c r="AD46" s="42">
        <f t="shared" si="3"/>
        <v>6.0873326859560262E-2</v>
      </c>
      <c r="AE46" s="29"/>
    </row>
    <row r="47" spans="6:31">
      <c r="F47" s="23"/>
      <c r="G47" s="32" t="s">
        <v>94</v>
      </c>
      <c r="H47" s="33">
        <v>246610</v>
      </c>
      <c r="I47" s="33">
        <v>244632</v>
      </c>
      <c r="J47" s="29"/>
      <c r="K47" s="32" t="s">
        <v>94</v>
      </c>
      <c r="L47" s="33">
        <v>246610</v>
      </c>
      <c r="M47" s="33">
        <v>244632</v>
      </c>
      <c r="O47" s="32" t="s">
        <v>94</v>
      </c>
      <c r="P47" s="33">
        <f t="shared" si="4"/>
        <v>1978</v>
      </c>
      <c r="V47" s="32" t="s">
        <v>94</v>
      </c>
      <c r="W47" s="39">
        <f t="shared" si="0"/>
        <v>6.9814590311025271E-2</v>
      </c>
      <c r="X47" s="39">
        <f t="shared" si="1"/>
        <v>5.28241420750434E-2</v>
      </c>
      <c r="Z47" s="32" t="s">
        <v>94</v>
      </c>
      <c r="AA47" s="33">
        <f t="shared" si="5"/>
        <v>923.82804084971531</v>
      </c>
      <c r="AB47" s="33">
        <f t="shared" si="6"/>
        <v>7.4697172275120867</v>
      </c>
      <c r="AC47" s="40">
        <f t="shared" si="2"/>
        <v>931.2977580772274</v>
      </c>
      <c r="AD47" s="42">
        <f t="shared" si="3"/>
        <v>6.9634945272710289E-2</v>
      </c>
      <c r="AE47" s="29"/>
    </row>
    <row r="48" spans="6:31">
      <c r="F48" s="23"/>
      <c r="G48" s="32" t="s">
        <v>95</v>
      </c>
      <c r="H48" s="33">
        <v>296126</v>
      </c>
      <c r="I48" s="33">
        <v>294453</v>
      </c>
      <c r="J48" s="29"/>
      <c r="K48" s="32" t="s">
        <v>95</v>
      </c>
      <c r="L48" s="33">
        <v>296126</v>
      </c>
      <c r="M48" s="33">
        <v>294453</v>
      </c>
      <c r="O48" s="32" t="s">
        <v>95</v>
      </c>
      <c r="P48" s="33">
        <f t="shared" si="4"/>
        <v>1673</v>
      </c>
      <c r="V48" s="32" t="s">
        <v>95</v>
      </c>
      <c r="W48" s="39">
        <f t="shared" si="0"/>
        <v>8.4032814843733941E-2</v>
      </c>
      <c r="X48" s="39">
        <f t="shared" si="1"/>
        <v>4.4678862331419412E-2</v>
      </c>
      <c r="Z48" s="32" t="s">
        <v>95</v>
      </c>
      <c r="AA48" s="33">
        <f t="shared" si="5"/>
        <v>1111.9720155675511</v>
      </c>
      <c r="AB48" s="33">
        <f t="shared" si="6"/>
        <v>6.3179155316621429</v>
      </c>
      <c r="AC48" s="40">
        <f t="shared" si="2"/>
        <v>1118.2899310992132</v>
      </c>
      <c r="AD48" s="42">
        <f t="shared" si="3"/>
        <v>8.3616713855182684E-2</v>
      </c>
      <c r="AE48" s="29"/>
    </row>
    <row r="49" spans="6:31">
      <c r="F49" s="23"/>
      <c r="G49" s="32" t="s">
        <v>96</v>
      </c>
      <c r="H49" s="33">
        <v>259315</v>
      </c>
      <c r="I49" s="33">
        <v>258235</v>
      </c>
      <c r="J49" s="29"/>
      <c r="K49" s="32" t="s">
        <v>96</v>
      </c>
      <c r="L49" s="33">
        <v>259315</v>
      </c>
      <c r="M49" s="33">
        <v>258235</v>
      </c>
      <c r="O49" s="32" t="s">
        <v>96</v>
      </c>
      <c r="P49" s="33">
        <f t="shared" si="4"/>
        <v>1080</v>
      </c>
      <c r="V49" s="32" t="s">
        <v>96</v>
      </c>
      <c r="W49" s="39">
        <f t="shared" si="0"/>
        <v>7.3696698424440016E-2</v>
      </c>
      <c r="X49" s="39">
        <f t="shared" si="1"/>
        <v>2.8842302042996395E-2</v>
      </c>
      <c r="Z49" s="32" t="s">
        <v>96</v>
      </c>
      <c r="AA49" s="33">
        <f t="shared" si="5"/>
        <v>975.19839648462266</v>
      </c>
      <c r="AB49" s="33">
        <f t="shared" si="6"/>
        <v>4.0785109230096328</v>
      </c>
      <c r="AC49" s="40">
        <f t="shared" si="2"/>
        <v>979.27690740763228</v>
      </c>
      <c r="AD49" s="42">
        <f t="shared" si="3"/>
        <v>7.3222439614747448E-2</v>
      </c>
      <c r="AE49" s="29"/>
    </row>
    <row r="50" spans="6:31">
      <c r="F50" s="23"/>
      <c r="G50" s="32" t="s">
        <v>97</v>
      </c>
      <c r="H50" s="33">
        <v>207343</v>
      </c>
      <c r="I50" s="33">
        <v>206617</v>
      </c>
      <c r="J50" s="29"/>
      <c r="K50" s="32" t="s">
        <v>97</v>
      </c>
      <c r="L50" s="33">
        <v>207343</v>
      </c>
      <c r="M50" s="33">
        <v>206617</v>
      </c>
      <c r="O50" s="32" t="s">
        <v>97</v>
      </c>
      <c r="P50" s="33">
        <f t="shared" si="4"/>
        <v>726</v>
      </c>
      <c r="V50" s="32" t="s">
        <v>97</v>
      </c>
      <c r="W50" s="39">
        <f t="shared" si="0"/>
        <v>5.8965634938573479E-2</v>
      </c>
      <c r="X50" s="39">
        <f t="shared" si="1"/>
        <v>1.9388436373347577E-2</v>
      </c>
      <c r="Z50" s="32" t="s">
        <v>97</v>
      </c>
      <c r="AA50" s="33">
        <f t="shared" si="5"/>
        <v>780.26823275877894</v>
      </c>
      <c r="AB50" s="33">
        <f t="shared" si="6"/>
        <v>2.7416656760231417</v>
      </c>
      <c r="AC50" s="40">
        <f t="shared" si="2"/>
        <v>783.00989843480204</v>
      </c>
      <c r="AD50" s="42">
        <f t="shared" si="3"/>
        <v>5.8547173503424706E-2</v>
      </c>
      <c r="AE50" s="29"/>
    </row>
    <row r="51" spans="6:31">
      <c r="F51" s="23"/>
      <c r="G51" s="32" t="s">
        <v>98</v>
      </c>
      <c r="H51" s="33">
        <v>149082</v>
      </c>
      <c r="I51" s="33">
        <v>148620</v>
      </c>
      <c r="J51" s="29"/>
      <c r="K51" s="32" t="s">
        <v>98</v>
      </c>
      <c r="L51" s="33">
        <v>149082</v>
      </c>
      <c r="M51" s="33">
        <v>148620</v>
      </c>
      <c r="O51" s="32" t="s">
        <v>98</v>
      </c>
      <c r="P51" s="33">
        <f t="shared" si="4"/>
        <v>462</v>
      </c>
      <c r="V51" s="32" t="s">
        <v>98</v>
      </c>
      <c r="W51" s="39">
        <f t="shared" si="0"/>
        <v>4.2414093054157165E-2</v>
      </c>
      <c r="X51" s="39">
        <f t="shared" si="1"/>
        <v>1.2338095873948457E-2</v>
      </c>
      <c r="Z51" s="32" t="s">
        <v>98</v>
      </c>
      <c r="AA51" s="33">
        <f t="shared" si="5"/>
        <v>561.24841979415896</v>
      </c>
      <c r="AB51" s="33">
        <f t="shared" si="6"/>
        <v>1.7446963392874537</v>
      </c>
      <c r="AC51" s="40">
        <f t="shared" si="2"/>
        <v>562.99311613344639</v>
      </c>
      <c r="AD51" s="42">
        <f t="shared" si="3"/>
        <v>4.2096090633576069E-2</v>
      </c>
      <c r="AE51" s="29"/>
    </row>
    <row r="52" spans="6:31">
      <c r="F52" s="23"/>
      <c r="G52" s="32" t="s">
        <v>99</v>
      </c>
      <c r="H52" s="33">
        <v>93022</v>
      </c>
      <c r="I52" s="33">
        <v>92668</v>
      </c>
      <c r="J52" s="29"/>
      <c r="K52" s="32" t="s">
        <v>99</v>
      </c>
      <c r="L52" s="33">
        <v>93022</v>
      </c>
      <c r="M52" s="33">
        <v>92668</v>
      </c>
      <c r="O52" s="32" t="s">
        <v>99</v>
      </c>
      <c r="P52" s="33">
        <f t="shared" si="4"/>
        <v>354</v>
      </c>
      <c r="V52" s="32" t="s">
        <v>99</v>
      </c>
      <c r="W52" s="39">
        <f t="shared" si="0"/>
        <v>2.6446165893840908E-2</v>
      </c>
      <c r="X52" s="39">
        <f t="shared" si="1"/>
        <v>9.4538656696488178E-3</v>
      </c>
      <c r="Z52" s="32" t="s">
        <v>99</v>
      </c>
      <c r="AA52" s="33">
        <f t="shared" si="5"/>
        <v>349.95134279023762</v>
      </c>
      <c r="AB52" s="33">
        <f t="shared" si="6"/>
        <v>1.3368452469864907</v>
      </c>
      <c r="AC52" s="40">
        <f t="shared" si="2"/>
        <v>351.28818803722413</v>
      </c>
      <c r="AD52" s="42">
        <f t="shared" si="3"/>
        <v>2.6266501273906395E-2</v>
      </c>
      <c r="AE52" s="29"/>
    </row>
    <row r="53" spans="6:31">
      <c r="F53" s="23"/>
      <c r="G53" s="32" t="s">
        <v>100</v>
      </c>
      <c r="H53" s="33">
        <v>46645</v>
      </c>
      <c r="I53" s="33">
        <v>46416</v>
      </c>
      <c r="J53" s="29"/>
      <c r="K53" s="32" t="s">
        <v>100</v>
      </c>
      <c r="L53" s="33">
        <v>46645</v>
      </c>
      <c r="M53" s="33">
        <v>46416</v>
      </c>
      <c r="O53" s="32" t="s">
        <v>100</v>
      </c>
      <c r="P53" s="33">
        <f t="shared" si="4"/>
        <v>229</v>
      </c>
      <c r="V53" s="32" t="s">
        <v>100</v>
      </c>
      <c r="W53" s="39">
        <f t="shared" si="0"/>
        <v>1.3246484613119088E-2</v>
      </c>
      <c r="X53" s="39">
        <f t="shared" si="1"/>
        <v>6.1156362665242357E-3</v>
      </c>
      <c r="Z53" s="32" t="s">
        <v>100</v>
      </c>
      <c r="AA53" s="33">
        <f t="shared" si="5"/>
        <v>175.28533611334731</v>
      </c>
      <c r="AB53" s="33">
        <f t="shared" si="6"/>
        <v>0.86479537163815356</v>
      </c>
      <c r="AC53" s="40">
        <f t="shared" si="2"/>
        <v>176.15013148498548</v>
      </c>
      <c r="AD53" s="42">
        <f t="shared" si="3"/>
        <v>1.3171088042843239E-2</v>
      </c>
      <c r="AE53" s="29"/>
    </row>
    <row r="54" spans="6:31">
      <c r="F54" s="23"/>
      <c r="G54" s="32" t="s">
        <v>101</v>
      </c>
      <c r="H54" s="33">
        <v>21173</v>
      </c>
      <c r="I54" s="33">
        <v>21061</v>
      </c>
      <c r="J54" s="29"/>
      <c r="K54" s="32" t="s">
        <v>101</v>
      </c>
      <c r="L54" s="33">
        <v>21173</v>
      </c>
      <c r="M54" s="33">
        <v>21061</v>
      </c>
      <c r="O54" s="32" t="s">
        <v>101</v>
      </c>
      <c r="P54" s="33">
        <f t="shared" si="4"/>
        <v>112</v>
      </c>
      <c r="V54" s="32" t="s">
        <v>101</v>
      </c>
      <c r="W54" s="39">
        <f t="shared" si="0"/>
        <v>6.0105181927977659E-3</v>
      </c>
      <c r="X54" s="39">
        <f t="shared" si="1"/>
        <v>2.9910535451996259E-3</v>
      </c>
      <c r="Z54" s="32" t="s">
        <v>101</v>
      </c>
      <c r="AA54" s="33">
        <f t="shared" si="5"/>
        <v>79.534739397690615</v>
      </c>
      <c r="AB54" s="33">
        <f t="shared" si="6"/>
        <v>0.42295668831210997</v>
      </c>
      <c r="AC54" s="40">
        <f t="shared" si="2"/>
        <v>79.957696086002727</v>
      </c>
      <c r="AD54" s="42">
        <f t="shared" si="3"/>
        <v>5.9785924993272562E-3</v>
      </c>
      <c r="AE54" s="29"/>
    </row>
    <row r="55" spans="6:31">
      <c r="F55" s="23"/>
      <c r="G55" s="32" t="s">
        <v>102</v>
      </c>
      <c r="H55" s="33">
        <v>7675</v>
      </c>
      <c r="I55" s="33">
        <v>7649</v>
      </c>
      <c r="J55" s="29"/>
      <c r="K55" s="32" t="s">
        <v>102</v>
      </c>
      <c r="L55" s="33">
        <v>7675</v>
      </c>
      <c r="M55" s="33">
        <v>7649</v>
      </c>
      <c r="O55" s="32" t="s">
        <v>102</v>
      </c>
      <c r="P55" s="33">
        <f t="shared" si="4"/>
        <v>26</v>
      </c>
      <c r="V55" s="32" t="s">
        <v>102</v>
      </c>
      <c r="W55" s="39">
        <f t="shared" si="0"/>
        <v>2.1829188384554442E-3</v>
      </c>
      <c r="X55" s="39">
        <f t="shared" si="1"/>
        <v>6.9435171584991315E-4</v>
      </c>
      <c r="Z55" s="32" t="s">
        <v>102</v>
      </c>
      <c r="AA55" s="33">
        <f t="shared" si="5"/>
        <v>28.885675972315443</v>
      </c>
      <c r="AB55" s="33">
        <f t="shared" si="6"/>
        <v>9.8186374072454105E-2</v>
      </c>
      <c r="AC55" s="40">
        <f t="shared" si="2"/>
        <v>28.983862346387898</v>
      </c>
      <c r="AD55" s="42">
        <f t="shared" si="3"/>
        <v>2.1671797776572376E-3</v>
      </c>
      <c r="AE55" s="29"/>
    </row>
    <row r="56" spans="6:31" ht="13.5" thickBot="1">
      <c r="F56" s="23"/>
      <c r="G56" s="32" t="s">
        <v>103</v>
      </c>
      <c r="H56" s="33">
        <v>1421</v>
      </c>
      <c r="I56" s="33">
        <v>1418</v>
      </c>
      <c r="J56" s="29"/>
      <c r="K56" s="32" t="s">
        <v>110</v>
      </c>
      <c r="L56" s="33">
        <f>SUM(H56:H58)</f>
        <v>1553</v>
      </c>
      <c r="M56" s="33">
        <f>SUM(I56:I58)</f>
        <v>1550</v>
      </c>
      <c r="O56" s="32" t="s">
        <v>110</v>
      </c>
      <c r="P56" s="33">
        <f t="shared" si="4"/>
        <v>3</v>
      </c>
      <c r="V56" s="32" t="s">
        <v>110</v>
      </c>
      <c r="W56" s="39">
        <f t="shared" si="0"/>
        <v>4.4234856838880099E-4</v>
      </c>
      <c r="X56" s="39">
        <f t="shared" si="1"/>
        <v>8.0117505674989992E-5</v>
      </c>
      <c r="Z56" s="32" t="s">
        <v>110</v>
      </c>
      <c r="AA56" s="33">
        <f t="shared" si="5"/>
        <v>5.8534184543193799</v>
      </c>
      <c r="AB56" s="33">
        <f t="shared" si="6"/>
        <v>1.1329197008360091E-2</v>
      </c>
      <c r="AC56" s="40">
        <f t="shared" si="2"/>
        <v>5.8647476513277397</v>
      </c>
      <c r="AD56" s="43">
        <f t="shared" si="3"/>
        <v>4.3851859214354269E-4</v>
      </c>
      <c r="AE56" s="29"/>
    </row>
    <row r="57" spans="6:31">
      <c r="F57" s="23"/>
      <c r="G57" s="34" t="s">
        <v>104</v>
      </c>
      <c r="H57" s="33">
        <v>122</v>
      </c>
      <c r="I57" s="33">
        <v>122</v>
      </c>
      <c r="J57" s="29"/>
      <c r="K57" s="32" t="s">
        <v>106</v>
      </c>
      <c r="L57" s="33">
        <v>13374</v>
      </c>
      <c r="M57" s="13"/>
      <c r="AC57" s="25"/>
      <c r="AD57" s="25"/>
    </row>
    <row r="58" spans="6:31">
      <c r="F58" s="23"/>
      <c r="G58" s="34" t="s">
        <v>105</v>
      </c>
      <c r="H58" s="33">
        <v>10</v>
      </c>
      <c r="I58" s="33">
        <v>10</v>
      </c>
      <c r="J58" s="29"/>
    </row>
    <row r="59" spans="6:31">
      <c r="F59" s="23"/>
      <c r="G59" s="32" t="s">
        <v>106</v>
      </c>
      <c r="H59" s="33">
        <v>13374</v>
      </c>
      <c r="I59" s="13"/>
      <c r="J59" s="29"/>
    </row>
    <row r="60" spans="6:31">
      <c r="G60" s="25"/>
      <c r="H60" s="25"/>
      <c r="I60" s="25"/>
    </row>
    <row r="61" spans="6:31" ht="13.5" customHeight="1">
      <c r="G61" s="252" t="s">
        <v>124</v>
      </c>
      <c r="H61" s="253"/>
      <c r="I61" s="44"/>
      <c r="K61" s="258" t="s">
        <v>289</v>
      </c>
      <c r="L61" s="259"/>
      <c r="M61" s="260"/>
      <c r="O61" s="252" t="s">
        <v>125</v>
      </c>
      <c r="P61" s="264"/>
    </row>
    <row r="62" spans="6:31">
      <c r="G62" s="254"/>
      <c r="H62" s="255"/>
      <c r="I62" s="48"/>
      <c r="K62" s="261"/>
      <c r="L62" s="262"/>
      <c r="M62" s="263"/>
      <c r="O62" s="254"/>
      <c r="P62" s="265"/>
    </row>
    <row r="63" spans="6:31">
      <c r="G63" s="256"/>
      <c r="H63" s="257"/>
      <c r="I63" s="45"/>
      <c r="K63" s="269"/>
      <c r="L63" s="270"/>
      <c r="M63" s="271"/>
      <c r="O63" s="254"/>
      <c r="P63" s="265"/>
    </row>
    <row r="64" spans="6:31" ht="13.5" thickBot="1">
      <c r="L64" s="24"/>
      <c r="O64" s="49"/>
      <c r="P64" s="48"/>
    </row>
    <row r="65" spans="7:18">
      <c r="G65" s="31" t="s">
        <v>123</v>
      </c>
      <c r="H65" s="31" t="s">
        <v>108</v>
      </c>
      <c r="K65" s="19" t="s">
        <v>123</v>
      </c>
      <c r="L65" s="41" t="s">
        <v>120</v>
      </c>
      <c r="M65" s="37" t="s">
        <v>108</v>
      </c>
      <c r="O65" s="19" t="s">
        <v>123</v>
      </c>
      <c r="P65" s="41" t="s">
        <v>108</v>
      </c>
      <c r="Q65" s="29"/>
    </row>
    <row r="66" spans="7:18">
      <c r="G66" s="32" t="s">
        <v>107</v>
      </c>
      <c r="H66" s="38">
        <f>SUM(H67:H87)</f>
        <v>168943</v>
      </c>
      <c r="I66" s="29"/>
      <c r="K66" s="46" t="s">
        <v>107</v>
      </c>
      <c r="L66" s="42">
        <f>AD36</f>
        <v>1</v>
      </c>
      <c r="M66" s="47">
        <f>H87</f>
        <v>1328</v>
      </c>
      <c r="O66" s="46" t="s">
        <v>107</v>
      </c>
      <c r="P66" s="196">
        <f>SUM(P67:P86)</f>
        <v>168943</v>
      </c>
      <c r="Q66" s="29"/>
    </row>
    <row r="67" spans="7:18">
      <c r="G67" s="32" t="s">
        <v>84</v>
      </c>
      <c r="H67" s="33">
        <v>7160</v>
      </c>
      <c r="I67" s="29"/>
      <c r="K67" s="46" t="s">
        <v>84</v>
      </c>
      <c r="L67" s="42">
        <f t="shared" ref="L67:L86" si="7">AD37</f>
        <v>4.5517269810917443E-2</v>
      </c>
      <c r="M67" s="47">
        <f>L67*$M$66</f>
        <v>60.446934308898363</v>
      </c>
      <c r="O67" s="46" t="s">
        <v>84</v>
      </c>
      <c r="P67" s="197">
        <f>H67+M67</f>
        <v>7220.4469343088986</v>
      </c>
      <c r="Q67" s="29"/>
    </row>
    <row r="68" spans="7:18">
      <c r="G68" s="32" t="s">
        <v>85</v>
      </c>
      <c r="H68" s="33">
        <v>7856</v>
      </c>
      <c r="I68" s="29"/>
      <c r="K68" s="46" t="s">
        <v>85</v>
      </c>
      <c r="L68" s="42">
        <f t="shared" si="7"/>
        <v>4.8212761427531912E-2</v>
      </c>
      <c r="M68" s="47">
        <f t="shared" ref="M68:M86" si="8">L68*$M$66</f>
        <v>64.026547175762374</v>
      </c>
      <c r="O68" s="46" t="s">
        <v>85</v>
      </c>
      <c r="P68" s="197">
        <f t="shared" ref="P68:P86" si="9">H68+M68</f>
        <v>7920.0265471757621</v>
      </c>
      <c r="Q68" s="29"/>
    </row>
    <row r="69" spans="7:18">
      <c r="G69" s="32" t="s">
        <v>86</v>
      </c>
      <c r="H69" s="33">
        <v>8276</v>
      </c>
      <c r="I69" s="29"/>
      <c r="K69" s="46" t="s">
        <v>86</v>
      </c>
      <c r="L69" s="42">
        <f t="shared" si="7"/>
        <v>4.8890446309144596E-2</v>
      </c>
      <c r="M69" s="47">
        <f t="shared" si="8"/>
        <v>64.92651269854403</v>
      </c>
      <c r="O69" s="46" t="s">
        <v>86</v>
      </c>
      <c r="P69" s="197">
        <f t="shared" si="9"/>
        <v>8340.9265126985447</v>
      </c>
      <c r="Q69" s="29"/>
    </row>
    <row r="70" spans="7:18">
      <c r="G70" s="32" t="s">
        <v>87</v>
      </c>
      <c r="H70" s="33">
        <v>9287</v>
      </c>
      <c r="I70" s="29"/>
      <c r="K70" s="46" t="s">
        <v>87</v>
      </c>
      <c r="L70" s="42">
        <f t="shared" si="7"/>
        <v>5.3439970814371102E-2</v>
      </c>
      <c r="M70" s="47">
        <f t="shared" si="8"/>
        <v>70.968281241484817</v>
      </c>
      <c r="O70" s="46" t="s">
        <v>87</v>
      </c>
      <c r="P70" s="197">
        <f t="shared" si="9"/>
        <v>9357.9682812414849</v>
      </c>
      <c r="Q70" s="29"/>
    </row>
    <row r="71" spans="7:18">
      <c r="G71" s="32" t="s">
        <v>88</v>
      </c>
      <c r="H71" s="33">
        <v>12333</v>
      </c>
      <c r="I71" s="29"/>
      <c r="K71" s="46" t="s">
        <v>88</v>
      </c>
      <c r="L71" s="42">
        <f t="shared" si="7"/>
        <v>6.3462647844722053E-2</v>
      </c>
      <c r="M71" s="47">
        <f t="shared" si="8"/>
        <v>84.27839633779088</v>
      </c>
      <c r="O71" s="46" t="s">
        <v>88</v>
      </c>
      <c r="P71" s="197">
        <f t="shared" si="9"/>
        <v>12417.278396337791</v>
      </c>
      <c r="Q71" s="29"/>
    </row>
    <row r="72" spans="7:18">
      <c r="G72" s="32" t="s">
        <v>89</v>
      </c>
      <c r="H72" s="33">
        <v>12184</v>
      </c>
      <c r="I72" s="29"/>
      <c r="K72" s="46" t="s">
        <v>89</v>
      </c>
      <c r="L72" s="42">
        <f t="shared" si="7"/>
        <v>7.0362891783042586E-2</v>
      </c>
      <c r="M72" s="47">
        <f t="shared" si="8"/>
        <v>93.441920287880549</v>
      </c>
      <c r="O72" s="46" t="s">
        <v>89</v>
      </c>
      <c r="P72" s="197">
        <f t="shared" si="9"/>
        <v>12277.44192028788</v>
      </c>
      <c r="Q72" s="29"/>
    </row>
    <row r="73" spans="7:18">
      <c r="G73" s="32" t="s">
        <v>90</v>
      </c>
      <c r="H73" s="33">
        <v>14200</v>
      </c>
      <c r="I73" s="29"/>
      <c r="K73" s="46" t="s">
        <v>90</v>
      </c>
      <c r="L73" s="42">
        <f t="shared" si="7"/>
        <v>8.7642444420662727E-2</v>
      </c>
      <c r="M73" s="47">
        <f t="shared" si="8"/>
        <v>116.3891661906401</v>
      </c>
      <c r="O73" s="46" t="s">
        <v>90</v>
      </c>
      <c r="P73" s="197">
        <f t="shared" si="9"/>
        <v>14316.38916619064</v>
      </c>
      <c r="Q73" s="29"/>
    </row>
    <row r="74" spans="7:18">
      <c r="G74" s="32" t="s">
        <v>91</v>
      </c>
      <c r="H74" s="33">
        <v>12548</v>
      </c>
      <c r="I74" s="29"/>
      <c r="K74" s="46" t="s">
        <v>91</v>
      </c>
      <c r="L74" s="42">
        <f t="shared" si="7"/>
        <v>7.8586597821412529E-2</v>
      </c>
      <c r="M74" s="47">
        <f t="shared" si="8"/>
        <v>104.36300190683583</v>
      </c>
      <c r="O74" s="46" t="s">
        <v>91</v>
      </c>
      <c r="P74" s="197">
        <f t="shared" si="9"/>
        <v>12652.363001906835</v>
      </c>
      <c r="Q74" s="29"/>
    </row>
    <row r="75" spans="7:18">
      <c r="G75" s="32" t="s">
        <v>92</v>
      </c>
      <c r="H75" s="33">
        <v>10614</v>
      </c>
      <c r="I75" s="29"/>
      <c r="K75" s="46" t="s">
        <v>92</v>
      </c>
      <c r="L75" s="42">
        <f t="shared" si="7"/>
        <v>6.7872399843115952E-2</v>
      </c>
      <c r="M75" s="47">
        <f t="shared" si="8"/>
        <v>90.134546991657984</v>
      </c>
      <c r="O75" s="46" t="s">
        <v>92</v>
      </c>
      <c r="P75" s="197">
        <f t="shared" si="9"/>
        <v>10704.134546991658</v>
      </c>
      <c r="Q75" s="29"/>
      <c r="R75" s="20" t="s">
        <v>4704</v>
      </c>
    </row>
    <row r="76" spans="7:18">
      <c r="G76" s="32" t="s">
        <v>93</v>
      </c>
      <c r="H76" s="33">
        <v>9486</v>
      </c>
      <c r="I76" s="29"/>
      <c r="K76" s="46" t="s">
        <v>93</v>
      </c>
      <c r="L76" s="42">
        <f t="shared" si="7"/>
        <v>6.0873326859560262E-2</v>
      </c>
      <c r="M76" s="47">
        <f t="shared" si="8"/>
        <v>80.83977806949602</v>
      </c>
      <c r="O76" s="46" t="s">
        <v>93</v>
      </c>
      <c r="P76" s="197">
        <f t="shared" si="9"/>
        <v>9566.8397780694959</v>
      </c>
      <c r="Q76" s="29"/>
      <c r="R76" s="20" t="s">
        <v>4705</v>
      </c>
    </row>
    <row r="77" spans="7:18">
      <c r="G77" s="32" t="s">
        <v>94</v>
      </c>
      <c r="H77" s="33">
        <v>11124</v>
      </c>
      <c r="I77" s="29"/>
      <c r="K77" s="46" t="s">
        <v>94</v>
      </c>
      <c r="L77" s="42">
        <f t="shared" si="7"/>
        <v>6.9634945272710289E-2</v>
      </c>
      <c r="M77" s="47">
        <f t="shared" si="8"/>
        <v>92.475207322159264</v>
      </c>
      <c r="O77" s="46" t="s">
        <v>94</v>
      </c>
      <c r="P77" s="197">
        <f t="shared" si="9"/>
        <v>11216.475207322159</v>
      </c>
      <c r="Q77" s="29"/>
    </row>
    <row r="78" spans="7:18">
      <c r="G78" s="32" t="s">
        <v>95</v>
      </c>
      <c r="H78" s="33">
        <v>14029</v>
      </c>
      <c r="I78" s="29"/>
      <c r="K78" s="46" t="s">
        <v>95</v>
      </c>
      <c r="L78" s="42">
        <f t="shared" si="7"/>
        <v>8.3616713855182684E-2</v>
      </c>
      <c r="M78" s="47">
        <f t="shared" si="8"/>
        <v>111.0429959996826</v>
      </c>
      <c r="O78" s="46" t="s">
        <v>95</v>
      </c>
      <c r="P78" s="197">
        <f t="shared" si="9"/>
        <v>14140.042995999682</v>
      </c>
      <c r="Q78" s="29"/>
      <c r="R78" s="20" t="s">
        <v>4792</v>
      </c>
    </row>
    <row r="79" spans="7:18">
      <c r="G79" s="32" t="s">
        <v>96</v>
      </c>
      <c r="H79" s="33">
        <v>12843</v>
      </c>
      <c r="I79" s="29"/>
      <c r="K79" s="46" t="s">
        <v>96</v>
      </c>
      <c r="L79" s="42">
        <f t="shared" si="7"/>
        <v>7.3222439614747448E-2</v>
      </c>
      <c r="M79" s="47">
        <f t="shared" si="8"/>
        <v>97.239399808384604</v>
      </c>
      <c r="O79" s="46" t="s">
        <v>96</v>
      </c>
      <c r="P79" s="197">
        <f t="shared" si="9"/>
        <v>12940.239399808384</v>
      </c>
      <c r="Q79" s="29"/>
    </row>
    <row r="80" spans="7:18">
      <c r="G80" s="32" t="s">
        <v>97</v>
      </c>
      <c r="H80" s="33">
        <v>10369</v>
      </c>
      <c r="I80" s="29"/>
      <c r="K80" s="46" t="s">
        <v>97</v>
      </c>
      <c r="L80" s="42">
        <f t="shared" si="7"/>
        <v>5.8547173503424706E-2</v>
      </c>
      <c r="M80" s="47">
        <f t="shared" si="8"/>
        <v>77.750646412548008</v>
      </c>
      <c r="O80" s="46" t="s">
        <v>97</v>
      </c>
      <c r="P80" s="197">
        <f t="shared" si="9"/>
        <v>10446.750646412547</v>
      </c>
      <c r="Q80" s="29"/>
    </row>
    <row r="81" spans="5:80">
      <c r="G81" s="32" t="s">
        <v>98</v>
      </c>
      <c r="H81" s="33">
        <v>7288</v>
      </c>
      <c r="I81" s="29"/>
      <c r="K81" s="46" t="s">
        <v>98</v>
      </c>
      <c r="L81" s="42">
        <f t="shared" si="7"/>
        <v>4.2096090633576069E-2</v>
      </c>
      <c r="M81" s="47">
        <f t="shared" si="8"/>
        <v>55.903608361389018</v>
      </c>
      <c r="O81" s="46" t="s">
        <v>98</v>
      </c>
      <c r="P81" s="197">
        <f t="shared" si="9"/>
        <v>7343.9036083613892</v>
      </c>
      <c r="Q81" s="29"/>
    </row>
    <row r="82" spans="5:80">
      <c r="G82" s="32" t="s">
        <v>99</v>
      </c>
      <c r="H82" s="33">
        <v>4375</v>
      </c>
      <c r="I82" s="29"/>
      <c r="K82" s="46" t="s">
        <v>99</v>
      </c>
      <c r="L82" s="42">
        <f t="shared" si="7"/>
        <v>2.6266501273906395E-2</v>
      </c>
      <c r="M82" s="47">
        <f t="shared" si="8"/>
        <v>34.881913691747691</v>
      </c>
      <c r="O82" s="46" t="s">
        <v>99</v>
      </c>
      <c r="P82" s="197">
        <f t="shared" si="9"/>
        <v>4409.8819136917473</v>
      </c>
      <c r="Q82" s="29"/>
    </row>
    <row r="83" spans="5:80">
      <c r="G83" s="32" t="s">
        <v>100</v>
      </c>
      <c r="H83" s="33">
        <v>2219</v>
      </c>
      <c r="I83" s="29"/>
      <c r="K83" s="46" t="s">
        <v>100</v>
      </c>
      <c r="L83" s="42">
        <f t="shared" si="7"/>
        <v>1.3171088042843239E-2</v>
      </c>
      <c r="M83" s="47">
        <f t="shared" si="8"/>
        <v>17.491204920895822</v>
      </c>
      <c r="O83" s="46" t="s">
        <v>100</v>
      </c>
      <c r="P83" s="197">
        <f t="shared" si="9"/>
        <v>2236.4912049208956</v>
      </c>
      <c r="Q83" s="29"/>
    </row>
    <row r="84" spans="5:80">
      <c r="G84" s="32" t="s">
        <v>101</v>
      </c>
      <c r="H84" s="33">
        <v>1017</v>
      </c>
      <c r="I84" s="29"/>
      <c r="K84" s="46" t="s">
        <v>101</v>
      </c>
      <c r="L84" s="42">
        <f t="shared" si="7"/>
        <v>5.9785924993272562E-3</v>
      </c>
      <c r="M84" s="47">
        <f t="shared" si="8"/>
        <v>7.9395708391065964</v>
      </c>
      <c r="O84" s="46" t="s">
        <v>101</v>
      </c>
      <c r="P84" s="197">
        <f t="shared" si="9"/>
        <v>1024.9395708391066</v>
      </c>
      <c r="Q84" s="29"/>
    </row>
    <row r="85" spans="5:80">
      <c r="G85" s="32" t="s">
        <v>102</v>
      </c>
      <c r="H85" s="33">
        <v>351</v>
      </c>
      <c r="I85" s="29"/>
      <c r="K85" s="46" t="s">
        <v>102</v>
      </c>
      <c r="L85" s="42">
        <f t="shared" si="7"/>
        <v>2.1671797776572376E-3</v>
      </c>
      <c r="M85" s="47">
        <f t="shared" si="8"/>
        <v>2.8780147447288114</v>
      </c>
      <c r="O85" s="46" t="s">
        <v>102</v>
      </c>
      <c r="P85" s="197">
        <f t="shared" si="9"/>
        <v>353.87801474472883</v>
      </c>
      <c r="Q85" s="29"/>
    </row>
    <row r="86" spans="5:80" ht="13.5" thickBot="1">
      <c r="G86" s="32" t="s">
        <v>110</v>
      </c>
      <c r="H86" s="33">
        <v>56</v>
      </c>
      <c r="I86" s="29"/>
      <c r="K86" s="46" t="s">
        <v>110</v>
      </c>
      <c r="L86" s="43">
        <f t="shared" si="7"/>
        <v>4.3851859214354269E-4</v>
      </c>
      <c r="M86" s="47">
        <f t="shared" si="8"/>
        <v>0.58235269036662474</v>
      </c>
      <c r="O86" s="46" t="s">
        <v>110</v>
      </c>
      <c r="P86" s="198">
        <f t="shared" si="9"/>
        <v>56.582352690366626</v>
      </c>
      <c r="Q86" s="29"/>
    </row>
    <row r="87" spans="5:80">
      <c r="G87" s="32" t="s">
        <v>106</v>
      </c>
      <c r="H87" s="33">
        <v>1328</v>
      </c>
      <c r="I87" s="29"/>
      <c r="L87" s="25"/>
      <c r="P87" s="25"/>
    </row>
    <row r="88" spans="5:80">
      <c r="H88" s="25"/>
    </row>
    <row r="90" spans="5:80">
      <c r="E90" s="20" t="s">
        <v>127</v>
      </c>
      <c r="G90" s="20" t="s">
        <v>4785</v>
      </c>
      <c r="AE90" s="50"/>
      <c r="AF90" s="50"/>
      <c r="AG90" s="50"/>
      <c r="AH90" s="50"/>
      <c r="AI90" s="50"/>
      <c r="AJ90" s="50"/>
      <c r="AK90" s="50"/>
      <c r="AL90" s="50"/>
      <c r="AM90" s="50"/>
      <c r="AN90" s="50"/>
      <c r="AO90" s="50"/>
      <c r="AP90" s="50"/>
      <c r="AQ90" s="50"/>
      <c r="AR90" s="50"/>
      <c r="AS90" s="50"/>
      <c r="AT90" s="50"/>
      <c r="AU90" s="50"/>
      <c r="AV90" s="50"/>
      <c r="AW90" s="51"/>
      <c r="AX90" s="50"/>
      <c r="AY90" s="50"/>
      <c r="AZ90" s="50"/>
      <c r="BA90" s="50"/>
      <c r="BB90" s="50"/>
      <c r="BC90" s="50"/>
      <c r="BD90" s="50"/>
      <c r="BE90" s="50"/>
      <c r="BF90" s="50"/>
      <c r="BG90" s="50"/>
      <c r="BH90" s="50"/>
      <c r="BI90" s="50"/>
      <c r="BJ90" s="50"/>
      <c r="BK90" s="50"/>
      <c r="BL90" s="51"/>
      <c r="BM90" s="50"/>
      <c r="BN90" s="50"/>
      <c r="BO90" s="50"/>
      <c r="BP90" s="50"/>
      <c r="BQ90" s="50"/>
      <c r="BR90" s="50"/>
      <c r="BS90" s="50"/>
      <c r="BT90" s="50"/>
      <c r="BU90" s="50"/>
      <c r="BV90" s="50"/>
      <c r="BW90" s="50"/>
      <c r="BX90" s="50"/>
      <c r="BY90" s="50"/>
      <c r="BZ90" s="50"/>
      <c r="CA90" s="51"/>
      <c r="CB90" s="50"/>
    </row>
    <row r="91" spans="5:80">
      <c r="G91" s="20" t="s">
        <v>128</v>
      </c>
      <c r="AE91" s="50"/>
      <c r="AF91" s="50"/>
      <c r="AG91" s="50"/>
      <c r="AH91" s="50"/>
      <c r="AI91" s="50"/>
      <c r="AJ91" s="50"/>
      <c r="AK91" s="50"/>
      <c r="AL91" s="50"/>
      <c r="AM91" s="50"/>
      <c r="AN91" s="50"/>
      <c r="AO91" s="50"/>
      <c r="AP91" s="50"/>
      <c r="AQ91" s="50"/>
      <c r="AR91" s="50"/>
      <c r="AS91" s="50"/>
      <c r="AT91" s="50"/>
      <c r="AU91" s="50"/>
      <c r="AV91" s="50"/>
      <c r="AW91" s="51"/>
      <c r="AX91" s="50"/>
      <c r="AY91" s="50"/>
      <c r="AZ91" s="50"/>
      <c r="BA91" s="50"/>
      <c r="BB91" s="50"/>
      <c r="BC91" s="50"/>
      <c r="BD91" s="50"/>
      <c r="BE91" s="50"/>
      <c r="BF91" s="50"/>
      <c r="BG91" s="50"/>
      <c r="BH91" s="50"/>
      <c r="BI91" s="50"/>
      <c r="BJ91" s="50"/>
      <c r="BK91" s="50"/>
      <c r="BL91" s="51"/>
      <c r="BM91" s="50"/>
      <c r="BN91" s="50"/>
      <c r="BO91" s="50"/>
      <c r="BP91" s="50"/>
      <c r="BQ91" s="50"/>
      <c r="BR91" s="50"/>
      <c r="BS91" s="50"/>
      <c r="BT91" s="50"/>
      <c r="BU91" s="50"/>
      <c r="BV91" s="50"/>
      <c r="BW91" s="50"/>
      <c r="BX91" s="50"/>
      <c r="BY91" s="50"/>
      <c r="BZ91" s="50"/>
      <c r="CA91" s="51"/>
      <c r="CB91" s="50"/>
    </row>
    <row r="92" spans="5:80" ht="26.25" customHeight="1">
      <c r="G92" s="20" t="s">
        <v>129</v>
      </c>
      <c r="AE92" s="52"/>
      <c r="AF92" s="52"/>
      <c r="AG92" s="52"/>
      <c r="AH92" s="52"/>
      <c r="AI92" s="272" t="s">
        <v>130</v>
      </c>
      <c r="AJ92" s="272"/>
      <c r="AK92" s="272"/>
      <c r="AL92" s="272"/>
      <c r="AM92" s="272"/>
      <c r="AN92" s="272"/>
      <c r="AO92" s="272"/>
      <c r="AP92" s="272"/>
      <c r="AQ92" s="272"/>
      <c r="AR92" s="272"/>
      <c r="AS92" s="272"/>
      <c r="AT92" s="272"/>
      <c r="AU92" s="272"/>
      <c r="AV92" s="272"/>
      <c r="AW92" s="272"/>
      <c r="AX92" s="272" t="s">
        <v>131</v>
      </c>
      <c r="AY92" s="272"/>
      <c r="AZ92" s="272"/>
      <c r="BA92" s="272"/>
      <c r="BB92" s="272"/>
      <c r="BC92" s="272"/>
      <c r="BD92" s="272"/>
      <c r="BE92" s="272"/>
      <c r="BF92" s="272"/>
      <c r="BG92" s="272"/>
      <c r="BH92" s="272"/>
      <c r="BI92" s="272"/>
      <c r="BJ92" s="272"/>
      <c r="BK92" s="272"/>
      <c r="BL92" s="272"/>
      <c r="BM92" s="272" t="s">
        <v>131</v>
      </c>
      <c r="BN92" s="272"/>
      <c r="BO92" s="272"/>
      <c r="BP92" s="272"/>
      <c r="BQ92" s="272"/>
      <c r="BR92" s="272"/>
      <c r="BS92" s="272"/>
      <c r="BT92" s="272"/>
      <c r="BU92" s="272"/>
      <c r="BV92" s="272"/>
      <c r="BW92" s="272"/>
      <c r="BX92" s="272"/>
      <c r="BY92" s="272"/>
      <c r="BZ92" s="272"/>
      <c r="CA92" s="272"/>
      <c r="CB92" s="52"/>
    </row>
    <row r="93" spans="5:80">
      <c r="AE93" s="50"/>
      <c r="AF93" s="50"/>
      <c r="AG93" s="50"/>
      <c r="AH93" s="50"/>
      <c r="AI93" s="50"/>
      <c r="AJ93" s="50"/>
      <c r="AK93" s="50"/>
      <c r="AL93" s="50"/>
      <c r="AM93" s="50"/>
      <c r="AN93" s="50"/>
      <c r="AO93" s="50"/>
      <c r="AP93" s="50"/>
      <c r="AQ93" s="50"/>
      <c r="AR93" s="50"/>
      <c r="AS93" s="50"/>
      <c r="AT93" s="50"/>
      <c r="AU93" s="50"/>
      <c r="AV93" s="50"/>
      <c r="AW93" s="51"/>
      <c r="AX93" s="50"/>
      <c r="AY93" s="50"/>
      <c r="AZ93" s="50"/>
      <c r="BA93" s="50"/>
      <c r="BB93" s="50"/>
      <c r="BC93" s="50"/>
      <c r="BD93" s="50"/>
      <c r="BE93" s="50"/>
      <c r="BF93" s="50"/>
      <c r="BG93" s="50"/>
      <c r="BH93" s="50"/>
      <c r="BI93" s="50"/>
      <c r="BJ93" s="50"/>
      <c r="BK93" s="50"/>
      <c r="BL93" s="51"/>
      <c r="BM93" s="50"/>
      <c r="BN93" s="50"/>
      <c r="BO93" s="50"/>
      <c r="BP93" s="50"/>
      <c r="BQ93" s="50"/>
      <c r="BR93" s="50"/>
      <c r="BS93" s="50"/>
      <c r="BT93" s="50"/>
      <c r="BU93" s="50"/>
      <c r="BV93" s="50"/>
      <c r="BW93" s="50"/>
      <c r="BX93" s="50"/>
      <c r="BY93" s="50"/>
      <c r="BZ93" s="50"/>
      <c r="CA93" s="51"/>
      <c r="CB93" s="50"/>
    </row>
    <row r="94" spans="5:80">
      <c r="AE94" s="50"/>
      <c r="AF94" s="53" t="s">
        <v>132</v>
      </c>
      <c r="AG94" s="54"/>
      <c r="AH94" s="54"/>
      <c r="AI94" s="54"/>
      <c r="AJ94" s="54"/>
      <c r="AK94" s="54"/>
      <c r="AL94" s="54"/>
      <c r="AM94" s="54"/>
      <c r="AN94" s="54"/>
      <c r="AO94" s="54"/>
      <c r="AP94" s="54"/>
      <c r="AQ94" s="54"/>
      <c r="AR94" s="54"/>
      <c r="AS94" s="54"/>
      <c r="AT94" s="54"/>
      <c r="AU94" s="54"/>
      <c r="AV94" s="54"/>
      <c r="AW94" s="55" t="s">
        <v>133</v>
      </c>
      <c r="AX94" s="56"/>
      <c r="AY94" s="50"/>
      <c r="AZ94" s="50"/>
      <c r="BA94" s="50"/>
      <c r="BB94" s="50"/>
      <c r="BC94" s="50"/>
      <c r="BD94" s="50"/>
      <c r="BE94" s="50"/>
      <c r="BF94" s="50"/>
      <c r="BG94" s="50"/>
      <c r="BH94" s="50"/>
      <c r="BI94" s="50"/>
      <c r="BJ94" s="50"/>
      <c r="BK94" s="50"/>
      <c r="BL94" s="57" t="s">
        <v>133</v>
      </c>
      <c r="BM94" s="56"/>
      <c r="BN94" s="50"/>
      <c r="BO94" s="50"/>
      <c r="BP94" s="50"/>
      <c r="BQ94" s="50"/>
      <c r="BR94" s="50"/>
      <c r="BS94" s="50"/>
      <c r="BT94" s="50"/>
      <c r="BU94" s="50"/>
      <c r="BV94" s="50"/>
      <c r="BW94" s="50"/>
      <c r="BX94" s="50"/>
      <c r="BY94" s="50"/>
      <c r="BZ94" s="50"/>
      <c r="CA94" s="57" t="s">
        <v>133</v>
      </c>
      <c r="CB94" s="50"/>
    </row>
    <row r="95" spans="5:80">
      <c r="AE95" s="58"/>
      <c r="AF95" s="59"/>
      <c r="AG95" s="60"/>
      <c r="AH95" s="60"/>
      <c r="AI95" s="273" t="s">
        <v>134</v>
      </c>
      <c r="AJ95" s="274"/>
      <c r="AK95" s="274"/>
      <c r="AL95" s="274"/>
      <c r="AM95" s="274"/>
      <c r="AN95" s="274"/>
      <c r="AO95" s="274"/>
      <c r="AP95" s="274"/>
      <c r="AQ95" s="274"/>
      <c r="AR95" s="274"/>
      <c r="AS95" s="274"/>
      <c r="AT95" s="274"/>
      <c r="AU95" s="274"/>
      <c r="AV95" s="274"/>
      <c r="AW95" s="275"/>
      <c r="AX95" s="276" t="s">
        <v>135</v>
      </c>
      <c r="AY95" s="274"/>
      <c r="AZ95" s="274"/>
      <c r="BA95" s="274"/>
      <c r="BB95" s="274"/>
      <c r="BC95" s="274"/>
      <c r="BD95" s="274"/>
      <c r="BE95" s="274"/>
      <c r="BF95" s="274"/>
      <c r="BG95" s="274"/>
      <c r="BH95" s="274"/>
      <c r="BI95" s="274"/>
      <c r="BJ95" s="274"/>
      <c r="BK95" s="274"/>
      <c r="BL95" s="275"/>
      <c r="BM95" s="276" t="s">
        <v>136</v>
      </c>
      <c r="BN95" s="274"/>
      <c r="BO95" s="274"/>
      <c r="BP95" s="274"/>
      <c r="BQ95" s="274"/>
      <c r="BR95" s="274"/>
      <c r="BS95" s="274"/>
      <c r="BT95" s="274"/>
      <c r="BU95" s="274"/>
      <c r="BV95" s="274"/>
      <c r="BW95" s="274"/>
      <c r="BX95" s="274"/>
      <c r="BY95" s="274"/>
      <c r="BZ95" s="274"/>
      <c r="CA95" s="275"/>
      <c r="CB95" s="51"/>
    </row>
    <row r="96" spans="5:80">
      <c r="AE96" s="50"/>
      <c r="AF96" s="61"/>
      <c r="AG96" s="51"/>
      <c r="AH96" s="58"/>
      <c r="AI96" s="277" t="s">
        <v>137</v>
      </c>
      <c r="AJ96" s="274"/>
      <c r="AK96" s="274"/>
      <c r="AL96" s="274"/>
      <c r="AM96" s="275"/>
      <c r="AN96" s="277" t="s">
        <v>138</v>
      </c>
      <c r="AO96" s="274"/>
      <c r="AP96" s="274"/>
      <c r="AQ96" s="274"/>
      <c r="AR96" s="275"/>
      <c r="AS96" s="277" t="s">
        <v>139</v>
      </c>
      <c r="AT96" s="274"/>
      <c r="AU96" s="274"/>
      <c r="AV96" s="274"/>
      <c r="AW96" s="275"/>
      <c r="AX96" s="274" t="s">
        <v>137</v>
      </c>
      <c r="AY96" s="274"/>
      <c r="AZ96" s="274"/>
      <c r="BA96" s="274"/>
      <c r="BB96" s="275"/>
      <c r="BC96" s="277" t="s">
        <v>138</v>
      </c>
      <c r="BD96" s="274"/>
      <c r="BE96" s="274"/>
      <c r="BF96" s="274"/>
      <c r="BG96" s="275"/>
      <c r="BH96" s="277" t="s">
        <v>139</v>
      </c>
      <c r="BI96" s="274"/>
      <c r="BJ96" s="274"/>
      <c r="BK96" s="274"/>
      <c r="BL96" s="275"/>
      <c r="BM96" s="274" t="s">
        <v>137</v>
      </c>
      <c r="BN96" s="274"/>
      <c r="BO96" s="274"/>
      <c r="BP96" s="274"/>
      <c r="BQ96" s="275"/>
      <c r="BR96" s="277" t="s">
        <v>138</v>
      </c>
      <c r="BS96" s="274"/>
      <c r="BT96" s="274"/>
      <c r="BU96" s="274"/>
      <c r="BV96" s="275"/>
      <c r="BW96" s="277" t="s">
        <v>139</v>
      </c>
      <c r="BX96" s="274"/>
      <c r="BY96" s="274"/>
      <c r="BZ96" s="274"/>
      <c r="CA96" s="275"/>
      <c r="CB96" s="50"/>
    </row>
    <row r="97" spans="31:80">
      <c r="AE97" s="50"/>
      <c r="AF97" s="61"/>
      <c r="AG97" s="51"/>
      <c r="AH97" s="58"/>
      <c r="AI97" s="62"/>
      <c r="AJ97" s="63"/>
      <c r="AK97" s="64"/>
      <c r="AL97" s="64"/>
      <c r="AM97" s="65"/>
      <c r="AN97" s="62"/>
      <c r="AO97" s="64"/>
      <c r="AP97" s="66"/>
      <c r="AQ97" s="64"/>
      <c r="AR97" s="66"/>
      <c r="AS97" s="62"/>
      <c r="AT97" s="64"/>
      <c r="AU97" s="66"/>
      <c r="AV97" s="64"/>
      <c r="AW97" s="67"/>
      <c r="AX97" s="63"/>
      <c r="AY97" s="63"/>
      <c r="AZ97" s="64"/>
      <c r="BA97" s="64"/>
      <c r="BB97" s="65"/>
      <c r="BC97" s="62"/>
      <c r="BD97" s="64"/>
      <c r="BE97" s="66"/>
      <c r="BF97" s="64"/>
      <c r="BG97" s="66"/>
      <c r="BH97" s="62"/>
      <c r="BI97" s="64"/>
      <c r="BJ97" s="66"/>
      <c r="BK97" s="64"/>
      <c r="BL97" s="67"/>
      <c r="BM97" s="63"/>
      <c r="BN97" s="63"/>
      <c r="BO97" s="64"/>
      <c r="BP97" s="64"/>
      <c r="BQ97" s="65"/>
      <c r="BR97" s="62"/>
      <c r="BS97" s="64"/>
      <c r="BT97" s="66"/>
      <c r="BU97" s="64"/>
      <c r="BV97" s="66"/>
      <c r="BW97" s="62"/>
      <c r="BX97" s="64"/>
      <c r="BY97" s="66"/>
      <c r="BZ97" s="64"/>
      <c r="CA97" s="67"/>
      <c r="CB97" s="50"/>
    </row>
    <row r="98" spans="31:80">
      <c r="AE98" s="50"/>
      <c r="AF98" s="61"/>
      <c r="AG98" s="51"/>
      <c r="AH98" s="58"/>
      <c r="AI98" s="278" t="s">
        <v>137</v>
      </c>
      <c r="AJ98" s="280" t="s">
        <v>140</v>
      </c>
      <c r="AK98" s="64"/>
      <c r="AL98" s="64"/>
      <c r="AM98" s="282" t="s">
        <v>141</v>
      </c>
      <c r="AN98" s="283" t="s">
        <v>137</v>
      </c>
      <c r="AO98" s="280" t="s">
        <v>140</v>
      </c>
      <c r="AP98" s="66"/>
      <c r="AQ98" s="64"/>
      <c r="AR98" s="282" t="s">
        <v>141</v>
      </c>
      <c r="AS98" s="283" t="s">
        <v>137</v>
      </c>
      <c r="AT98" s="280" t="s">
        <v>140</v>
      </c>
      <c r="AU98" s="66"/>
      <c r="AV98" s="64"/>
      <c r="AW98" s="282" t="s">
        <v>141</v>
      </c>
      <c r="AX98" s="286" t="s">
        <v>137</v>
      </c>
      <c r="AY98" s="280" t="s">
        <v>140</v>
      </c>
      <c r="AZ98" s="64"/>
      <c r="BA98" s="64"/>
      <c r="BB98" s="282" t="s">
        <v>141</v>
      </c>
      <c r="BC98" s="283" t="s">
        <v>137</v>
      </c>
      <c r="BD98" s="280" t="s">
        <v>140</v>
      </c>
      <c r="BE98" s="66"/>
      <c r="BF98" s="64"/>
      <c r="BG98" s="282" t="s">
        <v>141</v>
      </c>
      <c r="BH98" s="283" t="s">
        <v>137</v>
      </c>
      <c r="BI98" s="280" t="s">
        <v>140</v>
      </c>
      <c r="BJ98" s="66"/>
      <c r="BK98" s="64"/>
      <c r="BL98" s="282" t="s">
        <v>141</v>
      </c>
      <c r="BM98" s="286" t="s">
        <v>137</v>
      </c>
      <c r="BN98" s="280" t="s">
        <v>140</v>
      </c>
      <c r="BO98" s="64"/>
      <c r="BP98" s="64"/>
      <c r="BQ98" s="282" t="s">
        <v>141</v>
      </c>
      <c r="BR98" s="283" t="s">
        <v>137</v>
      </c>
      <c r="BS98" s="280" t="s">
        <v>140</v>
      </c>
      <c r="BT98" s="66"/>
      <c r="BU98" s="64"/>
      <c r="BV98" s="282" t="s">
        <v>141</v>
      </c>
      <c r="BW98" s="283" t="s">
        <v>137</v>
      </c>
      <c r="BX98" s="280" t="s">
        <v>140</v>
      </c>
      <c r="BY98" s="66"/>
      <c r="BZ98" s="64"/>
      <c r="CA98" s="282" t="s">
        <v>141</v>
      </c>
      <c r="CB98" s="50"/>
    </row>
    <row r="99" spans="31:80">
      <c r="AE99" s="50"/>
      <c r="AF99" s="68"/>
      <c r="AG99" s="54"/>
      <c r="AH99" s="69"/>
      <c r="AI99" s="279"/>
      <c r="AJ99" s="281"/>
      <c r="AK99" s="64" t="s">
        <v>142</v>
      </c>
      <c r="AL99" s="70" t="s">
        <v>143</v>
      </c>
      <c r="AM99" s="281"/>
      <c r="AN99" s="284"/>
      <c r="AO99" s="285"/>
      <c r="AP99" s="70" t="s">
        <v>142</v>
      </c>
      <c r="AQ99" s="70" t="s">
        <v>143</v>
      </c>
      <c r="AR99" s="281"/>
      <c r="AS99" s="284"/>
      <c r="AT99" s="285"/>
      <c r="AU99" s="70" t="s">
        <v>142</v>
      </c>
      <c r="AV99" s="70" t="s">
        <v>143</v>
      </c>
      <c r="AW99" s="281"/>
      <c r="AX99" s="287"/>
      <c r="AY99" s="281"/>
      <c r="AZ99" s="64" t="s">
        <v>142</v>
      </c>
      <c r="BA99" s="70" t="s">
        <v>143</v>
      </c>
      <c r="BB99" s="281"/>
      <c r="BC99" s="284"/>
      <c r="BD99" s="285"/>
      <c r="BE99" s="70" t="s">
        <v>142</v>
      </c>
      <c r="BF99" s="70" t="s">
        <v>143</v>
      </c>
      <c r="BG99" s="281"/>
      <c r="BH99" s="284"/>
      <c r="BI99" s="285"/>
      <c r="BJ99" s="70" t="s">
        <v>142</v>
      </c>
      <c r="BK99" s="70" t="s">
        <v>143</v>
      </c>
      <c r="BL99" s="281"/>
      <c r="BM99" s="287"/>
      <c r="BN99" s="281"/>
      <c r="BO99" s="64" t="s">
        <v>142</v>
      </c>
      <c r="BP99" s="70" t="s">
        <v>143</v>
      </c>
      <c r="BQ99" s="281"/>
      <c r="BR99" s="284"/>
      <c r="BS99" s="285"/>
      <c r="BT99" s="70" t="s">
        <v>142</v>
      </c>
      <c r="BU99" s="70" t="s">
        <v>143</v>
      </c>
      <c r="BV99" s="281"/>
      <c r="BW99" s="284"/>
      <c r="BX99" s="285"/>
      <c r="BY99" s="70" t="s">
        <v>142</v>
      </c>
      <c r="BZ99" s="70" t="s">
        <v>143</v>
      </c>
      <c r="CA99" s="281"/>
      <c r="CB99" s="50"/>
    </row>
    <row r="100" spans="31:80">
      <c r="AE100" s="50"/>
      <c r="AF100" s="71" t="s">
        <v>137</v>
      </c>
      <c r="AG100" s="72"/>
      <c r="AH100" s="73"/>
      <c r="AI100" s="61">
        <v>7194556</v>
      </c>
      <c r="AJ100" s="61">
        <v>7143678</v>
      </c>
      <c r="AK100" s="61">
        <v>7054944</v>
      </c>
      <c r="AL100" s="61">
        <v>88734</v>
      </c>
      <c r="AM100" s="61">
        <v>50878</v>
      </c>
      <c r="AN100" s="61">
        <v>3608711</v>
      </c>
      <c r="AO100" s="61">
        <v>3579745</v>
      </c>
      <c r="AP100" s="61">
        <v>3540768</v>
      </c>
      <c r="AQ100" s="61">
        <v>38977</v>
      </c>
      <c r="AR100" s="61">
        <v>28966</v>
      </c>
      <c r="AS100" s="61">
        <v>3585845</v>
      </c>
      <c r="AT100" s="61">
        <v>3563933</v>
      </c>
      <c r="AU100" s="61">
        <v>3514176</v>
      </c>
      <c r="AV100" s="61">
        <v>49757</v>
      </c>
      <c r="AW100" s="74">
        <v>21912</v>
      </c>
      <c r="AX100" s="51">
        <v>6387977</v>
      </c>
      <c r="AY100" s="61">
        <v>6382731</v>
      </c>
      <c r="AZ100" s="61">
        <v>6314153</v>
      </c>
      <c r="BA100" s="61">
        <v>68578</v>
      </c>
      <c r="BB100" s="61">
        <v>5246</v>
      </c>
      <c r="BC100" s="61">
        <v>3127036</v>
      </c>
      <c r="BD100" s="61">
        <v>3124617</v>
      </c>
      <c r="BE100" s="61">
        <v>3097865</v>
      </c>
      <c r="BF100" s="61">
        <v>26752</v>
      </c>
      <c r="BG100" s="61">
        <v>2419</v>
      </c>
      <c r="BH100" s="61">
        <v>3260941</v>
      </c>
      <c r="BI100" s="61">
        <v>3258114</v>
      </c>
      <c r="BJ100" s="61">
        <v>3216288</v>
      </c>
      <c r="BK100" s="61">
        <v>41826</v>
      </c>
      <c r="BL100" s="74">
        <v>2827</v>
      </c>
      <c r="BM100" s="51">
        <v>806579</v>
      </c>
      <c r="BN100" s="61">
        <v>760947</v>
      </c>
      <c r="BO100" s="61">
        <v>740791</v>
      </c>
      <c r="BP100" s="61">
        <v>20156</v>
      </c>
      <c r="BQ100" s="61">
        <v>45632</v>
      </c>
      <c r="BR100" s="61">
        <v>481675</v>
      </c>
      <c r="BS100" s="61">
        <v>455128</v>
      </c>
      <c r="BT100" s="61">
        <v>442903</v>
      </c>
      <c r="BU100" s="61">
        <v>12225</v>
      </c>
      <c r="BV100" s="61">
        <v>26547</v>
      </c>
      <c r="BW100" s="61">
        <v>324904</v>
      </c>
      <c r="BX100" s="61">
        <v>305819</v>
      </c>
      <c r="BY100" s="61">
        <v>297888</v>
      </c>
      <c r="BZ100" s="61">
        <v>7931</v>
      </c>
      <c r="CA100" s="74">
        <v>19085</v>
      </c>
      <c r="CB100" s="50"/>
    </row>
    <row r="101" spans="31:80">
      <c r="AE101" s="50"/>
      <c r="AF101" s="75"/>
      <c r="AG101" s="76" t="s">
        <v>144</v>
      </c>
      <c r="AH101" s="73"/>
      <c r="AI101" s="61">
        <v>7167636</v>
      </c>
      <c r="AJ101" s="61">
        <v>7125340</v>
      </c>
      <c r="AK101" s="61">
        <v>7040528</v>
      </c>
      <c r="AL101" s="61">
        <v>84812</v>
      </c>
      <c r="AM101" s="61">
        <v>42296</v>
      </c>
      <c r="AN101" s="61">
        <v>3591861</v>
      </c>
      <c r="AO101" s="61">
        <v>3567770</v>
      </c>
      <c r="AP101" s="61">
        <v>3531226</v>
      </c>
      <c r="AQ101" s="61">
        <v>36544</v>
      </c>
      <c r="AR101" s="61">
        <v>24091</v>
      </c>
      <c r="AS101" s="61">
        <v>3575775</v>
      </c>
      <c r="AT101" s="61">
        <v>3557570</v>
      </c>
      <c r="AU101" s="61">
        <v>3509302</v>
      </c>
      <c r="AV101" s="61">
        <v>48268</v>
      </c>
      <c r="AW101" s="75">
        <v>18205</v>
      </c>
      <c r="AX101" s="51">
        <v>6380250</v>
      </c>
      <c r="AY101" s="61">
        <v>6377341</v>
      </c>
      <c r="AZ101" s="61">
        <v>6308980</v>
      </c>
      <c r="BA101" s="61">
        <v>68361</v>
      </c>
      <c r="BB101" s="61">
        <v>2909</v>
      </c>
      <c r="BC101" s="61">
        <v>3123091</v>
      </c>
      <c r="BD101" s="61">
        <v>3121840</v>
      </c>
      <c r="BE101" s="61">
        <v>3095226</v>
      </c>
      <c r="BF101" s="61">
        <v>26614</v>
      </c>
      <c r="BG101" s="61">
        <v>1251</v>
      </c>
      <c r="BH101" s="61">
        <v>3257159</v>
      </c>
      <c r="BI101" s="61">
        <v>3255501</v>
      </c>
      <c r="BJ101" s="61">
        <v>3213754</v>
      </c>
      <c r="BK101" s="61">
        <v>41747</v>
      </c>
      <c r="BL101" s="75">
        <v>1658</v>
      </c>
      <c r="BM101" s="51">
        <v>787386</v>
      </c>
      <c r="BN101" s="61">
        <v>747999</v>
      </c>
      <c r="BO101" s="61">
        <v>731548</v>
      </c>
      <c r="BP101" s="61">
        <v>16451</v>
      </c>
      <c r="BQ101" s="61">
        <v>39387</v>
      </c>
      <c r="BR101" s="61">
        <v>468770</v>
      </c>
      <c r="BS101" s="61">
        <v>445930</v>
      </c>
      <c r="BT101" s="61">
        <v>436000</v>
      </c>
      <c r="BU101" s="61">
        <v>9930</v>
      </c>
      <c r="BV101" s="61">
        <v>22840</v>
      </c>
      <c r="BW101" s="61">
        <v>318616</v>
      </c>
      <c r="BX101" s="61">
        <v>302069</v>
      </c>
      <c r="BY101" s="61">
        <v>295548</v>
      </c>
      <c r="BZ101" s="61">
        <v>6521</v>
      </c>
      <c r="CA101" s="75">
        <v>16547</v>
      </c>
      <c r="CB101" s="50"/>
    </row>
    <row r="102" spans="31:80">
      <c r="AE102" s="50"/>
      <c r="AF102" s="61"/>
      <c r="AG102" s="61"/>
      <c r="AH102" s="77" t="s">
        <v>145</v>
      </c>
      <c r="AI102" s="61">
        <v>58866</v>
      </c>
      <c r="AJ102" s="61">
        <v>58816</v>
      </c>
      <c r="AK102" s="61">
        <v>58050</v>
      </c>
      <c r="AL102" s="61">
        <v>766</v>
      </c>
      <c r="AM102" s="61">
        <v>50</v>
      </c>
      <c r="AN102" s="61">
        <v>30372</v>
      </c>
      <c r="AO102" s="61">
        <v>30345</v>
      </c>
      <c r="AP102" s="61">
        <v>29936</v>
      </c>
      <c r="AQ102" s="61">
        <v>409</v>
      </c>
      <c r="AR102" s="61">
        <v>27</v>
      </c>
      <c r="AS102" s="61">
        <v>28494</v>
      </c>
      <c r="AT102" s="61">
        <v>28471</v>
      </c>
      <c r="AU102" s="61">
        <v>28114</v>
      </c>
      <c r="AV102" s="61">
        <v>357</v>
      </c>
      <c r="AW102" s="75">
        <v>23</v>
      </c>
      <c r="AX102" s="51">
        <v>58866</v>
      </c>
      <c r="AY102" s="61">
        <v>58816</v>
      </c>
      <c r="AZ102" s="61">
        <v>58050</v>
      </c>
      <c r="BA102" s="61">
        <v>766</v>
      </c>
      <c r="BB102" s="61">
        <v>50</v>
      </c>
      <c r="BC102" s="61">
        <v>30372</v>
      </c>
      <c r="BD102" s="61">
        <v>30345</v>
      </c>
      <c r="BE102" s="61">
        <v>29936</v>
      </c>
      <c r="BF102" s="61">
        <v>409</v>
      </c>
      <c r="BG102" s="61">
        <v>27</v>
      </c>
      <c r="BH102" s="61">
        <v>28494</v>
      </c>
      <c r="BI102" s="61">
        <v>28471</v>
      </c>
      <c r="BJ102" s="61">
        <v>28114</v>
      </c>
      <c r="BK102" s="61">
        <v>357</v>
      </c>
      <c r="BL102" s="75">
        <v>23</v>
      </c>
      <c r="BM102" s="51">
        <v>0</v>
      </c>
      <c r="BN102" s="61">
        <v>0</v>
      </c>
      <c r="BO102" s="61">
        <v>0</v>
      </c>
      <c r="BP102" s="61">
        <v>0</v>
      </c>
      <c r="BQ102" s="61">
        <v>0</v>
      </c>
      <c r="BR102" s="61">
        <v>0</v>
      </c>
      <c r="BS102" s="61">
        <v>0</v>
      </c>
      <c r="BT102" s="61">
        <v>0</v>
      </c>
      <c r="BU102" s="61">
        <v>0</v>
      </c>
      <c r="BV102" s="61">
        <v>0</v>
      </c>
      <c r="BW102" s="61">
        <v>0</v>
      </c>
      <c r="BX102" s="61">
        <v>0</v>
      </c>
      <c r="BY102" s="61">
        <v>0</v>
      </c>
      <c r="BZ102" s="61">
        <v>0</v>
      </c>
      <c r="CA102" s="75">
        <v>0</v>
      </c>
      <c r="CB102" s="50"/>
    </row>
    <row r="103" spans="31:80">
      <c r="AE103" s="50"/>
      <c r="AF103" s="61"/>
      <c r="AG103" s="75"/>
      <c r="AH103" s="77" t="s">
        <v>146</v>
      </c>
      <c r="AI103" s="61">
        <v>59449</v>
      </c>
      <c r="AJ103" s="61">
        <v>59406</v>
      </c>
      <c r="AK103" s="61">
        <v>58667</v>
      </c>
      <c r="AL103" s="61">
        <v>739</v>
      </c>
      <c r="AM103" s="61">
        <v>43</v>
      </c>
      <c r="AN103" s="61">
        <v>30404</v>
      </c>
      <c r="AO103" s="61">
        <v>30383</v>
      </c>
      <c r="AP103" s="61">
        <v>29998</v>
      </c>
      <c r="AQ103" s="61">
        <v>385</v>
      </c>
      <c r="AR103" s="61">
        <v>21</v>
      </c>
      <c r="AS103" s="61">
        <v>29045</v>
      </c>
      <c r="AT103" s="61">
        <v>29023</v>
      </c>
      <c r="AU103" s="61">
        <v>28669</v>
      </c>
      <c r="AV103" s="61">
        <v>354</v>
      </c>
      <c r="AW103" s="75">
        <v>22</v>
      </c>
      <c r="AX103" s="51">
        <v>59449</v>
      </c>
      <c r="AY103" s="61">
        <v>59406</v>
      </c>
      <c r="AZ103" s="61">
        <v>58667</v>
      </c>
      <c r="BA103" s="61">
        <v>739</v>
      </c>
      <c r="BB103" s="61">
        <v>43</v>
      </c>
      <c r="BC103" s="61">
        <v>30404</v>
      </c>
      <c r="BD103" s="61">
        <v>30383</v>
      </c>
      <c r="BE103" s="61">
        <v>29998</v>
      </c>
      <c r="BF103" s="61">
        <v>385</v>
      </c>
      <c r="BG103" s="61">
        <v>21</v>
      </c>
      <c r="BH103" s="61">
        <v>29045</v>
      </c>
      <c r="BI103" s="61">
        <v>29023</v>
      </c>
      <c r="BJ103" s="61">
        <v>28669</v>
      </c>
      <c r="BK103" s="61">
        <v>354</v>
      </c>
      <c r="BL103" s="75">
        <v>22</v>
      </c>
      <c r="BM103" s="51">
        <v>0</v>
      </c>
      <c r="BN103" s="61">
        <v>0</v>
      </c>
      <c r="BO103" s="61">
        <v>0</v>
      </c>
      <c r="BP103" s="61">
        <v>0</v>
      </c>
      <c r="BQ103" s="61">
        <v>0</v>
      </c>
      <c r="BR103" s="61">
        <v>0</v>
      </c>
      <c r="BS103" s="61">
        <v>0</v>
      </c>
      <c r="BT103" s="61">
        <v>0</v>
      </c>
      <c r="BU103" s="61">
        <v>0</v>
      </c>
      <c r="BV103" s="61">
        <v>0</v>
      </c>
      <c r="BW103" s="61">
        <v>0</v>
      </c>
      <c r="BX103" s="61">
        <v>0</v>
      </c>
      <c r="BY103" s="61">
        <v>0</v>
      </c>
      <c r="BZ103" s="61">
        <v>0</v>
      </c>
      <c r="CA103" s="75">
        <v>0</v>
      </c>
      <c r="CB103" s="50"/>
    </row>
    <row r="104" spans="31:80">
      <c r="AE104" s="50"/>
      <c r="AF104" s="61"/>
      <c r="AG104" s="75"/>
      <c r="AH104" s="77" t="s">
        <v>147</v>
      </c>
      <c r="AI104" s="61">
        <v>61052</v>
      </c>
      <c r="AJ104" s="61">
        <v>61013</v>
      </c>
      <c r="AK104" s="61">
        <v>60322</v>
      </c>
      <c r="AL104" s="61">
        <v>691</v>
      </c>
      <c r="AM104" s="61">
        <v>39</v>
      </c>
      <c r="AN104" s="61">
        <v>31087</v>
      </c>
      <c r="AO104" s="61">
        <v>31068</v>
      </c>
      <c r="AP104" s="61">
        <v>30731</v>
      </c>
      <c r="AQ104" s="61">
        <v>337</v>
      </c>
      <c r="AR104" s="61">
        <v>19</v>
      </c>
      <c r="AS104" s="61">
        <v>29965</v>
      </c>
      <c r="AT104" s="61">
        <v>29945</v>
      </c>
      <c r="AU104" s="61">
        <v>29591</v>
      </c>
      <c r="AV104" s="61">
        <v>354</v>
      </c>
      <c r="AW104" s="75">
        <v>20</v>
      </c>
      <c r="AX104" s="51">
        <v>61052</v>
      </c>
      <c r="AY104" s="61">
        <v>61013</v>
      </c>
      <c r="AZ104" s="61">
        <v>60322</v>
      </c>
      <c r="BA104" s="61">
        <v>691</v>
      </c>
      <c r="BB104" s="61">
        <v>39</v>
      </c>
      <c r="BC104" s="61">
        <v>31087</v>
      </c>
      <c r="BD104" s="61">
        <v>31068</v>
      </c>
      <c r="BE104" s="61">
        <v>30731</v>
      </c>
      <c r="BF104" s="61">
        <v>337</v>
      </c>
      <c r="BG104" s="61">
        <v>19</v>
      </c>
      <c r="BH104" s="61">
        <v>29965</v>
      </c>
      <c r="BI104" s="61">
        <v>29945</v>
      </c>
      <c r="BJ104" s="61">
        <v>29591</v>
      </c>
      <c r="BK104" s="61">
        <v>354</v>
      </c>
      <c r="BL104" s="75">
        <v>20</v>
      </c>
      <c r="BM104" s="51">
        <v>0</v>
      </c>
      <c r="BN104" s="61">
        <v>0</v>
      </c>
      <c r="BO104" s="61">
        <v>0</v>
      </c>
      <c r="BP104" s="61">
        <v>0</v>
      </c>
      <c r="BQ104" s="61">
        <v>0</v>
      </c>
      <c r="BR104" s="61">
        <v>0</v>
      </c>
      <c r="BS104" s="61">
        <v>0</v>
      </c>
      <c r="BT104" s="61">
        <v>0</v>
      </c>
      <c r="BU104" s="61">
        <v>0</v>
      </c>
      <c r="BV104" s="61">
        <v>0</v>
      </c>
      <c r="BW104" s="61">
        <v>0</v>
      </c>
      <c r="BX104" s="61">
        <v>0</v>
      </c>
      <c r="BY104" s="61">
        <v>0</v>
      </c>
      <c r="BZ104" s="61">
        <v>0</v>
      </c>
      <c r="CA104" s="75">
        <v>0</v>
      </c>
      <c r="CB104" s="50"/>
    </row>
    <row r="105" spans="31:80">
      <c r="AE105" s="50"/>
      <c r="AF105" s="61"/>
      <c r="AG105" s="75"/>
      <c r="AH105" s="77" t="s">
        <v>148</v>
      </c>
      <c r="AI105" s="61">
        <v>61265</v>
      </c>
      <c r="AJ105" s="61">
        <v>61222</v>
      </c>
      <c r="AK105" s="61">
        <v>60571</v>
      </c>
      <c r="AL105" s="61">
        <v>651</v>
      </c>
      <c r="AM105" s="61">
        <v>43</v>
      </c>
      <c r="AN105" s="61">
        <v>31281</v>
      </c>
      <c r="AO105" s="61">
        <v>31257</v>
      </c>
      <c r="AP105" s="61">
        <v>30927</v>
      </c>
      <c r="AQ105" s="61">
        <v>330</v>
      </c>
      <c r="AR105" s="61">
        <v>24</v>
      </c>
      <c r="AS105" s="61">
        <v>29984</v>
      </c>
      <c r="AT105" s="61">
        <v>29965</v>
      </c>
      <c r="AU105" s="61">
        <v>29644</v>
      </c>
      <c r="AV105" s="61">
        <v>321</v>
      </c>
      <c r="AW105" s="75">
        <v>19</v>
      </c>
      <c r="AX105" s="51">
        <v>61265</v>
      </c>
      <c r="AY105" s="61">
        <v>61222</v>
      </c>
      <c r="AZ105" s="61">
        <v>60571</v>
      </c>
      <c r="BA105" s="61">
        <v>651</v>
      </c>
      <c r="BB105" s="61">
        <v>43</v>
      </c>
      <c r="BC105" s="61">
        <v>31281</v>
      </c>
      <c r="BD105" s="61">
        <v>31257</v>
      </c>
      <c r="BE105" s="61">
        <v>30927</v>
      </c>
      <c r="BF105" s="61">
        <v>330</v>
      </c>
      <c r="BG105" s="61">
        <v>24</v>
      </c>
      <c r="BH105" s="61">
        <v>29984</v>
      </c>
      <c r="BI105" s="61">
        <v>29965</v>
      </c>
      <c r="BJ105" s="61">
        <v>29644</v>
      </c>
      <c r="BK105" s="61">
        <v>321</v>
      </c>
      <c r="BL105" s="75">
        <v>19</v>
      </c>
      <c r="BM105" s="51">
        <v>0</v>
      </c>
      <c r="BN105" s="61">
        <v>0</v>
      </c>
      <c r="BO105" s="61">
        <v>0</v>
      </c>
      <c r="BP105" s="61">
        <v>0</v>
      </c>
      <c r="BQ105" s="61">
        <v>0</v>
      </c>
      <c r="BR105" s="61">
        <v>0</v>
      </c>
      <c r="BS105" s="61">
        <v>0</v>
      </c>
      <c r="BT105" s="61">
        <v>0</v>
      </c>
      <c r="BU105" s="61">
        <v>0</v>
      </c>
      <c r="BV105" s="61">
        <v>0</v>
      </c>
      <c r="BW105" s="61">
        <v>0</v>
      </c>
      <c r="BX105" s="61">
        <v>0</v>
      </c>
      <c r="BY105" s="61">
        <v>0</v>
      </c>
      <c r="BZ105" s="61">
        <v>0</v>
      </c>
      <c r="CA105" s="75">
        <v>0</v>
      </c>
      <c r="CB105" s="50"/>
    </row>
    <row r="106" spans="31:80">
      <c r="AE106" s="50"/>
      <c r="AF106" s="61"/>
      <c r="AG106" s="75"/>
      <c r="AH106" s="77" t="s">
        <v>149</v>
      </c>
      <c r="AI106" s="61">
        <v>60954</v>
      </c>
      <c r="AJ106" s="61">
        <v>60924</v>
      </c>
      <c r="AK106" s="61">
        <v>60302</v>
      </c>
      <c r="AL106" s="61">
        <v>622</v>
      </c>
      <c r="AM106" s="61">
        <v>30</v>
      </c>
      <c r="AN106" s="61">
        <v>31182</v>
      </c>
      <c r="AO106" s="61">
        <v>31169</v>
      </c>
      <c r="AP106" s="61">
        <v>30845</v>
      </c>
      <c r="AQ106" s="61">
        <v>324</v>
      </c>
      <c r="AR106" s="61">
        <v>13</v>
      </c>
      <c r="AS106" s="61">
        <v>29772</v>
      </c>
      <c r="AT106" s="61">
        <v>29755</v>
      </c>
      <c r="AU106" s="61">
        <v>29457</v>
      </c>
      <c r="AV106" s="61">
        <v>298</v>
      </c>
      <c r="AW106" s="75">
        <v>17</v>
      </c>
      <c r="AX106" s="51">
        <v>60954</v>
      </c>
      <c r="AY106" s="61">
        <v>60924</v>
      </c>
      <c r="AZ106" s="61">
        <v>60302</v>
      </c>
      <c r="BA106" s="61">
        <v>622</v>
      </c>
      <c r="BB106" s="61">
        <v>30</v>
      </c>
      <c r="BC106" s="61">
        <v>31182</v>
      </c>
      <c r="BD106" s="61">
        <v>31169</v>
      </c>
      <c r="BE106" s="61">
        <v>30845</v>
      </c>
      <c r="BF106" s="61">
        <v>324</v>
      </c>
      <c r="BG106" s="61">
        <v>13</v>
      </c>
      <c r="BH106" s="61">
        <v>29772</v>
      </c>
      <c r="BI106" s="61">
        <v>29755</v>
      </c>
      <c r="BJ106" s="61">
        <v>29457</v>
      </c>
      <c r="BK106" s="61">
        <v>298</v>
      </c>
      <c r="BL106" s="75">
        <v>17</v>
      </c>
      <c r="BM106" s="51">
        <v>0</v>
      </c>
      <c r="BN106" s="61">
        <v>0</v>
      </c>
      <c r="BO106" s="61">
        <v>0</v>
      </c>
      <c r="BP106" s="61">
        <v>0</v>
      </c>
      <c r="BQ106" s="61">
        <v>0</v>
      </c>
      <c r="BR106" s="61">
        <v>0</v>
      </c>
      <c r="BS106" s="61">
        <v>0</v>
      </c>
      <c r="BT106" s="61">
        <v>0</v>
      </c>
      <c r="BU106" s="61">
        <v>0</v>
      </c>
      <c r="BV106" s="61">
        <v>0</v>
      </c>
      <c r="BW106" s="61">
        <v>0</v>
      </c>
      <c r="BX106" s="61">
        <v>0</v>
      </c>
      <c r="BY106" s="61">
        <v>0</v>
      </c>
      <c r="BZ106" s="61">
        <v>0</v>
      </c>
      <c r="CA106" s="75">
        <v>0</v>
      </c>
      <c r="CB106" s="50"/>
    </row>
    <row r="107" spans="31:80">
      <c r="AE107" s="50"/>
      <c r="AF107" s="61"/>
      <c r="AG107" s="75"/>
      <c r="AH107" s="77" t="s">
        <v>150</v>
      </c>
      <c r="AI107" s="61">
        <v>60439</v>
      </c>
      <c r="AJ107" s="61">
        <v>60409</v>
      </c>
      <c r="AK107" s="61">
        <v>59903</v>
      </c>
      <c r="AL107" s="61">
        <v>506</v>
      </c>
      <c r="AM107" s="61">
        <v>30</v>
      </c>
      <c r="AN107" s="61">
        <v>30981</v>
      </c>
      <c r="AO107" s="61">
        <v>30967</v>
      </c>
      <c r="AP107" s="61">
        <v>30709</v>
      </c>
      <c r="AQ107" s="61">
        <v>258</v>
      </c>
      <c r="AR107" s="61">
        <v>14</v>
      </c>
      <c r="AS107" s="61">
        <v>29458</v>
      </c>
      <c r="AT107" s="61">
        <v>29442</v>
      </c>
      <c r="AU107" s="61">
        <v>29194</v>
      </c>
      <c r="AV107" s="61">
        <v>248</v>
      </c>
      <c r="AW107" s="75">
        <v>16</v>
      </c>
      <c r="AX107" s="51">
        <v>60435</v>
      </c>
      <c r="AY107" s="61">
        <v>60405</v>
      </c>
      <c r="AZ107" s="61">
        <v>59899</v>
      </c>
      <c r="BA107" s="61">
        <v>506</v>
      </c>
      <c r="BB107" s="61">
        <v>30</v>
      </c>
      <c r="BC107" s="61">
        <v>30980</v>
      </c>
      <c r="BD107" s="61">
        <v>30966</v>
      </c>
      <c r="BE107" s="61">
        <v>30708</v>
      </c>
      <c r="BF107" s="61">
        <v>258</v>
      </c>
      <c r="BG107" s="61">
        <v>14</v>
      </c>
      <c r="BH107" s="61">
        <v>29455</v>
      </c>
      <c r="BI107" s="61">
        <v>29439</v>
      </c>
      <c r="BJ107" s="61">
        <v>29191</v>
      </c>
      <c r="BK107" s="61">
        <v>248</v>
      </c>
      <c r="BL107" s="75">
        <v>16</v>
      </c>
      <c r="BM107" s="51">
        <v>4</v>
      </c>
      <c r="BN107" s="61">
        <v>4</v>
      </c>
      <c r="BO107" s="61">
        <v>4</v>
      </c>
      <c r="BP107" s="61">
        <v>0</v>
      </c>
      <c r="BQ107" s="61">
        <v>0</v>
      </c>
      <c r="BR107" s="61">
        <v>1</v>
      </c>
      <c r="BS107" s="61">
        <v>1</v>
      </c>
      <c r="BT107" s="61">
        <v>1</v>
      </c>
      <c r="BU107" s="61">
        <v>0</v>
      </c>
      <c r="BV107" s="61">
        <v>0</v>
      </c>
      <c r="BW107" s="61">
        <v>3</v>
      </c>
      <c r="BX107" s="61">
        <v>3</v>
      </c>
      <c r="BY107" s="61">
        <v>3</v>
      </c>
      <c r="BZ107" s="61">
        <v>0</v>
      </c>
      <c r="CA107" s="75">
        <v>0</v>
      </c>
      <c r="CB107" s="50"/>
    </row>
    <row r="108" spans="31:80">
      <c r="AE108" s="50"/>
      <c r="AF108" s="61"/>
      <c r="AG108" s="75"/>
      <c r="AH108" s="77" t="s">
        <v>151</v>
      </c>
      <c r="AI108" s="61">
        <v>62608</v>
      </c>
      <c r="AJ108" s="61">
        <v>62578</v>
      </c>
      <c r="AK108" s="61">
        <v>62016</v>
      </c>
      <c r="AL108" s="61">
        <v>562</v>
      </c>
      <c r="AM108" s="61">
        <v>30</v>
      </c>
      <c r="AN108" s="61">
        <v>31870</v>
      </c>
      <c r="AO108" s="61">
        <v>31856</v>
      </c>
      <c r="AP108" s="61">
        <v>31583</v>
      </c>
      <c r="AQ108" s="61">
        <v>273</v>
      </c>
      <c r="AR108" s="61">
        <v>14</v>
      </c>
      <c r="AS108" s="61">
        <v>30738</v>
      </c>
      <c r="AT108" s="61">
        <v>30722</v>
      </c>
      <c r="AU108" s="61">
        <v>30433</v>
      </c>
      <c r="AV108" s="61">
        <v>289</v>
      </c>
      <c r="AW108" s="75">
        <v>16</v>
      </c>
      <c r="AX108" s="51">
        <v>62606</v>
      </c>
      <c r="AY108" s="61">
        <v>62576</v>
      </c>
      <c r="AZ108" s="61">
        <v>62014</v>
      </c>
      <c r="BA108" s="61">
        <v>562</v>
      </c>
      <c r="BB108" s="61">
        <v>30</v>
      </c>
      <c r="BC108" s="61">
        <v>31869</v>
      </c>
      <c r="BD108" s="61">
        <v>31855</v>
      </c>
      <c r="BE108" s="61">
        <v>31582</v>
      </c>
      <c r="BF108" s="61">
        <v>273</v>
      </c>
      <c r="BG108" s="61">
        <v>14</v>
      </c>
      <c r="BH108" s="61">
        <v>30737</v>
      </c>
      <c r="BI108" s="61">
        <v>30721</v>
      </c>
      <c r="BJ108" s="61">
        <v>30432</v>
      </c>
      <c r="BK108" s="61">
        <v>289</v>
      </c>
      <c r="BL108" s="75">
        <v>16</v>
      </c>
      <c r="BM108" s="51">
        <v>2</v>
      </c>
      <c r="BN108" s="61">
        <v>2</v>
      </c>
      <c r="BO108" s="61">
        <v>2</v>
      </c>
      <c r="BP108" s="61">
        <v>0</v>
      </c>
      <c r="BQ108" s="61">
        <v>0</v>
      </c>
      <c r="BR108" s="61">
        <v>1</v>
      </c>
      <c r="BS108" s="61">
        <v>1</v>
      </c>
      <c r="BT108" s="61">
        <v>1</v>
      </c>
      <c r="BU108" s="61">
        <v>0</v>
      </c>
      <c r="BV108" s="61">
        <v>0</v>
      </c>
      <c r="BW108" s="61">
        <v>1</v>
      </c>
      <c r="BX108" s="61">
        <v>1</v>
      </c>
      <c r="BY108" s="61">
        <v>1</v>
      </c>
      <c r="BZ108" s="61">
        <v>0</v>
      </c>
      <c r="CA108" s="75">
        <v>0</v>
      </c>
      <c r="CB108" s="50"/>
    </row>
    <row r="109" spans="31:80">
      <c r="AE109" s="50"/>
      <c r="AF109" s="61"/>
      <c r="AG109" s="75"/>
      <c r="AH109" s="77" t="s">
        <v>152</v>
      </c>
      <c r="AI109" s="61">
        <v>63615</v>
      </c>
      <c r="AJ109" s="61">
        <v>63594</v>
      </c>
      <c r="AK109" s="61">
        <v>63077</v>
      </c>
      <c r="AL109" s="61">
        <v>517</v>
      </c>
      <c r="AM109" s="61">
        <v>21</v>
      </c>
      <c r="AN109" s="61">
        <v>32723</v>
      </c>
      <c r="AO109" s="61">
        <v>32713</v>
      </c>
      <c r="AP109" s="61">
        <v>32448</v>
      </c>
      <c r="AQ109" s="61">
        <v>265</v>
      </c>
      <c r="AR109" s="61">
        <v>10</v>
      </c>
      <c r="AS109" s="61">
        <v>30892</v>
      </c>
      <c r="AT109" s="61">
        <v>30881</v>
      </c>
      <c r="AU109" s="61">
        <v>30629</v>
      </c>
      <c r="AV109" s="61">
        <v>252</v>
      </c>
      <c r="AW109" s="75">
        <v>11</v>
      </c>
      <c r="AX109" s="51">
        <v>63615</v>
      </c>
      <c r="AY109" s="61">
        <v>63594</v>
      </c>
      <c r="AZ109" s="61">
        <v>63077</v>
      </c>
      <c r="BA109" s="61">
        <v>517</v>
      </c>
      <c r="BB109" s="61">
        <v>21</v>
      </c>
      <c r="BC109" s="61">
        <v>32723</v>
      </c>
      <c r="BD109" s="61">
        <v>32713</v>
      </c>
      <c r="BE109" s="61">
        <v>32448</v>
      </c>
      <c r="BF109" s="61">
        <v>265</v>
      </c>
      <c r="BG109" s="61">
        <v>10</v>
      </c>
      <c r="BH109" s="61">
        <v>30892</v>
      </c>
      <c r="BI109" s="61">
        <v>30881</v>
      </c>
      <c r="BJ109" s="61">
        <v>30629</v>
      </c>
      <c r="BK109" s="61">
        <v>252</v>
      </c>
      <c r="BL109" s="75">
        <v>11</v>
      </c>
      <c r="BM109" s="51">
        <v>0</v>
      </c>
      <c r="BN109" s="61">
        <v>0</v>
      </c>
      <c r="BO109" s="61">
        <v>0</v>
      </c>
      <c r="BP109" s="61">
        <v>0</v>
      </c>
      <c r="BQ109" s="61">
        <v>0</v>
      </c>
      <c r="BR109" s="61">
        <v>0</v>
      </c>
      <c r="BS109" s="61">
        <v>0</v>
      </c>
      <c r="BT109" s="61">
        <v>0</v>
      </c>
      <c r="BU109" s="61">
        <v>0</v>
      </c>
      <c r="BV109" s="61">
        <v>0</v>
      </c>
      <c r="BW109" s="61">
        <v>0</v>
      </c>
      <c r="BX109" s="61">
        <v>0</v>
      </c>
      <c r="BY109" s="61">
        <v>0</v>
      </c>
      <c r="BZ109" s="61">
        <v>0</v>
      </c>
      <c r="CA109" s="75">
        <v>0</v>
      </c>
      <c r="CB109" s="50"/>
    </row>
    <row r="110" spans="31:80">
      <c r="AE110" s="50"/>
      <c r="AF110" s="61"/>
      <c r="AG110" s="75"/>
      <c r="AH110" s="77" t="s">
        <v>153</v>
      </c>
      <c r="AI110" s="61">
        <v>65138</v>
      </c>
      <c r="AJ110" s="61">
        <v>65099</v>
      </c>
      <c r="AK110" s="61">
        <v>64595</v>
      </c>
      <c r="AL110" s="61">
        <v>504</v>
      </c>
      <c r="AM110" s="61">
        <v>39</v>
      </c>
      <c r="AN110" s="61">
        <v>33413</v>
      </c>
      <c r="AO110" s="61">
        <v>33392</v>
      </c>
      <c r="AP110" s="61">
        <v>33124</v>
      </c>
      <c r="AQ110" s="61">
        <v>268</v>
      </c>
      <c r="AR110" s="61">
        <v>21</v>
      </c>
      <c r="AS110" s="61">
        <v>31725</v>
      </c>
      <c r="AT110" s="61">
        <v>31707</v>
      </c>
      <c r="AU110" s="61">
        <v>31471</v>
      </c>
      <c r="AV110" s="61">
        <v>236</v>
      </c>
      <c r="AW110" s="75">
        <v>18</v>
      </c>
      <c r="AX110" s="51">
        <v>65133</v>
      </c>
      <c r="AY110" s="61">
        <v>65094</v>
      </c>
      <c r="AZ110" s="61">
        <v>64591</v>
      </c>
      <c r="BA110" s="61">
        <v>503</v>
      </c>
      <c r="BB110" s="61">
        <v>39</v>
      </c>
      <c r="BC110" s="61">
        <v>33411</v>
      </c>
      <c r="BD110" s="61">
        <v>33390</v>
      </c>
      <c r="BE110" s="61">
        <v>33122</v>
      </c>
      <c r="BF110" s="61">
        <v>268</v>
      </c>
      <c r="BG110" s="61">
        <v>21</v>
      </c>
      <c r="BH110" s="61">
        <v>31722</v>
      </c>
      <c r="BI110" s="61">
        <v>31704</v>
      </c>
      <c r="BJ110" s="61">
        <v>31469</v>
      </c>
      <c r="BK110" s="61">
        <v>235</v>
      </c>
      <c r="BL110" s="75">
        <v>18</v>
      </c>
      <c r="BM110" s="51">
        <v>5</v>
      </c>
      <c r="BN110" s="61">
        <v>5</v>
      </c>
      <c r="BO110" s="61">
        <v>4</v>
      </c>
      <c r="BP110" s="61">
        <v>1</v>
      </c>
      <c r="BQ110" s="61">
        <v>0</v>
      </c>
      <c r="BR110" s="61">
        <v>2</v>
      </c>
      <c r="BS110" s="61">
        <v>2</v>
      </c>
      <c r="BT110" s="61">
        <v>2</v>
      </c>
      <c r="BU110" s="61">
        <v>0</v>
      </c>
      <c r="BV110" s="61">
        <v>0</v>
      </c>
      <c r="BW110" s="61">
        <v>3</v>
      </c>
      <c r="BX110" s="61">
        <v>3</v>
      </c>
      <c r="BY110" s="61">
        <v>2</v>
      </c>
      <c r="BZ110" s="61">
        <v>1</v>
      </c>
      <c r="CA110" s="75">
        <v>0</v>
      </c>
      <c r="CB110" s="50"/>
    </row>
    <row r="111" spans="31:80">
      <c r="AE111" s="50"/>
      <c r="AF111" s="61"/>
      <c r="AG111" s="75"/>
      <c r="AH111" s="77" t="s">
        <v>154</v>
      </c>
      <c r="AI111" s="61">
        <v>65677</v>
      </c>
      <c r="AJ111" s="61">
        <v>65649</v>
      </c>
      <c r="AK111" s="61">
        <v>65141</v>
      </c>
      <c r="AL111" s="61">
        <v>508</v>
      </c>
      <c r="AM111" s="61">
        <v>28</v>
      </c>
      <c r="AN111" s="61">
        <v>33704</v>
      </c>
      <c r="AO111" s="61">
        <v>33687</v>
      </c>
      <c r="AP111" s="61">
        <v>33426</v>
      </c>
      <c r="AQ111" s="61">
        <v>261</v>
      </c>
      <c r="AR111" s="61">
        <v>17</v>
      </c>
      <c r="AS111" s="61">
        <v>31973</v>
      </c>
      <c r="AT111" s="61">
        <v>31962</v>
      </c>
      <c r="AU111" s="61">
        <v>31715</v>
      </c>
      <c r="AV111" s="61">
        <v>247</v>
      </c>
      <c r="AW111" s="75">
        <v>11</v>
      </c>
      <c r="AX111" s="51">
        <v>65672</v>
      </c>
      <c r="AY111" s="61">
        <v>65644</v>
      </c>
      <c r="AZ111" s="61">
        <v>65137</v>
      </c>
      <c r="BA111" s="61">
        <v>507</v>
      </c>
      <c r="BB111" s="61">
        <v>28</v>
      </c>
      <c r="BC111" s="61">
        <v>33702</v>
      </c>
      <c r="BD111" s="61">
        <v>33685</v>
      </c>
      <c r="BE111" s="61">
        <v>33425</v>
      </c>
      <c r="BF111" s="61">
        <v>260</v>
      </c>
      <c r="BG111" s="61">
        <v>17</v>
      </c>
      <c r="BH111" s="61">
        <v>31970</v>
      </c>
      <c r="BI111" s="61">
        <v>31959</v>
      </c>
      <c r="BJ111" s="61">
        <v>31712</v>
      </c>
      <c r="BK111" s="61">
        <v>247</v>
      </c>
      <c r="BL111" s="75">
        <v>11</v>
      </c>
      <c r="BM111" s="51">
        <v>5</v>
      </c>
      <c r="BN111" s="61">
        <v>5</v>
      </c>
      <c r="BO111" s="61">
        <v>4</v>
      </c>
      <c r="BP111" s="61">
        <v>1</v>
      </c>
      <c r="BQ111" s="61">
        <v>0</v>
      </c>
      <c r="BR111" s="61">
        <v>2</v>
      </c>
      <c r="BS111" s="61">
        <v>2</v>
      </c>
      <c r="BT111" s="61">
        <v>1</v>
      </c>
      <c r="BU111" s="61">
        <v>1</v>
      </c>
      <c r="BV111" s="61">
        <v>0</v>
      </c>
      <c r="BW111" s="61">
        <v>3</v>
      </c>
      <c r="BX111" s="61">
        <v>3</v>
      </c>
      <c r="BY111" s="61">
        <v>3</v>
      </c>
      <c r="BZ111" s="61">
        <v>0</v>
      </c>
      <c r="CA111" s="75">
        <v>0</v>
      </c>
      <c r="CB111" s="50"/>
    </row>
    <row r="112" spans="31:80">
      <c r="AE112" s="50"/>
      <c r="AF112" s="61"/>
      <c r="AG112" s="75"/>
      <c r="AH112" s="77" t="s">
        <v>155</v>
      </c>
      <c r="AI112" s="61">
        <v>66245</v>
      </c>
      <c r="AJ112" s="61">
        <v>66213</v>
      </c>
      <c r="AK112" s="61">
        <v>65695</v>
      </c>
      <c r="AL112" s="61">
        <v>518</v>
      </c>
      <c r="AM112" s="61">
        <v>32</v>
      </c>
      <c r="AN112" s="61">
        <v>34125</v>
      </c>
      <c r="AO112" s="61">
        <v>34108</v>
      </c>
      <c r="AP112" s="61">
        <v>33842</v>
      </c>
      <c r="AQ112" s="61">
        <v>266</v>
      </c>
      <c r="AR112" s="61">
        <v>17</v>
      </c>
      <c r="AS112" s="61">
        <v>32120</v>
      </c>
      <c r="AT112" s="61">
        <v>32105</v>
      </c>
      <c r="AU112" s="61">
        <v>31853</v>
      </c>
      <c r="AV112" s="61">
        <v>252</v>
      </c>
      <c r="AW112" s="75">
        <v>15</v>
      </c>
      <c r="AX112" s="51">
        <v>66245</v>
      </c>
      <c r="AY112" s="61">
        <v>66213</v>
      </c>
      <c r="AZ112" s="61">
        <v>65695</v>
      </c>
      <c r="BA112" s="61">
        <v>518</v>
      </c>
      <c r="BB112" s="61">
        <v>32</v>
      </c>
      <c r="BC112" s="61">
        <v>34125</v>
      </c>
      <c r="BD112" s="61">
        <v>34108</v>
      </c>
      <c r="BE112" s="61">
        <v>33842</v>
      </c>
      <c r="BF112" s="61">
        <v>266</v>
      </c>
      <c r="BG112" s="61">
        <v>17</v>
      </c>
      <c r="BH112" s="61">
        <v>32120</v>
      </c>
      <c r="BI112" s="61">
        <v>32105</v>
      </c>
      <c r="BJ112" s="61">
        <v>31853</v>
      </c>
      <c r="BK112" s="61">
        <v>252</v>
      </c>
      <c r="BL112" s="75">
        <v>15</v>
      </c>
      <c r="BM112" s="51">
        <v>0</v>
      </c>
      <c r="BN112" s="61">
        <v>0</v>
      </c>
      <c r="BO112" s="61">
        <v>0</v>
      </c>
      <c r="BP112" s="61">
        <v>0</v>
      </c>
      <c r="BQ112" s="61">
        <v>0</v>
      </c>
      <c r="BR112" s="61">
        <v>0</v>
      </c>
      <c r="BS112" s="61">
        <v>0</v>
      </c>
      <c r="BT112" s="61">
        <v>0</v>
      </c>
      <c r="BU112" s="61">
        <v>0</v>
      </c>
      <c r="BV112" s="61">
        <v>0</v>
      </c>
      <c r="BW112" s="61">
        <v>0</v>
      </c>
      <c r="BX112" s="61">
        <v>0</v>
      </c>
      <c r="BY112" s="61">
        <v>0</v>
      </c>
      <c r="BZ112" s="61">
        <v>0</v>
      </c>
      <c r="CA112" s="75">
        <v>0</v>
      </c>
      <c r="CB112" s="50"/>
    </row>
    <row r="113" spans="31:80">
      <c r="AE113" s="50"/>
      <c r="AF113" s="61"/>
      <c r="AG113" s="75"/>
      <c r="AH113" s="77" t="s">
        <v>156</v>
      </c>
      <c r="AI113" s="61">
        <v>66237</v>
      </c>
      <c r="AJ113" s="61">
        <v>66216</v>
      </c>
      <c r="AK113" s="61">
        <v>65693</v>
      </c>
      <c r="AL113" s="61">
        <v>523</v>
      </c>
      <c r="AM113" s="61">
        <v>21</v>
      </c>
      <c r="AN113" s="61">
        <v>33933</v>
      </c>
      <c r="AO113" s="61">
        <v>33926</v>
      </c>
      <c r="AP113" s="61">
        <v>33656</v>
      </c>
      <c r="AQ113" s="61">
        <v>270</v>
      </c>
      <c r="AR113" s="61">
        <v>7</v>
      </c>
      <c r="AS113" s="61">
        <v>32304</v>
      </c>
      <c r="AT113" s="61">
        <v>32290</v>
      </c>
      <c r="AU113" s="61">
        <v>32037</v>
      </c>
      <c r="AV113" s="61">
        <v>253</v>
      </c>
      <c r="AW113" s="75">
        <v>14</v>
      </c>
      <c r="AX113" s="51">
        <v>66230</v>
      </c>
      <c r="AY113" s="61">
        <v>66209</v>
      </c>
      <c r="AZ113" s="61">
        <v>65686</v>
      </c>
      <c r="BA113" s="61">
        <v>523</v>
      </c>
      <c r="BB113" s="61">
        <v>21</v>
      </c>
      <c r="BC113" s="61">
        <v>33927</v>
      </c>
      <c r="BD113" s="61">
        <v>33920</v>
      </c>
      <c r="BE113" s="61">
        <v>33650</v>
      </c>
      <c r="BF113" s="61">
        <v>270</v>
      </c>
      <c r="BG113" s="61">
        <v>7</v>
      </c>
      <c r="BH113" s="61">
        <v>32303</v>
      </c>
      <c r="BI113" s="61">
        <v>32289</v>
      </c>
      <c r="BJ113" s="61">
        <v>32036</v>
      </c>
      <c r="BK113" s="61">
        <v>253</v>
      </c>
      <c r="BL113" s="75">
        <v>14</v>
      </c>
      <c r="BM113" s="51">
        <v>7</v>
      </c>
      <c r="BN113" s="61">
        <v>7</v>
      </c>
      <c r="BO113" s="61">
        <v>7</v>
      </c>
      <c r="BP113" s="61">
        <v>0</v>
      </c>
      <c r="BQ113" s="61">
        <v>0</v>
      </c>
      <c r="BR113" s="61">
        <v>6</v>
      </c>
      <c r="BS113" s="61">
        <v>6</v>
      </c>
      <c r="BT113" s="61">
        <v>6</v>
      </c>
      <c r="BU113" s="61">
        <v>0</v>
      </c>
      <c r="BV113" s="61">
        <v>0</v>
      </c>
      <c r="BW113" s="61">
        <v>1</v>
      </c>
      <c r="BX113" s="61">
        <v>1</v>
      </c>
      <c r="BY113" s="61">
        <v>1</v>
      </c>
      <c r="BZ113" s="61">
        <v>0</v>
      </c>
      <c r="CA113" s="75">
        <v>0</v>
      </c>
      <c r="CB113" s="50"/>
    </row>
    <row r="114" spans="31:80">
      <c r="AE114" s="50"/>
      <c r="AF114" s="61"/>
      <c r="AG114" s="75"/>
      <c r="AH114" s="77" t="s">
        <v>157</v>
      </c>
      <c r="AI114" s="61">
        <v>67354</v>
      </c>
      <c r="AJ114" s="61">
        <v>67330</v>
      </c>
      <c r="AK114" s="61">
        <v>66782</v>
      </c>
      <c r="AL114" s="61">
        <v>548</v>
      </c>
      <c r="AM114" s="61">
        <v>24</v>
      </c>
      <c r="AN114" s="61">
        <v>34322</v>
      </c>
      <c r="AO114" s="61">
        <v>34311</v>
      </c>
      <c r="AP114" s="61">
        <v>34011</v>
      </c>
      <c r="AQ114" s="61">
        <v>300</v>
      </c>
      <c r="AR114" s="61">
        <v>11</v>
      </c>
      <c r="AS114" s="61">
        <v>33032</v>
      </c>
      <c r="AT114" s="61">
        <v>33019</v>
      </c>
      <c r="AU114" s="61">
        <v>32771</v>
      </c>
      <c r="AV114" s="61">
        <v>248</v>
      </c>
      <c r="AW114" s="75">
        <v>13</v>
      </c>
      <c r="AX114" s="51">
        <v>67347</v>
      </c>
      <c r="AY114" s="61">
        <v>67323</v>
      </c>
      <c r="AZ114" s="61">
        <v>66776</v>
      </c>
      <c r="BA114" s="61">
        <v>547</v>
      </c>
      <c r="BB114" s="61">
        <v>24</v>
      </c>
      <c r="BC114" s="61">
        <v>34320</v>
      </c>
      <c r="BD114" s="61">
        <v>34309</v>
      </c>
      <c r="BE114" s="61">
        <v>34010</v>
      </c>
      <c r="BF114" s="61">
        <v>299</v>
      </c>
      <c r="BG114" s="61">
        <v>11</v>
      </c>
      <c r="BH114" s="61">
        <v>33027</v>
      </c>
      <c r="BI114" s="61">
        <v>33014</v>
      </c>
      <c r="BJ114" s="61">
        <v>32766</v>
      </c>
      <c r="BK114" s="61">
        <v>248</v>
      </c>
      <c r="BL114" s="75">
        <v>13</v>
      </c>
      <c r="BM114" s="51">
        <v>7</v>
      </c>
      <c r="BN114" s="61">
        <v>7</v>
      </c>
      <c r="BO114" s="61">
        <v>6</v>
      </c>
      <c r="BP114" s="61">
        <v>1</v>
      </c>
      <c r="BQ114" s="61">
        <v>0</v>
      </c>
      <c r="BR114" s="61">
        <v>2</v>
      </c>
      <c r="BS114" s="61">
        <v>2</v>
      </c>
      <c r="BT114" s="61">
        <v>1</v>
      </c>
      <c r="BU114" s="61">
        <v>1</v>
      </c>
      <c r="BV114" s="61">
        <v>0</v>
      </c>
      <c r="BW114" s="61">
        <v>5</v>
      </c>
      <c r="BX114" s="61">
        <v>5</v>
      </c>
      <c r="BY114" s="61">
        <v>5</v>
      </c>
      <c r="BZ114" s="61">
        <v>0</v>
      </c>
      <c r="CA114" s="75">
        <v>0</v>
      </c>
      <c r="CB114" s="50"/>
    </row>
    <row r="115" spans="31:80">
      <c r="AE115" s="50"/>
      <c r="AF115" s="61"/>
      <c r="AG115" s="75"/>
      <c r="AH115" s="77" t="s">
        <v>158</v>
      </c>
      <c r="AI115" s="61">
        <v>67793</v>
      </c>
      <c r="AJ115" s="61">
        <v>67754</v>
      </c>
      <c r="AK115" s="61">
        <v>67210</v>
      </c>
      <c r="AL115" s="61">
        <v>544</v>
      </c>
      <c r="AM115" s="61">
        <v>39</v>
      </c>
      <c r="AN115" s="61">
        <v>34535</v>
      </c>
      <c r="AO115" s="61">
        <v>34515</v>
      </c>
      <c r="AP115" s="61">
        <v>34245</v>
      </c>
      <c r="AQ115" s="61">
        <v>270</v>
      </c>
      <c r="AR115" s="61">
        <v>20</v>
      </c>
      <c r="AS115" s="61">
        <v>33258</v>
      </c>
      <c r="AT115" s="61">
        <v>33239</v>
      </c>
      <c r="AU115" s="61">
        <v>32965</v>
      </c>
      <c r="AV115" s="61">
        <v>274</v>
      </c>
      <c r="AW115" s="75">
        <v>19</v>
      </c>
      <c r="AX115" s="51">
        <v>67784</v>
      </c>
      <c r="AY115" s="61">
        <v>67745</v>
      </c>
      <c r="AZ115" s="61">
        <v>67201</v>
      </c>
      <c r="BA115" s="61">
        <v>544</v>
      </c>
      <c r="BB115" s="61">
        <v>39</v>
      </c>
      <c r="BC115" s="61">
        <v>34530</v>
      </c>
      <c r="BD115" s="61">
        <v>34510</v>
      </c>
      <c r="BE115" s="61">
        <v>34240</v>
      </c>
      <c r="BF115" s="61">
        <v>270</v>
      </c>
      <c r="BG115" s="61">
        <v>20</v>
      </c>
      <c r="BH115" s="61">
        <v>33254</v>
      </c>
      <c r="BI115" s="61">
        <v>33235</v>
      </c>
      <c r="BJ115" s="61">
        <v>32961</v>
      </c>
      <c r="BK115" s="61">
        <v>274</v>
      </c>
      <c r="BL115" s="75">
        <v>19</v>
      </c>
      <c r="BM115" s="51">
        <v>9</v>
      </c>
      <c r="BN115" s="61">
        <v>9</v>
      </c>
      <c r="BO115" s="61">
        <v>9</v>
      </c>
      <c r="BP115" s="61">
        <v>0</v>
      </c>
      <c r="BQ115" s="61">
        <v>0</v>
      </c>
      <c r="BR115" s="61">
        <v>5</v>
      </c>
      <c r="BS115" s="61">
        <v>5</v>
      </c>
      <c r="BT115" s="61">
        <v>5</v>
      </c>
      <c r="BU115" s="61">
        <v>0</v>
      </c>
      <c r="BV115" s="61">
        <v>0</v>
      </c>
      <c r="BW115" s="61">
        <v>4</v>
      </c>
      <c r="BX115" s="61">
        <v>4</v>
      </c>
      <c r="BY115" s="61">
        <v>4</v>
      </c>
      <c r="BZ115" s="61">
        <v>0</v>
      </c>
      <c r="CA115" s="75">
        <v>0</v>
      </c>
      <c r="CB115" s="50"/>
    </row>
    <row r="116" spans="31:80">
      <c r="AE116" s="50"/>
      <c r="AF116" s="61"/>
      <c r="AG116" s="75"/>
      <c r="AH116" s="77" t="s">
        <v>159</v>
      </c>
      <c r="AI116" s="61">
        <v>66976</v>
      </c>
      <c r="AJ116" s="61">
        <v>66942</v>
      </c>
      <c r="AK116" s="61">
        <v>66383</v>
      </c>
      <c r="AL116" s="61">
        <v>559</v>
      </c>
      <c r="AM116" s="61">
        <v>34</v>
      </c>
      <c r="AN116" s="61">
        <v>34400</v>
      </c>
      <c r="AO116" s="61">
        <v>34381</v>
      </c>
      <c r="AP116" s="61">
        <v>34109</v>
      </c>
      <c r="AQ116" s="61">
        <v>272</v>
      </c>
      <c r="AR116" s="61">
        <v>19</v>
      </c>
      <c r="AS116" s="61">
        <v>32576</v>
      </c>
      <c r="AT116" s="61">
        <v>32561</v>
      </c>
      <c r="AU116" s="61">
        <v>32274</v>
      </c>
      <c r="AV116" s="61">
        <v>287</v>
      </c>
      <c r="AW116" s="75">
        <v>15</v>
      </c>
      <c r="AX116" s="51">
        <v>66962</v>
      </c>
      <c r="AY116" s="61">
        <v>66928</v>
      </c>
      <c r="AZ116" s="61">
        <v>66371</v>
      </c>
      <c r="BA116" s="61">
        <v>557</v>
      </c>
      <c r="BB116" s="61">
        <v>34</v>
      </c>
      <c r="BC116" s="61">
        <v>34393</v>
      </c>
      <c r="BD116" s="61">
        <v>34374</v>
      </c>
      <c r="BE116" s="61">
        <v>34103</v>
      </c>
      <c r="BF116" s="61">
        <v>271</v>
      </c>
      <c r="BG116" s="61">
        <v>19</v>
      </c>
      <c r="BH116" s="61">
        <v>32569</v>
      </c>
      <c r="BI116" s="61">
        <v>32554</v>
      </c>
      <c r="BJ116" s="61">
        <v>32268</v>
      </c>
      <c r="BK116" s="61">
        <v>286</v>
      </c>
      <c r="BL116" s="75">
        <v>15</v>
      </c>
      <c r="BM116" s="51">
        <v>14</v>
      </c>
      <c r="BN116" s="61">
        <v>14</v>
      </c>
      <c r="BO116" s="61">
        <v>12</v>
      </c>
      <c r="BP116" s="61">
        <v>2</v>
      </c>
      <c r="BQ116" s="61">
        <v>0</v>
      </c>
      <c r="BR116" s="61">
        <v>7</v>
      </c>
      <c r="BS116" s="61">
        <v>7</v>
      </c>
      <c r="BT116" s="61">
        <v>6</v>
      </c>
      <c r="BU116" s="61">
        <v>1</v>
      </c>
      <c r="BV116" s="61">
        <v>0</v>
      </c>
      <c r="BW116" s="61">
        <v>7</v>
      </c>
      <c r="BX116" s="61">
        <v>7</v>
      </c>
      <c r="BY116" s="61">
        <v>6</v>
      </c>
      <c r="BZ116" s="61">
        <v>1</v>
      </c>
      <c r="CA116" s="75">
        <v>0</v>
      </c>
      <c r="CB116" s="50"/>
    </row>
    <row r="117" spans="31:80">
      <c r="AE117" s="50"/>
      <c r="AF117" s="61"/>
      <c r="AG117" s="75"/>
      <c r="AH117" s="77" t="s">
        <v>160</v>
      </c>
      <c r="AI117" s="61">
        <v>69407</v>
      </c>
      <c r="AJ117" s="61">
        <v>68892</v>
      </c>
      <c r="AK117" s="61">
        <v>68356</v>
      </c>
      <c r="AL117" s="61">
        <v>536</v>
      </c>
      <c r="AM117" s="61">
        <v>515</v>
      </c>
      <c r="AN117" s="61">
        <v>35718</v>
      </c>
      <c r="AO117" s="61">
        <v>35396</v>
      </c>
      <c r="AP117" s="61">
        <v>35129</v>
      </c>
      <c r="AQ117" s="61">
        <v>267</v>
      </c>
      <c r="AR117" s="61">
        <v>322</v>
      </c>
      <c r="AS117" s="61">
        <v>33689</v>
      </c>
      <c r="AT117" s="61">
        <v>33496</v>
      </c>
      <c r="AU117" s="61">
        <v>33227</v>
      </c>
      <c r="AV117" s="61">
        <v>269</v>
      </c>
      <c r="AW117" s="75">
        <v>193</v>
      </c>
      <c r="AX117" s="51">
        <v>68487</v>
      </c>
      <c r="AY117" s="61">
        <v>68467</v>
      </c>
      <c r="AZ117" s="61">
        <v>67945</v>
      </c>
      <c r="BA117" s="61">
        <v>522</v>
      </c>
      <c r="BB117" s="61">
        <v>20</v>
      </c>
      <c r="BC117" s="61">
        <v>35113</v>
      </c>
      <c r="BD117" s="61">
        <v>35101</v>
      </c>
      <c r="BE117" s="61">
        <v>34846</v>
      </c>
      <c r="BF117" s="61">
        <v>255</v>
      </c>
      <c r="BG117" s="61">
        <v>12</v>
      </c>
      <c r="BH117" s="61">
        <v>33374</v>
      </c>
      <c r="BI117" s="61">
        <v>33366</v>
      </c>
      <c r="BJ117" s="61">
        <v>33099</v>
      </c>
      <c r="BK117" s="61">
        <v>267</v>
      </c>
      <c r="BL117" s="75">
        <v>8</v>
      </c>
      <c r="BM117" s="51">
        <v>920</v>
      </c>
      <c r="BN117" s="61">
        <v>425</v>
      </c>
      <c r="BO117" s="61">
        <v>411</v>
      </c>
      <c r="BP117" s="61">
        <v>14</v>
      </c>
      <c r="BQ117" s="61">
        <v>495</v>
      </c>
      <c r="BR117" s="61">
        <v>605</v>
      </c>
      <c r="BS117" s="61">
        <v>295</v>
      </c>
      <c r="BT117" s="61">
        <v>283</v>
      </c>
      <c r="BU117" s="61">
        <v>12</v>
      </c>
      <c r="BV117" s="61">
        <v>310</v>
      </c>
      <c r="BW117" s="61">
        <v>315</v>
      </c>
      <c r="BX117" s="61">
        <v>130</v>
      </c>
      <c r="BY117" s="61">
        <v>128</v>
      </c>
      <c r="BZ117" s="61">
        <v>2</v>
      </c>
      <c r="CA117" s="75">
        <v>185</v>
      </c>
      <c r="CB117" s="50"/>
    </row>
    <row r="118" spans="31:80">
      <c r="AE118" s="50"/>
      <c r="AF118" s="61"/>
      <c r="AG118" s="75"/>
      <c r="AH118" s="77" t="s">
        <v>161</v>
      </c>
      <c r="AI118" s="61">
        <v>69901</v>
      </c>
      <c r="AJ118" s="61">
        <v>69420</v>
      </c>
      <c r="AK118" s="61">
        <v>68851</v>
      </c>
      <c r="AL118" s="61">
        <v>569</v>
      </c>
      <c r="AM118" s="61">
        <v>481</v>
      </c>
      <c r="AN118" s="61">
        <v>35757</v>
      </c>
      <c r="AO118" s="61">
        <v>35473</v>
      </c>
      <c r="AP118" s="61">
        <v>35176</v>
      </c>
      <c r="AQ118" s="61">
        <v>297</v>
      </c>
      <c r="AR118" s="61">
        <v>284</v>
      </c>
      <c r="AS118" s="61">
        <v>34144</v>
      </c>
      <c r="AT118" s="61">
        <v>33947</v>
      </c>
      <c r="AU118" s="61">
        <v>33675</v>
      </c>
      <c r="AV118" s="61">
        <v>272</v>
      </c>
      <c r="AW118" s="75">
        <v>197</v>
      </c>
      <c r="AX118" s="51">
        <v>68941</v>
      </c>
      <c r="AY118" s="61">
        <v>68908</v>
      </c>
      <c r="AZ118" s="61">
        <v>68357</v>
      </c>
      <c r="BA118" s="61">
        <v>551</v>
      </c>
      <c r="BB118" s="61">
        <v>33</v>
      </c>
      <c r="BC118" s="61">
        <v>35128</v>
      </c>
      <c r="BD118" s="61">
        <v>35109</v>
      </c>
      <c r="BE118" s="61">
        <v>34826</v>
      </c>
      <c r="BF118" s="61">
        <v>283</v>
      </c>
      <c r="BG118" s="61">
        <v>19</v>
      </c>
      <c r="BH118" s="61">
        <v>33813</v>
      </c>
      <c r="BI118" s="61">
        <v>33799</v>
      </c>
      <c r="BJ118" s="61">
        <v>33531</v>
      </c>
      <c r="BK118" s="61">
        <v>268</v>
      </c>
      <c r="BL118" s="75">
        <v>14</v>
      </c>
      <c r="BM118" s="51">
        <v>960</v>
      </c>
      <c r="BN118" s="61">
        <v>512</v>
      </c>
      <c r="BO118" s="61">
        <v>494</v>
      </c>
      <c r="BP118" s="61">
        <v>18</v>
      </c>
      <c r="BQ118" s="61">
        <v>448</v>
      </c>
      <c r="BR118" s="61">
        <v>629</v>
      </c>
      <c r="BS118" s="61">
        <v>364</v>
      </c>
      <c r="BT118" s="61">
        <v>350</v>
      </c>
      <c r="BU118" s="61">
        <v>14</v>
      </c>
      <c r="BV118" s="61">
        <v>265</v>
      </c>
      <c r="BW118" s="61">
        <v>331</v>
      </c>
      <c r="BX118" s="61">
        <v>148</v>
      </c>
      <c r="BY118" s="61">
        <v>144</v>
      </c>
      <c r="BZ118" s="61">
        <v>4</v>
      </c>
      <c r="CA118" s="75">
        <v>183</v>
      </c>
      <c r="CB118" s="50"/>
    </row>
    <row r="119" spans="31:80">
      <c r="AE119" s="50"/>
      <c r="AF119" s="61"/>
      <c r="AG119" s="75"/>
      <c r="AH119" s="77" t="s">
        <v>162</v>
      </c>
      <c r="AI119" s="61">
        <v>68283</v>
      </c>
      <c r="AJ119" s="61">
        <v>67883</v>
      </c>
      <c r="AK119" s="61">
        <v>67253</v>
      </c>
      <c r="AL119" s="61">
        <v>630</v>
      </c>
      <c r="AM119" s="61">
        <v>400</v>
      </c>
      <c r="AN119" s="61">
        <v>35187</v>
      </c>
      <c r="AO119" s="61">
        <v>34959</v>
      </c>
      <c r="AP119" s="61">
        <v>34636</v>
      </c>
      <c r="AQ119" s="61">
        <v>323</v>
      </c>
      <c r="AR119" s="61">
        <v>228</v>
      </c>
      <c r="AS119" s="61">
        <v>33096</v>
      </c>
      <c r="AT119" s="61">
        <v>32924</v>
      </c>
      <c r="AU119" s="61">
        <v>32617</v>
      </c>
      <c r="AV119" s="61">
        <v>307</v>
      </c>
      <c r="AW119" s="75">
        <v>172</v>
      </c>
      <c r="AX119" s="51">
        <v>67446</v>
      </c>
      <c r="AY119" s="61">
        <v>67419</v>
      </c>
      <c r="AZ119" s="61">
        <v>66804</v>
      </c>
      <c r="BA119" s="61">
        <v>615</v>
      </c>
      <c r="BB119" s="61">
        <v>27</v>
      </c>
      <c r="BC119" s="61">
        <v>34644</v>
      </c>
      <c r="BD119" s="61">
        <v>34629</v>
      </c>
      <c r="BE119" s="61">
        <v>34315</v>
      </c>
      <c r="BF119" s="61">
        <v>314</v>
      </c>
      <c r="BG119" s="61">
        <v>15</v>
      </c>
      <c r="BH119" s="61">
        <v>32802</v>
      </c>
      <c r="BI119" s="61">
        <v>32790</v>
      </c>
      <c r="BJ119" s="61">
        <v>32489</v>
      </c>
      <c r="BK119" s="61">
        <v>301</v>
      </c>
      <c r="BL119" s="75">
        <v>12</v>
      </c>
      <c r="BM119" s="51">
        <v>837</v>
      </c>
      <c r="BN119" s="61">
        <v>464</v>
      </c>
      <c r="BO119" s="61">
        <v>449</v>
      </c>
      <c r="BP119" s="61">
        <v>15</v>
      </c>
      <c r="BQ119" s="61">
        <v>373</v>
      </c>
      <c r="BR119" s="61">
        <v>543</v>
      </c>
      <c r="BS119" s="61">
        <v>330</v>
      </c>
      <c r="BT119" s="61">
        <v>321</v>
      </c>
      <c r="BU119" s="61">
        <v>9</v>
      </c>
      <c r="BV119" s="61">
        <v>213</v>
      </c>
      <c r="BW119" s="61">
        <v>294</v>
      </c>
      <c r="BX119" s="61">
        <v>134</v>
      </c>
      <c r="BY119" s="61">
        <v>128</v>
      </c>
      <c r="BZ119" s="61">
        <v>6</v>
      </c>
      <c r="CA119" s="75">
        <v>160</v>
      </c>
      <c r="CB119" s="50"/>
    </row>
    <row r="120" spans="31:80">
      <c r="AE120" s="50"/>
      <c r="AF120" s="61"/>
      <c r="AG120" s="75"/>
      <c r="AH120" s="77" t="s">
        <v>163</v>
      </c>
      <c r="AI120" s="61">
        <v>72081</v>
      </c>
      <c r="AJ120" s="61">
        <v>71463</v>
      </c>
      <c r="AK120" s="61">
        <v>70805</v>
      </c>
      <c r="AL120" s="61">
        <v>658</v>
      </c>
      <c r="AM120" s="61">
        <v>618</v>
      </c>
      <c r="AN120" s="61">
        <v>37211</v>
      </c>
      <c r="AO120" s="61">
        <v>36890</v>
      </c>
      <c r="AP120" s="61">
        <v>36580</v>
      </c>
      <c r="AQ120" s="61">
        <v>310</v>
      </c>
      <c r="AR120" s="61">
        <v>321</v>
      </c>
      <c r="AS120" s="61">
        <v>34870</v>
      </c>
      <c r="AT120" s="61">
        <v>34573</v>
      </c>
      <c r="AU120" s="61">
        <v>34225</v>
      </c>
      <c r="AV120" s="61">
        <v>348</v>
      </c>
      <c r="AW120" s="75">
        <v>297</v>
      </c>
      <c r="AX120" s="51">
        <v>67067</v>
      </c>
      <c r="AY120" s="61">
        <v>67043</v>
      </c>
      <c r="AZ120" s="61">
        <v>66473</v>
      </c>
      <c r="BA120" s="61">
        <v>570</v>
      </c>
      <c r="BB120" s="61">
        <v>24</v>
      </c>
      <c r="BC120" s="61">
        <v>34171</v>
      </c>
      <c r="BD120" s="61">
        <v>34156</v>
      </c>
      <c r="BE120" s="61">
        <v>33892</v>
      </c>
      <c r="BF120" s="61">
        <v>264</v>
      </c>
      <c r="BG120" s="61">
        <v>15</v>
      </c>
      <c r="BH120" s="61">
        <v>32896</v>
      </c>
      <c r="BI120" s="61">
        <v>32887</v>
      </c>
      <c r="BJ120" s="61">
        <v>32581</v>
      </c>
      <c r="BK120" s="61">
        <v>306</v>
      </c>
      <c r="BL120" s="75">
        <v>9</v>
      </c>
      <c r="BM120" s="51">
        <v>5014</v>
      </c>
      <c r="BN120" s="61">
        <v>4420</v>
      </c>
      <c r="BO120" s="61">
        <v>4332</v>
      </c>
      <c r="BP120" s="61">
        <v>88</v>
      </c>
      <c r="BQ120" s="61">
        <v>594</v>
      </c>
      <c r="BR120" s="61">
        <v>3040</v>
      </c>
      <c r="BS120" s="61">
        <v>2734</v>
      </c>
      <c r="BT120" s="61">
        <v>2688</v>
      </c>
      <c r="BU120" s="61">
        <v>46</v>
      </c>
      <c r="BV120" s="61">
        <v>306</v>
      </c>
      <c r="BW120" s="61">
        <v>1974</v>
      </c>
      <c r="BX120" s="61">
        <v>1686</v>
      </c>
      <c r="BY120" s="61">
        <v>1644</v>
      </c>
      <c r="BZ120" s="61">
        <v>42</v>
      </c>
      <c r="CA120" s="75">
        <v>288</v>
      </c>
      <c r="CB120" s="50"/>
    </row>
    <row r="121" spans="31:80">
      <c r="AE121" s="50"/>
      <c r="AF121" s="61"/>
      <c r="AG121" s="75"/>
      <c r="AH121" s="77" t="s">
        <v>164</v>
      </c>
      <c r="AI121" s="61">
        <v>76577</v>
      </c>
      <c r="AJ121" s="61">
        <v>75699</v>
      </c>
      <c r="AK121" s="61">
        <v>74767</v>
      </c>
      <c r="AL121" s="61">
        <v>932</v>
      </c>
      <c r="AM121" s="61">
        <v>878</v>
      </c>
      <c r="AN121" s="61">
        <v>39604</v>
      </c>
      <c r="AO121" s="61">
        <v>39116</v>
      </c>
      <c r="AP121" s="61">
        <v>38651</v>
      </c>
      <c r="AQ121" s="61">
        <v>465</v>
      </c>
      <c r="AR121" s="61">
        <v>488</v>
      </c>
      <c r="AS121" s="61">
        <v>36973</v>
      </c>
      <c r="AT121" s="61">
        <v>36583</v>
      </c>
      <c r="AU121" s="61">
        <v>36116</v>
      </c>
      <c r="AV121" s="61">
        <v>467</v>
      </c>
      <c r="AW121" s="75">
        <v>390</v>
      </c>
      <c r="AX121" s="51">
        <v>66295</v>
      </c>
      <c r="AY121" s="61">
        <v>66253</v>
      </c>
      <c r="AZ121" s="61">
        <v>65587</v>
      </c>
      <c r="BA121" s="61">
        <v>666</v>
      </c>
      <c r="BB121" s="61">
        <v>42</v>
      </c>
      <c r="BC121" s="61">
        <v>33493</v>
      </c>
      <c r="BD121" s="61">
        <v>33472</v>
      </c>
      <c r="BE121" s="61">
        <v>33148</v>
      </c>
      <c r="BF121" s="61">
        <v>324</v>
      </c>
      <c r="BG121" s="61">
        <v>21</v>
      </c>
      <c r="BH121" s="61">
        <v>32802</v>
      </c>
      <c r="BI121" s="61">
        <v>32781</v>
      </c>
      <c r="BJ121" s="61">
        <v>32439</v>
      </c>
      <c r="BK121" s="61">
        <v>342</v>
      </c>
      <c r="BL121" s="75">
        <v>21</v>
      </c>
      <c r="BM121" s="51">
        <v>10282</v>
      </c>
      <c r="BN121" s="61">
        <v>9446</v>
      </c>
      <c r="BO121" s="61">
        <v>9180</v>
      </c>
      <c r="BP121" s="61">
        <v>266</v>
      </c>
      <c r="BQ121" s="61">
        <v>836</v>
      </c>
      <c r="BR121" s="61">
        <v>6111</v>
      </c>
      <c r="BS121" s="61">
        <v>5644</v>
      </c>
      <c r="BT121" s="61">
        <v>5503</v>
      </c>
      <c r="BU121" s="61">
        <v>141</v>
      </c>
      <c r="BV121" s="61">
        <v>467</v>
      </c>
      <c r="BW121" s="61">
        <v>4171</v>
      </c>
      <c r="BX121" s="61">
        <v>3802</v>
      </c>
      <c r="BY121" s="61">
        <v>3677</v>
      </c>
      <c r="BZ121" s="61">
        <v>125</v>
      </c>
      <c r="CA121" s="75">
        <v>369</v>
      </c>
      <c r="CB121" s="50"/>
    </row>
    <row r="122" spans="31:80">
      <c r="AE122" s="50"/>
      <c r="AF122" s="61"/>
      <c r="AG122" s="75"/>
      <c r="AH122" s="77" t="s">
        <v>165</v>
      </c>
      <c r="AI122" s="61">
        <v>76077</v>
      </c>
      <c r="AJ122" s="61">
        <v>75213</v>
      </c>
      <c r="AK122" s="61">
        <v>73845</v>
      </c>
      <c r="AL122" s="61">
        <v>1368</v>
      </c>
      <c r="AM122" s="61">
        <v>864</v>
      </c>
      <c r="AN122" s="61">
        <v>39566</v>
      </c>
      <c r="AO122" s="61">
        <v>39026</v>
      </c>
      <c r="AP122" s="61">
        <v>38367</v>
      </c>
      <c r="AQ122" s="61">
        <v>659</v>
      </c>
      <c r="AR122" s="61">
        <v>540</v>
      </c>
      <c r="AS122" s="61">
        <v>36511</v>
      </c>
      <c r="AT122" s="61">
        <v>36187</v>
      </c>
      <c r="AU122" s="61">
        <v>35478</v>
      </c>
      <c r="AV122" s="61">
        <v>709</v>
      </c>
      <c r="AW122" s="75">
        <v>324</v>
      </c>
      <c r="AX122" s="51">
        <v>64359</v>
      </c>
      <c r="AY122" s="61">
        <v>64312</v>
      </c>
      <c r="AZ122" s="61">
        <v>63488</v>
      </c>
      <c r="BA122" s="61">
        <v>824</v>
      </c>
      <c r="BB122" s="61">
        <v>47</v>
      </c>
      <c r="BC122" s="61">
        <v>32285</v>
      </c>
      <c r="BD122" s="61">
        <v>32253</v>
      </c>
      <c r="BE122" s="61">
        <v>31865</v>
      </c>
      <c r="BF122" s="61">
        <v>388</v>
      </c>
      <c r="BG122" s="61">
        <v>32</v>
      </c>
      <c r="BH122" s="61">
        <v>32074</v>
      </c>
      <c r="BI122" s="61">
        <v>32059</v>
      </c>
      <c r="BJ122" s="61">
        <v>31623</v>
      </c>
      <c r="BK122" s="61">
        <v>436</v>
      </c>
      <c r="BL122" s="75">
        <v>15</v>
      </c>
      <c r="BM122" s="51">
        <v>11718</v>
      </c>
      <c r="BN122" s="61">
        <v>10901</v>
      </c>
      <c r="BO122" s="61">
        <v>10357</v>
      </c>
      <c r="BP122" s="61">
        <v>544</v>
      </c>
      <c r="BQ122" s="61">
        <v>817</v>
      </c>
      <c r="BR122" s="61">
        <v>7281</v>
      </c>
      <c r="BS122" s="61">
        <v>6773</v>
      </c>
      <c r="BT122" s="61">
        <v>6502</v>
      </c>
      <c r="BU122" s="61">
        <v>271</v>
      </c>
      <c r="BV122" s="61">
        <v>508</v>
      </c>
      <c r="BW122" s="61">
        <v>4437</v>
      </c>
      <c r="BX122" s="61">
        <v>4128</v>
      </c>
      <c r="BY122" s="61">
        <v>3855</v>
      </c>
      <c r="BZ122" s="61">
        <v>273</v>
      </c>
      <c r="CA122" s="75">
        <v>309</v>
      </c>
      <c r="CB122" s="50"/>
    </row>
    <row r="123" spans="31:80">
      <c r="AE123" s="50"/>
      <c r="AF123" s="61"/>
      <c r="AG123" s="75"/>
      <c r="AH123" s="77" t="s">
        <v>166</v>
      </c>
      <c r="AI123" s="61">
        <v>77637</v>
      </c>
      <c r="AJ123" s="61">
        <v>76599</v>
      </c>
      <c r="AK123" s="61">
        <v>74912</v>
      </c>
      <c r="AL123" s="61">
        <v>1687</v>
      </c>
      <c r="AM123" s="61">
        <v>1038</v>
      </c>
      <c r="AN123" s="61">
        <v>40574</v>
      </c>
      <c r="AO123" s="61">
        <v>39858</v>
      </c>
      <c r="AP123" s="61">
        <v>39035</v>
      </c>
      <c r="AQ123" s="61">
        <v>823</v>
      </c>
      <c r="AR123" s="61">
        <v>716</v>
      </c>
      <c r="AS123" s="61">
        <v>37063</v>
      </c>
      <c r="AT123" s="61">
        <v>36741</v>
      </c>
      <c r="AU123" s="61">
        <v>35877</v>
      </c>
      <c r="AV123" s="61">
        <v>864</v>
      </c>
      <c r="AW123" s="75">
        <v>322</v>
      </c>
      <c r="AX123" s="51">
        <v>64469</v>
      </c>
      <c r="AY123" s="61">
        <v>64421</v>
      </c>
      <c r="AZ123" s="61">
        <v>63516</v>
      </c>
      <c r="BA123" s="61">
        <v>905</v>
      </c>
      <c r="BB123" s="61">
        <v>48</v>
      </c>
      <c r="BC123" s="61">
        <v>32558</v>
      </c>
      <c r="BD123" s="61">
        <v>32530</v>
      </c>
      <c r="BE123" s="61">
        <v>32108</v>
      </c>
      <c r="BF123" s="61">
        <v>422</v>
      </c>
      <c r="BG123" s="61">
        <v>28</v>
      </c>
      <c r="BH123" s="61">
        <v>31911</v>
      </c>
      <c r="BI123" s="61">
        <v>31891</v>
      </c>
      <c r="BJ123" s="61">
        <v>31408</v>
      </c>
      <c r="BK123" s="61">
        <v>483</v>
      </c>
      <c r="BL123" s="75">
        <v>20</v>
      </c>
      <c r="BM123" s="51">
        <v>13168</v>
      </c>
      <c r="BN123" s="61">
        <v>12178</v>
      </c>
      <c r="BO123" s="61">
        <v>11396</v>
      </c>
      <c r="BP123" s="61">
        <v>782</v>
      </c>
      <c r="BQ123" s="61">
        <v>990</v>
      </c>
      <c r="BR123" s="61">
        <v>8016</v>
      </c>
      <c r="BS123" s="61">
        <v>7328</v>
      </c>
      <c r="BT123" s="61">
        <v>6927</v>
      </c>
      <c r="BU123" s="61">
        <v>401</v>
      </c>
      <c r="BV123" s="61">
        <v>688</v>
      </c>
      <c r="BW123" s="61">
        <v>5152</v>
      </c>
      <c r="BX123" s="61">
        <v>4850</v>
      </c>
      <c r="BY123" s="61">
        <v>4469</v>
      </c>
      <c r="BZ123" s="61">
        <v>381</v>
      </c>
      <c r="CA123" s="75">
        <v>302</v>
      </c>
      <c r="CB123" s="50"/>
    </row>
    <row r="124" spans="31:80">
      <c r="AE124" s="50"/>
      <c r="AF124" s="61"/>
      <c r="AG124" s="75"/>
      <c r="AH124" s="77" t="s">
        <v>167</v>
      </c>
      <c r="AI124" s="61">
        <v>78752</v>
      </c>
      <c r="AJ124" s="61">
        <v>77478</v>
      </c>
      <c r="AK124" s="61">
        <v>75637</v>
      </c>
      <c r="AL124" s="61">
        <v>1841</v>
      </c>
      <c r="AM124" s="61">
        <v>1274</v>
      </c>
      <c r="AN124" s="61">
        <v>40952</v>
      </c>
      <c r="AO124" s="61">
        <v>40252</v>
      </c>
      <c r="AP124" s="61">
        <v>39282</v>
      </c>
      <c r="AQ124" s="61">
        <v>970</v>
      </c>
      <c r="AR124" s="61">
        <v>700</v>
      </c>
      <c r="AS124" s="61">
        <v>37800</v>
      </c>
      <c r="AT124" s="61">
        <v>37226</v>
      </c>
      <c r="AU124" s="61">
        <v>36355</v>
      </c>
      <c r="AV124" s="61">
        <v>871</v>
      </c>
      <c r="AW124" s="75">
        <v>574</v>
      </c>
      <c r="AX124" s="51">
        <v>63882</v>
      </c>
      <c r="AY124" s="61">
        <v>63830</v>
      </c>
      <c r="AZ124" s="61">
        <v>62908</v>
      </c>
      <c r="BA124" s="61">
        <v>922</v>
      </c>
      <c r="BB124" s="61">
        <v>52</v>
      </c>
      <c r="BC124" s="61">
        <v>32125</v>
      </c>
      <c r="BD124" s="61">
        <v>32098</v>
      </c>
      <c r="BE124" s="61">
        <v>31673</v>
      </c>
      <c r="BF124" s="61">
        <v>425</v>
      </c>
      <c r="BG124" s="61">
        <v>27</v>
      </c>
      <c r="BH124" s="61">
        <v>31757</v>
      </c>
      <c r="BI124" s="61">
        <v>31732</v>
      </c>
      <c r="BJ124" s="61">
        <v>31235</v>
      </c>
      <c r="BK124" s="61">
        <v>497</v>
      </c>
      <c r="BL124" s="75">
        <v>25</v>
      </c>
      <c r="BM124" s="51">
        <v>14870</v>
      </c>
      <c r="BN124" s="61">
        <v>13648</v>
      </c>
      <c r="BO124" s="61">
        <v>12729</v>
      </c>
      <c r="BP124" s="61">
        <v>919</v>
      </c>
      <c r="BQ124" s="61">
        <v>1222</v>
      </c>
      <c r="BR124" s="61">
        <v>8827</v>
      </c>
      <c r="BS124" s="61">
        <v>8154</v>
      </c>
      <c r="BT124" s="61">
        <v>7609</v>
      </c>
      <c r="BU124" s="61">
        <v>545</v>
      </c>
      <c r="BV124" s="61">
        <v>673</v>
      </c>
      <c r="BW124" s="61">
        <v>6043</v>
      </c>
      <c r="BX124" s="61">
        <v>5494</v>
      </c>
      <c r="BY124" s="61">
        <v>5120</v>
      </c>
      <c r="BZ124" s="61">
        <v>374</v>
      </c>
      <c r="CA124" s="75">
        <v>549</v>
      </c>
      <c r="CB124" s="50"/>
    </row>
    <row r="125" spans="31:80">
      <c r="AE125" s="50"/>
      <c r="AF125" s="61"/>
      <c r="AG125" s="75"/>
      <c r="AH125" s="77" t="s">
        <v>168</v>
      </c>
      <c r="AI125" s="61">
        <v>77835</v>
      </c>
      <c r="AJ125" s="61">
        <v>76843</v>
      </c>
      <c r="AK125" s="61">
        <v>74999</v>
      </c>
      <c r="AL125" s="61">
        <v>1844</v>
      </c>
      <c r="AM125" s="61">
        <v>992</v>
      </c>
      <c r="AN125" s="61">
        <v>39949</v>
      </c>
      <c r="AO125" s="61">
        <v>39456</v>
      </c>
      <c r="AP125" s="61">
        <v>38511</v>
      </c>
      <c r="AQ125" s="61">
        <v>945</v>
      </c>
      <c r="AR125" s="61">
        <v>493</v>
      </c>
      <c r="AS125" s="61">
        <v>37886</v>
      </c>
      <c r="AT125" s="61">
        <v>37387</v>
      </c>
      <c r="AU125" s="61">
        <v>36488</v>
      </c>
      <c r="AV125" s="61">
        <v>899</v>
      </c>
      <c r="AW125" s="75">
        <v>499</v>
      </c>
      <c r="AX125" s="51">
        <v>61567</v>
      </c>
      <c r="AY125" s="61">
        <v>61517</v>
      </c>
      <c r="AZ125" s="61">
        <v>60603</v>
      </c>
      <c r="BA125" s="61">
        <v>914</v>
      </c>
      <c r="BB125" s="61">
        <v>50</v>
      </c>
      <c r="BC125" s="61">
        <v>30192</v>
      </c>
      <c r="BD125" s="61">
        <v>30162</v>
      </c>
      <c r="BE125" s="61">
        <v>29765</v>
      </c>
      <c r="BF125" s="61">
        <v>397</v>
      </c>
      <c r="BG125" s="61">
        <v>30</v>
      </c>
      <c r="BH125" s="61">
        <v>31375</v>
      </c>
      <c r="BI125" s="61">
        <v>31355</v>
      </c>
      <c r="BJ125" s="61">
        <v>30838</v>
      </c>
      <c r="BK125" s="61">
        <v>517</v>
      </c>
      <c r="BL125" s="75">
        <v>20</v>
      </c>
      <c r="BM125" s="51">
        <v>16268</v>
      </c>
      <c r="BN125" s="61">
        <v>15326</v>
      </c>
      <c r="BO125" s="61">
        <v>14396</v>
      </c>
      <c r="BP125" s="61">
        <v>930</v>
      </c>
      <c r="BQ125" s="61">
        <v>942</v>
      </c>
      <c r="BR125" s="61">
        <v>9757</v>
      </c>
      <c r="BS125" s="61">
        <v>9294</v>
      </c>
      <c r="BT125" s="61">
        <v>8746</v>
      </c>
      <c r="BU125" s="61">
        <v>548</v>
      </c>
      <c r="BV125" s="61">
        <v>463</v>
      </c>
      <c r="BW125" s="61">
        <v>6511</v>
      </c>
      <c r="BX125" s="61">
        <v>6032</v>
      </c>
      <c r="BY125" s="61">
        <v>5650</v>
      </c>
      <c r="BZ125" s="61">
        <v>382</v>
      </c>
      <c r="CA125" s="75">
        <v>479</v>
      </c>
      <c r="CB125" s="50"/>
    </row>
    <row r="126" spans="31:80">
      <c r="AE126" s="50"/>
      <c r="AF126" s="61"/>
      <c r="AG126" s="75"/>
      <c r="AH126" s="77" t="s">
        <v>169</v>
      </c>
      <c r="AI126" s="61">
        <v>78722</v>
      </c>
      <c r="AJ126" s="61">
        <v>77793</v>
      </c>
      <c r="AK126" s="61">
        <v>75865</v>
      </c>
      <c r="AL126" s="61">
        <v>1928</v>
      </c>
      <c r="AM126" s="61">
        <v>929</v>
      </c>
      <c r="AN126" s="61">
        <v>40770</v>
      </c>
      <c r="AO126" s="61">
        <v>40199</v>
      </c>
      <c r="AP126" s="61">
        <v>39203</v>
      </c>
      <c r="AQ126" s="61">
        <v>996</v>
      </c>
      <c r="AR126" s="61">
        <v>571</v>
      </c>
      <c r="AS126" s="61">
        <v>37952</v>
      </c>
      <c r="AT126" s="61">
        <v>37594</v>
      </c>
      <c r="AU126" s="61">
        <v>36662</v>
      </c>
      <c r="AV126" s="61">
        <v>932</v>
      </c>
      <c r="AW126" s="75">
        <v>358</v>
      </c>
      <c r="AX126" s="51">
        <v>61721</v>
      </c>
      <c r="AY126" s="61">
        <v>61670</v>
      </c>
      <c r="AZ126" s="61">
        <v>60657</v>
      </c>
      <c r="BA126" s="61">
        <v>1013</v>
      </c>
      <c r="BB126" s="61">
        <v>51</v>
      </c>
      <c r="BC126" s="61">
        <v>30062</v>
      </c>
      <c r="BD126" s="61">
        <v>30040</v>
      </c>
      <c r="BE126" s="61">
        <v>29609</v>
      </c>
      <c r="BF126" s="61">
        <v>431</v>
      </c>
      <c r="BG126" s="61">
        <v>22</v>
      </c>
      <c r="BH126" s="61">
        <v>31659</v>
      </c>
      <c r="BI126" s="61">
        <v>31630</v>
      </c>
      <c r="BJ126" s="61">
        <v>31048</v>
      </c>
      <c r="BK126" s="61">
        <v>582</v>
      </c>
      <c r="BL126" s="75">
        <v>29</v>
      </c>
      <c r="BM126" s="51">
        <v>17001</v>
      </c>
      <c r="BN126" s="61">
        <v>16123</v>
      </c>
      <c r="BO126" s="61">
        <v>15208</v>
      </c>
      <c r="BP126" s="61">
        <v>915</v>
      </c>
      <c r="BQ126" s="61">
        <v>878</v>
      </c>
      <c r="BR126" s="61">
        <v>10708</v>
      </c>
      <c r="BS126" s="61">
        <v>10159</v>
      </c>
      <c r="BT126" s="61">
        <v>9594</v>
      </c>
      <c r="BU126" s="61">
        <v>565</v>
      </c>
      <c r="BV126" s="61">
        <v>549</v>
      </c>
      <c r="BW126" s="61">
        <v>6293</v>
      </c>
      <c r="BX126" s="61">
        <v>5964</v>
      </c>
      <c r="BY126" s="61">
        <v>5614</v>
      </c>
      <c r="BZ126" s="61">
        <v>350</v>
      </c>
      <c r="CA126" s="75">
        <v>329</v>
      </c>
      <c r="CB126" s="50"/>
    </row>
    <row r="127" spans="31:80">
      <c r="AE127" s="50"/>
      <c r="AF127" s="61"/>
      <c r="AG127" s="75"/>
      <c r="AH127" s="77" t="s">
        <v>170</v>
      </c>
      <c r="AI127" s="61">
        <v>81123</v>
      </c>
      <c r="AJ127" s="61">
        <v>80344</v>
      </c>
      <c r="AK127" s="61">
        <v>78334</v>
      </c>
      <c r="AL127" s="61">
        <v>2010</v>
      </c>
      <c r="AM127" s="61">
        <v>779</v>
      </c>
      <c r="AN127" s="61">
        <v>41939</v>
      </c>
      <c r="AO127" s="61">
        <v>41387</v>
      </c>
      <c r="AP127" s="61">
        <v>40357</v>
      </c>
      <c r="AQ127" s="61">
        <v>1030</v>
      </c>
      <c r="AR127" s="61">
        <v>552</v>
      </c>
      <c r="AS127" s="61">
        <v>39184</v>
      </c>
      <c r="AT127" s="61">
        <v>38957</v>
      </c>
      <c r="AU127" s="61">
        <v>37977</v>
      </c>
      <c r="AV127" s="61">
        <v>980</v>
      </c>
      <c r="AW127" s="75">
        <v>227</v>
      </c>
      <c r="AX127" s="51">
        <v>64106</v>
      </c>
      <c r="AY127" s="61">
        <v>64063</v>
      </c>
      <c r="AZ127" s="61">
        <v>62874</v>
      </c>
      <c r="BA127" s="61">
        <v>1189</v>
      </c>
      <c r="BB127" s="61">
        <v>43</v>
      </c>
      <c r="BC127" s="61">
        <v>30764</v>
      </c>
      <c r="BD127" s="61">
        <v>30740</v>
      </c>
      <c r="BE127" s="61">
        <v>30248</v>
      </c>
      <c r="BF127" s="61">
        <v>492</v>
      </c>
      <c r="BG127" s="61">
        <v>24</v>
      </c>
      <c r="BH127" s="61">
        <v>33342</v>
      </c>
      <c r="BI127" s="61">
        <v>33323</v>
      </c>
      <c r="BJ127" s="61">
        <v>32626</v>
      </c>
      <c r="BK127" s="61">
        <v>697</v>
      </c>
      <c r="BL127" s="75">
        <v>19</v>
      </c>
      <c r="BM127" s="51">
        <v>17017</v>
      </c>
      <c r="BN127" s="61">
        <v>16281</v>
      </c>
      <c r="BO127" s="61">
        <v>15460</v>
      </c>
      <c r="BP127" s="61">
        <v>821</v>
      </c>
      <c r="BQ127" s="61">
        <v>736</v>
      </c>
      <c r="BR127" s="61">
        <v>11175</v>
      </c>
      <c r="BS127" s="61">
        <v>10647</v>
      </c>
      <c r="BT127" s="61">
        <v>10109</v>
      </c>
      <c r="BU127" s="61">
        <v>538</v>
      </c>
      <c r="BV127" s="61">
        <v>528</v>
      </c>
      <c r="BW127" s="61">
        <v>5842</v>
      </c>
      <c r="BX127" s="61">
        <v>5634</v>
      </c>
      <c r="BY127" s="61">
        <v>5351</v>
      </c>
      <c r="BZ127" s="61">
        <v>283</v>
      </c>
      <c r="CA127" s="75">
        <v>208</v>
      </c>
      <c r="CB127" s="50"/>
    </row>
    <row r="128" spans="31:80">
      <c r="AE128" s="50"/>
      <c r="AF128" s="61"/>
      <c r="AG128" s="75"/>
      <c r="AH128" s="77" t="s">
        <v>171</v>
      </c>
      <c r="AI128" s="61">
        <v>83375</v>
      </c>
      <c r="AJ128" s="61">
        <v>82620</v>
      </c>
      <c r="AK128" s="61">
        <v>80457</v>
      </c>
      <c r="AL128" s="61">
        <v>2163</v>
      </c>
      <c r="AM128" s="61">
        <v>755</v>
      </c>
      <c r="AN128" s="61">
        <v>42938</v>
      </c>
      <c r="AO128" s="61">
        <v>42508</v>
      </c>
      <c r="AP128" s="61">
        <v>41497</v>
      </c>
      <c r="AQ128" s="61">
        <v>1011</v>
      </c>
      <c r="AR128" s="61">
        <v>430</v>
      </c>
      <c r="AS128" s="61">
        <v>40437</v>
      </c>
      <c r="AT128" s="61">
        <v>40112</v>
      </c>
      <c r="AU128" s="61">
        <v>38960</v>
      </c>
      <c r="AV128" s="61">
        <v>1152</v>
      </c>
      <c r="AW128" s="75">
        <v>325</v>
      </c>
      <c r="AX128" s="51">
        <v>66328</v>
      </c>
      <c r="AY128" s="61">
        <v>66272</v>
      </c>
      <c r="AZ128" s="61">
        <v>64925</v>
      </c>
      <c r="BA128" s="61">
        <v>1347</v>
      </c>
      <c r="BB128" s="61">
        <v>56</v>
      </c>
      <c r="BC128" s="61">
        <v>31731</v>
      </c>
      <c r="BD128" s="61">
        <v>31713</v>
      </c>
      <c r="BE128" s="61">
        <v>31213</v>
      </c>
      <c r="BF128" s="61">
        <v>500</v>
      </c>
      <c r="BG128" s="61">
        <v>18</v>
      </c>
      <c r="BH128" s="61">
        <v>34597</v>
      </c>
      <c r="BI128" s="61">
        <v>34559</v>
      </c>
      <c r="BJ128" s="61">
        <v>33712</v>
      </c>
      <c r="BK128" s="61">
        <v>847</v>
      </c>
      <c r="BL128" s="75">
        <v>38</v>
      </c>
      <c r="BM128" s="51">
        <v>17047</v>
      </c>
      <c r="BN128" s="61">
        <v>16348</v>
      </c>
      <c r="BO128" s="61">
        <v>15532</v>
      </c>
      <c r="BP128" s="61">
        <v>816</v>
      </c>
      <c r="BQ128" s="61">
        <v>699</v>
      </c>
      <c r="BR128" s="61">
        <v>11207</v>
      </c>
      <c r="BS128" s="61">
        <v>10795</v>
      </c>
      <c r="BT128" s="61">
        <v>10284</v>
      </c>
      <c r="BU128" s="61">
        <v>511</v>
      </c>
      <c r="BV128" s="61">
        <v>412</v>
      </c>
      <c r="BW128" s="61">
        <v>5840</v>
      </c>
      <c r="BX128" s="61">
        <v>5553</v>
      </c>
      <c r="BY128" s="61">
        <v>5248</v>
      </c>
      <c r="BZ128" s="61">
        <v>305</v>
      </c>
      <c r="CA128" s="75">
        <v>287</v>
      </c>
      <c r="CB128" s="50"/>
    </row>
    <row r="129" spans="7:80">
      <c r="AE129" s="50"/>
      <c r="AF129" s="61"/>
      <c r="AG129" s="75"/>
      <c r="AH129" s="77" t="s">
        <v>172</v>
      </c>
      <c r="AI129" s="61">
        <v>85481</v>
      </c>
      <c r="AJ129" s="61">
        <v>84524</v>
      </c>
      <c r="AK129" s="61">
        <v>82040</v>
      </c>
      <c r="AL129" s="61">
        <v>2484</v>
      </c>
      <c r="AM129" s="61">
        <v>957</v>
      </c>
      <c r="AN129" s="61">
        <v>43873</v>
      </c>
      <c r="AO129" s="61">
        <v>43333</v>
      </c>
      <c r="AP129" s="61">
        <v>42194</v>
      </c>
      <c r="AQ129" s="61">
        <v>1139</v>
      </c>
      <c r="AR129" s="61">
        <v>540</v>
      </c>
      <c r="AS129" s="61">
        <v>41608</v>
      </c>
      <c r="AT129" s="61">
        <v>41191</v>
      </c>
      <c r="AU129" s="61">
        <v>39846</v>
      </c>
      <c r="AV129" s="61">
        <v>1345</v>
      </c>
      <c r="AW129" s="75">
        <v>417</v>
      </c>
      <c r="AX129" s="51">
        <v>68849</v>
      </c>
      <c r="AY129" s="61">
        <v>68793</v>
      </c>
      <c r="AZ129" s="61">
        <v>67160</v>
      </c>
      <c r="BA129" s="61">
        <v>1633</v>
      </c>
      <c r="BB129" s="61">
        <v>56</v>
      </c>
      <c r="BC129" s="61">
        <v>32814</v>
      </c>
      <c r="BD129" s="61">
        <v>32797</v>
      </c>
      <c r="BE129" s="61">
        <v>32200</v>
      </c>
      <c r="BF129" s="61">
        <v>597</v>
      </c>
      <c r="BG129" s="61">
        <v>17</v>
      </c>
      <c r="BH129" s="61">
        <v>36035</v>
      </c>
      <c r="BI129" s="61">
        <v>35996</v>
      </c>
      <c r="BJ129" s="61">
        <v>34960</v>
      </c>
      <c r="BK129" s="61">
        <v>1036</v>
      </c>
      <c r="BL129" s="75">
        <v>39</v>
      </c>
      <c r="BM129" s="51">
        <v>16632</v>
      </c>
      <c r="BN129" s="61">
        <v>15731</v>
      </c>
      <c r="BO129" s="61">
        <v>14880</v>
      </c>
      <c r="BP129" s="61">
        <v>851</v>
      </c>
      <c r="BQ129" s="61">
        <v>901</v>
      </c>
      <c r="BR129" s="61">
        <v>11059</v>
      </c>
      <c r="BS129" s="61">
        <v>10536</v>
      </c>
      <c r="BT129" s="61">
        <v>9994</v>
      </c>
      <c r="BU129" s="61">
        <v>542</v>
      </c>
      <c r="BV129" s="61">
        <v>523</v>
      </c>
      <c r="BW129" s="61">
        <v>5573</v>
      </c>
      <c r="BX129" s="61">
        <v>5195</v>
      </c>
      <c r="BY129" s="61">
        <v>4886</v>
      </c>
      <c r="BZ129" s="61">
        <v>309</v>
      </c>
      <c r="CA129" s="75">
        <v>378</v>
      </c>
      <c r="CB129" s="50"/>
    </row>
    <row r="130" spans="7:80">
      <c r="G130" s="20" t="s">
        <v>266</v>
      </c>
      <c r="AE130" s="50"/>
      <c r="AF130" s="61"/>
      <c r="AG130" s="75"/>
      <c r="AH130" s="77" t="s">
        <v>173</v>
      </c>
      <c r="AI130" s="61">
        <v>86340</v>
      </c>
      <c r="AJ130" s="61">
        <v>85525</v>
      </c>
      <c r="AK130" s="61">
        <v>82802</v>
      </c>
      <c r="AL130" s="61">
        <v>2723</v>
      </c>
      <c r="AM130" s="61">
        <v>815</v>
      </c>
      <c r="AN130" s="61">
        <v>44653</v>
      </c>
      <c r="AO130" s="61">
        <v>44095</v>
      </c>
      <c r="AP130" s="61">
        <v>42916</v>
      </c>
      <c r="AQ130" s="61">
        <v>1179</v>
      </c>
      <c r="AR130" s="61">
        <v>558</v>
      </c>
      <c r="AS130" s="61">
        <v>41687</v>
      </c>
      <c r="AT130" s="61">
        <v>41430</v>
      </c>
      <c r="AU130" s="61">
        <v>39886</v>
      </c>
      <c r="AV130" s="61">
        <v>1544</v>
      </c>
      <c r="AW130" s="75">
        <v>257</v>
      </c>
      <c r="AX130" s="51">
        <v>71035</v>
      </c>
      <c r="AY130" s="61">
        <v>70967</v>
      </c>
      <c r="AZ130" s="61">
        <v>69034</v>
      </c>
      <c r="BA130" s="61">
        <v>1933</v>
      </c>
      <c r="BB130" s="61">
        <v>68</v>
      </c>
      <c r="BC130" s="61">
        <v>34144</v>
      </c>
      <c r="BD130" s="61">
        <v>34115</v>
      </c>
      <c r="BE130" s="61">
        <v>33423</v>
      </c>
      <c r="BF130" s="61">
        <v>692</v>
      </c>
      <c r="BG130" s="61">
        <v>29</v>
      </c>
      <c r="BH130" s="61">
        <v>36891</v>
      </c>
      <c r="BI130" s="61">
        <v>36852</v>
      </c>
      <c r="BJ130" s="61">
        <v>35611</v>
      </c>
      <c r="BK130" s="61">
        <v>1241</v>
      </c>
      <c r="BL130" s="75">
        <v>39</v>
      </c>
      <c r="BM130" s="51">
        <v>15305</v>
      </c>
      <c r="BN130" s="61">
        <v>14558</v>
      </c>
      <c r="BO130" s="61">
        <v>13768</v>
      </c>
      <c r="BP130" s="61">
        <v>790</v>
      </c>
      <c r="BQ130" s="61">
        <v>747</v>
      </c>
      <c r="BR130" s="61">
        <v>10509</v>
      </c>
      <c r="BS130" s="61">
        <v>9980</v>
      </c>
      <c r="BT130" s="61">
        <v>9493</v>
      </c>
      <c r="BU130" s="61">
        <v>487</v>
      </c>
      <c r="BV130" s="61">
        <v>529</v>
      </c>
      <c r="BW130" s="61">
        <v>4796</v>
      </c>
      <c r="BX130" s="61">
        <v>4578</v>
      </c>
      <c r="BY130" s="61">
        <v>4275</v>
      </c>
      <c r="BZ130" s="61">
        <v>303</v>
      </c>
      <c r="CA130" s="75">
        <v>218</v>
      </c>
      <c r="CB130" s="50"/>
    </row>
    <row r="131" spans="7:80">
      <c r="K131" s="22" t="s">
        <v>265</v>
      </c>
      <c r="AE131" s="50"/>
      <c r="AF131" s="61"/>
      <c r="AG131" s="75"/>
      <c r="AH131" s="77" t="s">
        <v>174</v>
      </c>
      <c r="AI131" s="61">
        <v>86700</v>
      </c>
      <c r="AJ131" s="61">
        <v>86085</v>
      </c>
      <c r="AK131" s="61">
        <v>83649</v>
      </c>
      <c r="AL131" s="61">
        <v>2436</v>
      </c>
      <c r="AM131" s="61">
        <v>615</v>
      </c>
      <c r="AN131" s="61">
        <v>44501</v>
      </c>
      <c r="AO131" s="61">
        <v>44134</v>
      </c>
      <c r="AP131" s="61">
        <v>43026</v>
      </c>
      <c r="AQ131" s="61">
        <v>1108</v>
      </c>
      <c r="AR131" s="61">
        <v>367</v>
      </c>
      <c r="AS131" s="61">
        <v>42199</v>
      </c>
      <c r="AT131" s="61">
        <v>41951</v>
      </c>
      <c r="AU131" s="61">
        <v>40623</v>
      </c>
      <c r="AV131" s="61">
        <v>1328</v>
      </c>
      <c r="AW131" s="75">
        <v>248</v>
      </c>
      <c r="AX131" s="51">
        <v>72848</v>
      </c>
      <c r="AY131" s="61">
        <v>72780</v>
      </c>
      <c r="AZ131" s="61">
        <v>70989</v>
      </c>
      <c r="BA131" s="61">
        <v>1791</v>
      </c>
      <c r="BB131" s="61">
        <v>68</v>
      </c>
      <c r="BC131" s="61">
        <v>35001</v>
      </c>
      <c r="BD131" s="61">
        <v>34976</v>
      </c>
      <c r="BE131" s="61">
        <v>34268</v>
      </c>
      <c r="BF131" s="61">
        <v>708</v>
      </c>
      <c r="BG131" s="61">
        <v>25</v>
      </c>
      <c r="BH131" s="61">
        <v>37847</v>
      </c>
      <c r="BI131" s="61">
        <v>37804</v>
      </c>
      <c r="BJ131" s="61">
        <v>36721</v>
      </c>
      <c r="BK131" s="61">
        <v>1083</v>
      </c>
      <c r="BL131" s="75">
        <v>43</v>
      </c>
      <c r="BM131" s="51">
        <v>13852</v>
      </c>
      <c r="BN131" s="61">
        <v>13305</v>
      </c>
      <c r="BO131" s="61">
        <v>12660</v>
      </c>
      <c r="BP131" s="61">
        <v>645</v>
      </c>
      <c r="BQ131" s="61">
        <v>547</v>
      </c>
      <c r="BR131" s="61">
        <v>9500</v>
      </c>
      <c r="BS131" s="61">
        <v>9158</v>
      </c>
      <c r="BT131" s="61">
        <v>8758</v>
      </c>
      <c r="BU131" s="61">
        <v>400</v>
      </c>
      <c r="BV131" s="61">
        <v>342</v>
      </c>
      <c r="BW131" s="61">
        <v>4352</v>
      </c>
      <c r="BX131" s="61">
        <v>4147</v>
      </c>
      <c r="BY131" s="61">
        <v>3902</v>
      </c>
      <c r="BZ131" s="61">
        <v>245</v>
      </c>
      <c r="CA131" s="75">
        <v>205</v>
      </c>
      <c r="CB131" s="50"/>
    </row>
    <row r="132" spans="7:80" ht="21" customHeight="1">
      <c r="AE132" s="50"/>
      <c r="AF132" s="61"/>
      <c r="AG132" s="75"/>
      <c r="AH132" s="77" t="s">
        <v>175</v>
      </c>
      <c r="AI132" s="61">
        <v>90567</v>
      </c>
      <c r="AJ132" s="61">
        <v>89904</v>
      </c>
      <c r="AK132" s="61">
        <v>87466</v>
      </c>
      <c r="AL132" s="61">
        <v>2438</v>
      </c>
      <c r="AM132" s="61">
        <v>663</v>
      </c>
      <c r="AN132" s="61">
        <v>46873</v>
      </c>
      <c r="AO132" s="61">
        <v>46473</v>
      </c>
      <c r="AP132" s="61">
        <v>45389</v>
      </c>
      <c r="AQ132" s="61">
        <v>1084</v>
      </c>
      <c r="AR132" s="61">
        <v>400</v>
      </c>
      <c r="AS132" s="61">
        <v>43694</v>
      </c>
      <c r="AT132" s="61">
        <v>43431</v>
      </c>
      <c r="AU132" s="61">
        <v>42077</v>
      </c>
      <c r="AV132" s="61">
        <v>1354</v>
      </c>
      <c r="AW132" s="75">
        <v>263</v>
      </c>
      <c r="AX132" s="51">
        <v>76932</v>
      </c>
      <c r="AY132" s="61">
        <v>76853</v>
      </c>
      <c r="AZ132" s="61">
        <v>74981</v>
      </c>
      <c r="BA132" s="61">
        <v>1872</v>
      </c>
      <c r="BB132" s="61">
        <v>79</v>
      </c>
      <c r="BC132" s="61">
        <v>37379</v>
      </c>
      <c r="BD132" s="61">
        <v>37334</v>
      </c>
      <c r="BE132" s="61">
        <v>36620</v>
      </c>
      <c r="BF132" s="61">
        <v>714</v>
      </c>
      <c r="BG132" s="61">
        <v>45</v>
      </c>
      <c r="BH132" s="61">
        <v>39553</v>
      </c>
      <c r="BI132" s="61">
        <v>39519</v>
      </c>
      <c r="BJ132" s="61">
        <v>38361</v>
      </c>
      <c r="BK132" s="61">
        <v>1158</v>
      </c>
      <c r="BL132" s="75">
        <v>34</v>
      </c>
      <c r="BM132" s="51">
        <v>13635</v>
      </c>
      <c r="BN132" s="61">
        <v>13051</v>
      </c>
      <c r="BO132" s="61">
        <v>12485</v>
      </c>
      <c r="BP132" s="61">
        <v>566</v>
      </c>
      <c r="BQ132" s="61">
        <v>584</v>
      </c>
      <c r="BR132" s="61">
        <v>9494</v>
      </c>
      <c r="BS132" s="61">
        <v>9139</v>
      </c>
      <c r="BT132" s="61">
        <v>8769</v>
      </c>
      <c r="BU132" s="61">
        <v>370</v>
      </c>
      <c r="BV132" s="61">
        <v>355</v>
      </c>
      <c r="BW132" s="61">
        <v>4141</v>
      </c>
      <c r="BX132" s="61">
        <v>3912</v>
      </c>
      <c r="BY132" s="61">
        <v>3716</v>
      </c>
      <c r="BZ132" s="61">
        <v>196</v>
      </c>
      <c r="CA132" s="75">
        <v>229</v>
      </c>
      <c r="CB132" s="50"/>
    </row>
    <row r="133" spans="7:80">
      <c r="H133" s="290" t="s">
        <v>262</v>
      </c>
      <c r="I133" s="291"/>
      <c r="J133" s="292"/>
      <c r="L133" s="290" t="s">
        <v>261</v>
      </c>
      <c r="M133" s="291"/>
      <c r="N133" s="292"/>
      <c r="AE133" s="50"/>
      <c r="AF133" s="61"/>
      <c r="AG133" s="75"/>
      <c r="AH133" s="77" t="s">
        <v>176</v>
      </c>
      <c r="AI133" s="61">
        <v>93948</v>
      </c>
      <c r="AJ133" s="61">
        <v>93410</v>
      </c>
      <c r="AK133" s="61">
        <v>90992</v>
      </c>
      <c r="AL133" s="61">
        <v>2418</v>
      </c>
      <c r="AM133" s="61">
        <v>538</v>
      </c>
      <c r="AN133" s="61">
        <v>48721</v>
      </c>
      <c r="AO133" s="61">
        <v>48363</v>
      </c>
      <c r="AP133" s="61">
        <v>47300</v>
      </c>
      <c r="AQ133" s="61">
        <v>1063</v>
      </c>
      <c r="AR133" s="61">
        <v>358</v>
      </c>
      <c r="AS133" s="61">
        <v>45227</v>
      </c>
      <c r="AT133" s="61">
        <v>45047</v>
      </c>
      <c r="AU133" s="61">
        <v>43692</v>
      </c>
      <c r="AV133" s="61">
        <v>1355</v>
      </c>
      <c r="AW133" s="75">
        <v>180</v>
      </c>
      <c r="AX133" s="51">
        <v>80980</v>
      </c>
      <c r="AY133" s="61">
        <v>80925</v>
      </c>
      <c r="AZ133" s="61">
        <v>79016</v>
      </c>
      <c r="BA133" s="61">
        <v>1909</v>
      </c>
      <c r="BB133" s="61">
        <v>55</v>
      </c>
      <c r="BC133" s="61">
        <v>39515</v>
      </c>
      <c r="BD133" s="61">
        <v>39494</v>
      </c>
      <c r="BE133" s="61">
        <v>38762</v>
      </c>
      <c r="BF133" s="61">
        <v>732</v>
      </c>
      <c r="BG133" s="61">
        <v>21</v>
      </c>
      <c r="BH133" s="61">
        <v>41465</v>
      </c>
      <c r="BI133" s="61">
        <v>41431</v>
      </c>
      <c r="BJ133" s="61">
        <v>40254</v>
      </c>
      <c r="BK133" s="61">
        <v>1177</v>
      </c>
      <c r="BL133" s="75">
        <v>34</v>
      </c>
      <c r="BM133" s="51">
        <v>12968</v>
      </c>
      <c r="BN133" s="61">
        <v>12485</v>
      </c>
      <c r="BO133" s="61">
        <v>11976</v>
      </c>
      <c r="BP133" s="61">
        <v>509</v>
      </c>
      <c r="BQ133" s="61">
        <v>483</v>
      </c>
      <c r="BR133" s="61">
        <v>9206</v>
      </c>
      <c r="BS133" s="61">
        <v>8869</v>
      </c>
      <c r="BT133" s="61">
        <v>8538</v>
      </c>
      <c r="BU133" s="61">
        <v>331</v>
      </c>
      <c r="BV133" s="61">
        <v>337</v>
      </c>
      <c r="BW133" s="61">
        <v>3762</v>
      </c>
      <c r="BX133" s="61">
        <v>3616</v>
      </c>
      <c r="BY133" s="61">
        <v>3438</v>
      </c>
      <c r="BZ133" s="61">
        <v>178</v>
      </c>
      <c r="CA133" s="75">
        <v>146</v>
      </c>
      <c r="CB133" s="50"/>
    </row>
    <row r="134" spans="7:80" ht="24" customHeight="1">
      <c r="AE134" s="50"/>
      <c r="AF134" s="87"/>
      <c r="AG134" s="88"/>
      <c r="AH134" s="77" t="s">
        <v>177</v>
      </c>
      <c r="AI134" s="89">
        <v>98491</v>
      </c>
      <c r="AJ134" s="89">
        <v>97877</v>
      </c>
      <c r="AK134" s="89">
        <v>95574</v>
      </c>
      <c r="AL134" s="89">
        <v>2303</v>
      </c>
      <c r="AM134" s="89">
        <v>614</v>
      </c>
      <c r="AN134" s="89">
        <v>51209</v>
      </c>
      <c r="AO134" s="89">
        <v>50813</v>
      </c>
      <c r="AP134" s="89">
        <v>49823</v>
      </c>
      <c r="AQ134" s="89">
        <v>990</v>
      </c>
      <c r="AR134" s="89">
        <v>396</v>
      </c>
      <c r="AS134" s="89">
        <v>47282</v>
      </c>
      <c r="AT134" s="89">
        <v>47064</v>
      </c>
      <c r="AU134" s="89">
        <v>45751</v>
      </c>
      <c r="AV134" s="89">
        <v>1313</v>
      </c>
      <c r="AW134" s="90">
        <v>218</v>
      </c>
      <c r="AX134" s="91">
        <v>85853</v>
      </c>
      <c r="AY134" s="89">
        <v>85798</v>
      </c>
      <c r="AZ134" s="89">
        <v>83953</v>
      </c>
      <c r="BA134" s="89">
        <v>1845</v>
      </c>
      <c r="BB134" s="89">
        <v>55</v>
      </c>
      <c r="BC134" s="89">
        <v>42197</v>
      </c>
      <c r="BD134" s="89">
        <v>42176</v>
      </c>
      <c r="BE134" s="89">
        <v>41478</v>
      </c>
      <c r="BF134" s="89">
        <v>698</v>
      </c>
      <c r="BG134" s="89">
        <v>21</v>
      </c>
      <c r="BH134" s="89">
        <v>43656</v>
      </c>
      <c r="BI134" s="89">
        <v>43622</v>
      </c>
      <c r="BJ134" s="89">
        <v>42475</v>
      </c>
      <c r="BK134" s="89">
        <v>1147</v>
      </c>
      <c r="BL134" s="90">
        <v>34</v>
      </c>
      <c r="BM134" s="91">
        <v>12638</v>
      </c>
      <c r="BN134" s="89">
        <v>12079</v>
      </c>
      <c r="BO134" s="89">
        <v>11621</v>
      </c>
      <c r="BP134" s="89">
        <v>458</v>
      </c>
      <c r="BQ134" s="89">
        <v>559</v>
      </c>
      <c r="BR134" s="89">
        <v>9012</v>
      </c>
      <c r="BS134" s="89">
        <v>8637</v>
      </c>
      <c r="BT134" s="89">
        <v>8345</v>
      </c>
      <c r="BU134" s="89">
        <v>292</v>
      </c>
      <c r="BV134" s="89">
        <v>375</v>
      </c>
      <c r="BW134" s="89">
        <v>3626</v>
      </c>
      <c r="BX134" s="89">
        <v>3442</v>
      </c>
      <c r="BY134" s="89">
        <v>3276</v>
      </c>
      <c r="BZ134" s="89">
        <v>166</v>
      </c>
      <c r="CA134" s="90">
        <v>184</v>
      </c>
      <c r="CB134" s="50"/>
    </row>
    <row r="135" spans="7:80" s="22" customFormat="1">
      <c r="H135" s="22" t="s">
        <v>109</v>
      </c>
      <c r="I135" s="22" t="s">
        <v>263</v>
      </c>
      <c r="J135" s="22" t="s">
        <v>264</v>
      </c>
      <c r="L135" s="22" t="s">
        <v>109</v>
      </c>
      <c r="M135" s="22" t="s">
        <v>263</v>
      </c>
      <c r="N135" s="22" t="s">
        <v>264</v>
      </c>
      <c r="AE135" s="86"/>
      <c r="AF135" s="61"/>
      <c r="AG135" s="75"/>
      <c r="AH135" s="77" t="s">
        <v>178</v>
      </c>
      <c r="AI135" s="61">
        <v>101263</v>
      </c>
      <c r="AJ135" s="61">
        <v>100544</v>
      </c>
      <c r="AK135" s="61">
        <v>98483</v>
      </c>
      <c r="AL135" s="61">
        <v>2061</v>
      </c>
      <c r="AM135" s="61">
        <v>719</v>
      </c>
      <c r="AN135" s="61">
        <v>52500</v>
      </c>
      <c r="AO135" s="61">
        <v>52017</v>
      </c>
      <c r="AP135" s="61">
        <v>51146</v>
      </c>
      <c r="AQ135" s="61">
        <v>871</v>
      </c>
      <c r="AR135" s="61">
        <v>483</v>
      </c>
      <c r="AS135" s="61">
        <v>48763</v>
      </c>
      <c r="AT135" s="61">
        <v>48527</v>
      </c>
      <c r="AU135" s="61">
        <v>47337</v>
      </c>
      <c r="AV135" s="61">
        <v>1190</v>
      </c>
      <c r="AW135" s="75">
        <v>236</v>
      </c>
      <c r="AX135" s="51">
        <v>88295</v>
      </c>
      <c r="AY135" s="61">
        <v>88235</v>
      </c>
      <c r="AZ135" s="61">
        <v>86529</v>
      </c>
      <c r="BA135" s="61">
        <v>1706</v>
      </c>
      <c r="BB135" s="61">
        <v>60</v>
      </c>
      <c r="BC135" s="61">
        <v>43122</v>
      </c>
      <c r="BD135" s="61">
        <v>43100</v>
      </c>
      <c r="BE135" s="61">
        <v>42451</v>
      </c>
      <c r="BF135" s="61">
        <v>649</v>
      </c>
      <c r="BG135" s="61">
        <v>22</v>
      </c>
      <c r="BH135" s="61">
        <v>45173</v>
      </c>
      <c r="BI135" s="61">
        <v>45135</v>
      </c>
      <c r="BJ135" s="61">
        <v>44078</v>
      </c>
      <c r="BK135" s="61">
        <v>1057</v>
      </c>
      <c r="BL135" s="75">
        <v>38</v>
      </c>
      <c r="BM135" s="51">
        <v>12968</v>
      </c>
      <c r="BN135" s="61">
        <v>12309</v>
      </c>
      <c r="BO135" s="61">
        <v>11954</v>
      </c>
      <c r="BP135" s="61">
        <v>355</v>
      </c>
      <c r="BQ135" s="61">
        <v>659</v>
      </c>
      <c r="BR135" s="61">
        <v>9378</v>
      </c>
      <c r="BS135" s="61">
        <v>8917</v>
      </c>
      <c r="BT135" s="61">
        <v>8695</v>
      </c>
      <c r="BU135" s="61">
        <v>222</v>
      </c>
      <c r="BV135" s="61">
        <v>461</v>
      </c>
      <c r="BW135" s="61">
        <v>3590</v>
      </c>
      <c r="BX135" s="61">
        <v>3392</v>
      </c>
      <c r="BY135" s="61">
        <v>3259</v>
      </c>
      <c r="BZ135" s="61">
        <v>133</v>
      </c>
      <c r="CA135" s="75">
        <v>198</v>
      </c>
      <c r="CB135" s="86"/>
    </row>
    <row r="136" spans="7:80">
      <c r="AE136" s="50"/>
      <c r="AF136" s="61"/>
      <c r="AG136" s="75"/>
      <c r="AH136" s="77" t="s">
        <v>179</v>
      </c>
      <c r="AI136" s="61">
        <v>107402</v>
      </c>
      <c r="AJ136" s="61">
        <v>106728</v>
      </c>
      <c r="AK136" s="61">
        <v>104712</v>
      </c>
      <c r="AL136" s="61">
        <v>2016</v>
      </c>
      <c r="AM136" s="61">
        <v>674</v>
      </c>
      <c r="AN136" s="61">
        <v>55508</v>
      </c>
      <c r="AO136" s="61">
        <v>55181</v>
      </c>
      <c r="AP136" s="61">
        <v>54311</v>
      </c>
      <c r="AQ136" s="61">
        <v>870</v>
      </c>
      <c r="AR136" s="61">
        <v>327</v>
      </c>
      <c r="AS136" s="61">
        <v>51894</v>
      </c>
      <c r="AT136" s="61">
        <v>51547</v>
      </c>
      <c r="AU136" s="61">
        <v>50401</v>
      </c>
      <c r="AV136" s="61">
        <v>1146</v>
      </c>
      <c r="AW136" s="75">
        <v>347</v>
      </c>
      <c r="AX136" s="51">
        <v>94680</v>
      </c>
      <c r="AY136" s="61">
        <v>94639</v>
      </c>
      <c r="AZ136" s="61">
        <v>92982</v>
      </c>
      <c r="BA136" s="61">
        <v>1657</v>
      </c>
      <c r="BB136" s="61">
        <v>41</v>
      </c>
      <c r="BC136" s="61">
        <v>46635</v>
      </c>
      <c r="BD136" s="61">
        <v>46615</v>
      </c>
      <c r="BE136" s="61">
        <v>45986</v>
      </c>
      <c r="BF136" s="61">
        <v>629</v>
      </c>
      <c r="BG136" s="61">
        <v>20</v>
      </c>
      <c r="BH136" s="61">
        <v>48045</v>
      </c>
      <c r="BI136" s="61">
        <v>48024</v>
      </c>
      <c r="BJ136" s="61">
        <v>46996</v>
      </c>
      <c r="BK136" s="61">
        <v>1028</v>
      </c>
      <c r="BL136" s="75">
        <v>21</v>
      </c>
      <c r="BM136" s="51">
        <v>12722</v>
      </c>
      <c r="BN136" s="61">
        <v>12089</v>
      </c>
      <c r="BO136" s="61">
        <v>11730</v>
      </c>
      <c r="BP136" s="61">
        <v>359</v>
      </c>
      <c r="BQ136" s="61">
        <v>633</v>
      </c>
      <c r="BR136" s="61">
        <v>8873</v>
      </c>
      <c r="BS136" s="61">
        <v>8566</v>
      </c>
      <c r="BT136" s="61">
        <v>8325</v>
      </c>
      <c r="BU136" s="61">
        <v>241</v>
      </c>
      <c r="BV136" s="61">
        <v>307</v>
      </c>
      <c r="BW136" s="61">
        <v>3849</v>
      </c>
      <c r="BX136" s="61">
        <v>3523</v>
      </c>
      <c r="BY136" s="61">
        <v>3405</v>
      </c>
      <c r="BZ136" s="61">
        <v>118</v>
      </c>
      <c r="CA136" s="75">
        <v>326</v>
      </c>
      <c r="CB136" s="50"/>
    </row>
    <row r="137" spans="7:80">
      <c r="G137" s="20" t="s">
        <v>267</v>
      </c>
      <c r="AE137" s="50"/>
      <c r="AF137" s="61"/>
      <c r="AG137" s="75"/>
      <c r="AH137" s="77" t="s">
        <v>180</v>
      </c>
      <c r="AI137" s="61">
        <v>113971</v>
      </c>
      <c r="AJ137" s="61">
        <v>113098</v>
      </c>
      <c r="AK137" s="61">
        <v>111047</v>
      </c>
      <c r="AL137" s="61">
        <v>2051</v>
      </c>
      <c r="AM137" s="61">
        <v>873</v>
      </c>
      <c r="AN137" s="61">
        <v>59441</v>
      </c>
      <c r="AO137" s="61">
        <v>59017</v>
      </c>
      <c r="AP137" s="61">
        <v>58153</v>
      </c>
      <c r="AQ137" s="61">
        <v>864</v>
      </c>
      <c r="AR137" s="61">
        <v>424</v>
      </c>
      <c r="AS137" s="61">
        <v>54530</v>
      </c>
      <c r="AT137" s="61">
        <v>54081</v>
      </c>
      <c r="AU137" s="61">
        <v>52894</v>
      </c>
      <c r="AV137" s="61">
        <v>1187</v>
      </c>
      <c r="AW137" s="75">
        <v>449</v>
      </c>
      <c r="AX137" s="51">
        <v>100360</v>
      </c>
      <c r="AY137" s="61">
        <v>100306</v>
      </c>
      <c r="AZ137" s="61">
        <v>98597</v>
      </c>
      <c r="BA137" s="61">
        <v>1709</v>
      </c>
      <c r="BB137" s="61">
        <v>54</v>
      </c>
      <c r="BC137" s="61">
        <v>49742</v>
      </c>
      <c r="BD137" s="61">
        <v>49724</v>
      </c>
      <c r="BE137" s="61">
        <v>49085</v>
      </c>
      <c r="BF137" s="61">
        <v>639</v>
      </c>
      <c r="BG137" s="61">
        <v>18</v>
      </c>
      <c r="BH137" s="61">
        <v>50618</v>
      </c>
      <c r="BI137" s="61">
        <v>50582</v>
      </c>
      <c r="BJ137" s="61">
        <v>49512</v>
      </c>
      <c r="BK137" s="61">
        <v>1070</v>
      </c>
      <c r="BL137" s="75">
        <v>36</v>
      </c>
      <c r="BM137" s="51">
        <v>13611</v>
      </c>
      <c r="BN137" s="61">
        <v>12792</v>
      </c>
      <c r="BO137" s="61">
        <v>12450</v>
      </c>
      <c r="BP137" s="61">
        <v>342</v>
      </c>
      <c r="BQ137" s="61">
        <v>819</v>
      </c>
      <c r="BR137" s="61">
        <v>9699</v>
      </c>
      <c r="BS137" s="61">
        <v>9293</v>
      </c>
      <c r="BT137" s="61">
        <v>9068</v>
      </c>
      <c r="BU137" s="61">
        <v>225</v>
      </c>
      <c r="BV137" s="61">
        <v>406</v>
      </c>
      <c r="BW137" s="61">
        <v>3912</v>
      </c>
      <c r="BX137" s="61">
        <v>3499</v>
      </c>
      <c r="BY137" s="61">
        <v>3382</v>
      </c>
      <c r="BZ137" s="61">
        <v>117</v>
      </c>
      <c r="CA137" s="75">
        <v>413</v>
      </c>
      <c r="CB137" s="50"/>
    </row>
    <row r="138" spans="7:80">
      <c r="AE138" s="50"/>
      <c r="AF138" s="61"/>
      <c r="AG138" s="75"/>
      <c r="AH138" s="77" t="s">
        <v>181</v>
      </c>
      <c r="AI138" s="61">
        <v>121783</v>
      </c>
      <c r="AJ138" s="61">
        <v>120892</v>
      </c>
      <c r="AK138" s="61">
        <v>118966</v>
      </c>
      <c r="AL138" s="61">
        <v>1926</v>
      </c>
      <c r="AM138" s="61">
        <v>891</v>
      </c>
      <c r="AN138" s="61">
        <v>63150</v>
      </c>
      <c r="AO138" s="61">
        <v>62706</v>
      </c>
      <c r="AP138" s="61">
        <v>61907</v>
      </c>
      <c r="AQ138" s="61">
        <v>799</v>
      </c>
      <c r="AR138" s="61">
        <v>444</v>
      </c>
      <c r="AS138" s="61">
        <v>58633</v>
      </c>
      <c r="AT138" s="61">
        <v>58186</v>
      </c>
      <c r="AU138" s="61">
        <v>57059</v>
      </c>
      <c r="AV138" s="61">
        <v>1127</v>
      </c>
      <c r="AW138" s="75">
        <v>447</v>
      </c>
      <c r="AX138" s="51">
        <v>107771</v>
      </c>
      <c r="AY138" s="61">
        <v>107703</v>
      </c>
      <c r="AZ138" s="61">
        <v>106072</v>
      </c>
      <c r="BA138" s="61">
        <v>1631</v>
      </c>
      <c r="BB138" s="61">
        <v>68</v>
      </c>
      <c r="BC138" s="61">
        <v>53116</v>
      </c>
      <c r="BD138" s="61">
        <v>53094</v>
      </c>
      <c r="BE138" s="61">
        <v>52486</v>
      </c>
      <c r="BF138" s="61">
        <v>608</v>
      </c>
      <c r="BG138" s="61">
        <v>22</v>
      </c>
      <c r="BH138" s="61">
        <v>54655</v>
      </c>
      <c r="BI138" s="61">
        <v>54609</v>
      </c>
      <c r="BJ138" s="61">
        <v>53586</v>
      </c>
      <c r="BK138" s="61">
        <v>1023</v>
      </c>
      <c r="BL138" s="75">
        <v>46</v>
      </c>
      <c r="BM138" s="51">
        <v>14012</v>
      </c>
      <c r="BN138" s="61">
        <v>13189</v>
      </c>
      <c r="BO138" s="61">
        <v>12894</v>
      </c>
      <c r="BP138" s="61">
        <v>295</v>
      </c>
      <c r="BQ138" s="61">
        <v>823</v>
      </c>
      <c r="BR138" s="61">
        <v>10034</v>
      </c>
      <c r="BS138" s="61">
        <v>9612</v>
      </c>
      <c r="BT138" s="61">
        <v>9421</v>
      </c>
      <c r="BU138" s="61">
        <v>191</v>
      </c>
      <c r="BV138" s="61">
        <v>422</v>
      </c>
      <c r="BW138" s="61">
        <v>3978</v>
      </c>
      <c r="BX138" s="61">
        <v>3577</v>
      </c>
      <c r="BY138" s="61">
        <v>3473</v>
      </c>
      <c r="BZ138" s="61">
        <v>104</v>
      </c>
      <c r="CA138" s="75">
        <v>401</v>
      </c>
      <c r="CB138" s="50"/>
    </row>
    <row r="139" spans="7:80">
      <c r="G139" s="252" t="s">
        <v>4786</v>
      </c>
      <c r="H139" s="253"/>
      <c r="I139" s="253"/>
      <c r="J139" s="253"/>
      <c r="K139" s="264"/>
      <c r="Q139" s="258" t="s">
        <v>279</v>
      </c>
      <c r="R139" s="259"/>
      <c r="S139" s="259"/>
      <c r="T139" s="259"/>
      <c r="U139" s="260"/>
      <c r="AE139" s="50"/>
      <c r="AF139" s="61"/>
      <c r="AG139" s="75"/>
      <c r="AH139" s="77" t="s">
        <v>182</v>
      </c>
      <c r="AI139" s="61">
        <v>125282</v>
      </c>
      <c r="AJ139" s="61">
        <v>124818</v>
      </c>
      <c r="AK139" s="61">
        <v>122854</v>
      </c>
      <c r="AL139" s="61">
        <v>1964</v>
      </c>
      <c r="AM139" s="61">
        <v>464</v>
      </c>
      <c r="AN139" s="61">
        <v>65117</v>
      </c>
      <c r="AO139" s="61">
        <v>64785</v>
      </c>
      <c r="AP139" s="61">
        <v>64046</v>
      </c>
      <c r="AQ139" s="61">
        <v>739</v>
      </c>
      <c r="AR139" s="61">
        <v>332</v>
      </c>
      <c r="AS139" s="61">
        <v>60165</v>
      </c>
      <c r="AT139" s="61">
        <v>60033</v>
      </c>
      <c r="AU139" s="61">
        <v>58808</v>
      </c>
      <c r="AV139" s="61">
        <v>1225</v>
      </c>
      <c r="AW139" s="75">
        <v>132</v>
      </c>
      <c r="AX139" s="51">
        <v>111810</v>
      </c>
      <c r="AY139" s="61">
        <v>111741</v>
      </c>
      <c r="AZ139" s="61">
        <v>110060</v>
      </c>
      <c r="BA139" s="61">
        <v>1681</v>
      </c>
      <c r="BB139" s="61">
        <v>69</v>
      </c>
      <c r="BC139" s="61">
        <v>55170</v>
      </c>
      <c r="BD139" s="61">
        <v>55147</v>
      </c>
      <c r="BE139" s="61">
        <v>54586</v>
      </c>
      <c r="BF139" s="61">
        <v>561</v>
      </c>
      <c r="BG139" s="61">
        <v>23</v>
      </c>
      <c r="BH139" s="61">
        <v>56640</v>
      </c>
      <c r="BI139" s="61">
        <v>56594</v>
      </c>
      <c r="BJ139" s="61">
        <v>55474</v>
      </c>
      <c r="BK139" s="61">
        <v>1120</v>
      </c>
      <c r="BL139" s="75">
        <v>46</v>
      </c>
      <c r="BM139" s="51">
        <v>13472</v>
      </c>
      <c r="BN139" s="61">
        <v>13077</v>
      </c>
      <c r="BO139" s="61">
        <v>12794</v>
      </c>
      <c r="BP139" s="61">
        <v>283</v>
      </c>
      <c r="BQ139" s="61">
        <v>395</v>
      </c>
      <c r="BR139" s="61">
        <v>9947</v>
      </c>
      <c r="BS139" s="61">
        <v>9638</v>
      </c>
      <c r="BT139" s="61">
        <v>9460</v>
      </c>
      <c r="BU139" s="61">
        <v>178</v>
      </c>
      <c r="BV139" s="61">
        <v>309</v>
      </c>
      <c r="BW139" s="61">
        <v>3525</v>
      </c>
      <c r="BX139" s="61">
        <v>3439</v>
      </c>
      <c r="BY139" s="61">
        <v>3334</v>
      </c>
      <c r="BZ139" s="61">
        <v>105</v>
      </c>
      <c r="CA139" s="75">
        <v>86</v>
      </c>
      <c r="CB139" s="50"/>
    </row>
    <row r="140" spans="7:80">
      <c r="G140" s="254"/>
      <c r="H140" s="255"/>
      <c r="I140" s="255"/>
      <c r="J140" s="255"/>
      <c r="K140" s="265"/>
      <c r="Q140" s="261"/>
      <c r="R140" s="262"/>
      <c r="S140" s="262"/>
      <c r="T140" s="262"/>
      <c r="U140" s="263"/>
      <c r="AE140" s="50"/>
      <c r="AF140" s="61"/>
      <c r="AG140" s="75"/>
      <c r="AH140" s="77" t="s">
        <v>183</v>
      </c>
      <c r="AI140" s="61">
        <v>124535</v>
      </c>
      <c r="AJ140" s="61">
        <v>123903</v>
      </c>
      <c r="AK140" s="61">
        <v>121901</v>
      </c>
      <c r="AL140" s="61">
        <v>2002</v>
      </c>
      <c r="AM140" s="61">
        <v>632</v>
      </c>
      <c r="AN140" s="61">
        <v>65084</v>
      </c>
      <c r="AO140" s="61">
        <v>64712</v>
      </c>
      <c r="AP140" s="61">
        <v>63978</v>
      </c>
      <c r="AQ140" s="61">
        <v>734</v>
      </c>
      <c r="AR140" s="61">
        <v>372</v>
      </c>
      <c r="AS140" s="61">
        <v>59451</v>
      </c>
      <c r="AT140" s="61">
        <v>59191</v>
      </c>
      <c r="AU140" s="61">
        <v>57923</v>
      </c>
      <c r="AV140" s="61">
        <v>1268</v>
      </c>
      <c r="AW140" s="75">
        <v>260</v>
      </c>
      <c r="AX140" s="51">
        <v>110779</v>
      </c>
      <c r="AY140" s="61">
        <v>110725</v>
      </c>
      <c r="AZ140" s="61">
        <v>108940</v>
      </c>
      <c r="BA140" s="61">
        <v>1785</v>
      </c>
      <c r="BB140" s="61">
        <v>54</v>
      </c>
      <c r="BC140" s="61">
        <v>54875</v>
      </c>
      <c r="BD140" s="61">
        <v>54856</v>
      </c>
      <c r="BE140" s="61">
        <v>54251</v>
      </c>
      <c r="BF140" s="61">
        <v>605</v>
      </c>
      <c r="BG140" s="61">
        <v>19</v>
      </c>
      <c r="BH140" s="61">
        <v>55904</v>
      </c>
      <c r="BI140" s="61">
        <v>55869</v>
      </c>
      <c r="BJ140" s="61">
        <v>54689</v>
      </c>
      <c r="BK140" s="61">
        <v>1180</v>
      </c>
      <c r="BL140" s="75">
        <v>35</v>
      </c>
      <c r="BM140" s="51">
        <v>13756</v>
      </c>
      <c r="BN140" s="61">
        <v>13178</v>
      </c>
      <c r="BO140" s="61">
        <v>12961</v>
      </c>
      <c r="BP140" s="61">
        <v>217</v>
      </c>
      <c r="BQ140" s="61">
        <v>578</v>
      </c>
      <c r="BR140" s="61">
        <v>10209</v>
      </c>
      <c r="BS140" s="61">
        <v>9856</v>
      </c>
      <c r="BT140" s="61">
        <v>9727</v>
      </c>
      <c r="BU140" s="61">
        <v>129</v>
      </c>
      <c r="BV140" s="61">
        <v>353</v>
      </c>
      <c r="BW140" s="61">
        <v>3547</v>
      </c>
      <c r="BX140" s="61">
        <v>3322</v>
      </c>
      <c r="BY140" s="61">
        <v>3234</v>
      </c>
      <c r="BZ140" s="61">
        <v>88</v>
      </c>
      <c r="CA140" s="75">
        <v>225</v>
      </c>
      <c r="CB140" s="50"/>
    </row>
    <row r="141" spans="7:80">
      <c r="G141" s="254"/>
      <c r="H141" s="255"/>
      <c r="I141" s="255"/>
      <c r="J141" s="255"/>
      <c r="K141" s="265"/>
      <c r="Q141" s="261"/>
      <c r="R141" s="262"/>
      <c r="S141" s="262"/>
      <c r="T141" s="262"/>
      <c r="U141" s="263"/>
      <c r="AE141" s="50"/>
      <c r="AF141" s="61"/>
      <c r="AG141" s="75"/>
      <c r="AH141" s="77" t="s">
        <v>184</v>
      </c>
      <c r="AI141" s="61">
        <v>120893</v>
      </c>
      <c r="AJ141" s="61">
        <v>120387</v>
      </c>
      <c r="AK141" s="61">
        <v>118304</v>
      </c>
      <c r="AL141" s="61">
        <v>2083</v>
      </c>
      <c r="AM141" s="61">
        <v>506</v>
      </c>
      <c r="AN141" s="61">
        <v>63103</v>
      </c>
      <c r="AO141" s="61">
        <v>62780</v>
      </c>
      <c r="AP141" s="61">
        <v>62067</v>
      </c>
      <c r="AQ141" s="61">
        <v>713</v>
      </c>
      <c r="AR141" s="61">
        <v>323</v>
      </c>
      <c r="AS141" s="61">
        <v>57790</v>
      </c>
      <c r="AT141" s="61">
        <v>57607</v>
      </c>
      <c r="AU141" s="61">
        <v>56237</v>
      </c>
      <c r="AV141" s="61">
        <v>1370</v>
      </c>
      <c r="AW141" s="75">
        <v>183</v>
      </c>
      <c r="AX141" s="51">
        <v>107956</v>
      </c>
      <c r="AY141" s="61">
        <v>107902</v>
      </c>
      <c r="AZ141" s="61">
        <v>106061</v>
      </c>
      <c r="BA141" s="61">
        <v>1841</v>
      </c>
      <c r="BB141" s="61">
        <v>54</v>
      </c>
      <c r="BC141" s="61">
        <v>53447</v>
      </c>
      <c r="BD141" s="61">
        <v>53428</v>
      </c>
      <c r="BE141" s="61">
        <v>52855</v>
      </c>
      <c r="BF141" s="61">
        <v>573</v>
      </c>
      <c r="BG141" s="61">
        <v>19</v>
      </c>
      <c r="BH141" s="61">
        <v>54509</v>
      </c>
      <c r="BI141" s="61">
        <v>54474</v>
      </c>
      <c r="BJ141" s="61">
        <v>53206</v>
      </c>
      <c r="BK141" s="61">
        <v>1268</v>
      </c>
      <c r="BL141" s="75">
        <v>35</v>
      </c>
      <c r="BM141" s="51">
        <v>12937</v>
      </c>
      <c r="BN141" s="61">
        <v>12485</v>
      </c>
      <c r="BO141" s="61">
        <v>12243</v>
      </c>
      <c r="BP141" s="61">
        <v>242</v>
      </c>
      <c r="BQ141" s="61">
        <v>452</v>
      </c>
      <c r="BR141" s="61">
        <v>9656</v>
      </c>
      <c r="BS141" s="61">
        <v>9352</v>
      </c>
      <c r="BT141" s="61">
        <v>9212</v>
      </c>
      <c r="BU141" s="61">
        <v>140</v>
      </c>
      <c r="BV141" s="61">
        <v>304</v>
      </c>
      <c r="BW141" s="61">
        <v>3281</v>
      </c>
      <c r="BX141" s="61">
        <v>3133</v>
      </c>
      <c r="BY141" s="61">
        <v>3031</v>
      </c>
      <c r="BZ141" s="61">
        <v>102</v>
      </c>
      <c r="CA141" s="75">
        <v>148</v>
      </c>
      <c r="CB141" s="50"/>
    </row>
    <row r="142" spans="7:80">
      <c r="G142" s="36"/>
      <c r="H142" s="36"/>
      <c r="I142" s="36"/>
      <c r="Q142" s="36"/>
      <c r="R142" s="36"/>
      <c r="S142" s="36"/>
      <c r="AE142" s="50"/>
      <c r="AF142" s="61"/>
      <c r="AG142" s="75"/>
      <c r="AH142" s="77" t="s">
        <v>185</v>
      </c>
      <c r="AI142" s="61">
        <v>116157</v>
      </c>
      <c r="AJ142" s="61">
        <v>115705</v>
      </c>
      <c r="AK142" s="61">
        <v>113574</v>
      </c>
      <c r="AL142" s="61">
        <v>2131</v>
      </c>
      <c r="AM142" s="61">
        <v>452</v>
      </c>
      <c r="AN142" s="61">
        <v>60712</v>
      </c>
      <c r="AO142" s="61">
        <v>60428</v>
      </c>
      <c r="AP142" s="61">
        <v>59682</v>
      </c>
      <c r="AQ142" s="61">
        <v>746</v>
      </c>
      <c r="AR142" s="61">
        <v>284</v>
      </c>
      <c r="AS142" s="61">
        <v>55445</v>
      </c>
      <c r="AT142" s="61">
        <v>55277</v>
      </c>
      <c r="AU142" s="61">
        <v>53892</v>
      </c>
      <c r="AV142" s="61">
        <v>1385</v>
      </c>
      <c r="AW142" s="75">
        <v>168</v>
      </c>
      <c r="AX142" s="51">
        <v>103977</v>
      </c>
      <c r="AY142" s="61">
        <v>103934</v>
      </c>
      <c r="AZ142" s="61">
        <v>102028</v>
      </c>
      <c r="BA142" s="61">
        <v>1906</v>
      </c>
      <c r="BB142" s="61">
        <v>43</v>
      </c>
      <c r="BC142" s="61">
        <v>51628</v>
      </c>
      <c r="BD142" s="61">
        <v>51611</v>
      </c>
      <c r="BE142" s="61">
        <v>51009</v>
      </c>
      <c r="BF142" s="61">
        <v>602</v>
      </c>
      <c r="BG142" s="61">
        <v>17</v>
      </c>
      <c r="BH142" s="61">
        <v>52349</v>
      </c>
      <c r="BI142" s="61">
        <v>52323</v>
      </c>
      <c r="BJ142" s="61">
        <v>51019</v>
      </c>
      <c r="BK142" s="61">
        <v>1304</v>
      </c>
      <c r="BL142" s="75">
        <v>26</v>
      </c>
      <c r="BM142" s="51">
        <v>12180</v>
      </c>
      <c r="BN142" s="61">
        <v>11771</v>
      </c>
      <c r="BO142" s="61">
        <v>11546</v>
      </c>
      <c r="BP142" s="61">
        <v>225</v>
      </c>
      <c r="BQ142" s="61">
        <v>409</v>
      </c>
      <c r="BR142" s="61">
        <v>9084</v>
      </c>
      <c r="BS142" s="61">
        <v>8817</v>
      </c>
      <c r="BT142" s="61">
        <v>8673</v>
      </c>
      <c r="BU142" s="61">
        <v>144</v>
      </c>
      <c r="BV142" s="61">
        <v>267</v>
      </c>
      <c r="BW142" s="61">
        <v>3096</v>
      </c>
      <c r="BX142" s="61">
        <v>2954</v>
      </c>
      <c r="BY142" s="61">
        <v>2873</v>
      </c>
      <c r="BZ142" s="61">
        <v>81</v>
      </c>
      <c r="CA142" s="75">
        <v>142</v>
      </c>
      <c r="CB142" s="50"/>
    </row>
    <row r="143" spans="7:80">
      <c r="G143" s="31" t="s">
        <v>122</v>
      </c>
      <c r="H143" s="31" t="s">
        <v>109</v>
      </c>
      <c r="I143" s="35" t="s">
        <v>263</v>
      </c>
      <c r="Q143" s="31" t="s">
        <v>122</v>
      </c>
      <c r="R143" s="31" t="s">
        <v>109</v>
      </c>
      <c r="S143" s="35" t="s">
        <v>263</v>
      </c>
      <c r="AE143" s="50"/>
      <c r="AF143" s="61"/>
      <c r="AG143" s="75"/>
      <c r="AH143" s="77" t="s">
        <v>186</v>
      </c>
      <c r="AI143" s="61">
        <v>115203</v>
      </c>
      <c r="AJ143" s="61">
        <v>114307</v>
      </c>
      <c r="AK143" s="61">
        <v>112165</v>
      </c>
      <c r="AL143" s="61">
        <v>2142</v>
      </c>
      <c r="AM143" s="61">
        <v>896</v>
      </c>
      <c r="AN143" s="61">
        <v>60097</v>
      </c>
      <c r="AO143" s="61">
        <v>59557</v>
      </c>
      <c r="AP143" s="61">
        <v>58770</v>
      </c>
      <c r="AQ143" s="61">
        <v>787</v>
      </c>
      <c r="AR143" s="61">
        <v>540</v>
      </c>
      <c r="AS143" s="61">
        <v>55106</v>
      </c>
      <c r="AT143" s="61">
        <v>54750</v>
      </c>
      <c r="AU143" s="61">
        <v>53395</v>
      </c>
      <c r="AV143" s="61">
        <v>1355</v>
      </c>
      <c r="AW143" s="75">
        <v>356</v>
      </c>
      <c r="AX143" s="51">
        <v>102282</v>
      </c>
      <c r="AY143" s="61">
        <v>102223</v>
      </c>
      <c r="AZ143" s="61">
        <v>100348</v>
      </c>
      <c r="BA143" s="61">
        <v>1875</v>
      </c>
      <c r="BB143" s="61">
        <v>59</v>
      </c>
      <c r="BC143" s="61">
        <v>50561</v>
      </c>
      <c r="BD143" s="61">
        <v>50539</v>
      </c>
      <c r="BE143" s="61">
        <v>49933</v>
      </c>
      <c r="BF143" s="61">
        <v>606</v>
      </c>
      <c r="BG143" s="61">
        <v>22</v>
      </c>
      <c r="BH143" s="61">
        <v>51721</v>
      </c>
      <c r="BI143" s="61">
        <v>51684</v>
      </c>
      <c r="BJ143" s="61">
        <v>50415</v>
      </c>
      <c r="BK143" s="61">
        <v>1269</v>
      </c>
      <c r="BL143" s="75">
        <v>37</v>
      </c>
      <c r="BM143" s="51">
        <v>12921</v>
      </c>
      <c r="BN143" s="61">
        <v>12084</v>
      </c>
      <c r="BO143" s="61">
        <v>11817</v>
      </c>
      <c r="BP143" s="61">
        <v>267</v>
      </c>
      <c r="BQ143" s="61">
        <v>837</v>
      </c>
      <c r="BR143" s="61">
        <v>9536</v>
      </c>
      <c r="BS143" s="61">
        <v>9018</v>
      </c>
      <c r="BT143" s="61">
        <v>8837</v>
      </c>
      <c r="BU143" s="61">
        <v>181</v>
      </c>
      <c r="BV143" s="61">
        <v>518</v>
      </c>
      <c r="BW143" s="61">
        <v>3385</v>
      </c>
      <c r="BX143" s="61">
        <v>3066</v>
      </c>
      <c r="BY143" s="61">
        <v>2980</v>
      </c>
      <c r="BZ143" s="61">
        <v>86</v>
      </c>
      <c r="CA143" s="75">
        <v>319</v>
      </c>
      <c r="CB143" s="50"/>
    </row>
    <row r="144" spans="7:80">
      <c r="G144" s="31" t="s">
        <v>108</v>
      </c>
      <c r="H144" s="38">
        <f>BE100</f>
        <v>3097865</v>
      </c>
      <c r="I144" s="38">
        <f>BF100</f>
        <v>26752</v>
      </c>
      <c r="Q144" s="31" t="s">
        <v>44</v>
      </c>
      <c r="R144" s="38">
        <f>BT100</f>
        <v>442903</v>
      </c>
      <c r="S144" s="38">
        <f>BU100</f>
        <v>12225</v>
      </c>
      <c r="AE144" s="50"/>
      <c r="AF144" s="61"/>
      <c r="AG144" s="75"/>
      <c r="AH144" s="77" t="s">
        <v>187</v>
      </c>
      <c r="AI144" s="61">
        <v>110761</v>
      </c>
      <c r="AJ144" s="61">
        <v>109811</v>
      </c>
      <c r="AK144" s="61">
        <v>107699</v>
      </c>
      <c r="AL144" s="61">
        <v>2112</v>
      </c>
      <c r="AM144" s="61">
        <v>950</v>
      </c>
      <c r="AN144" s="61">
        <v>57470</v>
      </c>
      <c r="AO144" s="61">
        <v>57101</v>
      </c>
      <c r="AP144" s="61">
        <v>56372</v>
      </c>
      <c r="AQ144" s="61">
        <v>729</v>
      </c>
      <c r="AR144" s="61">
        <v>369</v>
      </c>
      <c r="AS144" s="61">
        <v>53291</v>
      </c>
      <c r="AT144" s="61">
        <v>52710</v>
      </c>
      <c r="AU144" s="61">
        <v>51327</v>
      </c>
      <c r="AV144" s="61">
        <v>1383</v>
      </c>
      <c r="AW144" s="75">
        <v>581</v>
      </c>
      <c r="AX144" s="51">
        <v>98473</v>
      </c>
      <c r="AY144" s="61">
        <v>98412</v>
      </c>
      <c r="AZ144" s="61">
        <v>96521</v>
      </c>
      <c r="BA144" s="61">
        <v>1891</v>
      </c>
      <c r="BB144" s="61">
        <v>61</v>
      </c>
      <c r="BC144" s="61">
        <v>48658</v>
      </c>
      <c r="BD144" s="61">
        <v>48637</v>
      </c>
      <c r="BE144" s="61">
        <v>48048</v>
      </c>
      <c r="BF144" s="61">
        <v>589</v>
      </c>
      <c r="BG144" s="61">
        <v>21</v>
      </c>
      <c r="BH144" s="61">
        <v>49815</v>
      </c>
      <c r="BI144" s="61">
        <v>49775</v>
      </c>
      <c r="BJ144" s="61">
        <v>48473</v>
      </c>
      <c r="BK144" s="61">
        <v>1302</v>
      </c>
      <c r="BL144" s="75">
        <v>40</v>
      </c>
      <c r="BM144" s="51">
        <v>12288</v>
      </c>
      <c r="BN144" s="61">
        <v>11399</v>
      </c>
      <c r="BO144" s="61">
        <v>11178</v>
      </c>
      <c r="BP144" s="61">
        <v>221</v>
      </c>
      <c r="BQ144" s="61">
        <v>889</v>
      </c>
      <c r="BR144" s="61">
        <v>8812</v>
      </c>
      <c r="BS144" s="61">
        <v>8464</v>
      </c>
      <c r="BT144" s="61">
        <v>8324</v>
      </c>
      <c r="BU144" s="61">
        <v>140</v>
      </c>
      <c r="BV144" s="61">
        <v>348</v>
      </c>
      <c r="BW144" s="61">
        <v>3476</v>
      </c>
      <c r="BX144" s="61">
        <v>2935</v>
      </c>
      <c r="BY144" s="61">
        <v>2854</v>
      </c>
      <c r="BZ144" s="61">
        <v>81</v>
      </c>
      <c r="CA144" s="75">
        <v>541</v>
      </c>
      <c r="CB144" s="50"/>
    </row>
    <row r="145" spans="7:80">
      <c r="G145" s="31" t="s">
        <v>114</v>
      </c>
      <c r="H145" s="39">
        <f>H144/(H144+I144)</f>
        <v>0.99143831067935684</v>
      </c>
      <c r="I145" s="39">
        <f>I144/(H144+I144)</f>
        <v>8.5616893206431378E-3</v>
      </c>
      <c r="Q145" s="31" t="s">
        <v>114</v>
      </c>
      <c r="R145" s="39">
        <f>R144/(R144+S144)</f>
        <v>0.97313942451354341</v>
      </c>
      <c r="S145" s="39">
        <f>S144/(R144+S144)</f>
        <v>2.6860575486456557E-2</v>
      </c>
      <c r="AE145" s="50"/>
      <c r="AF145" s="61"/>
      <c r="AG145" s="75"/>
      <c r="AH145" s="77" t="s">
        <v>188</v>
      </c>
      <c r="AI145" s="61">
        <v>110767</v>
      </c>
      <c r="AJ145" s="61">
        <v>110089</v>
      </c>
      <c r="AK145" s="61">
        <v>108329</v>
      </c>
      <c r="AL145" s="61">
        <v>1760</v>
      </c>
      <c r="AM145" s="61">
        <v>678</v>
      </c>
      <c r="AN145" s="61">
        <v>57549</v>
      </c>
      <c r="AO145" s="61">
        <v>57129</v>
      </c>
      <c r="AP145" s="61">
        <v>56500</v>
      </c>
      <c r="AQ145" s="61">
        <v>629</v>
      </c>
      <c r="AR145" s="61">
        <v>420</v>
      </c>
      <c r="AS145" s="61">
        <v>53218</v>
      </c>
      <c r="AT145" s="61">
        <v>52960</v>
      </c>
      <c r="AU145" s="61">
        <v>51829</v>
      </c>
      <c r="AV145" s="61">
        <v>1131</v>
      </c>
      <c r="AW145" s="75">
        <v>258</v>
      </c>
      <c r="AX145" s="51">
        <v>98912</v>
      </c>
      <c r="AY145" s="61">
        <v>98863</v>
      </c>
      <c r="AZ145" s="61">
        <v>97302</v>
      </c>
      <c r="BA145" s="61">
        <v>1561</v>
      </c>
      <c r="BB145" s="61">
        <v>49</v>
      </c>
      <c r="BC145" s="61">
        <v>48677</v>
      </c>
      <c r="BD145" s="61">
        <v>48657</v>
      </c>
      <c r="BE145" s="61">
        <v>48157</v>
      </c>
      <c r="BF145" s="61">
        <v>500</v>
      </c>
      <c r="BG145" s="61">
        <v>20</v>
      </c>
      <c r="BH145" s="61">
        <v>50235</v>
      </c>
      <c r="BI145" s="61">
        <v>50206</v>
      </c>
      <c r="BJ145" s="61">
        <v>49145</v>
      </c>
      <c r="BK145" s="61">
        <v>1061</v>
      </c>
      <c r="BL145" s="75">
        <v>29</v>
      </c>
      <c r="BM145" s="51">
        <v>11855</v>
      </c>
      <c r="BN145" s="61">
        <v>11226</v>
      </c>
      <c r="BO145" s="61">
        <v>11027</v>
      </c>
      <c r="BP145" s="61">
        <v>199</v>
      </c>
      <c r="BQ145" s="61">
        <v>629</v>
      </c>
      <c r="BR145" s="61">
        <v>8872</v>
      </c>
      <c r="BS145" s="61">
        <v>8472</v>
      </c>
      <c r="BT145" s="61">
        <v>8343</v>
      </c>
      <c r="BU145" s="61">
        <v>129</v>
      </c>
      <c r="BV145" s="61">
        <v>400</v>
      </c>
      <c r="BW145" s="61">
        <v>2983</v>
      </c>
      <c r="BX145" s="61">
        <v>2754</v>
      </c>
      <c r="BY145" s="61">
        <v>2684</v>
      </c>
      <c r="BZ145" s="61">
        <v>70</v>
      </c>
      <c r="CA145" s="75">
        <v>229</v>
      </c>
      <c r="CB145" s="50"/>
    </row>
    <row r="146" spans="7:80">
      <c r="G146" s="31" t="s">
        <v>115</v>
      </c>
      <c r="H146" s="33">
        <f>H145*BG216</f>
        <v>1157.9999468734889</v>
      </c>
      <c r="I146" s="33">
        <f>I145*BG216</f>
        <v>10.000053126511185</v>
      </c>
      <c r="Q146" s="31" t="s">
        <v>115</v>
      </c>
      <c r="R146" s="33">
        <f>R145*BV216</f>
        <v>3607.4278466717055</v>
      </c>
      <c r="S146" s="33">
        <f>S145*BV216</f>
        <v>99.572153328294462</v>
      </c>
      <c r="AE146" s="50"/>
      <c r="AF146" s="61"/>
      <c r="AG146" s="75"/>
      <c r="AH146" s="77" t="s">
        <v>189</v>
      </c>
      <c r="AI146" s="61">
        <v>86096</v>
      </c>
      <c r="AJ146" s="61">
        <v>85199</v>
      </c>
      <c r="AK146" s="61">
        <v>83432</v>
      </c>
      <c r="AL146" s="61">
        <v>1767</v>
      </c>
      <c r="AM146" s="61">
        <v>897</v>
      </c>
      <c r="AN146" s="61">
        <v>44845</v>
      </c>
      <c r="AO146" s="61">
        <v>44240</v>
      </c>
      <c r="AP146" s="61">
        <v>43616</v>
      </c>
      <c r="AQ146" s="61">
        <v>624</v>
      </c>
      <c r="AR146" s="61">
        <v>605</v>
      </c>
      <c r="AS146" s="61">
        <v>41251</v>
      </c>
      <c r="AT146" s="61">
        <v>40959</v>
      </c>
      <c r="AU146" s="61">
        <v>39816</v>
      </c>
      <c r="AV146" s="61">
        <v>1143</v>
      </c>
      <c r="AW146" s="75">
        <v>292</v>
      </c>
      <c r="AX146" s="51">
        <v>76046</v>
      </c>
      <c r="AY146" s="61">
        <v>76011</v>
      </c>
      <c r="AZ146" s="61">
        <v>74423</v>
      </c>
      <c r="BA146" s="61">
        <v>1588</v>
      </c>
      <c r="BB146" s="61">
        <v>35</v>
      </c>
      <c r="BC146" s="61">
        <v>37331</v>
      </c>
      <c r="BD146" s="61">
        <v>37316</v>
      </c>
      <c r="BE146" s="61">
        <v>36808</v>
      </c>
      <c r="BF146" s="61">
        <v>508</v>
      </c>
      <c r="BG146" s="61">
        <v>15</v>
      </c>
      <c r="BH146" s="61">
        <v>38715</v>
      </c>
      <c r="BI146" s="61">
        <v>38695</v>
      </c>
      <c r="BJ146" s="61">
        <v>37615</v>
      </c>
      <c r="BK146" s="61">
        <v>1080</v>
      </c>
      <c r="BL146" s="75">
        <v>20</v>
      </c>
      <c r="BM146" s="51">
        <v>10050</v>
      </c>
      <c r="BN146" s="61">
        <v>9188</v>
      </c>
      <c r="BO146" s="61">
        <v>9009</v>
      </c>
      <c r="BP146" s="61">
        <v>179</v>
      </c>
      <c r="BQ146" s="61">
        <v>862</v>
      </c>
      <c r="BR146" s="61">
        <v>7514</v>
      </c>
      <c r="BS146" s="61">
        <v>6924</v>
      </c>
      <c r="BT146" s="61">
        <v>6808</v>
      </c>
      <c r="BU146" s="61">
        <v>116</v>
      </c>
      <c r="BV146" s="61">
        <v>590</v>
      </c>
      <c r="BW146" s="61">
        <v>2536</v>
      </c>
      <c r="BX146" s="61">
        <v>2264</v>
      </c>
      <c r="BY146" s="61">
        <v>2201</v>
      </c>
      <c r="BZ146" s="61">
        <v>63</v>
      </c>
      <c r="CA146" s="75">
        <v>272</v>
      </c>
      <c r="CB146" s="50"/>
    </row>
    <row r="147" spans="7:80">
      <c r="AE147" s="50"/>
      <c r="AF147" s="61"/>
      <c r="AG147" s="75"/>
      <c r="AH147" s="77" t="s">
        <v>190</v>
      </c>
      <c r="AI147" s="61">
        <v>104594</v>
      </c>
      <c r="AJ147" s="61">
        <v>103773</v>
      </c>
      <c r="AK147" s="61">
        <v>102052</v>
      </c>
      <c r="AL147" s="61">
        <v>1721</v>
      </c>
      <c r="AM147" s="61">
        <v>821</v>
      </c>
      <c r="AN147" s="61">
        <v>54292</v>
      </c>
      <c r="AO147" s="61">
        <v>53826</v>
      </c>
      <c r="AP147" s="61">
        <v>53233</v>
      </c>
      <c r="AQ147" s="61">
        <v>593</v>
      </c>
      <c r="AR147" s="61">
        <v>466</v>
      </c>
      <c r="AS147" s="61">
        <v>50302</v>
      </c>
      <c r="AT147" s="61">
        <v>49947</v>
      </c>
      <c r="AU147" s="61">
        <v>48819</v>
      </c>
      <c r="AV147" s="61">
        <v>1128</v>
      </c>
      <c r="AW147" s="75">
        <v>355</v>
      </c>
      <c r="AX147" s="51">
        <v>92917</v>
      </c>
      <c r="AY147" s="61">
        <v>92877</v>
      </c>
      <c r="AZ147" s="61">
        <v>91345</v>
      </c>
      <c r="BA147" s="61">
        <v>1532</v>
      </c>
      <c r="BB147" s="61">
        <v>40</v>
      </c>
      <c r="BC147" s="61">
        <v>45605</v>
      </c>
      <c r="BD147" s="61">
        <v>45590</v>
      </c>
      <c r="BE147" s="61">
        <v>45111</v>
      </c>
      <c r="BF147" s="61">
        <v>479</v>
      </c>
      <c r="BG147" s="61">
        <v>15</v>
      </c>
      <c r="BH147" s="61">
        <v>47312</v>
      </c>
      <c r="BI147" s="61">
        <v>47287</v>
      </c>
      <c r="BJ147" s="61">
        <v>46234</v>
      </c>
      <c r="BK147" s="61">
        <v>1053</v>
      </c>
      <c r="BL147" s="75">
        <v>25</v>
      </c>
      <c r="BM147" s="51">
        <v>11677</v>
      </c>
      <c r="BN147" s="61">
        <v>10896</v>
      </c>
      <c r="BO147" s="61">
        <v>10707</v>
      </c>
      <c r="BP147" s="61">
        <v>189</v>
      </c>
      <c r="BQ147" s="61">
        <v>781</v>
      </c>
      <c r="BR147" s="61">
        <v>8687</v>
      </c>
      <c r="BS147" s="61">
        <v>8236</v>
      </c>
      <c r="BT147" s="61">
        <v>8122</v>
      </c>
      <c r="BU147" s="61">
        <v>114</v>
      </c>
      <c r="BV147" s="61">
        <v>451</v>
      </c>
      <c r="BW147" s="61">
        <v>2990</v>
      </c>
      <c r="BX147" s="61">
        <v>2660</v>
      </c>
      <c r="BY147" s="61">
        <v>2585</v>
      </c>
      <c r="BZ147" s="61">
        <v>75</v>
      </c>
      <c r="CA147" s="75">
        <v>330</v>
      </c>
      <c r="CB147" s="50"/>
    </row>
    <row r="148" spans="7:80">
      <c r="G148" s="252" t="s">
        <v>271</v>
      </c>
      <c r="H148" s="253"/>
      <c r="I148" s="253"/>
      <c r="J148" s="253"/>
      <c r="K148" s="264"/>
      <c r="Q148" s="252" t="s">
        <v>280</v>
      </c>
      <c r="R148" s="253"/>
      <c r="S148" s="253"/>
      <c r="T148" s="253"/>
      <c r="U148" s="264"/>
      <c r="AE148" s="50"/>
      <c r="AF148" s="61"/>
      <c r="AG148" s="75"/>
      <c r="AH148" s="77" t="s">
        <v>191</v>
      </c>
      <c r="AI148" s="61">
        <v>95625</v>
      </c>
      <c r="AJ148" s="61">
        <v>95095</v>
      </c>
      <c r="AK148" s="61">
        <v>93384</v>
      </c>
      <c r="AL148" s="61">
        <v>1711</v>
      </c>
      <c r="AM148" s="61">
        <v>530</v>
      </c>
      <c r="AN148" s="61">
        <v>49424</v>
      </c>
      <c r="AO148" s="61">
        <v>49231</v>
      </c>
      <c r="AP148" s="61">
        <v>48641</v>
      </c>
      <c r="AQ148" s="61">
        <v>590</v>
      </c>
      <c r="AR148" s="61">
        <v>193</v>
      </c>
      <c r="AS148" s="61">
        <v>46201</v>
      </c>
      <c r="AT148" s="61">
        <v>45864</v>
      </c>
      <c r="AU148" s="61">
        <v>44743</v>
      </c>
      <c r="AV148" s="61">
        <v>1121</v>
      </c>
      <c r="AW148" s="75">
        <v>337</v>
      </c>
      <c r="AX148" s="51">
        <v>85454</v>
      </c>
      <c r="AY148" s="61">
        <v>85404</v>
      </c>
      <c r="AZ148" s="61">
        <v>83853</v>
      </c>
      <c r="BA148" s="61">
        <v>1551</v>
      </c>
      <c r="BB148" s="61">
        <v>50</v>
      </c>
      <c r="BC148" s="61">
        <v>42056</v>
      </c>
      <c r="BD148" s="61">
        <v>42043</v>
      </c>
      <c r="BE148" s="61">
        <v>41542</v>
      </c>
      <c r="BF148" s="61">
        <v>501</v>
      </c>
      <c r="BG148" s="61">
        <v>13</v>
      </c>
      <c r="BH148" s="61">
        <v>43398</v>
      </c>
      <c r="BI148" s="61">
        <v>43361</v>
      </c>
      <c r="BJ148" s="61">
        <v>42311</v>
      </c>
      <c r="BK148" s="61">
        <v>1050</v>
      </c>
      <c r="BL148" s="75">
        <v>37</v>
      </c>
      <c r="BM148" s="51">
        <v>10171</v>
      </c>
      <c r="BN148" s="61">
        <v>9691</v>
      </c>
      <c r="BO148" s="61">
        <v>9531</v>
      </c>
      <c r="BP148" s="61">
        <v>160</v>
      </c>
      <c r="BQ148" s="61">
        <v>480</v>
      </c>
      <c r="BR148" s="61">
        <v>7368</v>
      </c>
      <c r="BS148" s="61">
        <v>7188</v>
      </c>
      <c r="BT148" s="61">
        <v>7099</v>
      </c>
      <c r="BU148" s="61">
        <v>89</v>
      </c>
      <c r="BV148" s="61">
        <v>180</v>
      </c>
      <c r="BW148" s="61">
        <v>2803</v>
      </c>
      <c r="BX148" s="61">
        <v>2503</v>
      </c>
      <c r="BY148" s="61">
        <v>2432</v>
      </c>
      <c r="BZ148" s="61">
        <v>71</v>
      </c>
      <c r="CA148" s="75">
        <v>300</v>
      </c>
      <c r="CB148" s="50"/>
    </row>
    <row r="149" spans="7:80">
      <c r="G149" s="256"/>
      <c r="H149" s="257"/>
      <c r="I149" s="257"/>
      <c r="J149" s="257"/>
      <c r="K149" s="293"/>
      <c r="Q149" s="256"/>
      <c r="R149" s="257"/>
      <c r="S149" s="257"/>
      <c r="T149" s="257"/>
      <c r="U149" s="293"/>
      <c r="AE149" s="50"/>
      <c r="AF149" s="61"/>
      <c r="AG149" s="75"/>
      <c r="AH149" s="77" t="s">
        <v>192</v>
      </c>
      <c r="AI149" s="61">
        <v>90714</v>
      </c>
      <c r="AJ149" s="61">
        <v>90525</v>
      </c>
      <c r="AK149" s="61">
        <v>88878</v>
      </c>
      <c r="AL149" s="61">
        <v>1647</v>
      </c>
      <c r="AM149" s="61">
        <v>189</v>
      </c>
      <c r="AN149" s="61">
        <v>46922</v>
      </c>
      <c r="AO149" s="61">
        <v>46858</v>
      </c>
      <c r="AP149" s="61">
        <v>46243</v>
      </c>
      <c r="AQ149" s="61">
        <v>615</v>
      </c>
      <c r="AR149" s="61">
        <v>64</v>
      </c>
      <c r="AS149" s="61">
        <v>43792</v>
      </c>
      <c r="AT149" s="61">
        <v>43667</v>
      </c>
      <c r="AU149" s="61">
        <v>42635</v>
      </c>
      <c r="AV149" s="61">
        <v>1032</v>
      </c>
      <c r="AW149" s="75">
        <v>125</v>
      </c>
      <c r="AX149" s="51">
        <v>81947</v>
      </c>
      <c r="AY149" s="61">
        <v>81913</v>
      </c>
      <c r="AZ149" s="61">
        <v>80445</v>
      </c>
      <c r="BA149" s="61">
        <v>1468</v>
      </c>
      <c r="BB149" s="61">
        <v>34</v>
      </c>
      <c r="BC149" s="61">
        <v>40466</v>
      </c>
      <c r="BD149" s="61">
        <v>40454</v>
      </c>
      <c r="BE149" s="61">
        <v>39937</v>
      </c>
      <c r="BF149" s="61">
        <v>517</v>
      </c>
      <c r="BG149" s="61">
        <v>12</v>
      </c>
      <c r="BH149" s="61">
        <v>41481</v>
      </c>
      <c r="BI149" s="61">
        <v>41459</v>
      </c>
      <c r="BJ149" s="61">
        <v>40508</v>
      </c>
      <c r="BK149" s="61">
        <v>951</v>
      </c>
      <c r="BL149" s="75">
        <v>22</v>
      </c>
      <c r="BM149" s="51">
        <v>8767</v>
      </c>
      <c r="BN149" s="61">
        <v>8612</v>
      </c>
      <c r="BO149" s="61">
        <v>8433</v>
      </c>
      <c r="BP149" s="61">
        <v>179</v>
      </c>
      <c r="BQ149" s="61">
        <v>155</v>
      </c>
      <c r="BR149" s="61">
        <v>6456</v>
      </c>
      <c r="BS149" s="61">
        <v>6404</v>
      </c>
      <c r="BT149" s="61">
        <v>6306</v>
      </c>
      <c r="BU149" s="61">
        <v>98</v>
      </c>
      <c r="BV149" s="61">
        <v>52</v>
      </c>
      <c r="BW149" s="61">
        <v>2311</v>
      </c>
      <c r="BX149" s="61">
        <v>2208</v>
      </c>
      <c r="BY149" s="61">
        <v>2127</v>
      </c>
      <c r="BZ149" s="61">
        <v>81</v>
      </c>
      <c r="CA149" s="75">
        <v>103</v>
      </c>
      <c r="CB149" s="50"/>
    </row>
    <row r="150" spans="7:80">
      <c r="G150" s="252" t="s">
        <v>268</v>
      </c>
      <c r="H150" s="253"/>
      <c r="I150" s="253"/>
      <c r="J150" s="253"/>
      <c r="K150" s="264"/>
      <c r="Q150" s="252" t="s">
        <v>281</v>
      </c>
      <c r="R150" s="253"/>
      <c r="S150" s="253"/>
      <c r="T150" s="253"/>
      <c r="U150" s="264"/>
      <c r="AE150" s="50"/>
      <c r="AF150" s="61"/>
      <c r="AG150" s="75"/>
      <c r="AH150" s="77" t="s">
        <v>193</v>
      </c>
      <c r="AI150" s="61">
        <v>86436</v>
      </c>
      <c r="AJ150" s="61">
        <v>85984</v>
      </c>
      <c r="AK150" s="61">
        <v>84660</v>
      </c>
      <c r="AL150" s="61">
        <v>1324</v>
      </c>
      <c r="AM150" s="61">
        <v>452</v>
      </c>
      <c r="AN150" s="61">
        <v>44580</v>
      </c>
      <c r="AO150" s="61">
        <v>44313</v>
      </c>
      <c r="AP150" s="61">
        <v>43806</v>
      </c>
      <c r="AQ150" s="61">
        <v>507</v>
      </c>
      <c r="AR150" s="61">
        <v>267</v>
      </c>
      <c r="AS150" s="61">
        <v>41856</v>
      </c>
      <c r="AT150" s="61">
        <v>41671</v>
      </c>
      <c r="AU150" s="61">
        <v>40854</v>
      </c>
      <c r="AV150" s="61">
        <v>817</v>
      </c>
      <c r="AW150" s="75">
        <v>185</v>
      </c>
      <c r="AX150" s="51">
        <v>77481</v>
      </c>
      <c r="AY150" s="61">
        <v>77453</v>
      </c>
      <c r="AZ150" s="61">
        <v>76254</v>
      </c>
      <c r="BA150" s="61">
        <v>1199</v>
      </c>
      <c r="BB150" s="61">
        <v>28</v>
      </c>
      <c r="BC150" s="61">
        <v>37882</v>
      </c>
      <c r="BD150" s="61">
        <v>37867</v>
      </c>
      <c r="BE150" s="61">
        <v>37436</v>
      </c>
      <c r="BF150" s="61">
        <v>431</v>
      </c>
      <c r="BG150" s="61">
        <v>15</v>
      </c>
      <c r="BH150" s="61">
        <v>39599</v>
      </c>
      <c r="BI150" s="61">
        <v>39586</v>
      </c>
      <c r="BJ150" s="61">
        <v>38818</v>
      </c>
      <c r="BK150" s="61">
        <v>768</v>
      </c>
      <c r="BL150" s="75">
        <v>13</v>
      </c>
      <c r="BM150" s="51">
        <v>8955</v>
      </c>
      <c r="BN150" s="61">
        <v>8531</v>
      </c>
      <c r="BO150" s="61">
        <v>8406</v>
      </c>
      <c r="BP150" s="61">
        <v>125</v>
      </c>
      <c r="BQ150" s="61">
        <v>424</v>
      </c>
      <c r="BR150" s="61">
        <v>6698</v>
      </c>
      <c r="BS150" s="61">
        <v>6446</v>
      </c>
      <c r="BT150" s="61">
        <v>6370</v>
      </c>
      <c r="BU150" s="61">
        <v>76</v>
      </c>
      <c r="BV150" s="61">
        <v>252</v>
      </c>
      <c r="BW150" s="61">
        <v>2257</v>
      </c>
      <c r="BX150" s="61">
        <v>2085</v>
      </c>
      <c r="BY150" s="61">
        <v>2036</v>
      </c>
      <c r="BZ150" s="61">
        <v>49</v>
      </c>
      <c r="CA150" s="75">
        <v>172</v>
      </c>
      <c r="CB150" s="50"/>
    </row>
    <row r="151" spans="7:80">
      <c r="G151" s="256"/>
      <c r="H151" s="257"/>
      <c r="I151" s="257"/>
      <c r="J151" s="257"/>
      <c r="K151" s="293"/>
      <c r="Q151" s="256"/>
      <c r="R151" s="257"/>
      <c r="S151" s="257"/>
      <c r="T151" s="257"/>
      <c r="U151" s="293"/>
      <c r="AE151" s="50"/>
      <c r="AF151" s="61"/>
      <c r="AG151" s="75"/>
      <c r="AH151" s="77" t="s">
        <v>194</v>
      </c>
      <c r="AI151" s="61">
        <v>84796</v>
      </c>
      <c r="AJ151" s="61">
        <v>84045</v>
      </c>
      <c r="AK151" s="61">
        <v>82752</v>
      </c>
      <c r="AL151" s="61">
        <v>1293</v>
      </c>
      <c r="AM151" s="61">
        <v>751</v>
      </c>
      <c r="AN151" s="61">
        <v>43971</v>
      </c>
      <c r="AO151" s="61">
        <v>43512</v>
      </c>
      <c r="AP151" s="61">
        <v>43048</v>
      </c>
      <c r="AQ151" s="61">
        <v>464</v>
      </c>
      <c r="AR151" s="61">
        <v>459</v>
      </c>
      <c r="AS151" s="61">
        <v>40825</v>
      </c>
      <c r="AT151" s="61">
        <v>40533</v>
      </c>
      <c r="AU151" s="61">
        <v>39704</v>
      </c>
      <c r="AV151" s="61">
        <v>829</v>
      </c>
      <c r="AW151" s="75">
        <v>292</v>
      </c>
      <c r="AX151" s="51">
        <v>75404</v>
      </c>
      <c r="AY151" s="61">
        <v>75365</v>
      </c>
      <c r="AZ151" s="61">
        <v>74227</v>
      </c>
      <c r="BA151" s="61">
        <v>1138</v>
      </c>
      <c r="BB151" s="61">
        <v>39</v>
      </c>
      <c r="BC151" s="61">
        <v>37013</v>
      </c>
      <c r="BD151" s="61">
        <v>36999</v>
      </c>
      <c r="BE151" s="61">
        <v>36637</v>
      </c>
      <c r="BF151" s="61">
        <v>362</v>
      </c>
      <c r="BG151" s="61">
        <v>14</v>
      </c>
      <c r="BH151" s="61">
        <v>38391</v>
      </c>
      <c r="BI151" s="61">
        <v>38366</v>
      </c>
      <c r="BJ151" s="61">
        <v>37590</v>
      </c>
      <c r="BK151" s="61">
        <v>776</v>
      </c>
      <c r="BL151" s="75">
        <v>25</v>
      </c>
      <c r="BM151" s="51">
        <v>9392</v>
      </c>
      <c r="BN151" s="61">
        <v>8680</v>
      </c>
      <c r="BO151" s="61">
        <v>8525</v>
      </c>
      <c r="BP151" s="61">
        <v>155</v>
      </c>
      <c r="BQ151" s="61">
        <v>712</v>
      </c>
      <c r="BR151" s="61">
        <v>6958</v>
      </c>
      <c r="BS151" s="61">
        <v>6513</v>
      </c>
      <c r="BT151" s="61">
        <v>6411</v>
      </c>
      <c r="BU151" s="61">
        <v>102</v>
      </c>
      <c r="BV151" s="61">
        <v>445</v>
      </c>
      <c r="BW151" s="61">
        <v>2434</v>
      </c>
      <c r="BX151" s="61">
        <v>2167</v>
      </c>
      <c r="BY151" s="61">
        <v>2114</v>
      </c>
      <c r="BZ151" s="61">
        <v>53</v>
      </c>
      <c r="CA151" s="75">
        <v>267</v>
      </c>
      <c r="CB151" s="50"/>
    </row>
    <row r="152" spans="7:80">
      <c r="AE152" s="50"/>
      <c r="AF152" s="61"/>
      <c r="AG152" s="75"/>
      <c r="AH152" s="77" t="s">
        <v>195</v>
      </c>
      <c r="AI152" s="61">
        <v>85081</v>
      </c>
      <c r="AJ152" s="61">
        <v>84286</v>
      </c>
      <c r="AK152" s="61">
        <v>83081</v>
      </c>
      <c r="AL152" s="61">
        <v>1205</v>
      </c>
      <c r="AM152" s="61">
        <v>795</v>
      </c>
      <c r="AN152" s="61">
        <v>43948</v>
      </c>
      <c r="AO152" s="61">
        <v>43374</v>
      </c>
      <c r="AP152" s="61">
        <v>42950</v>
      </c>
      <c r="AQ152" s="61">
        <v>424</v>
      </c>
      <c r="AR152" s="61">
        <v>574</v>
      </c>
      <c r="AS152" s="61">
        <v>41133</v>
      </c>
      <c r="AT152" s="61">
        <v>40912</v>
      </c>
      <c r="AU152" s="61">
        <v>40131</v>
      </c>
      <c r="AV152" s="61">
        <v>781</v>
      </c>
      <c r="AW152" s="75">
        <v>221</v>
      </c>
      <c r="AX152" s="51">
        <v>75448</v>
      </c>
      <c r="AY152" s="61">
        <v>75423</v>
      </c>
      <c r="AZ152" s="61">
        <v>74393</v>
      </c>
      <c r="BA152" s="61">
        <v>1030</v>
      </c>
      <c r="BB152" s="61">
        <v>25</v>
      </c>
      <c r="BC152" s="61">
        <v>36694</v>
      </c>
      <c r="BD152" s="61">
        <v>36685</v>
      </c>
      <c r="BE152" s="61">
        <v>36364</v>
      </c>
      <c r="BF152" s="61">
        <v>321</v>
      </c>
      <c r="BG152" s="61">
        <v>9</v>
      </c>
      <c r="BH152" s="61">
        <v>38754</v>
      </c>
      <c r="BI152" s="61">
        <v>38738</v>
      </c>
      <c r="BJ152" s="61">
        <v>38029</v>
      </c>
      <c r="BK152" s="61">
        <v>709</v>
      </c>
      <c r="BL152" s="75">
        <v>16</v>
      </c>
      <c r="BM152" s="51">
        <v>9633</v>
      </c>
      <c r="BN152" s="61">
        <v>8863</v>
      </c>
      <c r="BO152" s="61">
        <v>8688</v>
      </c>
      <c r="BP152" s="61">
        <v>175</v>
      </c>
      <c r="BQ152" s="61">
        <v>770</v>
      </c>
      <c r="BR152" s="61">
        <v>7254</v>
      </c>
      <c r="BS152" s="61">
        <v>6689</v>
      </c>
      <c r="BT152" s="61">
        <v>6586</v>
      </c>
      <c r="BU152" s="61">
        <v>103</v>
      </c>
      <c r="BV152" s="61">
        <v>565</v>
      </c>
      <c r="BW152" s="61">
        <v>2379</v>
      </c>
      <c r="BX152" s="61">
        <v>2174</v>
      </c>
      <c r="BY152" s="61">
        <v>2102</v>
      </c>
      <c r="BZ152" s="61">
        <v>72</v>
      </c>
      <c r="CA152" s="75">
        <v>205</v>
      </c>
      <c r="CB152" s="50"/>
    </row>
    <row r="153" spans="7:80">
      <c r="G153" s="31" t="s">
        <v>122</v>
      </c>
      <c r="H153" s="31" t="s">
        <v>109</v>
      </c>
      <c r="I153" s="35" t="s">
        <v>263</v>
      </c>
      <c r="Q153" s="31" t="s">
        <v>122</v>
      </c>
      <c r="R153" s="31" t="s">
        <v>109</v>
      </c>
      <c r="S153" s="35" t="s">
        <v>263</v>
      </c>
      <c r="AE153" s="50"/>
      <c r="AF153" s="61"/>
      <c r="AG153" s="75"/>
      <c r="AH153" s="77" t="s">
        <v>196</v>
      </c>
      <c r="AI153" s="61">
        <v>85491</v>
      </c>
      <c r="AJ153" s="61">
        <v>84797</v>
      </c>
      <c r="AK153" s="61">
        <v>83746</v>
      </c>
      <c r="AL153" s="61">
        <v>1051</v>
      </c>
      <c r="AM153" s="61">
        <v>694</v>
      </c>
      <c r="AN153" s="61">
        <v>43908</v>
      </c>
      <c r="AO153" s="61">
        <v>43541</v>
      </c>
      <c r="AP153" s="61">
        <v>43153</v>
      </c>
      <c r="AQ153" s="61">
        <v>388</v>
      </c>
      <c r="AR153" s="61">
        <v>367</v>
      </c>
      <c r="AS153" s="61">
        <v>41583</v>
      </c>
      <c r="AT153" s="61">
        <v>41256</v>
      </c>
      <c r="AU153" s="61">
        <v>40593</v>
      </c>
      <c r="AV153" s="61">
        <v>663</v>
      </c>
      <c r="AW153" s="75">
        <v>327</v>
      </c>
      <c r="AX153" s="51">
        <v>76019</v>
      </c>
      <c r="AY153" s="61">
        <v>75986</v>
      </c>
      <c r="AZ153" s="61">
        <v>75100</v>
      </c>
      <c r="BA153" s="61">
        <v>886</v>
      </c>
      <c r="BB153" s="61">
        <v>33</v>
      </c>
      <c r="BC153" s="61">
        <v>36997</v>
      </c>
      <c r="BD153" s="61">
        <v>36984</v>
      </c>
      <c r="BE153" s="61">
        <v>36682</v>
      </c>
      <c r="BF153" s="61">
        <v>302</v>
      </c>
      <c r="BG153" s="61">
        <v>13</v>
      </c>
      <c r="BH153" s="61">
        <v>39022</v>
      </c>
      <c r="BI153" s="61">
        <v>39002</v>
      </c>
      <c r="BJ153" s="61">
        <v>38418</v>
      </c>
      <c r="BK153" s="61">
        <v>584</v>
      </c>
      <c r="BL153" s="75">
        <v>20</v>
      </c>
      <c r="BM153" s="51">
        <v>9472</v>
      </c>
      <c r="BN153" s="61">
        <v>8811</v>
      </c>
      <c r="BO153" s="61">
        <v>8646</v>
      </c>
      <c r="BP153" s="61">
        <v>165</v>
      </c>
      <c r="BQ153" s="61">
        <v>661</v>
      </c>
      <c r="BR153" s="61">
        <v>6911</v>
      </c>
      <c r="BS153" s="61">
        <v>6557</v>
      </c>
      <c r="BT153" s="61">
        <v>6471</v>
      </c>
      <c r="BU153" s="61">
        <v>86</v>
      </c>
      <c r="BV153" s="61">
        <v>354</v>
      </c>
      <c r="BW153" s="61">
        <v>2561</v>
      </c>
      <c r="BX153" s="61">
        <v>2254</v>
      </c>
      <c r="BY153" s="61">
        <v>2175</v>
      </c>
      <c r="BZ153" s="61">
        <v>79</v>
      </c>
      <c r="CA153" s="75">
        <v>307</v>
      </c>
      <c r="CB153" s="50"/>
    </row>
    <row r="154" spans="7:80">
      <c r="G154" s="31" t="s">
        <v>269</v>
      </c>
      <c r="H154" s="38">
        <f>BE216</f>
        <v>2639</v>
      </c>
      <c r="I154" s="38">
        <f>BF216</f>
        <v>138</v>
      </c>
      <c r="Q154" s="31" t="s">
        <v>269</v>
      </c>
      <c r="R154" s="38">
        <f>BT216</f>
        <v>6903</v>
      </c>
      <c r="S154" s="38">
        <f>BU216</f>
        <v>2295</v>
      </c>
      <c r="AE154" s="50"/>
      <c r="AF154" s="61"/>
      <c r="AG154" s="75"/>
      <c r="AH154" s="77" t="s">
        <v>197</v>
      </c>
      <c r="AI154" s="61">
        <v>82592</v>
      </c>
      <c r="AJ154" s="61">
        <v>82149</v>
      </c>
      <c r="AK154" s="61">
        <v>81183</v>
      </c>
      <c r="AL154" s="61">
        <v>966</v>
      </c>
      <c r="AM154" s="61">
        <v>443</v>
      </c>
      <c r="AN154" s="61">
        <v>42218</v>
      </c>
      <c r="AO154" s="61">
        <v>42015</v>
      </c>
      <c r="AP154" s="61">
        <v>41666</v>
      </c>
      <c r="AQ154" s="61">
        <v>349</v>
      </c>
      <c r="AR154" s="61">
        <v>203</v>
      </c>
      <c r="AS154" s="61">
        <v>40374</v>
      </c>
      <c r="AT154" s="61">
        <v>40134</v>
      </c>
      <c r="AU154" s="61">
        <v>39517</v>
      </c>
      <c r="AV154" s="61">
        <v>617</v>
      </c>
      <c r="AW154" s="75">
        <v>240</v>
      </c>
      <c r="AX154" s="51">
        <v>73821</v>
      </c>
      <c r="AY154" s="61">
        <v>73789</v>
      </c>
      <c r="AZ154" s="61">
        <v>72948</v>
      </c>
      <c r="BA154" s="61">
        <v>841</v>
      </c>
      <c r="BB154" s="61">
        <v>32</v>
      </c>
      <c r="BC154" s="61">
        <v>35856</v>
      </c>
      <c r="BD154" s="61">
        <v>35842</v>
      </c>
      <c r="BE154" s="61">
        <v>35572</v>
      </c>
      <c r="BF154" s="61">
        <v>270</v>
      </c>
      <c r="BG154" s="61">
        <v>14</v>
      </c>
      <c r="BH154" s="61">
        <v>37965</v>
      </c>
      <c r="BI154" s="61">
        <v>37947</v>
      </c>
      <c r="BJ154" s="61">
        <v>37376</v>
      </c>
      <c r="BK154" s="61">
        <v>571</v>
      </c>
      <c r="BL154" s="75">
        <v>18</v>
      </c>
      <c r="BM154" s="51">
        <v>8771</v>
      </c>
      <c r="BN154" s="61">
        <v>8360</v>
      </c>
      <c r="BO154" s="61">
        <v>8235</v>
      </c>
      <c r="BP154" s="61">
        <v>125</v>
      </c>
      <c r="BQ154" s="61">
        <v>411</v>
      </c>
      <c r="BR154" s="61">
        <v>6362</v>
      </c>
      <c r="BS154" s="61">
        <v>6173</v>
      </c>
      <c r="BT154" s="61">
        <v>6094</v>
      </c>
      <c r="BU154" s="61">
        <v>79</v>
      </c>
      <c r="BV154" s="61">
        <v>189</v>
      </c>
      <c r="BW154" s="61">
        <v>2409</v>
      </c>
      <c r="BX154" s="61">
        <v>2187</v>
      </c>
      <c r="BY154" s="61">
        <v>2141</v>
      </c>
      <c r="BZ154" s="61">
        <v>46</v>
      </c>
      <c r="CA154" s="75">
        <v>222</v>
      </c>
      <c r="CB154" s="50"/>
    </row>
    <row r="155" spans="7:80">
      <c r="G155" s="35" t="s">
        <v>270</v>
      </c>
      <c r="H155" s="33">
        <f>H146</f>
        <v>1157.9999468734889</v>
      </c>
      <c r="I155" s="33">
        <f>I146</f>
        <v>10.000053126511185</v>
      </c>
      <c r="Q155" s="35" t="s">
        <v>270</v>
      </c>
      <c r="R155" s="33">
        <f>R146</f>
        <v>3607.4278466717055</v>
      </c>
      <c r="S155" s="33">
        <f>S146</f>
        <v>99.572153328294462</v>
      </c>
      <c r="AE155" s="50"/>
      <c r="AF155" s="61"/>
      <c r="AG155" s="75"/>
      <c r="AH155" s="77" t="s">
        <v>198</v>
      </c>
      <c r="AI155" s="61">
        <v>80645</v>
      </c>
      <c r="AJ155" s="61">
        <v>80215</v>
      </c>
      <c r="AK155" s="61">
        <v>79340</v>
      </c>
      <c r="AL155" s="61">
        <v>875</v>
      </c>
      <c r="AM155" s="61">
        <v>430</v>
      </c>
      <c r="AN155" s="61">
        <v>40915</v>
      </c>
      <c r="AO155" s="61">
        <v>40635</v>
      </c>
      <c r="AP155" s="61">
        <v>40294</v>
      </c>
      <c r="AQ155" s="61">
        <v>341</v>
      </c>
      <c r="AR155" s="61">
        <v>280</v>
      </c>
      <c r="AS155" s="61">
        <v>39730</v>
      </c>
      <c r="AT155" s="61">
        <v>39580</v>
      </c>
      <c r="AU155" s="61">
        <v>39046</v>
      </c>
      <c r="AV155" s="61">
        <v>534</v>
      </c>
      <c r="AW155" s="75">
        <v>150</v>
      </c>
      <c r="AX155" s="51">
        <v>71886</v>
      </c>
      <c r="AY155" s="61">
        <v>71865</v>
      </c>
      <c r="AZ155" s="61">
        <v>71104</v>
      </c>
      <c r="BA155" s="61">
        <v>761</v>
      </c>
      <c r="BB155" s="61">
        <v>21</v>
      </c>
      <c r="BC155" s="61">
        <v>34593</v>
      </c>
      <c r="BD155" s="61">
        <v>34582</v>
      </c>
      <c r="BE155" s="61">
        <v>34316</v>
      </c>
      <c r="BF155" s="61">
        <v>266</v>
      </c>
      <c r="BG155" s="61">
        <v>11</v>
      </c>
      <c r="BH155" s="61">
        <v>37293</v>
      </c>
      <c r="BI155" s="61">
        <v>37283</v>
      </c>
      <c r="BJ155" s="61">
        <v>36788</v>
      </c>
      <c r="BK155" s="61">
        <v>495</v>
      </c>
      <c r="BL155" s="75">
        <v>10</v>
      </c>
      <c r="BM155" s="51">
        <v>8759</v>
      </c>
      <c r="BN155" s="61">
        <v>8350</v>
      </c>
      <c r="BO155" s="61">
        <v>8236</v>
      </c>
      <c r="BP155" s="61">
        <v>114</v>
      </c>
      <c r="BQ155" s="61">
        <v>409</v>
      </c>
      <c r="BR155" s="61">
        <v>6322</v>
      </c>
      <c r="BS155" s="61">
        <v>6053</v>
      </c>
      <c r="BT155" s="61">
        <v>5978</v>
      </c>
      <c r="BU155" s="61">
        <v>75</v>
      </c>
      <c r="BV155" s="61">
        <v>269</v>
      </c>
      <c r="BW155" s="61">
        <v>2437</v>
      </c>
      <c r="BX155" s="61">
        <v>2297</v>
      </c>
      <c r="BY155" s="61">
        <v>2258</v>
      </c>
      <c r="BZ155" s="61">
        <v>39</v>
      </c>
      <c r="CA155" s="75">
        <v>140</v>
      </c>
      <c r="CB155" s="50"/>
    </row>
    <row r="156" spans="7:80">
      <c r="G156" s="31" t="s">
        <v>107</v>
      </c>
      <c r="H156" s="33">
        <f>H154+H155</f>
        <v>3796.9999468734886</v>
      </c>
      <c r="I156" s="33">
        <f>I154+I155</f>
        <v>148.00005312651118</v>
      </c>
      <c r="Q156" s="31" t="s">
        <v>107</v>
      </c>
      <c r="R156" s="33">
        <f>R154+R155</f>
        <v>10510.427846671706</v>
      </c>
      <c r="S156" s="33">
        <f>S154+S155</f>
        <v>2394.5721533282945</v>
      </c>
      <c r="AE156" s="50"/>
      <c r="AF156" s="61"/>
      <c r="AG156" s="75"/>
      <c r="AH156" s="77" t="s">
        <v>199</v>
      </c>
      <c r="AI156" s="61">
        <v>84834</v>
      </c>
      <c r="AJ156" s="61">
        <v>84124</v>
      </c>
      <c r="AK156" s="61">
        <v>83265</v>
      </c>
      <c r="AL156" s="61">
        <v>859</v>
      </c>
      <c r="AM156" s="61">
        <v>710</v>
      </c>
      <c r="AN156" s="61">
        <v>43526</v>
      </c>
      <c r="AO156" s="61">
        <v>42982</v>
      </c>
      <c r="AP156" s="61">
        <v>42661</v>
      </c>
      <c r="AQ156" s="61">
        <v>321</v>
      </c>
      <c r="AR156" s="61">
        <v>544</v>
      </c>
      <c r="AS156" s="61">
        <v>41308</v>
      </c>
      <c r="AT156" s="61">
        <v>41142</v>
      </c>
      <c r="AU156" s="61">
        <v>40604</v>
      </c>
      <c r="AV156" s="61">
        <v>538</v>
      </c>
      <c r="AW156" s="75">
        <v>166</v>
      </c>
      <c r="AX156" s="51">
        <v>75069</v>
      </c>
      <c r="AY156" s="61">
        <v>75050</v>
      </c>
      <c r="AZ156" s="61">
        <v>74322</v>
      </c>
      <c r="BA156" s="61">
        <v>728</v>
      </c>
      <c r="BB156" s="61">
        <v>19</v>
      </c>
      <c r="BC156" s="61">
        <v>36337</v>
      </c>
      <c r="BD156" s="61">
        <v>36328</v>
      </c>
      <c r="BE156" s="61">
        <v>36090</v>
      </c>
      <c r="BF156" s="61">
        <v>238</v>
      </c>
      <c r="BG156" s="61">
        <v>9</v>
      </c>
      <c r="BH156" s="61">
        <v>38732</v>
      </c>
      <c r="BI156" s="61">
        <v>38722</v>
      </c>
      <c r="BJ156" s="61">
        <v>38232</v>
      </c>
      <c r="BK156" s="61">
        <v>490</v>
      </c>
      <c r="BL156" s="75">
        <v>10</v>
      </c>
      <c r="BM156" s="51">
        <v>9765</v>
      </c>
      <c r="BN156" s="61">
        <v>9074</v>
      </c>
      <c r="BO156" s="61">
        <v>8943</v>
      </c>
      <c r="BP156" s="61">
        <v>131</v>
      </c>
      <c r="BQ156" s="61">
        <v>691</v>
      </c>
      <c r="BR156" s="61">
        <v>7189</v>
      </c>
      <c r="BS156" s="61">
        <v>6654</v>
      </c>
      <c r="BT156" s="61">
        <v>6571</v>
      </c>
      <c r="BU156" s="61">
        <v>83</v>
      </c>
      <c r="BV156" s="61">
        <v>535</v>
      </c>
      <c r="BW156" s="61">
        <v>2576</v>
      </c>
      <c r="BX156" s="61">
        <v>2420</v>
      </c>
      <c r="BY156" s="61">
        <v>2372</v>
      </c>
      <c r="BZ156" s="61">
        <v>48</v>
      </c>
      <c r="CA156" s="75">
        <v>156</v>
      </c>
      <c r="CB156" s="50"/>
    </row>
    <row r="157" spans="7:80">
      <c r="AE157" s="50"/>
      <c r="AF157" s="61"/>
      <c r="AG157" s="75"/>
      <c r="AH157" s="77" t="s">
        <v>200</v>
      </c>
      <c r="AI157" s="61">
        <v>89754</v>
      </c>
      <c r="AJ157" s="61">
        <v>89002</v>
      </c>
      <c r="AK157" s="61">
        <v>88203</v>
      </c>
      <c r="AL157" s="61">
        <v>799</v>
      </c>
      <c r="AM157" s="61">
        <v>752</v>
      </c>
      <c r="AN157" s="61">
        <v>45425</v>
      </c>
      <c r="AO157" s="61">
        <v>45028</v>
      </c>
      <c r="AP157" s="61">
        <v>44713</v>
      </c>
      <c r="AQ157" s="61">
        <v>315</v>
      </c>
      <c r="AR157" s="61">
        <v>397</v>
      </c>
      <c r="AS157" s="61">
        <v>44329</v>
      </c>
      <c r="AT157" s="61">
        <v>43974</v>
      </c>
      <c r="AU157" s="61">
        <v>43490</v>
      </c>
      <c r="AV157" s="61">
        <v>484</v>
      </c>
      <c r="AW157" s="75">
        <v>355</v>
      </c>
      <c r="AX157" s="51">
        <v>79223</v>
      </c>
      <c r="AY157" s="61">
        <v>79208</v>
      </c>
      <c r="AZ157" s="61">
        <v>78553</v>
      </c>
      <c r="BA157" s="61">
        <v>655</v>
      </c>
      <c r="BB157" s="61">
        <v>15</v>
      </c>
      <c r="BC157" s="61">
        <v>38015</v>
      </c>
      <c r="BD157" s="61">
        <v>38009</v>
      </c>
      <c r="BE157" s="61">
        <v>37771</v>
      </c>
      <c r="BF157" s="61">
        <v>238</v>
      </c>
      <c r="BG157" s="61">
        <v>6</v>
      </c>
      <c r="BH157" s="61">
        <v>41208</v>
      </c>
      <c r="BI157" s="61">
        <v>41199</v>
      </c>
      <c r="BJ157" s="61">
        <v>40782</v>
      </c>
      <c r="BK157" s="61">
        <v>417</v>
      </c>
      <c r="BL157" s="75">
        <v>9</v>
      </c>
      <c r="BM157" s="51">
        <v>10531</v>
      </c>
      <c r="BN157" s="61">
        <v>9794</v>
      </c>
      <c r="BO157" s="61">
        <v>9650</v>
      </c>
      <c r="BP157" s="61">
        <v>144</v>
      </c>
      <c r="BQ157" s="61">
        <v>737</v>
      </c>
      <c r="BR157" s="61">
        <v>7410</v>
      </c>
      <c r="BS157" s="61">
        <v>7019</v>
      </c>
      <c r="BT157" s="61">
        <v>6942</v>
      </c>
      <c r="BU157" s="61">
        <v>77</v>
      </c>
      <c r="BV157" s="61">
        <v>391</v>
      </c>
      <c r="BW157" s="61">
        <v>3121</v>
      </c>
      <c r="BX157" s="61">
        <v>2775</v>
      </c>
      <c r="BY157" s="61">
        <v>2708</v>
      </c>
      <c r="BZ157" s="61">
        <v>67</v>
      </c>
      <c r="CA157" s="75">
        <v>346</v>
      </c>
      <c r="CB157" s="50"/>
    </row>
    <row r="158" spans="7:80" ht="13.5" customHeight="1">
      <c r="G158" s="252" t="s">
        <v>272</v>
      </c>
      <c r="H158" s="253"/>
      <c r="I158" s="253"/>
      <c r="J158" s="253"/>
      <c r="K158" s="264"/>
      <c r="M158" s="252" t="s">
        <v>278</v>
      </c>
      <c r="N158" s="253"/>
      <c r="O158" s="264"/>
      <c r="Q158" s="252" t="s">
        <v>282</v>
      </c>
      <c r="R158" s="253"/>
      <c r="S158" s="253"/>
      <c r="T158" s="253"/>
      <c r="U158" s="264"/>
      <c r="W158" s="252" t="s">
        <v>283</v>
      </c>
      <c r="X158" s="253"/>
      <c r="Y158" s="264"/>
      <c r="AA158" s="252" t="s">
        <v>284</v>
      </c>
      <c r="AB158" s="253"/>
      <c r="AC158" s="264"/>
      <c r="AE158" s="50"/>
      <c r="AF158" s="61"/>
      <c r="AG158" s="75"/>
      <c r="AH158" s="77" t="s">
        <v>201</v>
      </c>
      <c r="AI158" s="61">
        <v>88875</v>
      </c>
      <c r="AJ158" s="61">
        <v>88110</v>
      </c>
      <c r="AK158" s="61">
        <v>87357</v>
      </c>
      <c r="AL158" s="61">
        <v>753</v>
      </c>
      <c r="AM158" s="61">
        <v>765</v>
      </c>
      <c r="AN158" s="61">
        <v>44986</v>
      </c>
      <c r="AO158" s="61">
        <v>44531</v>
      </c>
      <c r="AP158" s="61">
        <v>44271</v>
      </c>
      <c r="AQ158" s="61">
        <v>260</v>
      </c>
      <c r="AR158" s="61">
        <v>455</v>
      </c>
      <c r="AS158" s="61">
        <v>43889</v>
      </c>
      <c r="AT158" s="61">
        <v>43579</v>
      </c>
      <c r="AU158" s="61">
        <v>43086</v>
      </c>
      <c r="AV158" s="61">
        <v>493</v>
      </c>
      <c r="AW158" s="75">
        <v>310</v>
      </c>
      <c r="AX158" s="51">
        <v>78411</v>
      </c>
      <c r="AY158" s="61">
        <v>78388</v>
      </c>
      <c r="AZ158" s="61">
        <v>77773</v>
      </c>
      <c r="BA158" s="61">
        <v>615</v>
      </c>
      <c r="BB158" s="61">
        <v>23</v>
      </c>
      <c r="BC158" s="61">
        <v>37677</v>
      </c>
      <c r="BD158" s="61">
        <v>37671</v>
      </c>
      <c r="BE158" s="61">
        <v>37478</v>
      </c>
      <c r="BF158" s="61">
        <v>193</v>
      </c>
      <c r="BG158" s="61">
        <v>6</v>
      </c>
      <c r="BH158" s="61">
        <v>40734</v>
      </c>
      <c r="BI158" s="61">
        <v>40717</v>
      </c>
      <c r="BJ158" s="61">
        <v>40295</v>
      </c>
      <c r="BK158" s="61">
        <v>422</v>
      </c>
      <c r="BL158" s="75">
        <v>17</v>
      </c>
      <c r="BM158" s="51">
        <v>10464</v>
      </c>
      <c r="BN158" s="61">
        <v>9722</v>
      </c>
      <c r="BO158" s="61">
        <v>9584</v>
      </c>
      <c r="BP158" s="61">
        <v>138</v>
      </c>
      <c r="BQ158" s="61">
        <v>742</v>
      </c>
      <c r="BR158" s="61">
        <v>7309</v>
      </c>
      <c r="BS158" s="61">
        <v>6860</v>
      </c>
      <c r="BT158" s="61">
        <v>6793</v>
      </c>
      <c r="BU158" s="61">
        <v>67</v>
      </c>
      <c r="BV158" s="61">
        <v>449</v>
      </c>
      <c r="BW158" s="61">
        <v>3155</v>
      </c>
      <c r="BX158" s="61">
        <v>2862</v>
      </c>
      <c r="BY158" s="61">
        <v>2791</v>
      </c>
      <c r="BZ158" s="61">
        <v>71</v>
      </c>
      <c r="CA158" s="75">
        <v>293</v>
      </c>
      <c r="CB158" s="50"/>
    </row>
    <row r="159" spans="7:80">
      <c r="G159" s="256"/>
      <c r="H159" s="257"/>
      <c r="I159" s="257"/>
      <c r="J159" s="257"/>
      <c r="K159" s="293"/>
      <c r="M159" s="254"/>
      <c r="N159" s="255"/>
      <c r="O159" s="265"/>
      <c r="Q159" s="256"/>
      <c r="R159" s="257"/>
      <c r="S159" s="257"/>
      <c r="T159" s="257"/>
      <c r="U159" s="293"/>
      <c r="W159" s="254"/>
      <c r="X159" s="255"/>
      <c r="Y159" s="265"/>
      <c r="AA159" s="254"/>
      <c r="AB159" s="255"/>
      <c r="AC159" s="265"/>
      <c r="AE159" s="50"/>
      <c r="AF159" s="61"/>
      <c r="AG159" s="75"/>
      <c r="AH159" s="77" t="s">
        <v>202</v>
      </c>
      <c r="AI159" s="61">
        <v>95185</v>
      </c>
      <c r="AJ159" s="61">
        <v>94495</v>
      </c>
      <c r="AK159" s="61">
        <v>93836</v>
      </c>
      <c r="AL159" s="61">
        <v>659</v>
      </c>
      <c r="AM159" s="61">
        <v>690</v>
      </c>
      <c r="AN159" s="61">
        <v>47492</v>
      </c>
      <c r="AO159" s="61">
        <v>47142</v>
      </c>
      <c r="AP159" s="61">
        <v>46880</v>
      </c>
      <c r="AQ159" s="61">
        <v>262</v>
      </c>
      <c r="AR159" s="61">
        <v>350</v>
      </c>
      <c r="AS159" s="61">
        <v>47693</v>
      </c>
      <c r="AT159" s="61">
        <v>47353</v>
      </c>
      <c r="AU159" s="61">
        <v>46956</v>
      </c>
      <c r="AV159" s="61">
        <v>397</v>
      </c>
      <c r="AW159" s="75">
        <v>340</v>
      </c>
      <c r="AX159" s="51">
        <v>83954</v>
      </c>
      <c r="AY159" s="61">
        <v>83931</v>
      </c>
      <c r="AZ159" s="61">
        <v>83385</v>
      </c>
      <c r="BA159" s="61">
        <v>546</v>
      </c>
      <c r="BB159" s="61">
        <v>23</v>
      </c>
      <c r="BC159" s="61">
        <v>39919</v>
      </c>
      <c r="BD159" s="61">
        <v>39914</v>
      </c>
      <c r="BE159" s="61">
        <v>39710</v>
      </c>
      <c r="BF159" s="61">
        <v>204</v>
      </c>
      <c r="BG159" s="61">
        <v>5</v>
      </c>
      <c r="BH159" s="61">
        <v>44035</v>
      </c>
      <c r="BI159" s="61">
        <v>44017</v>
      </c>
      <c r="BJ159" s="61">
        <v>43675</v>
      </c>
      <c r="BK159" s="61">
        <v>342</v>
      </c>
      <c r="BL159" s="75">
        <v>18</v>
      </c>
      <c r="BM159" s="51">
        <v>11231</v>
      </c>
      <c r="BN159" s="61">
        <v>10564</v>
      </c>
      <c r="BO159" s="61">
        <v>10451</v>
      </c>
      <c r="BP159" s="61">
        <v>113</v>
      </c>
      <c r="BQ159" s="61">
        <v>667</v>
      </c>
      <c r="BR159" s="61">
        <v>7573</v>
      </c>
      <c r="BS159" s="61">
        <v>7228</v>
      </c>
      <c r="BT159" s="61">
        <v>7170</v>
      </c>
      <c r="BU159" s="61">
        <v>58</v>
      </c>
      <c r="BV159" s="61">
        <v>345</v>
      </c>
      <c r="BW159" s="61">
        <v>3658</v>
      </c>
      <c r="BX159" s="61">
        <v>3336</v>
      </c>
      <c r="BY159" s="61">
        <v>3281</v>
      </c>
      <c r="BZ159" s="61">
        <v>55</v>
      </c>
      <c r="CA159" s="75">
        <v>322</v>
      </c>
      <c r="CB159" s="50"/>
    </row>
    <row r="160" spans="7:80">
      <c r="G160" s="36"/>
      <c r="M160" s="256"/>
      <c r="N160" s="257"/>
      <c r="O160" s="293"/>
      <c r="Q160" s="36"/>
      <c r="W160" s="256"/>
      <c r="X160" s="257"/>
      <c r="Y160" s="293"/>
      <c r="AA160" s="106"/>
      <c r="AB160" s="45"/>
      <c r="AE160" s="50"/>
      <c r="AF160" s="61"/>
      <c r="AG160" s="75"/>
      <c r="AH160" s="77" t="s">
        <v>203</v>
      </c>
      <c r="AI160" s="61">
        <v>101360</v>
      </c>
      <c r="AJ160" s="61">
        <v>100918</v>
      </c>
      <c r="AK160" s="61">
        <v>100314</v>
      </c>
      <c r="AL160" s="61">
        <v>604</v>
      </c>
      <c r="AM160" s="61">
        <v>442</v>
      </c>
      <c r="AN160" s="61">
        <v>50310</v>
      </c>
      <c r="AO160" s="61">
        <v>50131</v>
      </c>
      <c r="AP160" s="61">
        <v>49880</v>
      </c>
      <c r="AQ160" s="61">
        <v>251</v>
      </c>
      <c r="AR160" s="61">
        <v>179</v>
      </c>
      <c r="AS160" s="61">
        <v>51050</v>
      </c>
      <c r="AT160" s="61">
        <v>50787</v>
      </c>
      <c r="AU160" s="61">
        <v>50434</v>
      </c>
      <c r="AV160" s="61">
        <v>353</v>
      </c>
      <c r="AW160" s="75">
        <v>263</v>
      </c>
      <c r="AX160" s="51">
        <v>89694</v>
      </c>
      <c r="AY160" s="61">
        <v>89669</v>
      </c>
      <c r="AZ160" s="61">
        <v>89163</v>
      </c>
      <c r="BA160" s="61">
        <v>506</v>
      </c>
      <c r="BB160" s="61">
        <v>25</v>
      </c>
      <c r="BC160" s="61">
        <v>42637</v>
      </c>
      <c r="BD160" s="61">
        <v>42629</v>
      </c>
      <c r="BE160" s="61">
        <v>42431</v>
      </c>
      <c r="BF160" s="61">
        <v>198</v>
      </c>
      <c r="BG160" s="61">
        <v>8</v>
      </c>
      <c r="BH160" s="61">
        <v>47057</v>
      </c>
      <c r="BI160" s="61">
        <v>47040</v>
      </c>
      <c r="BJ160" s="61">
        <v>46732</v>
      </c>
      <c r="BK160" s="61">
        <v>308</v>
      </c>
      <c r="BL160" s="75">
        <v>17</v>
      </c>
      <c r="BM160" s="51">
        <v>11666</v>
      </c>
      <c r="BN160" s="61">
        <v>11249</v>
      </c>
      <c r="BO160" s="61">
        <v>11151</v>
      </c>
      <c r="BP160" s="61">
        <v>98</v>
      </c>
      <c r="BQ160" s="61">
        <v>417</v>
      </c>
      <c r="BR160" s="61">
        <v>7673</v>
      </c>
      <c r="BS160" s="61">
        <v>7502</v>
      </c>
      <c r="BT160" s="61">
        <v>7449</v>
      </c>
      <c r="BU160" s="61">
        <v>53</v>
      </c>
      <c r="BV160" s="61">
        <v>171</v>
      </c>
      <c r="BW160" s="61">
        <v>3993</v>
      </c>
      <c r="BX160" s="61">
        <v>3747</v>
      </c>
      <c r="BY160" s="61">
        <v>3702</v>
      </c>
      <c r="BZ160" s="61">
        <v>45</v>
      </c>
      <c r="CA160" s="75">
        <v>246</v>
      </c>
      <c r="CB160" s="50"/>
    </row>
    <row r="161" spans="6:80">
      <c r="F161" s="23"/>
      <c r="G161" s="36"/>
      <c r="H161" s="36"/>
      <c r="I161" s="36"/>
      <c r="J161" s="36"/>
      <c r="K161" s="36"/>
      <c r="Q161" s="36"/>
      <c r="R161" s="36"/>
      <c r="S161" s="36"/>
      <c r="T161" s="36"/>
      <c r="U161" s="36"/>
      <c r="AE161" s="50"/>
      <c r="AF161" s="61"/>
      <c r="AG161" s="75"/>
      <c r="AH161" s="77" t="s">
        <v>204</v>
      </c>
      <c r="AI161" s="61">
        <v>107498</v>
      </c>
      <c r="AJ161" s="61">
        <v>107082</v>
      </c>
      <c r="AK161" s="61">
        <v>106529</v>
      </c>
      <c r="AL161" s="61">
        <v>553</v>
      </c>
      <c r="AM161" s="61">
        <v>416</v>
      </c>
      <c r="AN161" s="61">
        <v>53231</v>
      </c>
      <c r="AO161" s="61">
        <v>53136</v>
      </c>
      <c r="AP161" s="61">
        <v>52885</v>
      </c>
      <c r="AQ161" s="61">
        <v>251</v>
      </c>
      <c r="AR161" s="61">
        <v>95</v>
      </c>
      <c r="AS161" s="61">
        <v>54267</v>
      </c>
      <c r="AT161" s="61">
        <v>53946</v>
      </c>
      <c r="AU161" s="61">
        <v>53644</v>
      </c>
      <c r="AV161" s="61">
        <v>302</v>
      </c>
      <c r="AW161" s="75">
        <v>321</v>
      </c>
      <c r="AX161" s="51">
        <v>95060</v>
      </c>
      <c r="AY161" s="61">
        <v>95028</v>
      </c>
      <c r="AZ161" s="61">
        <v>94585</v>
      </c>
      <c r="BA161" s="61">
        <v>443</v>
      </c>
      <c r="BB161" s="61">
        <v>32</v>
      </c>
      <c r="BC161" s="61">
        <v>45486</v>
      </c>
      <c r="BD161" s="61">
        <v>45475</v>
      </c>
      <c r="BE161" s="61">
        <v>45290</v>
      </c>
      <c r="BF161" s="61">
        <v>185</v>
      </c>
      <c r="BG161" s="61">
        <v>11</v>
      </c>
      <c r="BH161" s="61">
        <v>49574</v>
      </c>
      <c r="BI161" s="61">
        <v>49553</v>
      </c>
      <c r="BJ161" s="61">
        <v>49295</v>
      </c>
      <c r="BK161" s="61">
        <v>258</v>
      </c>
      <c r="BL161" s="75">
        <v>21</v>
      </c>
      <c r="BM161" s="51">
        <v>12438</v>
      </c>
      <c r="BN161" s="61">
        <v>12054</v>
      </c>
      <c r="BO161" s="61">
        <v>11944</v>
      </c>
      <c r="BP161" s="61">
        <v>110</v>
      </c>
      <c r="BQ161" s="61">
        <v>384</v>
      </c>
      <c r="BR161" s="61">
        <v>7745</v>
      </c>
      <c r="BS161" s="61">
        <v>7661</v>
      </c>
      <c r="BT161" s="61">
        <v>7595</v>
      </c>
      <c r="BU161" s="61">
        <v>66</v>
      </c>
      <c r="BV161" s="61">
        <v>84</v>
      </c>
      <c r="BW161" s="61">
        <v>4693</v>
      </c>
      <c r="BX161" s="61">
        <v>4393</v>
      </c>
      <c r="BY161" s="61">
        <v>4349</v>
      </c>
      <c r="BZ161" s="61">
        <v>44</v>
      </c>
      <c r="CA161" s="75">
        <v>300</v>
      </c>
      <c r="CB161" s="50"/>
    </row>
    <row r="162" spans="6:80">
      <c r="F162" s="23"/>
      <c r="G162" s="108" t="s">
        <v>122</v>
      </c>
      <c r="H162" s="94" t="s">
        <v>274</v>
      </c>
      <c r="I162" s="94" t="s">
        <v>276</v>
      </c>
      <c r="J162" s="94" t="s">
        <v>275</v>
      </c>
      <c r="K162" s="94" t="s">
        <v>276</v>
      </c>
      <c r="M162" s="108" t="s">
        <v>122</v>
      </c>
      <c r="N162" s="94" t="s">
        <v>274</v>
      </c>
      <c r="O162" s="94" t="s">
        <v>275</v>
      </c>
      <c r="Q162" s="108" t="s">
        <v>122</v>
      </c>
      <c r="R162" s="94" t="s">
        <v>274</v>
      </c>
      <c r="S162" s="94" t="s">
        <v>276</v>
      </c>
      <c r="T162" s="94" t="s">
        <v>275</v>
      </c>
      <c r="U162" s="94" t="s">
        <v>276</v>
      </c>
      <c r="W162" s="108" t="s">
        <v>122</v>
      </c>
      <c r="X162" s="94" t="s">
        <v>274</v>
      </c>
      <c r="Y162" s="94" t="s">
        <v>275</v>
      </c>
      <c r="AA162" s="108" t="s">
        <v>122</v>
      </c>
      <c r="AB162" s="92"/>
      <c r="AC162" s="94" t="s">
        <v>286</v>
      </c>
      <c r="AE162" s="50"/>
      <c r="AF162" s="61"/>
      <c r="AG162" s="75"/>
      <c r="AH162" s="77" t="s">
        <v>205</v>
      </c>
      <c r="AI162" s="61">
        <v>117795</v>
      </c>
      <c r="AJ162" s="61">
        <v>117178</v>
      </c>
      <c r="AK162" s="61">
        <v>116673</v>
      </c>
      <c r="AL162" s="61">
        <v>505</v>
      </c>
      <c r="AM162" s="61">
        <v>617</v>
      </c>
      <c r="AN162" s="61">
        <v>58035</v>
      </c>
      <c r="AO162" s="61">
        <v>57792</v>
      </c>
      <c r="AP162" s="61">
        <v>57564</v>
      </c>
      <c r="AQ162" s="61">
        <v>228</v>
      </c>
      <c r="AR162" s="61">
        <v>243</v>
      </c>
      <c r="AS162" s="61">
        <v>59760</v>
      </c>
      <c r="AT162" s="61">
        <v>59386</v>
      </c>
      <c r="AU162" s="61">
        <v>59109</v>
      </c>
      <c r="AV162" s="61">
        <v>277</v>
      </c>
      <c r="AW162" s="75">
        <v>374</v>
      </c>
      <c r="AX162" s="51">
        <v>103736</v>
      </c>
      <c r="AY162" s="61">
        <v>103713</v>
      </c>
      <c r="AZ162" s="61">
        <v>103325</v>
      </c>
      <c r="BA162" s="61">
        <v>388</v>
      </c>
      <c r="BB162" s="61">
        <v>23</v>
      </c>
      <c r="BC162" s="61">
        <v>49473</v>
      </c>
      <c r="BD162" s="61">
        <v>49462</v>
      </c>
      <c r="BE162" s="61">
        <v>49296</v>
      </c>
      <c r="BF162" s="61">
        <v>166</v>
      </c>
      <c r="BG162" s="61">
        <v>11</v>
      </c>
      <c r="BH162" s="61">
        <v>54263</v>
      </c>
      <c r="BI162" s="61">
        <v>54251</v>
      </c>
      <c r="BJ162" s="61">
        <v>54029</v>
      </c>
      <c r="BK162" s="61">
        <v>222</v>
      </c>
      <c r="BL162" s="75">
        <v>12</v>
      </c>
      <c r="BM162" s="51">
        <v>14059</v>
      </c>
      <c r="BN162" s="61">
        <v>13465</v>
      </c>
      <c r="BO162" s="61">
        <v>13348</v>
      </c>
      <c r="BP162" s="61">
        <v>117</v>
      </c>
      <c r="BQ162" s="61">
        <v>594</v>
      </c>
      <c r="BR162" s="61">
        <v>8562</v>
      </c>
      <c r="BS162" s="61">
        <v>8330</v>
      </c>
      <c r="BT162" s="61">
        <v>8268</v>
      </c>
      <c r="BU162" s="61">
        <v>62</v>
      </c>
      <c r="BV162" s="61">
        <v>232</v>
      </c>
      <c r="BW162" s="61">
        <v>5497</v>
      </c>
      <c r="BX162" s="61">
        <v>5135</v>
      </c>
      <c r="BY162" s="61">
        <v>5080</v>
      </c>
      <c r="BZ162" s="61">
        <v>55</v>
      </c>
      <c r="CA162" s="75">
        <v>362</v>
      </c>
      <c r="CB162" s="50"/>
    </row>
    <row r="163" spans="6:80">
      <c r="G163" s="107" t="s">
        <v>273</v>
      </c>
      <c r="H163" s="95">
        <f>BE101</f>
        <v>3095226</v>
      </c>
      <c r="I163" s="102">
        <f t="shared" ref="I163:I194" si="10">H163/H$163</f>
        <v>1</v>
      </c>
      <c r="J163" s="95">
        <f>BF101</f>
        <v>26614</v>
      </c>
      <c r="K163" s="102">
        <f t="shared" ref="K163:K194" si="11">J163/J$163</f>
        <v>1</v>
      </c>
      <c r="M163" s="107" t="s">
        <v>277</v>
      </c>
      <c r="N163" s="95">
        <f>H156</f>
        <v>3796.9999468734886</v>
      </c>
      <c r="O163" s="95">
        <f>I156</f>
        <v>148.00005312651118</v>
      </c>
      <c r="Q163" s="107" t="s">
        <v>273</v>
      </c>
      <c r="R163" s="95">
        <f>BT101</f>
        <v>436000</v>
      </c>
      <c r="S163" s="102">
        <f t="shared" ref="S163:S194" si="12">R163/R$163</f>
        <v>1</v>
      </c>
      <c r="T163" s="95">
        <f>BU101</f>
        <v>9930</v>
      </c>
      <c r="U163" s="102">
        <f t="shared" ref="U163:U194" si="13">T163/T$163</f>
        <v>1</v>
      </c>
      <c r="W163" s="107" t="s">
        <v>277</v>
      </c>
      <c r="X163" s="95">
        <f>R156</f>
        <v>10510.427846671706</v>
      </c>
      <c r="Y163" s="95">
        <f>S156</f>
        <v>2394.5721533282945</v>
      </c>
      <c r="AA163" s="109" t="s">
        <v>285</v>
      </c>
      <c r="AB163" s="93" t="s">
        <v>277</v>
      </c>
      <c r="AC163" s="95">
        <f>SUM(N163:O163,X163:Y163)</f>
        <v>16850</v>
      </c>
      <c r="AE163" s="50"/>
      <c r="AF163" s="61"/>
      <c r="AG163" s="75"/>
      <c r="AH163" s="77" t="s">
        <v>206</v>
      </c>
      <c r="AI163" s="61">
        <v>127921</v>
      </c>
      <c r="AJ163" s="61">
        <v>127119</v>
      </c>
      <c r="AK163" s="61">
        <v>126632</v>
      </c>
      <c r="AL163" s="61">
        <v>487</v>
      </c>
      <c r="AM163" s="61">
        <v>802</v>
      </c>
      <c r="AN163" s="61">
        <v>63243</v>
      </c>
      <c r="AO163" s="61">
        <v>62784</v>
      </c>
      <c r="AP163" s="61">
        <v>62568</v>
      </c>
      <c r="AQ163" s="61">
        <v>216</v>
      </c>
      <c r="AR163" s="61">
        <v>459</v>
      </c>
      <c r="AS163" s="61">
        <v>64678</v>
      </c>
      <c r="AT163" s="61">
        <v>64335</v>
      </c>
      <c r="AU163" s="61">
        <v>64064</v>
      </c>
      <c r="AV163" s="61">
        <v>271</v>
      </c>
      <c r="AW163" s="75">
        <v>343</v>
      </c>
      <c r="AX163" s="51">
        <v>112535</v>
      </c>
      <c r="AY163" s="61">
        <v>112507</v>
      </c>
      <c r="AZ163" s="61">
        <v>112128</v>
      </c>
      <c r="BA163" s="61">
        <v>379</v>
      </c>
      <c r="BB163" s="61">
        <v>28</v>
      </c>
      <c r="BC163" s="61">
        <v>53912</v>
      </c>
      <c r="BD163" s="61">
        <v>53903</v>
      </c>
      <c r="BE163" s="61">
        <v>53748</v>
      </c>
      <c r="BF163" s="61">
        <v>155</v>
      </c>
      <c r="BG163" s="61">
        <v>9</v>
      </c>
      <c r="BH163" s="61">
        <v>58623</v>
      </c>
      <c r="BI163" s="61">
        <v>58604</v>
      </c>
      <c r="BJ163" s="61">
        <v>58380</v>
      </c>
      <c r="BK163" s="61">
        <v>224</v>
      </c>
      <c r="BL163" s="75">
        <v>19</v>
      </c>
      <c r="BM163" s="51">
        <v>15386</v>
      </c>
      <c r="BN163" s="61">
        <v>14612</v>
      </c>
      <c r="BO163" s="61">
        <v>14504</v>
      </c>
      <c r="BP163" s="61">
        <v>108</v>
      </c>
      <c r="BQ163" s="61">
        <v>774</v>
      </c>
      <c r="BR163" s="61">
        <v>9331</v>
      </c>
      <c r="BS163" s="61">
        <v>8881</v>
      </c>
      <c r="BT163" s="61">
        <v>8820</v>
      </c>
      <c r="BU163" s="61">
        <v>61</v>
      </c>
      <c r="BV163" s="61">
        <v>450</v>
      </c>
      <c r="BW163" s="61">
        <v>6055</v>
      </c>
      <c r="BX163" s="61">
        <v>5731</v>
      </c>
      <c r="BY163" s="61">
        <v>5684</v>
      </c>
      <c r="BZ163" s="61">
        <v>47</v>
      </c>
      <c r="CA163" s="75">
        <v>324</v>
      </c>
      <c r="CB163" s="50"/>
    </row>
    <row r="164" spans="6:80">
      <c r="G164" s="77" t="s">
        <v>145</v>
      </c>
      <c r="H164" s="99">
        <f t="shared" ref="H164:H227" si="14">BE102</f>
        <v>29936</v>
      </c>
      <c r="I164" s="103">
        <f t="shared" si="10"/>
        <v>9.6716685631356158E-3</v>
      </c>
      <c r="J164" s="99">
        <f t="shared" ref="J164:J227" si="15">BF102</f>
        <v>409</v>
      </c>
      <c r="K164" s="103">
        <f t="shared" si="11"/>
        <v>1.5367851506725783E-2</v>
      </c>
      <c r="M164" s="77" t="s">
        <v>145</v>
      </c>
      <c r="N164" s="99">
        <f>N$163*I164</f>
        <v>36.723325020403927</v>
      </c>
      <c r="O164" s="99">
        <f>O$163*K164</f>
        <v>2.2744428394357508</v>
      </c>
      <c r="Q164" s="77" t="s">
        <v>145</v>
      </c>
      <c r="R164" s="99">
        <f t="shared" ref="R164:R227" si="16">BT102</f>
        <v>0</v>
      </c>
      <c r="S164" s="103">
        <f t="shared" si="12"/>
        <v>0</v>
      </c>
      <c r="T164" s="99">
        <f t="shared" ref="T164:T227" si="17">BU102</f>
        <v>0</v>
      </c>
      <c r="U164" s="103">
        <f t="shared" si="13"/>
        <v>0</v>
      </c>
      <c r="W164" s="77" t="s">
        <v>145</v>
      </c>
      <c r="X164" s="99">
        <f>X$163*S164</f>
        <v>0</v>
      </c>
      <c r="Y164" s="99">
        <f>Y$163*U164</f>
        <v>0</v>
      </c>
      <c r="AA164" s="96">
        <v>1</v>
      </c>
      <c r="AB164" s="77" t="s">
        <v>145</v>
      </c>
      <c r="AC164" s="99">
        <f t="shared" ref="AC164:AC227" si="18">SUM(N164:O164,X164:Y164)</f>
        <v>38.997767859839676</v>
      </c>
      <c r="AE164" s="50"/>
      <c r="AF164" s="61"/>
      <c r="AG164" s="75"/>
      <c r="AH164" s="77" t="s">
        <v>207</v>
      </c>
      <c r="AI164" s="61">
        <v>127327</v>
      </c>
      <c r="AJ164" s="61">
        <v>126757</v>
      </c>
      <c r="AK164" s="61">
        <v>126359</v>
      </c>
      <c r="AL164" s="61">
        <v>398</v>
      </c>
      <c r="AM164" s="61">
        <v>570</v>
      </c>
      <c r="AN164" s="61">
        <v>62148</v>
      </c>
      <c r="AO164" s="61">
        <v>61994</v>
      </c>
      <c r="AP164" s="61">
        <v>61815</v>
      </c>
      <c r="AQ164" s="61">
        <v>179</v>
      </c>
      <c r="AR164" s="61">
        <v>154</v>
      </c>
      <c r="AS164" s="61">
        <v>65179</v>
      </c>
      <c r="AT164" s="61">
        <v>64763</v>
      </c>
      <c r="AU164" s="61">
        <v>64544</v>
      </c>
      <c r="AV164" s="61">
        <v>219</v>
      </c>
      <c r="AW164" s="75">
        <v>416</v>
      </c>
      <c r="AX164" s="51">
        <v>112608</v>
      </c>
      <c r="AY164" s="61">
        <v>112586</v>
      </c>
      <c r="AZ164" s="61">
        <v>112265</v>
      </c>
      <c r="BA164" s="61">
        <v>321</v>
      </c>
      <c r="BB164" s="61">
        <v>22</v>
      </c>
      <c r="BC164" s="61">
        <v>53862</v>
      </c>
      <c r="BD164" s="61">
        <v>53854</v>
      </c>
      <c r="BE164" s="61">
        <v>53714</v>
      </c>
      <c r="BF164" s="61">
        <v>140</v>
      </c>
      <c r="BG164" s="61">
        <v>8</v>
      </c>
      <c r="BH164" s="61">
        <v>58746</v>
      </c>
      <c r="BI164" s="61">
        <v>58732</v>
      </c>
      <c r="BJ164" s="61">
        <v>58551</v>
      </c>
      <c r="BK164" s="61">
        <v>181</v>
      </c>
      <c r="BL164" s="75">
        <v>14</v>
      </c>
      <c r="BM164" s="51">
        <v>14719</v>
      </c>
      <c r="BN164" s="61">
        <v>14171</v>
      </c>
      <c r="BO164" s="61">
        <v>14094</v>
      </c>
      <c r="BP164" s="61">
        <v>77</v>
      </c>
      <c r="BQ164" s="61">
        <v>548</v>
      </c>
      <c r="BR164" s="61">
        <v>8286</v>
      </c>
      <c r="BS164" s="61">
        <v>8140</v>
      </c>
      <c r="BT164" s="61">
        <v>8101</v>
      </c>
      <c r="BU164" s="61">
        <v>39</v>
      </c>
      <c r="BV164" s="61">
        <v>146</v>
      </c>
      <c r="BW164" s="61">
        <v>6433</v>
      </c>
      <c r="BX164" s="61">
        <v>6031</v>
      </c>
      <c r="BY164" s="61">
        <v>5993</v>
      </c>
      <c r="BZ164" s="61">
        <v>38</v>
      </c>
      <c r="CA164" s="75">
        <v>402</v>
      </c>
      <c r="CB164" s="50"/>
    </row>
    <row r="165" spans="6:80">
      <c r="G165" s="77" t="s">
        <v>146</v>
      </c>
      <c r="H165" s="99">
        <f t="shared" si="14"/>
        <v>29998</v>
      </c>
      <c r="I165" s="103">
        <f t="shared" si="10"/>
        <v>9.6916994106407747E-3</v>
      </c>
      <c r="J165" s="99">
        <f t="shared" si="15"/>
        <v>385</v>
      </c>
      <c r="K165" s="103">
        <f t="shared" si="11"/>
        <v>1.4466070489216202E-2</v>
      </c>
      <c r="M165" s="77" t="s">
        <v>146</v>
      </c>
      <c r="N165" s="99">
        <f t="shared" ref="N165:N228" si="19">N$163*I165</f>
        <v>36.799382147316841</v>
      </c>
      <c r="O165" s="99">
        <f t="shared" ref="O165:O228" si="20">O$163*K165</f>
        <v>2.1409792009358535</v>
      </c>
      <c r="Q165" s="77" t="s">
        <v>146</v>
      </c>
      <c r="R165" s="99">
        <f t="shared" si="16"/>
        <v>0</v>
      </c>
      <c r="S165" s="103">
        <f t="shared" si="12"/>
        <v>0</v>
      </c>
      <c r="T165" s="99">
        <f t="shared" si="17"/>
        <v>0</v>
      </c>
      <c r="U165" s="103">
        <f t="shared" si="13"/>
        <v>0</v>
      </c>
      <c r="W165" s="77" t="s">
        <v>146</v>
      </c>
      <c r="X165" s="99">
        <f t="shared" ref="X165:X228" si="21">X$163*S165</f>
        <v>0</v>
      </c>
      <c r="Y165" s="99">
        <f t="shared" ref="Y165:Y228" si="22">Y$163*U165</f>
        <v>0</v>
      </c>
      <c r="AA165" s="96">
        <v>1</v>
      </c>
      <c r="AB165" s="77" t="s">
        <v>146</v>
      </c>
      <c r="AC165" s="99">
        <f t="shared" si="18"/>
        <v>38.940361348252694</v>
      </c>
      <c r="AE165" s="50"/>
      <c r="AF165" s="61"/>
      <c r="AG165" s="75"/>
      <c r="AH165" s="77" t="s">
        <v>208</v>
      </c>
      <c r="AI165" s="61">
        <v>126209</v>
      </c>
      <c r="AJ165" s="61">
        <v>125599</v>
      </c>
      <c r="AK165" s="61">
        <v>125188</v>
      </c>
      <c r="AL165" s="61">
        <v>411</v>
      </c>
      <c r="AM165" s="61">
        <v>610</v>
      </c>
      <c r="AN165" s="61">
        <v>61713</v>
      </c>
      <c r="AO165" s="61">
        <v>61376</v>
      </c>
      <c r="AP165" s="61">
        <v>61169</v>
      </c>
      <c r="AQ165" s="61">
        <v>207</v>
      </c>
      <c r="AR165" s="61">
        <v>337</v>
      </c>
      <c r="AS165" s="61">
        <v>64496</v>
      </c>
      <c r="AT165" s="61">
        <v>64223</v>
      </c>
      <c r="AU165" s="61">
        <v>64019</v>
      </c>
      <c r="AV165" s="61">
        <v>204</v>
      </c>
      <c r="AW165" s="75">
        <v>273</v>
      </c>
      <c r="AX165" s="51">
        <v>111606</v>
      </c>
      <c r="AY165" s="61">
        <v>111582</v>
      </c>
      <c r="AZ165" s="61">
        <v>111266</v>
      </c>
      <c r="BA165" s="61">
        <v>316</v>
      </c>
      <c r="BB165" s="61">
        <v>24</v>
      </c>
      <c r="BC165" s="61">
        <v>53561</v>
      </c>
      <c r="BD165" s="61">
        <v>53552</v>
      </c>
      <c r="BE165" s="61">
        <v>53411</v>
      </c>
      <c r="BF165" s="61">
        <v>141</v>
      </c>
      <c r="BG165" s="61">
        <v>9</v>
      </c>
      <c r="BH165" s="61">
        <v>58045</v>
      </c>
      <c r="BI165" s="61">
        <v>58030</v>
      </c>
      <c r="BJ165" s="61">
        <v>57855</v>
      </c>
      <c r="BK165" s="61">
        <v>175</v>
      </c>
      <c r="BL165" s="75">
        <v>15</v>
      </c>
      <c r="BM165" s="51">
        <v>14603</v>
      </c>
      <c r="BN165" s="61">
        <v>14017</v>
      </c>
      <c r="BO165" s="61">
        <v>13922</v>
      </c>
      <c r="BP165" s="61">
        <v>95</v>
      </c>
      <c r="BQ165" s="61">
        <v>586</v>
      </c>
      <c r="BR165" s="61">
        <v>8152</v>
      </c>
      <c r="BS165" s="61">
        <v>7824</v>
      </c>
      <c r="BT165" s="61">
        <v>7758</v>
      </c>
      <c r="BU165" s="61">
        <v>66</v>
      </c>
      <c r="BV165" s="61">
        <v>328</v>
      </c>
      <c r="BW165" s="61">
        <v>6451</v>
      </c>
      <c r="BX165" s="61">
        <v>6193</v>
      </c>
      <c r="BY165" s="61">
        <v>6164</v>
      </c>
      <c r="BZ165" s="61">
        <v>29</v>
      </c>
      <c r="CA165" s="75">
        <v>258</v>
      </c>
      <c r="CB165" s="50"/>
    </row>
    <row r="166" spans="6:80">
      <c r="G166" s="77" t="s">
        <v>147</v>
      </c>
      <c r="H166" s="99">
        <f t="shared" si="14"/>
        <v>30731</v>
      </c>
      <c r="I166" s="103">
        <f t="shared" si="10"/>
        <v>9.9285157206614322E-3</v>
      </c>
      <c r="J166" s="99">
        <f t="shared" si="15"/>
        <v>337</v>
      </c>
      <c r="K166" s="103">
        <f t="shared" si="11"/>
        <v>1.2662508454197039E-2</v>
      </c>
      <c r="M166" s="77" t="s">
        <v>147</v>
      </c>
      <c r="N166" s="99">
        <f t="shared" si="19"/>
        <v>37.698573663884055</v>
      </c>
      <c r="O166" s="99">
        <f t="shared" si="20"/>
        <v>1.8740519239360587</v>
      </c>
      <c r="Q166" s="77" t="s">
        <v>147</v>
      </c>
      <c r="R166" s="99">
        <f t="shared" si="16"/>
        <v>0</v>
      </c>
      <c r="S166" s="103">
        <f t="shared" si="12"/>
        <v>0</v>
      </c>
      <c r="T166" s="99">
        <f t="shared" si="17"/>
        <v>0</v>
      </c>
      <c r="U166" s="103">
        <f t="shared" si="13"/>
        <v>0</v>
      </c>
      <c r="W166" s="77" t="s">
        <v>147</v>
      </c>
      <c r="X166" s="99">
        <f t="shared" si="21"/>
        <v>0</v>
      </c>
      <c r="Y166" s="99">
        <f t="shared" si="22"/>
        <v>0</v>
      </c>
      <c r="AA166" s="96">
        <v>1</v>
      </c>
      <c r="AB166" s="77" t="s">
        <v>147</v>
      </c>
      <c r="AC166" s="99">
        <f t="shared" si="18"/>
        <v>39.572625587820113</v>
      </c>
      <c r="AE166" s="50"/>
      <c r="AF166" s="61"/>
      <c r="AG166" s="75"/>
      <c r="AH166" s="77" t="s">
        <v>209</v>
      </c>
      <c r="AI166" s="61">
        <v>80966</v>
      </c>
      <c r="AJ166" s="61">
        <v>80514</v>
      </c>
      <c r="AK166" s="61">
        <v>80196</v>
      </c>
      <c r="AL166" s="61">
        <v>318</v>
      </c>
      <c r="AM166" s="61">
        <v>452</v>
      </c>
      <c r="AN166" s="61">
        <v>40036</v>
      </c>
      <c r="AO166" s="61">
        <v>39774</v>
      </c>
      <c r="AP166" s="61">
        <v>39608</v>
      </c>
      <c r="AQ166" s="61">
        <v>166</v>
      </c>
      <c r="AR166" s="61">
        <v>262</v>
      </c>
      <c r="AS166" s="61">
        <v>40930</v>
      </c>
      <c r="AT166" s="61">
        <v>40740</v>
      </c>
      <c r="AU166" s="61">
        <v>40588</v>
      </c>
      <c r="AV166" s="61">
        <v>152</v>
      </c>
      <c r="AW166" s="75">
        <v>190</v>
      </c>
      <c r="AX166" s="51">
        <v>71208</v>
      </c>
      <c r="AY166" s="61">
        <v>71185</v>
      </c>
      <c r="AZ166" s="61">
        <v>70938</v>
      </c>
      <c r="BA166" s="61">
        <v>247</v>
      </c>
      <c r="BB166" s="61">
        <v>23</v>
      </c>
      <c r="BC166" s="61">
        <v>34700</v>
      </c>
      <c r="BD166" s="61">
        <v>34693</v>
      </c>
      <c r="BE166" s="61">
        <v>34573</v>
      </c>
      <c r="BF166" s="61">
        <v>120</v>
      </c>
      <c r="BG166" s="61">
        <v>7</v>
      </c>
      <c r="BH166" s="61">
        <v>36508</v>
      </c>
      <c r="BI166" s="61">
        <v>36492</v>
      </c>
      <c r="BJ166" s="61">
        <v>36365</v>
      </c>
      <c r="BK166" s="61">
        <v>127</v>
      </c>
      <c r="BL166" s="75">
        <v>16</v>
      </c>
      <c r="BM166" s="51">
        <v>9758</v>
      </c>
      <c r="BN166" s="61">
        <v>9329</v>
      </c>
      <c r="BO166" s="61">
        <v>9258</v>
      </c>
      <c r="BP166" s="61">
        <v>71</v>
      </c>
      <c r="BQ166" s="61">
        <v>429</v>
      </c>
      <c r="BR166" s="61">
        <v>5336</v>
      </c>
      <c r="BS166" s="61">
        <v>5081</v>
      </c>
      <c r="BT166" s="61">
        <v>5035</v>
      </c>
      <c r="BU166" s="61">
        <v>46</v>
      </c>
      <c r="BV166" s="61">
        <v>255</v>
      </c>
      <c r="BW166" s="61">
        <v>4422</v>
      </c>
      <c r="BX166" s="61">
        <v>4248</v>
      </c>
      <c r="BY166" s="61">
        <v>4223</v>
      </c>
      <c r="BZ166" s="61">
        <v>25</v>
      </c>
      <c r="CA166" s="75">
        <v>174</v>
      </c>
      <c r="CB166" s="50"/>
    </row>
    <row r="167" spans="6:80">
      <c r="G167" s="77" t="s">
        <v>148</v>
      </c>
      <c r="H167" s="99">
        <f t="shared" si="14"/>
        <v>30927</v>
      </c>
      <c r="I167" s="103">
        <f t="shared" si="10"/>
        <v>9.9918390450325755E-3</v>
      </c>
      <c r="J167" s="99">
        <f t="shared" si="15"/>
        <v>330</v>
      </c>
      <c r="K167" s="103">
        <f t="shared" si="11"/>
        <v>1.2399488990756744E-2</v>
      </c>
      <c r="M167" s="77" t="s">
        <v>148</v>
      </c>
      <c r="N167" s="99">
        <f t="shared" si="19"/>
        <v>37.939012323157137</v>
      </c>
      <c r="O167" s="99">
        <f t="shared" si="20"/>
        <v>1.8351250293735886</v>
      </c>
      <c r="Q167" s="77" t="s">
        <v>148</v>
      </c>
      <c r="R167" s="99">
        <f t="shared" si="16"/>
        <v>0</v>
      </c>
      <c r="S167" s="103">
        <f t="shared" si="12"/>
        <v>0</v>
      </c>
      <c r="T167" s="99">
        <f t="shared" si="17"/>
        <v>0</v>
      </c>
      <c r="U167" s="103">
        <f t="shared" si="13"/>
        <v>0</v>
      </c>
      <c r="W167" s="77" t="s">
        <v>148</v>
      </c>
      <c r="X167" s="99">
        <f t="shared" si="21"/>
        <v>0</v>
      </c>
      <c r="Y167" s="99">
        <f t="shared" si="22"/>
        <v>0</v>
      </c>
      <c r="AA167" s="96">
        <v>1</v>
      </c>
      <c r="AB167" s="77" t="s">
        <v>148</v>
      </c>
      <c r="AC167" s="99">
        <f t="shared" si="18"/>
        <v>39.774137352530722</v>
      </c>
      <c r="AE167" s="50"/>
      <c r="AF167" s="61"/>
      <c r="AG167" s="75"/>
      <c r="AH167" s="77" t="s">
        <v>210</v>
      </c>
      <c r="AI167" s="61">
        <v>84891</v>
      </c>
      <c r="AJ167" s="61">
        <v>84412</v>
      </c>
      <c r="AK167" s="61">
        <v>84137</v>
      </c>
      <c r="AL167" s="61">
        <v>275</v>
      </c>
      <c r="AM167" s="61">
        <v>479</v>
      </c>
      <c r="AN167" s="61">
        <v>41726</v>
      </c>
      <c r="AO167" s="61">
        <v>41476</v>
      </c>
      <c r="AP167" s="61">
        <v>41351</v>
      </c>
      <c r="AQ167" s="61">
        <v>125</v>
      </c>
      <c r="AR167" s="61">
        <v>250</v>
      </c>
      <c r="AS167" s="61">
        <v>43165</v>
      </c>
      <c r="AT167" s="61">
        <v>42936</v>
      </c>
      <c r="AU167" s="61">
        <v>42786</v>
      </c>
      <c r="AV167" s="61">
        <v>150</v>
      </c>
      <c r="AW167" s="75">
        <v>229</v>
      </c>
      <c r="AX167" s="51">
        <v>74946</v>
      </c>
      <c r="AY167" s="61">
        <v>74918</v>
      </c>
      <c r="AZ167" s="61">
        <v>74712</v>
      </c>
      <c r="BA167" s="61">
        <v>206</v>
      </c>
      <c r="BB167" s="61">
        <v>28</v>
      </c>
      <c r="BC167" s="61">
        <v>36587</v>
      </c>
      <c r="BD167" s="61">
        <v>36572</v>
      </c>
      <c r="BE167" s="61">
        <v>36487</v>
      </c>
      <c r="BF167" s="61">
        <v>85</v>
      </c>
      <c r="BG167" s="61">
        <v>15</v>
      </c>
      <c r="BH167" s="61">
        <v>38359</v>
      </c>
      <c r="BI167" s="61">
        <v>38346</v>
      </c>
      <c r="BJ167" s="61">
        <v>38225</v>
      </c>
      <c r="BK167" s="61">
        <v>121</v>
      </c>
      <c r="BL167" s="75">
        <v>13</v>
      </c>
      <c r="BM167" s="51">
        <v>9945</v>
      </c>
      <c r="BN167" s="61">
        <v>9494</v>
      </c>
      <c r="BO167" s="61">
        <v>9425</v>
      </c>
      <c r="BP167" s="61">
        <v>69</v>
      </c>
      <c r="BQ167" s="61">
        <v>451</v>
      </c>
      <c r="BR167" s="61">
        <v>5139</v>
      </c>
      <c r="BS167" s="61">
        <v>4904</v>
      </c>
      <c r="BT167" s="61">
        <v>4864</v>
      </c>
      <c r="BU167" s="61">
        <v>40</v>
      </c>
      <c r="BV167" s="61">
        <v>235</v>
      </c>
      <c r="BW167" s="61">
        <v>4806</v>
      </c>
      <c r="BX167" s="61">
        <v>4590</v>
      </c>
      <c r="BY167" s="61">
        <v>4561</v>
      </c>
      <c r="BZ167" s="61">
        <v>29</v>
      </c>
      <c r="CA167" s="75">
        <v>216</v>
      </c>
      <c r="CB167" s="50"/>
    </row>
    <row r="168" spans="6:80">
      <c r="G168" s="77" t="s">
        <v>149</v>
      </c>
      <c r="H168" s="99">
        <f t="shared" si="14"/>
        <v>30845</v>
      </c>
      <c r="I168" s="103">
        <f t="shared" si="10"/>
        <v>9.9653466338160759E-3</v>
      </c>
      <c r="J168" s="99">
        <f t="shared" si="15"/>
        <v>324</v>
      </c>
      <c r="K168" s="103">
        <f t="shared" si="11"/>
        <v>1.2174043736379349E-2</v>
      </c>
      <c r="M168" s="77" t="s">
        <v>149</v>
      </c>
      <c r="N168" s="99">
        <f t="shared" si="19"/>
        <v>37.838420639175538</v>
      </c>
      <c r="O168" s="99">
        <f t="shared" si="20"/>
        <v>1.8017591197486142</v>
      </c>
      <c r="Q168" s="77" t="s">
        <v>149</v>
      </c>
      <c r="R168" s="99">
        <f t="shared" si="16"/>
        <v>0</v>
      </c>
      <c r="S168" s="103">
        <f t="shared" si="12"/>
        <v>0</v>
      </c>
      <c r="T168" s="99">
        <f t="shared" si="17"/>
        <v>0</v>
      </c>
      <c r="U168" s="103">
        <f t="shared" si="13"/>
        <v>0</v>
      </c>
      <c r="W168" s="77" t="s">
        <v>149</v>
      </c>
      <c r="X168" s="99">
        <f t="shared" si="21"/>
        <v>0</v>
      </c>
      <c r="Y168" s="99">
        <f t="shared" si="22"/>
        <v>0</v>
      </c>
      <c r="AA168" s="96">
        <v>1</v>
      </c>
      <c r="AB168" s="77" t="s">
        <v>149</v>
      </c>
      <c r="AC168" s="99">
        <f t="shared" si="18"/>
        <v>39.640179758924155</v>
      </c>
      <c r="AE168" s="50"/>
      <c r="AF168" s="61"/>
      <c r="AG168" s="75"/>
      <c r="AH168" s="77" t="s">
        <v>211</v>
      </c>
      <c r="AI168" s="61">
        <v>105852</v>
      </c>
      <c r="AJ168" s="61">
        <v>105349</v>
      </c>
      <c r="AK168" s="61">
        <v>105108</v>
      </c>
      <c r="AL168" s="61">
        <v>241</v>
      </c>
      <c r="AM168" s="61">
        <v>503</v>
      </c>
      <c r="AN168" s="61">
        <v>51701</v>
      </c>
      <c r="AO168" s="61">
        <v>51387</v>
      </c>
      <c r="AP168" s="61">
        <v>51276</v>
      </c>
      <c r="AQ168" s="61">
        <v>111</v>
      </c>
      <c r="AR168" s="61">
        <v>314</v>
      </c>
      <c r="AS168" s="61">
        <v>54151</v>
      </c>
      <c r="AT168" s="61">
        <v>53962</v>
      </c>
      <c r="AU168" s="61">
        <v>53832</v>
      </c>
      <c r="AV168" s="61">
        <v>130</v>
      </c>
      <c r="AW168" s="75">
        <v>189</v>
      </c>
      <c r="AX168" s="51">
        <v>93489</v>
      </c>
      <c r="AY168" s="61">
        <v>93456</v>
      </c>
      <c r="AZ168" s="61">
        <v>93275</v>
      </c>
      <c r="BA168" s="61">
        <v>181</v>
      </c>
      <c r="BB168" s="61">
        <v>33</v>
      </c>
      <c r="BC168" s="61">
        <v>45557</v>
      </c>
      <c r="BD168" s="61">
        <v>45546</v>
      </c>
      <c r="BE168" s="61">
        <v>45476</v>
      </c>
      <c r="BF168" s="61">
        <v>70</v>
      </c>
      <c r="BG168" s="61">
        <v>11</v>
      </c>
      <c r="BH168" s="61">
        <v>47932</v>
      </c>
      <c r="BI168" s="61">
        <v>47910</v>
      </c>
      <c r="BJ168" s="61">
        <v>47799</v>
      </c>
      <c r="BK168" s="61">
        <v>111</v>
      </c>
      <c r="BL168" s="75">
        <v>22</v>
      </c>
      <c r="BM168" s="51">
        <v>12363</v>
      </c>
      <c r="BN168" s="61">
        <v>11893</v>
      </c>
      <c r="BO168" s="61">
        <v>11833</v>
      </c>
      <c r="BP168" s="61">
        <v>60</v>
      </c>
      <c r="BQ168" s="61">
        <v>470</v>
      </c>
      <c r="BR168" s="61">
        <v>6144</v>
      </c>
      <c r="BS168" s="61">
        <v>5841</v>
      </c>
      <c r="BT168" s="61">
        <v>5800</v>
      </c>
      <c r="BU168" s="61">
        <v>41</v>
      </c>
      <c r="BV168" s="61">
        <v>303</v>
      </c>
      <c r="BW168" s="61">
        <v>6219</v>
      </c>
      <c r="BX168" s="61">
        <v>6052</v>
      </c>
      <c r="BY168" s="61">
        <v>6033</v>
      </c>
      <c r="BZ168" s="61">
        <v>19</v>
      </c>
      <c r="CA168" s="75">
        <v>167</v>
      </c>
      <c r="CB168" s="50"/>
    </row>
    <row r="169" spans="6:80">
      <c r="G169" s="77" t="s">
        <v>150</v>
      </c>
      <c r="H169" s="99">
        <f t="shared" si="14"/>
        <v>30708</v>
      </c>
      <c r="I169" s="103">
        <f t="shared" si="10"/>
        <v>9.9210849223933893E-3</v>
      </c>
      <c r="J169" s="99">
        <f t="shared" si="15"/>
        <v>258</v>
      </c>
      <c r="K169" s="103">
        <f t="shared" si="11"/>
        <v>9.694145938228E-3</v>
      </c>
      <c r="M169" s="77" t="s">
        <v>150</v>
      </c>
      <c r="N169" s="99">
        <f t="shared" si="19"/>
        <v>37.670358923255066</v>
      </c>
      <c r="O169" s="99">
        <f t="shared" si="20"/>
        <v>1.4347341138738965</v>
      </c>
      <c r="Q169" s="77" t="s">
        <v>150</v>
      </c>
      <c r="R169" s="99">
        <f t="shared" si="16"/>
        <v>1</v>
      </c>
      <c r="S169" s="103">
        <f t="shared" si="12"/>
        <v>2.293577981651376E-6</v>
      </c>
      <c r="T169" s="99">
        <f t="shared" si="17"/>
        <v>0</v>
      </c>
      <c r="U169" s="103">
        <f t="shared" si="13"/>
        <v>0</v>
      </c>
      <c r="W169" s="77" t="s">
        <v>150</v>
      </c>
      <c r="X169" s="99">
        <f t="shared" si="21"/>
        <v>2.4106485886861709E-2</v>
      </c>
      <c r="Y169" s="99">
        <f t="shared" si="22"/>
        <v>0</v>
      </c>
      <c r="AA169" s="96">
        <v>2</v>
      </c>
      <c r="AB169" s="77" t="s">
        <v>150</v>
      </c>
      <c r="AC169" s="99">
        <f t="shared" si="18"/>
        <v>39.129199523015821</v>
      </c>
      <c r="AE169" s="50"/>
      <c r="AF169" s="61"/>
      <c r="AG169" s="75"/>
      <c r="AH169" s="77" t="s">
        <v>212</v>
      </c>
      <c r="AI169" s="61">
        <v>102740</v>
      </c>
      <c r="AJ169" s="61">
        <v>102458</v>
      </c>
      <c r="AK169" s="61">
        <v>102210</v>
      </c>
      <c r="AL169" s="61">
        <v>248</v>
      </c>
      <c r="AM169" s="61">
        <v>282</v>
      </c>
      <c r="AN169" s="61">
        <v>50538</v>
      </c>
      <c r="AO169" s="61">
        <v>50402</v>
      </c>
      <c r="AP169" s="61">
        <v>50287</v>
      </c>
      <c r="AQ169" s="61">
        <v>115</v>
      </c>
      <c r="AR169" s="61">
        <v>136</v>
      </c>
      <c r="AS169" s="61">
        <v>52202</v>
      </c>
      <c r="AT169" s="61">
        <v>52056</v>
      </c>
      <c r="AU169" s="61">
        <v>51923</v>
      </c>
      <c r="AV169" s="61">
        <v>133</v>
      </c>
      <c r="AW169" s="75">
        <v>146</v>
      </c>
      <c r="AX169" s="51">
        <v>90988</v>
      </c>
      <c r="AY169" s="61">
        <v>90959</v>
      </c>
      <c r="AZ169" s="61">
        <v>90761</v>
      </c>
      <c r="BA169" s="61">
        <v>198</v>
      </c>
      <c r="BB169" s="61">
        <v>29</v>
      </c>
      <c r="BC169" s="61">
        <v>45188</v>
      </c>
      <c r="BD169" s="61">
        <v>45175</v>
      </c>
      <c r="BE169" s="61">
        <v>45079</v>
      </c>
      <c r="BF169" s="61">
        <v>96</v>
      </c>
      <c r="BG169" s="61">
        <v>13</v>
      </c>
      <c r="BH169" s="61">
        <v>45800</v>
      </c>
      <c r="BI169" s="61">
        <v>45784</v>
      </c>
      <c r="BJ169" s="61">
        <v>45682</v>
      </c>
      <c r="BK169" s="61">
        <v>102</v>
      </c>
      <c r="BL169" s="75">
        <v>16</v>
      </c>
      <c r="BM169" s="51">
        <v>11752</v>
      </c>
      <c r="BN169" s="61">
        <v>11499</v>
      </c>
      <c r="BO169" s="61">
        <v>11449</v>
      </c>
      <c r="BP169" s="61">
        <v>50</v>
      </c>
      <c r="BQ169" s="61">
        <v>253</v>
      </c>
      <c r="BR169" s="61">
        <v>5350</v>
      </c>
      <c r="BS169" s="61">
        <v>5227</v>
      </c>
      <c r="BT169" s="61">
        <v>5208</v>
      </c>
      <c r="BU169" s="61">
        <v>19</v>
      </c>
      <c r="BV169" s="61">
        <v>123</v>
      </c>
      <c r="BW169" s="61">
        <v>6402</v>
      </c>
      <c r="BX169" s="61">
        <v>6272</v>
      </c>
      <c r="BY169" s="61">
        <v>6241</v>
      </c>
      <c r="BZ169" s="61">
        <v>31</v>
      </c>
      <c r="CA169" s="75">
        <v>130</v>
      </c>
      <c r="CB169" s="50"/>
    </row>
    <row r="170" spans="6:80">
      <c r="G170" s="77" t="s">
        <v>151</v>
      </c>
      <c r="H170" s="99">
        <f t="shared" si="14"/>
        <v>31582</v>
      </c>
      <c r="I170" s="103">
        <f t="shared" si="10"/>
        <v>1.0203455256579003E-2</v>
      </c>
      <c r="J170" s="99">
        <f t="shared" si="15"/>
        <v>273</v>
      </c>
      <c r="K170" s="103">
        <f t="shared" si="11"/>
        <v>1.0257759074171488E-2</v>
      </c>
      <c r="M170" s="77" t="s">
        <v>151</v>
      </c>
      <c r="N170" s="99">
        <f t="shared" si="19"/>
        <v>38.742519067156493</v>
      </c>
      <c r="O170" s="99">
        <f t="shared" si="20"/>
        <v>1.5181488879363323</v>
      </c>
      <c r="Q170" s="77" t="s">
        <v>151</v>
      </c>
      <c r="R170" s="99">
        <f t="shared" si="16"/>
        <v>1</v>
      </c>
      <c r="S170" s="103">
        <f t="shared" si="12"/>
        <v>2.293577981651376E-6</v>
      </c>
      <c r="T170" s="99">
        <f t="shared" si="17"/>
        <v>0</v>
      </c>
      <c r="U170" s="103">
        <f t="shared" si="13"/>
        <v>0</v>
      </c>
      <c r="W170" s="77" t="s">
        <v>151</v>
      </c>
      <c r="X170" s="99">
        <f t="shared" si="21"/>
        <v>2.4106485886861709E-2</v>
      </c>
      <c r="Y170" s="99">
        <f t="shared" si="22"/>
        <v>0</v>
      </c>
      <c r="AA170" s="96">
        <v>2</v>
      </c>
      <c r="AB170" s="77" t="s">
        <v>151</v>
      </c>
      <c r="AC170" s="99">
        <f t="shared" si="18"/>
        <v>40.284774440979689</v>
      </c>
      <c r="AE170" s="50"/>
      <c r="AF170" s="61"/>
      <c r="AG170" s="75"/>
      <c r="AH170" s="77" t="s">
        <v>213</v>
      </c>
      <c r="AI170" s="61">
        <v>103350</v>
      </c>
      <c r="AJ170" s="61">
        <v>102648</v>
      </c>
      <c r="AK170" s="61">
        <v>102425</v>
      </c>
      <c r="AL170" s="61">
        <v>223</v>
      </c>
      <c r="AM170" s="61">
        <v>702</v>
      </c>
      <c r="AN170" s="61">
        <v>51128</v>
      </c>
      <c r="AO170" s="61">
        <v>50675</v>
      </c>
      <c r="AP170" s="61">
        <v>50570</v>
      </c>
      <c r="AQ170" s="61">
        <v>105</v>
      </c>
      <c r="AR170" s="61">
        <v>453</v>
      </c>
      <c r="AS170" s="61">
        <v>52222</v>
      </c>
      <c r="AT170" s="61">
        <v>51973</v>
      </c>
      <c r="AU170" s="61">
        <v>51855</v>
      </c>
      <c r="AV170" s="61">
        <v>118</v>
      </c>
      <c r="AW170" s="75">
        <v>249</v>
      </c>
      <c r="AX170" s="51">
        <v>90336</v>
      </c>
      <c r="AY170" s="61">
        <v>90320</v>
      </c>
      <c r="AZ170" s="61">
        <v>90148</v>
      </c>
      <c r="BA170" s="61">
        <v>172</v>
      </c>
      <c r="BB170" s="61">
        <v>16</v>
      </c>
      <c r="BC170" s="61">
        <v>45086</v>
      </c>
      <c r="BD170" s="61">
        <v>45080</v>
      </c>
      <c r="BE170" s="61">
        <v>45010</v>
      </c>
      <c r="BF170" s="61">
        <v>70</v>
      </c>
      <c r="BG170" s="61">
        <v>6</v>
      </c>
      <c r="BH170" s="61">
        <v>45250</v>
      </c>
      <c r="BI170" s="61">
        <v>45240</v>
      </c>
      <c r="BJ170" s="61">
        <v>45138</v>
      </c>
      <c r="BK170" s="61">
        <v>102</v>
      </c>
      <c r="BL170" s="75">
        <v>10</v>
      </c>
      <c r="BM170" s="51">
        <v>13014</v>
      </c>
      <c r="BN170" s="61">
        <v>12328</v>
      </c>
      <c r="BO170" s="61">
        <v>12277</v>
      </c>
      <c r="BP170" s="61">
        <v>51</v>
      </c>
      <c r="BQ170" s="61">
        <v>686</v>
      </c>
      <c r="BR170" s="61">
        <v>6042</v>
      </c>
      <c r="BS170" s="61">
        <v>5595</v>
      </c>
      <c r="BT170" s="61">
        <v>5560</v>
      </c>
      <c r="BU170" s="61">
        <v>35</v>
      </c>
      <c r="BV170" s="61">
        <v>447</v>
      </c>
      <c r="BW170" s="61">
        <v>6972</v>
      </c>
      <c r="BX170" s="61">
        <v>6733</v>
      </c>
      <c r="BY170" s="61">
        <v>6717</v>
      </c>
      <c r="BZ170" s="61">
        <v>16</v>
      </c>
      <c r="CA170" s="75">
        <v>239</v>
      </c>
      <c r="CB170" s="50"/>
    </row>
    <row r="171" spans="6:80">
      <c r="G171" s="77" t="s">
        <v>152</v>
      </c>
      <c r="H171" s="99">
        <f t="shared" si="14"/>
        <v>32448</v>
      </c>
      <c r="I171" s="103">
        <f t="shared" si="10"/>
        <v>1.0483240965280079E-2</v>
      </c>
      <c r="J171" s="99">
        <f t="shared" si="15"/>
        <v>265</v>
      </c>
      <c r="K171" s="103">
        <f t="shared" si="11"/>
        <v>9.9571654016682946E-3</v>
      </c>
      <c r="M171" s="77" t="s">
        <v>152</v>
      </c>
      <c r="N171" s="99">
        <f t="shared" si="19"/>
        <v>39.804865388230439</v>
      </c>
      <c r="O171" s="99">
        <f t="shared" si="20"/>
        <v>1.4736610084363666</v>
      </c>
      <c r="Q171" s="77" t="s">
        <v>152</v>
      </c>
      <c r="R171" s="99">
        <f t="shared" si="16"/>
        <v>0</v>
      </c>
      <c r="S171" s="103">
        <f t="shared" si="12"/>
        <v>0</v>
      </c>
      <c r="T171" s="99">
        <f t="shared" si="17"/>
        <v>0</v>
      </c>
      <c r="U171" s="103">
        <f t="shared" si="13"/>
        <v>0</v>
      </c>
      <c r="W171" s="77" t="s">
        <v>152</v>
      </c>
      <c r="X171" s="99">
        <f t="shared" si="21"/>
        <v>0</v>
      </c>
      <c r="Y171" s="99">
        <f t="shared" si="22"/>
        <v>0</v>
      </c>
      <c r="AA171" s="96">
        <v>2</v>
      </c>
      <c r="AB171" s="77" t="s">
        <v>152</v>
      </c>
      <c r="AC171" s="99">
        <f t="shared" si="18"/>
        <v>41.278526396666805</v>
      </c>
      <c r="AE171" s="50"/>
      <c r="AF171" s="61"/>
      <c r="AG171" s="75"/>
      <c r="AH171" s="77" t="s">
        <v>214</v>
      </c>
      <c r="AI171" s="61">
        <v>97491</v>
      </c>
      <c r="AJ171" s="61">
        <v>96927</v>
      </c>
      <c r="AK171" s="61">
        <v>96710</v>
      </c>
      <c r="AL171" s="61">
        <v>217</v>
      </c>
      <c r="AM171" s="61">
        <v>564</v>
      </c>
      <c r="AN171" s="61">
        <v>48315</v>
      </c>
      <c r="AO171" s="61">
        <v>47996</v>
      </c>
      <c r="AP171" s="61">
        <v>47891</v>
      </c>
      <c r="AQ171" s="61">
        <v>105</v>
      </c>
      <c r="AR171" s="61">
        <v>319</v>
      </c>
      <c r="AS171" s="61">
        <v>49176</v>
      </c>
      <c r="AT171" s="61">
        <v>48931</v>
      </c>
      <c r="AU171" s="61">
        <v>48819</v>
      </c>
      <c r="AV171" s="61">
        <v>112</v>
      </c>
      <c r="AW171" s="75">
        <v>245</v>
      </c>
      <c r="AX171" s="51">
        <v>85245</v>
      </c>
      <c r="AY171" s="61">
        <v>85225</v>
      </c>
      <c r="AZ171" s="61">
        <v>85053</v>
      </c>
      <c r="BA171" s="61">
        <v>172</v>
      </c>
      <c r="BB171" s="61">
        <v>20</v>
      </c>
      <c r="BC171" s="61">
        <v>43082</v>
      </c>
      <c r="BD171" s="61">
        <v>43072</v>
      </c>
      <c r="BE171" s="61">
        <v>42998</v>
      </c>
      <c r="BF171" s="61">
        <v>74</v>
      </c>
      <c r="BG171" s="61">
        <v>10</v>
      </c>
      <c r="BH171" s="61">
        <v>42163</v>
      </c>
      <c r="BI171" s="61">
        <v>42153</v>
      </c>
      <c r="BJ171" s="61">
        <v>42055</v>
      </c>
      <c r="BK171" s="61">
        <v>98</v>
      </c>
      <c r="BL171" s="75">
        <v>10</v>
      </c>
      <c r="BM171" s="51">
        <v>12246</v>
      </c>
      <c r="BN171" s="61">
        <v>11702</v>
      </c>
      <c r="BO171" s="61">
        <v>11657</v>
      </c>
      <c r="BP171" s="61">
        <v>45</v>
      </c>
      <c r="BQ171" s="61">
        <v>544</v>
      </c>
      <c r="BR171" s="61">
        <v>5233</v>
      </c>
      <c r="BS171" s="61">
        <v>4924</v>
      </c>
      <c r="BT171" s="61">
        <v>4893</v>
      </c>
      <c r="BU171" s="61">
        <v>31</v>
      </c>
      <c r="BV171" s="61">
        <v>309</v>
      </c>
      <c r="BW171" s="61">
        <v>7013</v>
      </c>
      <c r="BX171" s="61">
        <v>6778</v>
      </c>
      <c r="BY171" s="61">
        <v>6764</v>
      </c>
      <c r="BZ171" s="61">
        <v>14</v>
      </c>
      <c r="CA171" s="75">
        <v>235</v>
      </c>
      <c r="CB171" s="50"/>
    </row>
    <row r="172" spans="6:80">
      <c r="G172" s="77" t="s">
        <v>153</v>
      </c>
      <c r="H172" s="99">
        <f t="shared" si="14"/>
        <v>33122</v>
      </c>
      <c r="I172" s="103">
        <f t="shared" si="10"/>
        <v>1.070099566235228E-2</v>
      </c>
      <c r="J172" s="99">
        <f t="shared" si="15"/>
        <v>268</v>
      </c>
      <c r="K172" s="103">
        <f t="shared" si="11"/>
        <v>1.0069888028856992E-2</v>
      </c>
      <c r="M172" s="77" t="s">
        <v>153</v>
      </c>
      <c r="N172" s="99">
        <f t="shared" si="19"/>
        <v>40.631679961445037</v>
      </c>
      <c r="O172" s="99">
        <f t="shared" si="20"/>
        <v>1.4903439632488538</v>
      </c>
      <c r="Q172" s="77" t="s">
        <v>153</v>
      </c>
      <c r="R172" s="99">
        <f t="shared" si="16"/>
        <v>2</v>
      </c>
      <c r="S172" s="103">
        <f t="shared" si="12"/>
        <v>4.5871559633027519E-6</v>
      </c>
      <c r="T172" s="99">
        <f t="shared" si="17"/>
        <v>0</v>
      </c>
      <c r="U172" s="103">
        <f t="shared" si="13"/>
        <v>0</v>
      </c>
      <c r="W172" s="77" t="s">
        <v>153</v>
      </c>
      <c r="X172" s="99">
        <f t="shared" si="21"/>
        <v>4.8212971773723419E-2</v>
      </c>
      <c r="Y172" s="99">
        <f t="shared" si="22"/>
        <v>0</v>
      </c>
      <c r="AA172" s="96">
        <v>2</v>
      </c>
      <c r="AB172" s="77" t="s">
        <v>153</v>
      </c>
      <c r="AC172" s="99">
        <f t="shared" si="18"/>
        <v>42.170236896467614</v>
      </c>
      <c r="AE172" s="50"/>
      <c r="AF172" s="61"/>
      <c r="AG172" s="75"/>
      <c r="AH172" s="77" t="s">
        <v>215</v>
      </c>
      <c r="AI172" s="61">
        <v>88372</v>
      </c>
      <c r="AJ172" s="61">
        <v>87711</v>
      </c>
      <c r="AK172" s="61">
        <v>87532</v>
      </c>
      <c r="AL172" s="61">
        <v>179</v>
      </c>
      <c r="AM172" s="61">
        <v>661</v>
      </c>
      <c r="AN172" s="61">
        <v>43699</v>
      </c>
      <c r="AO172" s="61">
        <v>43351</v>
      </c>
      <c r="AP172" s="61">
        <v>43262</v>
      </c>
      <c r="AQ172" s="61">
        <v>89</v>
      </c>
      <c r="AR172" s="61">
        <v>348</v>
      </c>
      <c r="AS172" s="61">
        <v>44673</v>
      </c>
      <c r="AT172" s="61">
        <v>44360</v>
      </c>
      <c r="AU172" s="61">
        <v>44270</v>
      </c>
      <c r="AV172" s="61">
        <v>90</v>
      </c>
      <c r="AW172" s="75">
        <v>313</v>
      </c>
      <c r="AX172" s="51">
        <v>76966</v>
      </c>
      <c r="AY172" s="61">
        <v>76956</v>
      </c>
      <c r="AZ172" s="61">
        <v>76819</v>
      </c>
      <c r="BA172" s="61">
        <v>137</v>
      </c>
      <c r="BB172" s="61">
        <v>10</v>
      </c>
      <c r="BC172" s="61">
        <v>39035</v>
      </c>
      <c r="BD172" s="61">
        <v>39033</v>
      </c>
      <c r="BE172" s="61">
        <v>38966</v>
      </c>
      <c r="BF172" s="61">
        <v>67</v>
      </c>
      <c r="BG172" s="61">
        <v>2</v>
      </c>
      <c r="BH172" s="61">
        <v>37931</v>
      </c>
      <c r="BI172" s="61">
        <v>37923</v>
      </c>
      <c r="BJ172" s="61">
        <v>37853</v>
      </c>
      <c r="BK172" s="61">
        <v>70</v>
      </c>
      <c r="BL172" s="75">
        <v>8</v>
      </c>
      <c r="BM172" s="51">
        <v>11406</v>
      </c>
      <c r="BN172" s="61">
        <v>10755</v>
      </c>
      <c r="BO172" s="61">
        <v>10713</v>
      </c>
      <c r="BP172" s="61">
        <v>42</v>
      </c>
      <c r="BQ172" s="61">
        <v>651</v>
      </c>
      <c r="BR172" s="61">
        <v>4664</v>
      </c>
      <c r="BS172" s="61">
        <v>4318</v>
      </c>
      <c r="BT172" s="61">
        <v>4296</v>
      </c>
      <c r="BU172" s="61">
        <v>22</v>
      </c>
      <c r="BV172" s="61">
        <v>346</v>
      </c>
      <c r="BW172" s="61">
        <v>6742</v>
      </c>
      <c r="BX172" s="61">
        <v>6437</v>
      </c>
      <c r="BY172" s="61">
        <v>6417</v>
      </c>
      <c r="BZ172" s="61">
        <v>20</v>
      </c>
      <c r="CA172" s="75">
        <v>305</v>
      </c>
      <c r="CB172" s="50"/>
    </row>
    <row r="173" spans="6:80">
      <c r="G173" s="77" t="s">
        <v>154</v>
      </c>
      <c r="H173" s="99">
        <f t="shared" si="14"/>
        <v>33425</v>
      </c>
      <c r="I173" s="103">
        <f t="shared" si="10"/>
        <v>1.0798888352579101E-2</v>
      </c>
      <c r="J173" s="99">
        <f t="shared" si="15"/>
        <v>260</v>
      </c>
      <c r="K173" s="103">
        <f t="shared" si="11"/>
        <v>9.7692943563537984E-3</v>
      </c>
      <c r="M173" s="77" t="s">
        <v>154</v>
      </c>
      <c r="N173" s="99">
        <f t="shared" si="19"/>
        <v>41.003378501035584</v>
      </c>
      <c r="O173" s="99">
        <f t="shared" si="20"/>
        <v>1.4458560837488881</v>
      </c>
      <c r="Q173" s="77" t="s">
        <v>154</v>
      </c>
      <c r="R173" s="99">
        <f t="shared" si="16"/>
        <v>1</v>
      </c>
      <c r="S173" s="103">
        <f t="shared" si="12"/>
        <v>2.293577981651376E-6</v>
      </c>
      <c r="T173" s="99">
        <f t="shared" si="17"/>
        <v>1</v>
      </c>
      <c r="U173" s="103">
        <f t="shared" si="13"/>
        <v>1.0070493454179255E-4</v>
      </c>
      <c r="W173" s="77" t="s">
        <v>154</v>
      </c>
      <c r="X173" s="99">
        <f t="shared" si="21"/>
        <v>2.4106485886861709E-2</v>
      </c>
      <c r="Y173" s="99">
        <f t="shared" si="22"/>
        <v>0.24114523195652512</v>
      </c>
      <c r="AA173" s="96">
        <v>2</v>
      </c>
      <c r="AB173" s="77" t="s">
        <v>154</v>
      </c>
      <c r="AC173" s="99">
        <f t="shared" si="18"/>
        <v>42.714486302627854</v>
      </c>
      <c r="AE173" s="50"/>
      <c r="AF173" s="61"/>
      <c r="AG173" s="75"/>
      <c r="AH173" s="77" t="s">
        <v>216</v>
      </c>
      <c r="AI173" s="61">
        <v>73978</v>
      </c>
      <c r="AJ173" s="61">
        <v>73525</v>
      </c>
      <c r="AK173" s="61">
        <v>73361</v>
      </c>
      <c r="AL173" s="61">
        <v>164</v>
      </c>
      <c r="AM173" s="61">
        <v>453</v>
      </c>
      <c r="AN173" s="61">
        <v>36384</v>
      </c>
      <c r="AO173" s="61">
        <v>36084</v>
      </c>
      <c r="AP173" s="61">
        <v>36003</v>
      </c>
      <c r="AQ173" s="61">
        <v>81</v>
      </c>
      <c r="AR173" s="61">
        <v>300</v>
      </c>
      <c r="AS173" s="61">
        <v>37594</v>
      </c>
      <c r="AT173" s="61">
        <v>37441</v>
      </c>
      <c r="AU173" s="61">
        <v>37358</v>
      </c>
      <c r="AV173" s="61">
        <v>83</v>
      </c>
      <c r="AW173" s="75">
        <v>153</v>
      </c>
      <c r="AX173" s="51">
        <v>64306</v>
      </c>
      <c r="AY173" s="61">
        <v>64287</v>
      </c>
      <c r="AZ173" s="61">
        <v>64164</v>
      </c>
      <c r="BA173" s="61">
        <v>123</v>
      </c>
      <c r="BB173" s="61">
        <v>19</v>
      </c>
      <c r="BC173" s="61">
        <v>32604</v>
      </c>
      <c r="BD173" s="61">
        <v>32598</v>
      </c>
      <c r="BE173" s="61">
        <v>32534</v>
      </c>
      <c r="BF173" s="61">
        <v>64</v>
      </c>
      <c r="BG173" s="61">
        <v>6</v>
      </c>
      <c r="BH173" s="61">
        <v>31702</v>
      </c>
      <c r="BI173" s="61">
        <v>31689</v>
      </c>
      <c r="BJ173" s="61">
        <v>31630</v>
      </c>
      <c r="BK173" s="61">
        <v>59</v>
      </c>
      <c r="BL173" s="75">
        <v>13</v>
      </c>
      <c r="BM173" s="51">
        <v>9672</v>
      </c>
      <c r="BN173" s="61">
        <v>9238</v>
      </c>
      <c r="BO173" s="61">
        <v>9197</v>
      </c>
      <c r="BP173" s="61">
        <v>41</v>
      </c>
      <c r="BQ173" s="61">
        <v>434</v>
      </c>
      <c r="BR173" s="61">
        <v>3780</v>
      </c>
      <c r="BS173" s="61">
        <v>3486</v>
      </c>
      <c r="BT173" s="61">
        <v>3469</v>
      </c>
      <c r="BU173" s="61">
        <v>17</v>
      </c>
      <c r="BV173" s="61">
        <v>294</v>
      </c>
      <c r="BW173" s="61">
        <v>5892</v>
      </c>
      <c r="BX173" s="61">
        <v>5752</v>
      </c>
      <c r="BY173" s="61">
        <v>5728</v>
      </c>
      <c r="BZ173" s="61">
        <v>24</v>
      </c>
      <c r="CA173" s="75">
        <v>140</v>
      </c>
      <c r="CB173" s="50"/>
    </row>
    <row r="174" spans="6:80">
      <c r="G174" s="77" t="s">
        <v>155</v>
      </c>
      <c r="H174" s="99">
        <f t="shared" si="14"/>
        <v>33842</v>
      </c>
      <c r="I174" s="103">
        <f t="shared" si="10"/>
        <v>1.0933611955960567E-2</v>
      </c>
      <c r="J174" s="99">
        <f t="shared" si="15"/>
        <v>266</v>
      </c>
      <c r="K174" s="103">
        <f t="shared" si="11"/>
        <v>9.9947396107311938E-3</v>
      </c>
      <c r="M174" s="77" t="s">
        <v>155</v>
      </c>
      <c r="N174" s="99">
        <f t="shared" si="19"/>
        <v>41.514924015917614</v>
      </c>
      <c r="O174" s="99">
        <f t="shared" si="20"/>
        <v>1.4792219933738624</v>
      </c>
      <c r="Q174" s="77" t="s">
        <v>155</v>
      </c>
      <c r="R174" s="99">
        <f t="shared" si="16"/>
        <v>0</v>
      </c>
      <c r="S174" s="103">
        <f t="shared" si="12"/>
        <v>0</v>
      </c>
      <c r="T174" s="99">
        <f t="shared" si="17"/>
        <v>0</v>
      </c>
      <c r="U174" s="103">
        <f t="shared" si="13"/>
        <v>0</v>
      </c>
      <c r="W174" s="77" t="s">
        <v>155</v>
      </c>
      <c r="X174" s="99">
        <f t="shared" si="21"/>
        <v>0</v>
      </c>
      <c r="Y174" s="99">
        <f t="shared" si="22"/>
        <v>0</v>
      </c>
      <c r="AA174" s="96">
        <v>3</v>
      </c>
      <c r="AB174" s="77" t="s">
        <v>155</v>
      </c>
      <c r="AC174" s="99">
        <f t="shared" si="18"/>
        <v>42.994146009291477</v>
      </c>
      <c r="AE174" s="50"/>
      <c r="AF174" s="61"/>
      <c r="AG174" s="75"/>
      <c r="AH174" s="77" t="s">
        <v>217</v>
      </c>
      <c r="AI174" s="61">
        <v>76029</v>
      </c>
      <c r="AJ174" s="61">
        <v>75603</v>
      </c>
      <c r="AK174" s="61">
        <v>75447</v>
      </c>
      <c r="AL174" s="61">
        <v>156</v>
      </c>
      <c r="AM174" s="61">
        <v>426</v>
      </c>
      <c r="AN174" s="61">
        <v>37755</v>
      </c>
      <c r="AO174" s="61">
        <v>37451</v>
      </c>
      <c r="AP174" s="61">
        <v>37372</v>
      </c>
      <c r="AQ174" s="61">
        <v>79</v>
      </c>
      <c r="AR174" s="61">
        <v>304</v>
      </c>
      <c r="AS174" s="61">
        <v>38274</v>
      </c>
      <c r="AT174" s="61">
        <v>38152</v>
      </c>
      <c r="AU174" s="61">
        <v>38075</v>
      </c>
      <c r="AV174" s="61">
        <v>77</v>
      </c>
      <c r="AW174" s="75">
        <v>122</v>
      </c>
      <c r="AX174" s="51">
        <v>65845</v>
      </c>
      <c r="AY174" s="61">
        <v>65832</v>
      </c>
      <c r="AZ174" s="61">
        <v>65713</v>
      </c>
      <c r="BA174" s="61">
        <v>119</v>
      </c>
      <c r="BB174" s="61">
        <v>13</v>
      </c>
      <c r="BC174" s="61">
        <v>33824</v>
      </c>
      <c r="BD174" s="61">
        <v>33816</v>
      </c>
      <c r="BE174" s="61">
        <v>33761</v>
      </c>
      <c r="BF174" s="61">
        <v>55</v>
      </c>
      <c r="BG174" s="61">
        <v>8</v>
      </c>
      <c r="BH174" s="61">
        <v>32021</v>
      </c>
      <c r="BI174" s="61">
        <v>32016</v>
      </c>
      <c r="BJ174" s="61">
        <v>31952</v>
      </c>
      <c r="BK174" s="61">
        <v>64</v>
      </c>
      <c r="BL174" s="75">
        <v>5</v>
      </c>
      <c r="BM174" s="51">
        <v>10184</v>
      </c>
      <c r="BN174" s="61">
        <v>9771</v>
      </c>
      <c r="BO174" s="61">
        <v>9734</v>
      </c>
      <c r="BP174" s="61">
        <v>37</v>
      </c>
      <c r="BQ174" s="61">
        <v>413</v>
      </c>
      <c r="BR174" s="61">
        <v>3931</v>
      </c>
      <c r="BS174" s="61">
        <v>3635</v>
      </c>
      <c r="BT174" s="61">
        <v>3611</v>
      </c>
      <c r="BU174" s="61">
        <v>24</v>
      </c>
      <c r="BV174" s="61">
        <v>296</v>
      </c>
      <c r="BW174" s="61">
        <v>6253</v>
      </c>
      <c r="BX174" s="61">
        <v>6136</v>
      </c>
      <c r="BY174" s="61">
        <v>6123</v>
      </c>
      <c r="BZ174" s="61">
        <v>13</v>
      </c>
      <c r="CA174" s="75">
        <v>117</v>
      </c>
      <c r="CB174" s="50"/>
    </row>
    <row r="175" spans="6:80">
      <c r="G175" s="77" t="s">
        <v>156</v>
      </c>
      <c r="H175" s="99">
        <f t="shared" si="14"/>
        <v>33650</v>
      </c>
      <c r="I175" s="103">
        <f t="shared" si="10"/>
        <v>1.087158094433169E-2</v>
      </c>
      <c r="J175" s="99">
        <f t="shared" si="15"/>
        <v>270</v>
      </c>
      <c r="K175" s="103">
        <f t="shared" si="11"/>
        <v>1.0145036446982791E-2</v>
      </c>
      <c r="M175" s="77" t="s">
        <v>156</v>
      </c>
      <c r="N175" s="99">
        <f t="shared" si="19"/>
        <v>41.27939226805826</v>
      </c>
      <c r="O175" s="99">
        <f t="shared" si="20"/>
        <v>1.5014659331238451</v>
      </c>
      <c r="Q175" s="77" t="s">
        <v>156</v>
      </c>
      <c r="R175" s="99">
        <f t="shared" si="16"/>
        <v>6</v>
      </c>
      <c r="S175" s="103">
        <f t="shared" si="12"/>
        <v>1.3761467889908258E-5</v>
      </c>
      <c r="T175" s="99">
        <f t="shared" si="17"/>
        <v>0</v>
      </c>
      <c r="U175" s="103">
        <f t="shared" si="13"/>
        <v>0</v>
      </c>
      <c r="W175" s="77" t="s">
        <v>156</v>
      </c>
      <c r="X175" s="99">
        <f t="shared" si="21"/>
        <v>0.14463891532117026</v>
      </c>
      <c r="Y175" s="99">
        <f t="shared" si="22"/>
        <v>0</v>
      </c>
      <c r="AA175" s="96">
        <v>3</v>
      </c>
      <c r="AB175" s="77" t="s">
        <v>156</v>
      </c>
      <c r="AC175" s="99">
        <f t="shared" si="18"/>
        <v>42.925497116503273</v>
      </c>
      <c r="AE175" s="50"/>
      <c r="AF175" s="61"/>
      <c r="AG175" s="75"/>
      <c r="AH175" s="77" t="s">
        <v>218</v>
      </c>
      <c r="AI175" s="61">
        <v>73442</v>
      </c>
      <c r="AJ175" s="61">
        <v>73095</v>
      </c>
      <c r="AK175" s="61">
        <v>72956</v>
      </c>
      <c r="AL175" s="61">
        <v>139</v>
      </c>
      <c r="AM175" s="61">
        <v>347</v>
      </c>
      <c r="AN175" s="61">
        <v>35898</v>
      </c>
      <c r="AO175" s="61">
        <v>35690</v>
      </c>
      <c r="AP175" s="61">
        <v>35626</v>
      </c>
      <c r="AQ175" s="61">
        <v>64</v>
      </c>
      <c r="AR175" s="61">
        <v>208</v>
      </c>
      <c r="AS175" s="61">
        <v>37544</v>
      </c>
      <c r="AT175" s="61">
        <v>37405</v>
      </c>
      <c r="AU175" s="61">
        <v>37330</v>
      </c>
      <c r="AV175" s="61">
        <v>75</v>
      </c>
      <c r="AW175" s="75">
        <v>139</v>
      </c>
      <c r="AX175" s="51">
        <v>63371</v>
      </c>
      <c r="AY175" s="61">
        <v>63362</v>
      </c>
      <c r="AZ175" s="61">
        <v>63256</v>
      </c>
      <c r="BA175" s="61">
        <v>106</v>
      </c>
      <c r="BB175" s="61">
        <v>9</v>
      </c>
      <c r="BC175" s="61">
        <v>32305</v>
      </c>
      <c r="BD175" s="61">
        <v>32302</v>
      </c>
      <c r="BE175" s="61">
        <v>32256</v>
      </c>
      <c r="BF175" s="61">
        <v>46</v>
      </c>
      <c r="BG175" s="61">
        <v>3</v>
      </c>
      <c r="BH175" s="61">
        <v>31066</v>
      </c>
      <c r="BI175" s="61">
        <v>31060</v>
      </c>
      <c r="BJ175" s="61">
        <v>31000</v>
      </c>
      <c r="BK175" s="61">
        <v>60</v>
      </c>
      <c r="BL175" s="75">
        <v>6</v>
      </c>
      <c r="BM175" s="51">
        <v>10071</v>
      </c>
      <c r="BN175" s="61">
        <v>9733</v>
      </c>
      <c r="BO175" s="61">
        <v>9700</v>
      </c>
      <c r="BP175" s="61">
        <v>33</v>
      </c>
      <c r="BQ175" s="61">
        <v>338</v>
      </c>
      <c r="BR175" s="61">
        <v>3593</v>
      </c>
      <c r="BS175" s="61">
        <v>3388</v>
      </c>
      <c r="BT175" s="61">
        <v>3370</v>
      </c>
      <c r="BU175" s="61">
        <v>18</v>
      </c>
      <c r="BV175" s="61">
        <v>205</v>
      </c>
      <c r="BW175" s="61">
        <v>6478</v>
      </c>
      <c r="BX175" s="61">
        <v>6345</v>
      </c>
      <c r="BY175" s="61">
        <v>6330</v>
      </c>
      <c r="BZ175" s="61">
        <v>15</v>
      </c>
      <c r="CA175" s="75">
        <v>133</v>
      </c>
      <c r="CB175" s="50"/>
    </row>
    <row r="176" spans="6:80">
      <c r="G176" s="77" t="s">
        <v>157</v>
      </c>
      <c r="H176" s="99">
        <f t="shared" si="14"/>
        <v>34010</v>
      </c>
      <c r="I176" s="103">
        <f t="shared" si="10"/>
        <v>1.0987889091135832E-2</v>
      </c>
      <c r="J176" s="99">
        <f t="shared" si="15"/>
        <v>299</v>
      </c>
      <c r="K176" s="103">
        <f t="shared" si="11"/>
        <v>1.1234688509806868E-2</v>
      </c>
      <c r="M176" s="77" t="s">
        <v>157</v>
      </c>
      <c r="N176" s="99">
        <f t="shared" si="19"/>
        <v>41.721014295294538</v>
      </c>
      <c r="O176" s="99">
        <f t="shared" si="20"/>
        <v>1.6627344963112212</v>
      </c>
      <c r="Q176" s="77" t="s">
        <v>157</v>
      </c>
      <c r="R176" s="99">
        <f t="shared" si="16"/>
        <v>1</v>
      </c>
      <c r="S176" s="103">
        <f t="shared" si="12"/>
        <v>2.293577981651376E-6</v>
      </c>
      <c r="T176" s="99">
        <f t="shared" si="17"/>
        <v>1</v>
      </c>
      <c r="U176" s="103">
        <f t="shared" si="13"/>
        <v>1.0070493454179255E-4</v>
      </c>
      <c r="W176" s="77" t="s">
        <v>157</v>
      </c>
      <c r="X176" s="99">
        <f t="shared" si="21"/>
        <v>2.4106485886861709E-2</v>
      </c>
      <c r="Y176" s="99">
        <f t="shared" si="22"/>
        <v>0.24114523195652512</v>
      </c>
      <c r="AA176" s="96">
        <v>3</v>
      </c>
      <c r="AB176" s="77" t="s">
        <v>157</v>
      </c>
      <c r="AC176" s="99">
        <f t="shared" si="18"/>
        <v>43.649000509449145</v>
      </c>
      <c r="AE176" s="50"/>
      <c r="AF176" s="61"/>
      <c r="AG176" s="75"/>
      <c r="AH176" s="77" t="s">
        <v>219</v>
      </c>
      <c r="AI176" s="61">
        <v>71833</v>
      </c>
      <c r="AJ176" s="61">
        <v>71475</v>
      </c>
      <c r="AK176" s="61">
        <v>71350</v>
      </c>
      <c r="AL176" s="61">
        <v>125</v>
      </c>
      <c r="AM176" s="61">
        <v>358</v>
      </c>
      <c r="AN176" s="61">
        <v>35080</v>
      </c>
      <c r="AO176" s="61">
        <v>34865</v>
      </c>
      <c r="AP176" s="61">
        <v>34809</v>
      </c>
      <c r="AQ176" s="61">
        <v>56</v>
      </c>
      <c r="AR176" s="61">
        <v>215</v>
      </c>
      <c r="AS176" s="61">
        <v>36753</v>
      </c>
      <c r="AT176" s="61">
        <v>36610</v>
      </c>
      <c r="AU176" s="61">
        <v>36541</v>
      </c>
      <c r="AV176" s="61">
        <v>69</v>
      </c>
      <c r="AW176" s="75">
        <v>143</v>
      </c>
      <c r="AX176" s="51">
        <v>61550</v>
      </c>
      <c r="AY176" s="61">
        <v>61530</v>
      </c>
      <c r="AZ176" s="61">
        <v>61440</v>
      </c>
      <c r="BA176" s="61">
        <v>90</v>
      </c>
      <c r="BB176" s="61">
        <v>20</v>
      </c>
      <c r="BC176" s="61">
        <v>31591</v>
      </c>
      <c r="BD176" s="61">
        <v>31582</v>
      </c>
      <c r="BE176" s="61">
        <v>31541</v>
      </c>
      <c r="BF176" s="61">
        <v>41</v>
      </c>
      <c r="BG176" s="61">
        <v>9</v>
      </c>
      <c r="BH176" s="61">
        <v>29959</v>
      </c>
      <c r="BI176" s="61">
        <v>29948</v>
      </c>
      <c r="BJ176" s="61">
        <v>29899</v>
      </c>
      <c r="BK176" s="61">
        <v>49</v>
      </c>
      <c r="BL176" s="75">
        <v>11</v>
      </c>
      <c r="BM176" s="51">
        <v>10283</v>
      </c>
      <c r="BN176" s="61">
        <v>9945</v>
      </c>
      <c r="BO176" s="61">
        <v>9910</v>
      </c>
      <c r="BP176" s="61">
        <v>35</v>
      </c>
      <c r="BQ176" s="61">
        <v>338</v>
      </c>
      <c r="BR176" s="61">
        <v>3489</v>
      </c>
      <c r="BS176" s="61">
        <v>3283</v>
      </c>
      <c r="BT176" s="61">
        <v>3268</v>
      </c>
      <c r="BU176" s="61">
        <v>15</v>
      </c>
      <c r="BV176" s="61">
        <v>206</v>
      </c>
      <c r="BW176" s="61">
        <v>6794</v>
      </c>
      <c r="BX176" s="61">
        <v>6662</v>
      </c>
      <c r="BY176" s="61">
        <v>6642</v>
      </c>
      <c r="BZ176" s="61">
        <v>20</v>
      </c>
      <c r="CA176" s="75">
        <v>132</v>
      </c>
      <c r="CB176" s="50"/>
    </row>
    <row r="177" spans="7:80">
      <c r="G177" s="77" t="s">
        <v>158</v>
      </c>
      <c r="H177" s="99">
        <f t="shared" si="14"/>
        <v>34240</v>
      </c>
      <c r="I177" s="103">
        <f t="shared" si="10"/>
        <v>1.1062197073816258E-2</v>
      </c>
      <c r="J177" s="99">
        <f t="shared" si="15"/>
        <v>270</v>
      </c>
      <c r="K177" s="103">
        <f t="shared" si="11"/>
        <v>1.0145036446982791E-2</v>
      </c>
      <c r="M177" s="77" t="s">
        <v>158</v>
      </c>
      <c r="N177" s="99">
        <f t="shared" si="19"/>
        <v>42.003161701584396</v>
      </c>
      <c r="O177" s="99">
        <f t="shared" si="20"/>
        <v>1.5014659331238451</v>
      </c>
      <c r="Q177" s="77" t="s">
        <v>158</v>
      </c>
      <c r="R177" s="99">
        <f t="shared" si="16"/>
        <v>5</v>
      </c>
      <c r="S177" s="103">
        <f t="shared" si="12"/>
        <v>1.1467889908256881E-5</v>
      </c>
      <c r="T177" s="99">
        <f t="shared" si="17"/>
        <v>0</v>
      </c>
      <c r="U177" s="103">
        <f t="shared" si="13"/>
        <v>0</v>
      </c>
      <c r="W177" s="77" t="s">
        <v>158</v>
      </c>
      <c r="X177" s="99">
        <f t="shared" si="21"/>
        <v>0.12053242943430856</v>
      </c>
      <c r="Y177" s="99">
        <f t="shared" si="22"/>
        <v>0</v>
      </c>
      <c r="AA177" s="96">
        <v>3</v>
      </c>
      <c r="AB177" s="77" t="s">
        <v>158</v>
      </c>
      <c r="AC177" s="99">
        <f t="shared" si="18"/>
        <v>43.625160064142548</v>
      </c>
      <c r="AE177" s="50"/>
      <c r="AF177" s="61"/>
      <c r="AG177" s="75"/>
      <c r="AH177" s="77" t="s">
        <v>220</v>
      </c>
      <c r="AI177" s="61">
        <v>65801</v>
      </c>
      <c r="AJ177" s="61">
        <v>65182</v>
      </c>
      <c r="AK177" s="61">
        <v>65060</v>
      </c>
      <c r="AL177" s="61">
        <v>122</v>
      </c>
      <c r="AM177" s="61">
        <v>619</v>
      </c>
      <c r="AN177" s="61">
        <v>31813</v>
      </c>
      <c r="AO177" s="61">
        <v>31498</v>
      </c>
      <c r="AP177" s="61">
        <v>31443</v>
      </c>
      <c r="AQ177" s="61">
        <v>55</v>
      </c>
      <c r="AR177" s="61">
        <v>315</v>
      </c>
      <c r="AS177" s="61">
        <v>33988</v>
      </c>
      <c r="AT177" s="61">
        <v>33684</v>
      </c>
      <c r="AU177" s="61">
        <v>33617</v>
      </c>
      <c r="AV177" s="61">
        <v>67</v>
      </c>
      <c r="AW177" s="75">
        <v>304</v>
      </c>
      <c r="AX177" s="51">
        <v>55435</v>
      </c>
      <c r="AY177" s="61">
        <v>55416</v>
      </c>
      <c r="AZ177" s="61">
        <v>55329</v>
      </c>
      <c r="BA177" s="61">
        <v>87</v>
      </c>
      <c r="BB177" s="61">
        <v>19</v>
      </c>
      <c r="BC177" s="61">
        <v>28373</v>
      </c>
      <c r="BD177" s="61">
        <v>28366</v>
      </c>
      <c r="BE177" s="61">
        <v>28325</v>
      </c>
      <c r="BF177" s="61">
        <v>41</v>
      </c>
      <c r="BG177" s="61">
        <v>7</v>
      </c>
      <c r="BH177" s="61">
        <v>27062</v>
      </c>
      <c r="BI177" s="61">
        <v>27050</v>
      </c>
      <c r="BJ177" s="61">
        <v>27004</v>
      </c>
      <c r="BK177" s="61">
        <v>46</v>
      </c>
      <c r="BL177" s="75">
        <v>12</v>
      </c>
      <c r="BM177" s="51">
        <v>10366</v>
      </c>
      <c r="BN177" s="61">
        <v>9766</v>
      </c>
      <c r="BO177" s="61">
        <v>9731</v>
      </c>
      <c r="BP177" s="61">
        <v>35</v>
      </c>
      <c r="BQ177" s="61">
        <v>600</v>
      </c>
      <c r="BR177" s="61">
        <v>3440</v>
      </c>
      <c r="BS177" s="61">
        <v>3132</v>
      </c>
      <c r="BT177" s="61">
        <v>3118</v>
      </c>
      <c r="BU177" s="61">
        <v>14</v>
      </c>
      <c r="BV177" s="61">
        <v>308</v>
      </c>
      <c r="BW177" s="61">
        <v>6926</v>
      </c>
      <c r="BX177" s="61">
        <v>6634</v>
      </c>
      <c r="BY177" s="61">
        <v>6613</v>
      </c>
      <c r="BZ177" s="61">
        <v>21</v>
      </c>
      <c r="CA177" s="75">
        <v>292</v>
      </c>
      <c r="CB177" s="50"/>
    </row>
    <row r="178" spans="7:80">
      <c r="G178" s="77" t="s">
        <v>159</v>
      </c>
      <c r="H178" s="99">
        <f t="shared" si="14"/>
        <v>34103</v>
      </c>
      <c r="I178" s="103">
        <f t="shared" si="10"/>
        <v>1.101793536239357E-2</v>
      </c>
      <c r="J178" s="99">
        <f t="shared" si="15"/>
        <v>271</v>
      </c>
      <c r="K178" s="103">
        <f t="shared" si="11"/>
        <v>1.018261065604569E-2</v>
      </c>
      <c r="M178" s="77" t="s">
        <v>159</v>
      </c>
      <c r="N178" s="99">
        <f t="shared" si="19"/>
        <v>41.835099985663916</v>
      </c>
      <c r="O178" s="99">
        <f t="shared" si="20"/>
        <v>1.5070269180613409</v>
      </c>
      <c r="Q178" s="77" t="s">
        <v>159</v>
      </c>
      <c r="R178" s="99">
        <f t="shared" si="16"/>
        <v>6</v>
      </c>
      <c r="S178" s="103">
        <f t="shared" si="12"/>
        <v>1.3761467889908258E-5</v>
      </c>
      <c r="T178" s="99">
        <f t="shared" si="17"/>
        <v>1</v>
      </c>
      <c r="U178" s="103">
        <f t="shared" si="13"/>
        <v>1.0070493454179255E-4</v>
      </c>
      <c r="W178" s="77" t="s">
        <v>159</v>
      </c>
      <c r="X178" s="99">
        <f t="shared" si="21"/>
        <v>0.14463891532117026</v>
      </c>
      <c r="Y178" s="99">
        <f t="shared" si="22"/>
        <v>0.24114523195652512</v>
      </c>
      <c r="AA178" s="96">
        <v>3</v>
      </c>
      <c r="AB178" s="77" t="s">
        <v>159</v>
      </c>
      <c r="AC178" s="99">
        <f t="shared" si="18"/>
        <v>43.727911051002948</v>
      </c>
      <c r="AE178" s="50"/>
      <c r="AF178" s="61"/>
      <c r="AG178" s="75"/>
      <c r="AH178" s="77" t="s">
        <v>221</v>
      </c>
      <c r="AI178" s="61">
        <v>57272</v>
      </c>
      <c r="AJ178" s="61">
        <v>57038</v>
      </c>
      <c r="AK178" s="61">
        <v>56940</v>
      </c>
      <c r="AL178" s="61">
        <v>98</v>
      </c>
      <c r="AM178" s="61">
        <v>234</v>
      </c>
      <c r="AN178" s="61">
        <v>26993</v>
      </c>
      <c r="AO178" s="61">
        <v>26909</v>
      </c>
      <c r="AP178" s="61">
        <v>26865</v>
      </c>
      <c r="AQ178" s="61">
        <v>44</v>
      </c>
      <c r="AR178" s="61">
        <v>84</v>
      </c>
      <c r="AS178" s="61">
        <v>30279</v>
      </c>
      <c r="AT178" s="61">
        <v>30129</v>
      </c>
      <c r="AU178" s="61">
        <v>30075</v>
      </c>
      <c r="AV178" s="61">
        <v>54</v>
      </c>
      <c r="AW178" s="75">
        <v>150</v>
      </c>
      <c r="AX178" s="51">
        <v>48592</v>
      </c>
      <c r="AY178" s="61">
        <v>48579</v>
      </c>
      <c r="AZ178" s="61">
        <v>48501</v>
      </c>
      <c r="BA178" s="61">
        <v>78</v>
      </c>
      <c r="BB178" s="61">
        <v>13</v>
      </c>
      <c r="BC178" s="61">
        <v>24562</v>
      </c>
      <c r="BD178" s="61">
        <v>24555</v>
      </c>
      <c r="BE178" s="61">
        <v>24521</v>
      </c>
      <c r="BF178" s="61">
        <v>34</v>
      </c>
      <c r="BG178" s="61">
        <v>7</v>
      </c>
      <c r="BH178" s="61">
        <v>24030</v>
      </c>
      <c r="BI178" s="61">
        <v>24024</v>
      </c>
      <c r="BJ178" s="61">
        <v>23980</v>
      </c>
      <c r="BK178" s="61">
        <v>44</v>
      </c>
      <c r="BL178" s="75">
        <v>6</v>
      </c>
      <c r="BM178" s="51">
        <v>8680</v>
      </c>
      <c r="BN178" s="61">
        <v>8459</v>
      </c>
      <c r="BO178" s="61">
        <v>8439</v>
      </c>
      <c r="BP178" s="61">
        <v>20</v>
      </c>
      <c r="BQ178" s="61">
        <v>221</v>
      </c>
      <c r="BR178" s="61">
        <v>2431</v>
      </c>
      <c r="BS178" s="61">
        <v>2354</v>
      </c>
      <c r="BT178" s="61">
        <v>2344</v>
      </c>
      <c r="BU178" s="61">
        <v>10</v>
      </c>
      <c r="BV178" s="61">
        <v>77</v>
      </c>
      <c r="BW178" s="61">
        <v>6249</v>
      </c>
      <c r="BX178" s="61">
        <v>6105</v>
      </c>
      <c r="BY178" s="61">
        <v>6095</v>
      </c>
      <c r="BZ178" s="61">
        <v>10</v>
      </c>
      <c r="CA178" s="75">
        <v>144</v>
      </c>
      <c r="CB178" s="50"/>
    </row>
    <row r="179" spans="7:80">
      <c r="G179" s="77" t="s">
        <v>160</v>
      </c>
      <c r="H179" s="99">
        <f t="shared" si="14"/>
        <v>34846</v>
      </c>
      <c r="I179" s="103">
        <f t="shared" si="10"/>
        <v>1.1257982454269897E-2</v>
      </c>
      <c r="J179" s="99">
        <f t="shared" si="15"/>
        <v>255</v>
      </c>
      <c r="K179" s="103">
        <f t="shared" si="11"/>
        <v>9.5814233110393023E-3</v>
      </c>
      <c r="M179" s="77" t="s">
        <v>160</v>
      </c>
      <c r="N179" s="99">
        <f t="shared" si="19"/>
        <v>42.746558780765469</v>
      </c>
      <c r="O179" s="99">
        <f t="shared" si="20"/>
        <v>1.4180511590614093</v>
      </c>
      <c r="Q179" s="77" t="s">
        <v>160</v>
      </c>
      <c r="R179" s="99">
        <f t="shared" si="16"/>
        <v>283</v>
      </c>
      <c r="S179" s="103">
        <f t="shared" si="12"/>
        <v>6.4908256880733949E-4</v>
      </c>
      <c r="T179" s="99">
        <f t="shared" si="17"/>
        <v>12</v>
      </c>
      <c r="U179" s="103">
        <f t="shared" si="13"/>
        <v>1.2084592145015106E-3</v>
      </c>
      <c r="W179" s="77" t="s">
        <v>160</v>
      </c>
      <c r="X179" s="99">
        <f t="shared" si="21"/>
        <v>6.8221355059818647</v>
      </c>
      <c r="Y179" s="99">
        <f t="shared" si="22"/>
        <v>2.8937427834783014</v>
      </c>
      <c r="AA179" s="96">
        <v>4</v>
      </c>
      <c r="AB179" s="77" t="s">
        <v>160</v>
      </c>
      <c r="AC179" s="99">
        <f t="shared" si="18"/>
        <v>53.880488229287039</v>
      </c>
      <c r="AE179" s="50"/>
      <c r="AF179" s="61"/>
      <c r="AG179" s="75"/>
      <c r="AH179" s="77" t="s">
        <v>222</v>
      </c>
      <c r="AI179" s="61">
        <v>54061</v>
      </c>
      <c r="AJ179" s="61">
        <v>53855</v>
      </c>
      <c r="AK179" s="61">
        <v>53783</v>
      </c>
      <c r="AL179" s="61">
        <v>72</v>
      </c>
      <c r="AM179" s="61">
        <v>206</v>
      </c>
      <c r="AN179" s="61">
        <v>25055</v>
      </c>
      <c r="AO179" s="61">
        <v>25016</v>
      </c>
      <c r="AP179" s="61">
        <v>24985</v>
      </c>
      <c r="AQ179" s="61">
        <v>31</v>
      </c>
      <c r="AR179" s="61">
        <v>39</v>
      </c>
      <c r="AS179" s="61">
        <v>29006</v>
      </c>
      <c r="AT179" s="61">
        <v>28839</v>
      </c>
      <c r="AU179" s="61">
        <v>28798</v>
      </c>
      <c r="AV179" s="61">
        <v>41</v>
      </c>
      <c r="AW179" s="75">
        <v>167</v>
      </c>
      <c r="AX179" s="51">
        <v>45617</v>
      </c>
      <c r="AY179" s="61">
        <v>45605</v>
      </c>
      <c r="AZ179" s="61">
        <v>45553</v>
      </c>
      <c r="BA179" s="61">
        <v>52</v>
      </c>
      <c r="BB179" s="61">
        <v>12</v>
      </c>
      <c r="BC179" s="61">
        <v>22738</v>
      </c>
      <c r="BD179" s="61">
        <v>22737</v>
      </c>
      <c r="BE179" s="61">
        <v>22711</v>
      </c>
      <c r="BF179" s="61">
        <v>26</v>
      </c>
      <c r="BG179" s="61">
        <v>1</v>
      </c>
      <c r="BH179" s="61">
        <v>22879</v>
      </c>
      <c r="BI179" s="61">
        <v>22868</v>
      </c>
      <c r="BJ179" s="61">
        <v>22842</v>
      </c>
      <c r="BK179" s="61">
        <v>26</v>
      </c>
      <c r="BL179" s="75">
        <v>11</v>
      </c>
      <c r="BM179" s="51">
        <v>8444</v>
      </c>
      <c r="BN179" s="61">
        <v>8250</v>
      </c>
      <c r="BO179" s="61">
        <v>8230</v>
      </c>
      <c r="BP179" s="61">
        <v>20</v>
      </c>
      <c r="BQ179" s="61">
        <v>194</v>
      </c>
      <c r="BR179" s="61">
        <v>2317</v>
      </c>
      <c r="BS179" s="61">
        <v>2279</v>
      </c>
      <c r="BT179" s="61">
        <v>2274</v>
      </c>
      <c r="BU179" s="61">
        <v>5</v>
      </c>
      <c r="BV179" s="61">
        <v>38</v>
      </c>
      <c r="BW179" s="61">
        <v>6127</v>
      </c>
      <c r="BX179" s="61">
        <v>5971</v>
      </c>
      <c r="BY179" s="61">
        <v>5956</v>
      </c>
      <c r="BZ179" s="61">
        <v>15</v>
      </c>
      <c r="CA179" s="75">
        <v>156</v>
      </c>
      <c r="CB179" s="50"/>
    </row>
    <row r="180" spans="7:80">
      <c r="G180" s="77" t="s">
        <v>161</v>
      </c>
      <c r="H180" s="99">
        <f t="shared" si="14"/>
        <v>34826</v>
      </c>
      <c r="I180" s="103">
        <f t="shared" si="10"/>
        <v>1.1251520890558557E-2</v>
      </c>
      <c r="J180" s="99">
        <f t="shared" si="15"/>
        <v>283</v>
      </c>
      <c r="K180" s="103">
        <f t="shared" si="11"/>
        <v>1.0633501164800481E-2</v>
      </c>
      <c r="M180" s="77" t="s">
        <v>161</v>
      </c>
      <c r="N180" s="99">
        <f t="shared" si="19"/>
        <v>42.722024223696785</v>
      </c>
      <c r="O180" s="99">
        <f t="shared" si="20"/>
        <v>1.5737587373112896</v>
      </c>
      <c r="Q180" s="77" t="s">
        <v>161</v>
      </c>
      <c r="R180" s="99">
        <f t="shared" si="16"/>
        <v>350</v>
      </c>
      <c r="S180" s="103">
        <f t="shared" si="12"/>
        <v>8.027522935779817E-4</v>
      </c>
      <c r="T180" s="99">
        <f t="shared" si="17"/>
        <v>14</v>
      </c>
      <c r="U180" s="103">
        <f t="shared" si="13"/>
        <v>1.4098690835850957E-3</v>
      </c>
      <c r="W180" s="77" t="s">
        <v>161</v>
      </c>
      <c r="X180" s="99">
        <f t="shared" si="21"/>
        <v>8.4372700604016</v>
      </c>
      <c r="Y180" s="99">
        <f t="shared" si="22"/>
        <v>3.3760332473913519</v>
      </c>
      <c r="AA180" s="96">
        <v>4</v>
      </c>
      <c r="AB180" s="77" t="s">
        <v>161</v>
      </c>
      <c r="AC180" s="99">
        <f t="shared" si="18"/>
        <v>56.109086268801029</v>
      </c>
      <c r="AE180" s="50"/>
      <c r="AF180" s="61"/>
      <c r="AG180" s="75"/>
      <c r="AH180" s="77" t="s">
        <v>223</v>
      </c>
      <c r="AI180" s="61">
        <v>49594</v>
      </c>
      <c r="AJ180" s="61">
        <v>49270</v>
      </c>
      <c r="AK180" s="61">
        <v>49192</v>
      </c>
      <c r="AL180" s="61">
        <v>78</v>
      </c>
      <c r="AM180" s="61">
        <v>324</v>
      </c>
      <c r="AN180" s="61">
        <v>22741</v>
      </c>
      <c r="AO180" s="61">
        <v>22555</v>
      </c>
      <c r="AP180" s="61">
        <v>22519</v>
      </c>
      <c r="AQ180" s="61">
        <v>36</v>
      </c>
      <c r="AR180" s="61">
        <v>186</v>
      </c>
      <c r="AS180" s="61">
        <v>26853</v>
      </c>
      <c r="AT180" s="61">
        <v>26715</v>
      </c>
      <c r="AU180" s="61">
        <v>26673</v>
      </c>
      <c r="AV180" s="61">
        <v>42</v>
      </c>
      <c r="AW180" s="75">
        <v>138</v>
      </c>
      <c r="AX180" s="51">
        <v>41378</v>
      </c>
      <c r="AY180" s="61">
        <v>41366</v>
      </c>
      <c r="AZ180" s="61">
        <v>41313</v>
      </c>
      <c r="BA180" s="61">
        <v>53</v>
      </c>
      <c r="BB180" s="61">
        <v>12</v>
      </c>
      <c r="BC180" s="61">
        <v>20284</v>
      </c>
      <c r="BD180" s="61">
        <v>20279</v>
      </c>
      <c r="BE180" s="61">
        <v>20254</v>
      </c>
      <c r="BF180" s="61">
        <v>25</v>
      </c>
      <c r="BG180" s="61">
        <v>5</v>
      </c>
      <c r="BH180" s="61">
        <v>21094</v>
      </c>
      <c r="BI180" s="61">
        <v>21087</v>
      </c>
      <c r="BJ180" s="61">
        <v>21059</v>
      </c>
      <c r="BK180" s="61">
        <v>28</v>
      </c>
      <c r="BL180" s="75">
        <v>7</v>
      </c>
      <c r="BM180" s="51">
        <v>8216</v>
      </c>
      <c r="BN180" s="61">
        <v>7904</v>
      </c>
      <c r="BO180" s="61">
        <v>7879</v>
      </c>
      <c r="BP180" s="61">
        <v>25</v>
      </c>
      <c r="BQ180" s="61">
        <v>312</v>
      </c>
      <c r="BR180" s="61">
        <v>2457</v>
      </c>
      <c r="BS180" s="61">
        <v>2276</v>
      </c>
      <c r="BT180" s="61">
        <v>2265</v>
      </c>
      <c r="BU180" s="61">
        <v>11</v>
      </c>
      <c r="BV180" s="61">
        <v>181</v>
      </c>
      <c r="BW180" s="61">
        <v>5759</v>
      </c>
      <c r="BX180" s="61">
        <v>5628</v>
      </c>
      <c r="BY180" s="61">
        <v>5614</v>
      </c>
      <c r="BZ180" s="61">
        <v>14</v>
      </c>
      <c r="CA180" s="75">
        <v>131</v>
      </c>
      <c r="CB180" s="50"/>
    </row>
    <row r="181" spans="7:80">
      <c r="G181" s="77" t="s">
        <v>162</v>
      </c>
      <c r="H181" s="99">
        <f t="shared" si="14"/>
        <v>34315</v>
      </c>
      <c r="I181" s="103">
        <f t="shared" si="10"/>
        <v>1.1086427937733788E-2</v>
      </c>
      <c r="J181" s="99">
        <f t="shared" si="15"/>
        <v>314</v>
      </c>
      <c r="K181" s="103">
        <f t="shared" si="11"/>
        <v>1.1798301645750357E-2</v>
      </c>
      <c r="M181" s="77" t="s">
        <v>162</v>
      </c>
      <c r="N181" s="99">
        <f t="shared" si="19"/>
        <v>42.095166290591955</v>
      </c>
      <c r="O181" s="99">
        <f t="shared" si="20"/>
        <v>1.746149270373657</v>
      </c>
      <c r="Q181" s="77" t="s">
        <v>162</v>
      </c>
      <c r="R181" s="99">
        <f t="shared" si="16"/>
        <v>321</v>
      </c>
      <c r="S181" s="103">
        <f t="shared" si="12"/>
        <v>7.3623853211009173E-4</v>
      </c>
      <c r="T181" s="99">
        <f t="shared" si="17"/>
        <v>9</v>
      </c>
      <c r="U181" s="103">
        <f t="shared" si="13"/>
        <v>9.0634441087613293E-4</v>
      </c>
      <c r="W181" s="77" t="s">
        <v>162</v>
      </c>
      <c r="X181" s="99">
        <f t="shared" si="21"/>
        <v>7.7381819696826089</v>
      </c>
      <c r="Y181" s="99">
        <f t="shared" si="22"/>
        <v>2.1703070876087263</v>
      </c>
      <c r="AA181" s="96">
        <v>4</v>
      </c>
      <c r="AB181" s="77" t="s">
        <v>162</v>
      </c>
      <c r="AC181" s="99">
        <f t="shared" si="18"/>
        <v>53.749804618256945</v>
      </c>
      <c r="AE181" s="50"/>
      <c r="AF181" s="61"/>
      <c r="AG181" s="75"/>
      <c r="AH181" s="77" t="s">
        <v>224</v>
      </c>
      <c r="AI181" s="61">
        <v>45718</v>
      </c>
      <c r="AJ181" s="61">
        <v>45416</v>
      </c>
      <c r="AK181" s="61">
        <v>45353</v>
      </c>
      <c r="AL181" s="61">
        <v>63</v>
      </c>
      <c r="AM181" s="61">
        <v>302</v>
      </c>
      <c r="AN181" s="61">
        <v>20453</v>
      </c>
      <c r="AO181" s="61">
        <v>20209</v>
      </c>
      <c r="AP181" s="61">
        <v>20173</v>
      </c>
      <c r="AQ181" s="61">
        <v>36</v>
      </c>
      <c r="AR181" s="61">
        <v>244</v>
      </c>
      <c r="AS181" s="61">
        <v>25265</v>
      </c>
      <c r="AT181" s="61">
        <v>25207</v>
      </c>
      <c r="AU181" s="61">
        <v>25180</v>
      </c>
      <c r="AV181" s="61">
        <v>27</v>
      </c>
      <c r="AW181" s="75">
        <v>58</v>
      </c>
      <c r="AX181" s="51">
        <v>37647</v>
      </c>
      <c r="AY181" s="61">
        <v>37639</v>
      </c>
      <c r="AZ181" s="61">
        <v>37595</v>
      </c>
      <c r="BA181" s="61">
        <v>44</v>
      </c>
      <c r="BB181" s="61">
        <v>8</v>
      </c>
      <c r="BC181" s="61">
        <v>17984</v>
      </c>
      <c r="BD181" s="61">
        <v>17979</v>
      </c>
      <c r="BE181" s="61">
        <v>17953</v>
      </c>
      <c r="BF181" s="61">
        <v>26</v>
      </c>
      <c r="BG181" s="61">
        <v>5</v>
      </c>
      <c r="BH181" s="61">
        <v>19663</v>
      </c>
      <c r="BI181" s="61">
        <v>19660</v>
      </c>
      <c r="BJ181" s="61">
        <v>19642</v>
      </c>
      <c r="BK181" s="61">
        <v>18</v>
      </c>
      <c r="BL181" s="75">
        <v>3</v>
      </c>
      <c r="BM181" s="51">
        <v>8071</v>
      </c>
      <c r="BN181" s="61">
        <v>7777</v>
      </c>
      <c r="BO181" s="61">
        <v>7758</v>
      </c>
      <c r="BP181" s="61">
        <v>19</v>
      </c>
      <c r="BQ181" s="61">
        <v>294</v>
      </c>
      <c r="BR181" s="61">
        <v>2469</v>
      </c>
      <c r="BS181" s="61">
        <v>2230</v>
      </c>
      <c r="BT181" s="61">
        <v>2220</v>
      </c>
      <c r="BU181" s="61">
        <v>10</v>
      </c>
      <c r="BV181" s="61">
        <v>239</v>
      </c>
      <c r="BW181" s="61">
        <v>5602</v>
      </c>
      <c r="BX181" s="61">
        <v>5547</v>
      </c>
      <c r="BY181" s="61">
        <v>5538</v>
      </c>
      <c r="BZ181" s="61">
        <v>9</v>
      </c>
      <c r="CA181" s="75">
        <v>55</v>
      </c>
      <c r="CB181" s="50"/>
    </row>
    <row r="182" spans="7:80">
      <c r="G182" s="77" t="s">
        <v>163</v>
      </c>
      <c r="H182" s="99">
        <f t="shared" si="14"/>
        <v>33892</v>
      </c>
      <c r="I182" s="103">
        <f t="shared" si="10"/>
        <v>1.0949765865238919E-2</v>
      </c>
      <c r="J182" s="99">
        <f t="shared" si="15"/>
        <v>264</v>
      </c>
      <c r="K182" s="103">
        <f t="shared" si="11"/>
        <v>9.9195911926053953E-3</v>
      </c>
      <c r="M182" s="77" t="s">
        <v>163</v>
      </c>
      <c r="N182" s="99">
        <f t="shared" si="19"/>
        <v>41.576260408589313</v>
      </c>
      <c r="O182" s="99">
        <f t="shared" si="20"/>
        <v>1.4681000234988708</v>
      </c>
      <c r="Q182" s="77" t="s">
        <v>163</v>
      </c>
      <c r="R182" s="99">
        <f t="shared" si="16"/>
        <v>2688</v>
      </c>
      <c r="S182" s="103">
        <f t="shared" si="12"/>
        <v>6.1651376146788991E-3</v>
      </c>
      <c r="T182" s="99">
        <f t="shared" si="17"/>
        <v>46</v>
      </c>
      <c r="U182" s="103">
        <f t="shared" si="13"/>
        <v>4.6324269889224572E-3</v>
      </c>
      <c r="W182" s="77" t="s">
        <v>163</v>
      </c>
      <c r="X182" s="99">
        <f t="shared" si="21"/>
        <v>64.79823406388428</v>
      </c>
      <c r="Y182" s="99">
        <f t="shared" si="22"/>
        <v>11.092680670000156</v>
      </c>
      <c r="AA182" s="96">
        <v>4</v>
      </c>
      <c r="AB182" s="77" t="s">
        <v>163</v>
      </c>
      <c r="AC182" s="99">
        <f t="shared" si="18"/>
        <v>118.93527516597263</v>
      </c>
      <c r="AE182" s="50"/>
      <c r="AF182" s="61"/>
      <c r="AG182" s="75"/>
      <c r="AH182" s="77" t="s">
        <v>225</v>
      </c>
      <c r="AI182" s="61">
        <v>40722</v>
      </c>
      <c r="AJ182" s="61">
        <v>40386</v>
      </c>
      <c r="AK182" s="61">
        <v>40314</v>
      </c>
      <c r="AL182" s="61">
        <v>72</v>
      </c>
      <c r="AM182" s="61">
        <v>336</v>
      </c>
      <c r="AN182" s="61">
        <v>17463</v>
      </c>
      <c r="AO182" s="61">
        <v>17315</v>
      </c>
      <c r="AP182" s="61">
        <v>17286</v>
      </c>
      <c r="AQ182" s="61">
        <v>29</v>
      </c>
      <c r="AR182" s="61">
        <v>148</v>
      </c>
      <c r="AS182" s="61">
        <v>23259</v>
      </c>
      <c r="AT182" s="61">
        <v>23071</v>
      </c>
      <c r="AU182" s="61">
        <v>23028</v>
      </c>
      <c r="AV182" s="61">
        <v>43</v>
      </c>
      <c r="AW182" s="75">
        <v>188</v>
      </c>
      <c r="AX182" s="51">
        <v>33408</v>
      </c>
      <c r="AY182" s="61">
        <v>33397</v>
      </c>
      <c r="AZ182" s="61">
        <v>33348</v>
      </c>
      <c r="BA182" s="61">
        <v>49</v>
      </c>
      <c r="BB182" s="61">
        <v>11</v>
      </c>
      <c r="BC182" s="61">
        <v>15589</v>
      </c>
      <c r="BD182" s="61">
        <v>15582</v>
      </c>
      <c r="BE182" s="61">
        <v>15562</v>
      </c>
      <c r="BF182" s="61">
        <v>20</v>
      </c>
      <c r="BG182" s="61">
        <v>7</v>
      </c>
      <c r="BH182" s="61">
        <v>17819</v>
      </c>
      <c r="BI182" s="61">
        <v>17815</v>
      </c>
      <c r="BJ182" s="61">
        <v>17786</v>
      </c>
      <c r="BK182" s="61">
        <v>29</v>
      </c>
      <c r="BL182" s="75">
        <v>4</v>
      </c>
      <c r="BM182" s="51">
        <v>7314</v>
      </c>
      <c r="BN182" s="61">
        <v>6989</v>
      </c>
      <c r="BO182" s="61">
        <v>6966</v>
      </c>
      <c r="BP182" s="61">
        <v>23</v>
      </c>
      <c r="BQ182" s="61">
        <v>325</v>
      </c>
      <c r="BR182" s="61">
        <v>1874</v>
      </c>
      <c r="BS182" s="61">
        <v>1733</v>
      </c>
      <c r="BT182" s="61">
        <v>1724</v>
      </c>
      <c r="BU182" s="61">
        <v>9</v>
      </c>
      <c r="BV182" s="61">
        <v>141</v>
      </c>
      <c r="BW182" s="61">
        <v>5440</v>
      </c>
      <c r="BX182" s="61">
        <v>5256</v>
      </c>
      <c r="BY182" s="61">
        <v>5242</v>
      </c>
      <c r="BZ182" s="61">
        <v>14</v>
      </c>
      <c r="CA182" s="75">
        <v>184</v>
      </c>
      <c r="CB182" s="50"/>
    </row>
    <row r="183" spans="7:80">
      <c r="G183" s="77" t="s">
        <v>164</v>
      </c>
      <c r="H183" s="99">
        <f t="shared" si="14"/>
        <v>33148</v>
      </c>
      <c r="I183" s="103">
        <f t="shared" si="10"/>
        <v>1.0709395695177024E-2</v>
      </c>
      <c r="J183" s="99">
        <f t="shared" si="15"/>
        <v>324</v>
      </c>
      <c r="K183" s="103">
        <f t="shared" si="11"/>
        <v>1.2174043736379349E-2</v>
      </c>
      <c r="M183" s="77" t="s">
        <v>164</v>
      </c>
      <c r="N183" s="99">
        <f t="shared" si="19"/>
        <v>40.663574885634326</v>
      </c>
      <c r="O183" s="99">
        <f t="shared" si="20"/>
        <v>1.8017591197486142</v>
      </c>
      <c r="Q183" s="77" t="s">
        <v>164</v>
      </c>
      <c r="R183" s="99">
        <f t="shared" si="16"/>
        <v>5503</v>
      </c>
      <c r="S183" s="103">
        <f t="shared" si="12"/>
        <v>1.2621559633027524E-2</v>
      </c>
      <c r="T183" s="99">
        <f t="shared" si="17"/>
        <v>141</v>
      </c>
      <c r="U183" s="103">
        <f t="shared" si="13"/>
        <v>1.419939577039275E-2</v>
      </c>
      <c r="W183" s="77" t="s">
        <v>164</v>
      </c>
      <c r="X183" s="99">
        <f t="shared" si="21"/>
        <v>132.6579918354</v>
      </c>
      <c r="Y183" s="99">
        <f t="shared" si="22"/>
        <v>34.001477705870045</v>
      </c>
      <c r="AA183" s="96">
        <v>4</v>
      </c>
      <c r="AB183" s="77" t="s">
        <v>164</v>
      </c>
      <c r="AC183" s="99">
        <f t="shared" si="18"/>
        <v>209.12480354665297</v>
      </c>
      <c r="AE183" s="50"/>
      <c r="AF183" s="61"/>
      <c r="AG183" s="75"/>
      <c r="AH183" s="77" t="s">
        <v>226</v>
      </c>
      <c r="AI183" s="61">
        <v>37317</v>
      </c>
      <c r="AJ183" s="61">
        <v>36875</v>
      </c>
      <c r="AK183" s="61">
        <v>36818</v>
      </c>
      <c r="AL183" s="61">
        <v>57</v>
      </c>
      <c r="AM183" s="61">
        <v>442</v>
      </c>
      <c r="AN183" s="61">
        <v>15759</v>
      </c>
      <c r="AO183" s="61">
        <v>15538</v>
      </c>
      <c r="AP183" s="61">
        <v>15511</v>
      </c>
      <c r="AQ183" s="61">
        <v>27</v>
      </c>
      <c r="AR183" s="61">
        <v>221</v>
      </c>
      <c r="AS183" s="61">
        <v>21558</v>
      </c>
      <c r="AT183" s="61">
        <v>21337</v>
      </c>
      <c r="AU183" s="61">
        <v>21307</v>
      </c>
      <c r="AV183" s="61">
        <v>30</v>
      </c>
      <c r="AW183" s="75">
        <v>221</v>
      </c>
      <c r="AX183" s="51">
        <v>30355</v>
      </c>
      <c r="AY183" s="61">
        <v>30341</v>
      </c>
      <c r="AZ183" s="61">
        <v>30299</v>
      </c>
      <c r="BA183" s="61">
        <v>42</v>
      </c>
      <c r="BB183" s="61">
        <v>14</v>
      </c>
      <c r="BC183" s="61">
        <v>13786</v>
      </c>
      <c r="BD183" s="61">
        <v>13781</v>
      </c>
      <c r="BE183" s="61">
        <v>13761</v>
      </c>
      <c r="BF183" s="61">
        <v>20</v>
      </c>
      <c r="BG183" s="61">
        <v>5</v>
      </c>
      <c r="BH183" s="61">
        <v>16569</v>
      </c>
      <c r="BI183" s="61">
        <v>16560</v>
      </c>
      <c r="BJ183" s="61">
        <v>16538</v>
      </c>
      <c r="BK183" s="61">
        <v>22</v>
      </c>
      <c r="BL183" s="75">
        <v>9</v>
      </c>
      <c r="BM183" s="51">
        <v>6962</v>
      </c>
      <c r="BN183" s="61">
        <v>6534</v>
      </c>
      <c r="BO183" s="61">
        <v>6519</v>
      </c>
      <c r="BP183" s="61">
        <v>15</v>
      </c>
      <c r="BQ183" s="61">
        <v>428</v>
      </c>
      <c r="BR183" s="61">
        <v>1973</v>
      </c>
      <c r="BS183" s="61">
        <v>1757</v>
      </c>
      <c r="BT183" s="61">
        <v>1750</v>
      </c>
      <c r="BU183" s="61">
        <v>7</v>
      </c>
      <c r="BV183" s="61">
        <v>216</v>
      </c>
      <c r="BW183" s="61">
        <v>4989</v>
      </c>
      <c r="BX183" s="61">
        <v>4777</v>
      </c>
      <c r="BY183" s="61">
        <v>4769</v>
      </c>
      <c r="BZ183" s="61">
        <v>8</v>
      </c>
      <c r="CA183" s="75">
        <v>212</v>
      </c>
      <c r="CB183" s="50"/>
    </row>
    <row r="184" spans="7:80">
      <c r="G184" s="77" t="s">
        <v>165</v>
      </c>
      <c r="H184" s="99">
        <f t="shared" si="14"/>
        <v>31865</v>
      </c>
      <c r="I184" s="103">
        <f t="shared" si="10"/>
        <v>1.0294886383094481E-2</v>
      </c>
      <c r="J184" s="99">
        <f t="shared" si="15"/>
        <v>388</v>
      </c>
      <c r="K184" s="103">
        <f t="shared" si="11"/>
        <v>1.4578793116404899E-2</v>
      </c>
      <c r="M184" s="77" t="s">
        <v>165</v>
      </c>
      <c r="N184" s="99">
        <f t="shared" si="19"/>
        <v>39.089683049678349</v>
      </c>
      <c r="O184" s="99">
        <f t="shared" si="20"/>
        <v>2.1576621557483406</v>
      </c>
      <c r="Q184" s="77" t="s">
        <v>165</v>
      </c>
      <c r="R184" s="99">
        <f t="shared" si="16"/>
        <v>6502</v>
      </c>
      <c r="S184" s="103">
        <f t="shared" si="12"/>
        <v>1.4912844036697247E-2</v>
      </c>
      <c r="T184" s="99">
        <f t="shared" si="17"/>
        <v>271</v>
      </c>
      <c r="U184" s="103">
        <f t="shared" si="13"/>
        <v>2.7291037260825782E-2</v>
      </c>
      <c r="W184" s="77" t="s">
        <v>165</v>
      </c>
      <c r="X184" s="99">
        <f t="shared" si="21"/>
        <v>156.74037123637484</v>
      </c>
      <c r="Y184" s="99">
        <f t="shared" si="22"/>
        <v>65.35035786021831</v>
      </c>
      <c r="AA184" s="96">
        <v>5</v>
      </c>
      <c r="AB184" s="77" t="s">
        <v>165</v>
      </c>
      <c r="AC184" s="99">
        <f t="shared" si="18"/>
        <v>263.33807430201983</v>
      </c>
      <c r="AE184" s="50"/>
      <c r="AF184" s="61"/>
      <c r="AG184" s="75"/>
      <c r="AH184" s="77" t="s">
        <v>227</v>
      </c>
      <c r="AI184" s="61">
        <v>33847</v>
      </c>
      <c r="AJ184" s="61">
        <v>33739</v>
      </c>
      <c r="AK184" s="61">
        <v>33664</v>
      </c>
      <c r="AL184" s="61">
        <v>75</v>
      </c>
      <c r="AM184" s="61">
        <v>108</v>
      </c>
      <c r="AN184" s="61">
        <v>13846</v>
      </c>
      <c r="AO184" s="61">
        <v>13740</v>
      </c>
      <c r="AP184" s="61">
        <v>13714</v>
      </c>
      <c r="AQ184" s="61">
        <v>26</v>
      </c>
      <c r="AR184" s="61">
        <v>106</v>
      </c>
      <c r="AS184" s="61">
        <v>20001</v>
      </c>
      <c r="AT184" s="61">
        <v>19999</v>
      </c>
      <c r="AU184" s="61">
        <v>19950</v>
      </c>
      <c r="AV184" s="61">
        <v>49</v>
      </c>
      <c r="AW184" s="75">
        <v>2</v>
      </c>
      <c r="AX184" s="51">
        <v>27975</v>
      </c>
      <c r="AY184" s="61">
        <v>27971</v>
      </c>
      <c r="AZ184" s="61">
        <v>27918</v>
      </c>
      <c r="BA184" s="61">
        <v>53</v>
      </c>
      <c r="BB184" s="61">
        <v>4</v>
      </c>
      <c r="BC184" s="61">
        <v>12238</v>
      </c>
      <c r="BD184" s="61">
        <v>12235</v>
      </c>
      <c r="BE184" s="61">
        <v>12219</v>
      </c>
      <c r="BF184" s="61">
        <v>16</v>
      </c>
      <c r="BG184" s="61">
        <v>3</v>
      </c>
      <c r="BH184" s="61">
        <v>15737</v>
      </c>
      <c r="BI184" s="61">
        <v>15736</v>
      </c>
      <c r="BJ184" s="61">
        <v>15699</v>
      </c>
      <c r="BK184" s="61">
        <v>37</v>
      </c>
      <c r="BL184" s="75">
        <v>1</v>
      </c>
      <c r="BM184" s="51">
        <v>5872</v>
      </c>
      <c r="BN184" s="61">
        <v>5768</v>
      </c>
      <c r="BO184" s="61">
        <v>5746</v>
      </c>
      <c r="BP184" s="61">
        <v>22</v>
      </c>
      <c r="BQ184" s="61">
        <v>104</v>
      </c>
      <c r="BR184" s="61">
        <v>1608</v>
      </c>
      <c r="BS184" s="61">
        <v>1505</v>
      </c>
      <c r="BT184" s="61">
        <v>1495</v>
      </c>
      <c r="BU184" s="61">
        <v>10</v>
      </c>
      <c r="BV184" s="61">
        <v>103</v>
      </c>
      <c r="BW184" s="61">
        <v>4264</v>
      </c>
      <c r="BX184" s="61">
        <v>4263</v>
      </c>
      <c r="BY184" s="61">
        <v>4251</v>
      </c>
      <c r="BZ184" s="61">
        <v>12</v>
      </c>
      <c r="CA184" s="75">
        <v>1</v>
      </c>
      <c r="CB184" s="50"/>
    </row>
    <row r="185" spans="7:80">
      <c r="G185" s="77" t="s">
        <v>166</v>
      </c>
      <c r="H185" s="99">
        <f t="shared" si="14"/>
        <v>32108</v>
      </c>
      <c r="I185" s="103">
        <f t="shared" si="10"/>
        <v>1.0373394382187278E-2</v>
      </c>
      <c r="J185" s="99">
        <f t="shared" si="15"/>
        <v>422</v>
      </c>
      <c r="K185" s="103">
        <f t="shared" si="11"/>
        <v>1.5856316224543473E-2</v>
      </c>
      <c r="M185" s="77" t="s">
        <v>166</v>
      </c>
      <c r="N185" s="99">
        <f t="shared" si="19"/>
        <v>39.387777918062838</v>
      </c>
      <c r="O185" s="99">
        <f t="shared" si="20"/>
        <v>2.346735643623195</v>
      </c>
      <c r="Q185" s="77" t="s">
        <v>166</v>
      </c>
      <c r="R185" s="99">
        <f t="shared" si="16"/>
        <v>6927</v>
      </c>
      <c r="S185" s="103">
        <f t="shared" si="12"/>
        <v>1.5887614678899084E-2</v>
      </c>
      <c r="T185" s="99">
        <f t="shared" si="17"/>
        <v>401</v>
      </c>
      <c r="U185" s="103">
        <f t="shared" si="13"/>
        <v>4.038267875125881E-2</v>
      </c>
      <c r="W185" s="77" t="s">
        <v>166</v>
      </c>
      <c r="X185" s="99">
        <f t="shared" si="21"/>
        <v>166.9856277382911</v>
      </c>
      <c r="Y185" s="99">
        <f t="shared" si="22"/>
        <v>96.699238014566575</v>
      </c>
      <c r="AA185" s="96">
        <v>5</v>
      </c>
      <c r="AB185" s="77" t="s">
        <v>166</v>
      </c>
      <c r="AC185" s="99">
        <f t="shared" si="18"/>
        <v>305.41937931454373</v>
      </c>
      <c r="AE185" s="50"/>
      <c r="AF185" s="61"/>
      <c r="AG185" s="75"/>
      <c r="AH185" s="77" t="s">
        <v>228</v>
      </c>
      <c r="AI185" s="61">
        <v>30960</v>
      </c>
      <c r="AJ185" s="61">
        <v>30898</v>
      </c>
      <c r="AK185" s="61">
        <v>30840</v>
      </c>
      <c r="AL185" s="61">
        <v>58</v>
      </c>
      <c r="AM185" s="61">
        <v>62</v>
      </c>
      <c r="AN185" s="61">
        <v>12122</v>
      </c>
      <c r="AO185" s="61">
        <v>12076</v>
      </c>
      <c r="AP185" s="61">
        <v>12049</v>
      </c>
      <c r="AQ185" s="61">
        <v>27</v>
      </c>
      <c r="AR185" s="61">
        <v>46</v>
      </c>
      <c r="AS185" s="61">
        <v>18838</v>
      </c>
      <c r="AT185" s="61">
        <v>18822</v>
      </c>
      <c r="AU185" s="61">
        <v>18791</v>
      </c>
      <c r="AV185" s="61">
        <v>31</v>
      </c>
      <c r="AW185" s="75">
        <v>16</v>
      </c>
      <c r="AX185" s="51">
        <v>25643</v>
      </c>
      <c r="AY185" s="61">
        <v>25636</v>
      </c>
      <c r="AZ185" s="61">
        <v>25593</v>
      </c>
      <c r="BA185" s="61">
        <v>43</v>
      </c>
      <c r="BB185" s="61">
        <v>7</v>
      </c>
      <c r="BC185" s="61">
        <v>10779</v>
      </c>
      <c r="BD185" s="61">
        <v>10778</v>
      </c>
      <c r="BE185" s="61">
        <v>10756</v>
      </c>
      <c r="BF185" s="61">
        <v>22</v>
      </c>
      <c r="BG185" s="61">
        <v>1</v>
      </c>
      <c r="BH185" s="61">
        <v>14864</v>
      </c>
      <c r="BI185" s="61">
        <v>14858</v>
      </c>
      <c r="BJ185" s="61">
        <v>14837</v>
      </c>
      <c r="BK185" s="61">
        <v>21</v>
      </c>
      <c r="BL185" s="75">
        <v>6</v>
      </c>
      <c r="BM185" s="51">
        <v>5317</v>
      </c>
      <c r="BN185" s="61">
        <v>5262</v>
      </c>
      <c r="BO185" s="61">
        <v>5247</v>
      </c>
      <c r="BP185" s="61">
        <v>15</v>
      </c>
      <c r="BQ185" s="61">
        <v>55</v>
      </c>
      <c r="BR185" s="61">
        <v>1343</v>
      </c>
      <c r="BS185" s="61">
        <v>1298</v>
      </c>
      <c r="BT185" s="61">
        <v>1293</v>
      </c>
      <c r="BU185" s="61">
        <v>5</v>
      </c>
      <c r="BV185" s="61">
        <v>45</v>
      </c>
      <c r="BW185" s="61">
        <v>3974</v>
      </c>
      <c r="BX185" s="61">
        <v>3964</v>
      </c>
      <c r="BY185" s="61">
        <v>3954</v>
      </c>
      <c r="BZ185" s="61">
        <v>10</v>
      </c>
      <c r="CA185" s="75">
        <v>10</v>
      </c>
      <c r="CB185" s="50"/>
    </row>
    <row r="186" spans="7:80">
      <c r="G186" s="77" t="s">
        <v>167</v>
      </c>
      <c r="H186" s="99">
        <f t="shared" si="14"/>
        <v>31673</v>
      </c>
      <c r="I186" s="103">
        <f t="shared" si="10"/>
        <v>1.0232855371465606E-2</v>
      </c>
      <c r="J186" s="99">
        <f t="shared" si="15"/>
        <v>425</v>
      </c>
      <c r="K186" s="103">
        <f t="shared" si="11"/>
        <v>1.5969038851732172E-2</v>
      </c>
      <c r="M186" s="77" t="s">
        <v>167</v>
      </c>
      <c r="N186" s="99">
        <f t="shared" si="19"/>
        <v>38.854151301818995</v>
      </c>
      <c r="O186" s="99">
        <f t="shared" si="20"/>
        <v>2.3634185984356826</v>
      </c>
      <c r="Q186" s="77" t="s">
        <v>167</v>
      </c>
      <c r="R186" s="99">
        <f t="shared" si="16"/>
        <v>7609</v>
      </c>
      <c r="S186" s="103">
        <f t="shared" si="12"/>
        <v>1.7451834862385322E-2</v>
      </c>
      <c r="T186" s="99">
        <f t="shared" si="17"/>
        <v>545</v>
      </c>
      <c r="U186" s="103">
        <f t="shared" si="13"/>
        <v>5.4884189325276937E-2</v>
      </c>
      <c r="W186" s="77" t="s">
        <v>167</v>
      </c>
      <c r="X186" s="99">
        <f t="shared" si="21"/>
        <v>183.42625111313077</v>
      </c>
      <c r="Y186" s="99">
        <f t="shared" si="22"/>
        <v>131.42415141630619</v>
      </c>
      <c r="AA186" s="96">
        <v>5</v>
      </c>
      <c r="AB186" s="77" t="s">
        <v>167</v>
      </c>
      <c r="AC186" s="99">
        <f t="shared" si="18"/>
        <v>356.06797242969162</v>
      </c>
      <c r="AE186" s="50"/>
      <c r="AF186" s="61"/>
      <c r="AG186" s="75"/>
      <c r="AH186" s="77" t="s">
        <v>229</v>
      </c>
      <c r="AI186" s="61">
        <v>28615</v>
      </c>
      <c r="AJ186" s="61">
        <v>28545</v>
      </c>
      <c r="AK186" s="61">
        <v>28497</v>
      </c>
      <c r="AL186" s="61">
        <v>48</v>
      </c>
      <c r="AM186" s="61">
        <v>70</v>
      </c>
      <c r="AN186" s="61">
        <v>10638</v>
      </c>
      <c r="AO186" s="61">
        <v>10580</v>
      </c>
      <c r="AP186" s="61">
        <v>10560</v>
      </c>
      <c r="AQ186" s="61">
        <v>20</v>
      </c>
      <c r="AR186" s="61">
        <v>58</v>
      </c>
      <c r="AS186" s="61">
        <v>17977</v>
      </c>
      <c r="AT186" s="61">
        <v>17965</v>
      </c>
      <c r="AU186" s="61">
        <v>17937</v>
      </c>
      <c r="AV186" s="61">
        <v>28</v>
      </c>
      <c r="AW186" s="75">
        <v>12</v>
      </c>
      <c r="AX186" s="51">
        <v>23701</v>
      </c>
      <c r="AY186" s="61">
        <v>23697</v>
      </c>
      <c r="AZ186" s="61">
        <v>23668</v>
      </c>
      <c r="BA186" s="61">
        <v>29</v>
      </c>
      <c r="BB186" s="61">
        <v>4</v>
      </c>
      <c r="BC186" s="61">
        <v>9376</v>
      </c>
      <c r="BD186" s="61">
        <v>9374</v>
      </c>
      <c r="BE186" s="61">
        <v>9362</v>
      </c>
      <c r="BF186" s="61">
        <v>12</v>
      </c>
      <c r="BG186" s="61">
        <v>2</v>
      </c>
      <c r="BH186" s="61">
        <v>14325</v>
      </c>
      <c r="BI186" s="61">
        <v>14323</v>
      </c>
      <c r="BJ186" s="61">
        <v>14306</v>
      </c>
      <c r="BK186" s="61">
        <v>17</v>
      </c>
      <c r="BL186" s="75">
        <v>2</v>
      </c>
      <c r="BM186" s="51">
        <v>4914</v>
      </c>
      <c r="BN186" s="61">
        <v>4848</v>
      </c>
      <c r="BO186" s="61">
        <v>4829</v>
      </c>
      <c r="BP186" s="61">
        <v>19</v>
      </c>
      <c r="BQ186" s="61">
        <v>66</v>
      </c>
      <c r="BR186" s="61">
        <v>1262</v>
      </c>
      <c r="BS186" s="61">
        <v>1206</v>
      </c>
      <c r="BT186" s="61">
        <v>1198</v>
      </c>
      <c r="BU186" s="61">
        <v>8</v>
      </c>
      <c r="BV186" s="61">
        <v>56</v>
      </c>
      <c r="BW186" s="61">
        <v>3652</v>
      </c>
      <c r="BX186" s="61">
        <v>3642</v>
      </c>
      <c r="BY186" s="61">
        <v>3631</v>
      </c>
      <c r="BZ186" s="61">
        <v>11</v>
      </c>
      <c r="CA186" s="75">
        <v>10</v>
      </c>
      <c r="CB186" s="50"/>
    </row>
    <row r="187" spans="7:80">
      <c r="G187" s="77" t="s">
        <v>168</v>
      </c>
      <c r="H187" s="99">
        <f t="shared" si="14"/>
        <v>29765</v>
      </c>
      <c r="I187" s="103">
        <f t="shared" si="10"/>
        <v>9.6164221934036485E-3</v>
      </c>
      <c r="J187" s="99">
        <f t="shared" si="15"/>
        <v>397</v>
      </c>
      <c r="K187" s="103">
        <f t="shared" si="11"/>
        <v>1.4916960997970992E-2</v>
      </c>
      <c r="M187" s="77" t="s">
        <v>168</v>
      </c>
      <c r="N187" s="99">
        <f t="shared" si="19"/>
        <v>36.513554557466691</v>
      </c>
      <c r="O187" s="99">
        <f t="shared" si="20"/>
        <v>2.2077110201858021</v>
      </c>
      <c r="Q187" s="77" t="s">
        <v>168</v>
      </c>
      <c r="R187" s="99">
        <f t="shared" si="16"/>
        <v>8746</v>
      </c>
      <c r="S187" s="103">
        <f t="shared" si="12"/>
        <v>2.0059633027522936E-2</v>
      </c>
      <c r="T187" s="99">
        <f t="shared" si="17"/>
        <v>548</v>
      </c>
      <c r="U187" s="103">
        <f t="shared" si="13"/>
        <v>5.5186304128902318E-2</v>
      </c>
      <c r="W187" s="77" t="s">
        <v>168</v>
      </c>
      <c r="X187" s="99">
        <f t="shared" si="21"/>
        <v>210.83532556649251</v>
      </c>
      <c r="Y187" s="99">
        <f t="shared" si="22"/>
        <v>132.14758711217578</v>
      </c>
      <c r="AA187" s="96">
        <v>5</v>
      </c>
      <c r="AB187" s="77" t="s">
        <v>168</v>
      </c>
      <c r="AC187" s="99">
        <f t="shared" si="18"/>
        <v>381.7041782563208</v>
      </c>
      <c r="AE187" s="50"/>
      <c r="AF187" s="61"/>
      <c r="AG187" s="75"/>
      <c r="AH187" s="77" t="s">
        <v>230</v>
      </c>
      <c r="AI187" s="61">
        <v>24721</v>
      </c>
      <c r="AJ187" s="61">
        <v>24712</v>
      </c>
      <c r="AK187" s="61">
        <v>24665</v>
      </c>
      <c r="AL187" s="61">
        <v>47</v>
      </c>
      <c r="AM187" s="61">
        <v>9</v>
      </c>
      <c r="AN187" s="61">
        <v>8668</v>
      </c>
      <c r="AO187" s="61">
        <v>8667</v>
      </c>
      <c r="AP187" s="61">
        <v>8646</v>
      </c>
      <c r="AQ187" s="61">
        <v>21</v>
      </c>
      <c r="AR187" s="61">
        <v>1</v>
      </c>
      <c r="AS187" s="61">
        <v>16053</v>
      </c>
      <c r="AT187" s="61">
        <v>16045</v>
      </c>
      <c r="AU187" s="61">
        <v>16019</v>
      </c>
      <c r="AV187" s="61">
        <v>26</v>
      </c>
      <c r="AW187" s="75">
        <v>8</v>
      </c>
      <c r="AX187" s="51">
        <v>20733</v>
      </c>
      <c r="AY187" s="61">
        <v>20726</v>
      </c>
      <c r="AZ187" s="61">
        <v>20687</v>
      </c>
      <c r="BA187" s="61">
        <v>39</v>
      </c>
      <c r="BB187" s="61">
        <v>7</v>
      </c>
      <c r="BC187" s="61">
        <v>7735</v>
      </c>
      <c r="BD187" s="61">
        <v>7735</v>
      </c>
      <c r="BE187" s="61">
        <v>7717</v>
      </c>
      <c r="BF187" s="61">
        <v>18</v>
      </c>
      <c r="BG187" s="61">
        <v>0</v>
      </c>
      <c r="BH187" s="61">
        <v>12998</v>
      </c>
      <c r="BI187" s="61">
        <v>12991</v>
      </c>
      <c r="BJ187" s="61">
        <v>12970</v>
      </c>
      <c r="BK187" s="61">
        <v>21</v>
      </c>
      <c r="BL187" s="75">
        <v>7</v>
      </c>
      <c r="BM187" s="51">
        <v>3988</v>
      </c>
      <c r="BN187" s="61">
        <v>3986</v>
      </c>
      <c r="BO187" s="61">
        <v>3978</v>
      </c>
      <c r="BP187" s="61">
        <v>8</v>
      </c>
      <c r="BQ187" s="61">
        <v>2</v>
      </c>
      <c r="BR187" s="61">
        <v>933</v>
      </c>
      <c r="BS187" s="61">
        <v>932</v>
      </c>
      <c r="BT187" s="61">
        <v>929</v>
      </c>
      <c r="BU187" s="61">
        <v>3</v>
      </c>
      <c r="BV187" s="61">
        <v>1</v>
      </c>
      <c r="BW187" s="61">
        <v>3055</v>
      </c>
      <c r="BX187" s="61">
        <v>3054</v>
      </c>
      <c r="BY187" s="61">
        <v>3049</v>
      </c>
      <c r="BZ187" s="61">
        <v>5</v>
      </c>
      <c r="CA187" s="75">
        <v>1</v>
      </c>
      <c r="CB187" s="50"/>
    </row>
    <row r="188" spans="7:80">
      <c r="G188" s="77" t="s">
        <v>169</v>
      </c>
      <c r="H188" s="99">
        <f t="shared" si="14"/>
        <v>29609</v>
      </c>
      <c r="I188" s="103">
        <f t="shared" si="10"/>
        <v>9.5660219964551867E-3</v>
      </c>
      <c r="J188" s="99">
        <f t="shared" si="15"/>
        <v>431</v>
      </c>
      <c r="K188" s="103">
        <f t="shared" si="11"/>
        <v>1.6194484106109568E-2</v>
      </c>
      <c r="M188" s="77" t="s">
        <v>169</v>
      </c>
      <c r="N188" s="99">
        <f t="shared" si="19"/>
        <v>36.322185012330969</v>
      </c>
      <c r="O188" s="99">
        <f t="shared" si="20"/>
        <v>2.3967845080606569</v>
      </c>
      <c r="Q188" s="77" t="s">
        <v>169</v>
      </c>
      <c r="R188" s="99">
        <f t="shared" si="16"/>
        <v>9594</v>
      </c>
      <c r="S188" s="103">
        <f t="shared" si="12"/>
        <v>2.2004587155963304E-2</v>
      </c>
      <c r="T188" s="99">
        <f t="shared" si="17"/>
        <v>565</v>
      </c>
      <c r="U188" s="103">
        <f t="shared" si="13"/>
        <v>5.689828801611279E-2</v>
      </c>
      <c r="W188" s="77" t="s">
        <v>169</v>
      </c>
      <c r="X188" s="99">
        <f t="shared" si="21"/>
        <v>231.27762559855125</v>
      </c>
      <c r="Y188" s="99">
        <f t="shared" si="22"/>
        <v>136.2470560554367</v>
      </c>
      <c r="AA188" s="96">
        <v>5</v>
      </c>
      <c r="AB188" s="77" t="s">
        <v>169</v>
      </c>
      <c r="AC188" s="99">
        <f t="shared" si="18"/>
        <v>406.24365117437958</v>
      </c>
      <c r="AE188" s="50"/>
      <c r="AF188" s="61"/>
      <c r="AG188" s="75"/>
      <c r="AH188" s="77" t="s">
        <v>231</v>
      </c>
      <c r="AI188" s="61">
        <v>20310</v>
      </c>
      <c r="AJ188" s="61">
        <v>20302</v>
      </c>
      <c r="AK188" s="61">
        <v>20276</v>
      </c>
      <c r="AL188" s="61">
        <v>26</v>
      </c>
      <c r="AM188" s="61">
        <v>8</v>
      </c>
      <c r="AN188" s="61">
        <v>6504</v>
      </c>
      <c r="AO188" s="61">
        <v>6501</v>
      </c>
      <c r="AP188" s="61">
        <v>6489</v>
      </c>
      <c r="AQ188" s="61">
        <v>12</v>
      </c>
      <c r="AR188" s="61">
        <v>3</v>
      </c>
      <c r="AS188" s="61">
        <v>13806</v>
      </c>
      <c r="AT188" s="61">
        <v>13801</v>
      </c>
      <c r="AU188" s="61">
        <v>13787</v>
      </c>
      <c r="AV188" s="61">
        <v>14</v>
      </c>
      <c r="AW188" s="75">
        <v>5</v>
      </c>
      <c r="AX188" s="51">
        <v>17107</v>
      </c>
      <c r="AY188" s="61">
        <v>17099</v>
      </c>
      <c r="AZ188" s="61">
        <v>17080</v>
      </c>
      <c r="BA188" s="61">
        <v>19</v>
      </c>
      <c r="BB188" s="61">
        <v>8</v>
      </c>
      <c r="BC188" s="61">
        <v>5797</v>
      </c>
      <c r="BD188" s="61">
        <v>5794</v>
      </c>
      <c r="BE188" s="61">
        <v>5784</v>
      </c>
      <c r="BF188" s="61">
        <v>10</v>
      </c>
      <c r="BG188" s="61">
        <v>3</v>
      </c>
      <c r="BH188" s="61">
        <v>11310</v>
      </c>
      <c r="BI188" s="61">
        <v>11305</v>
      </c>
      <c r="BJ188" s="61">
        <v>11296</v>
      </c>
      <c r="BK188" s="61">
        <v>9</v>
      </c>
      <c r="BL188" s="75">
        <v>5</v>
      </c>
      <c r="BM188" s="51">
        <v>3203</v>
      </c>
      <c r="BN188" s="61">
        <v>3203</v>
      </c>
      <c r="BO188" s="61">
        <v>3196</v>
      </c>
      <c r="BP188" s="61">
        <v>7</v>
      </c>
      <c r="BQ188" s="61">
        <v>0</v>
      </c>
      <c r="BR188" s="61">
        <v>707</v>
      </c>
      <c r="BS188" s="61">
        <v>707</v>
      </c>
      <c r="BT188" s="61">
        <v>705</v>
      </c>
      <c r="BU188" s="61">
        <v>2</v>
      </c>
      <c r="BV188" s="61">
        <v>0</v>
      </c>
      <c r="BW188" s="61">
        <v>2496</v>
      </c>
      <c r="BX188" s="61">
        <v>2496</v>
      </c>
      <c r="BY188" s="61">
        <v>2491</v>
      </c>
      <c r="BZ188" s="61">
        <v>5</v>
      </c>
      <c r="CA188" s="75">
        <v>0</v>
      </c>
      <c r="CB188" s="50"/>
    </row>
    <row r="189" spans="7:80">
      <c r="G189" s="77" t="s">
        <v>170</v>
      </c>
      <c r="H189" s="99">
        <f t="shared" si="14"/>
        <v>30248</v>
      </c>
      <c r="I189" s="103">
        <f t="shared" si="10"/>
        <v>9.7724689570325395E-3</v>
      </c>
      <c r="J189" s="99">
        <f t="shared" si="15"/>
        <v>492</v>
      </c>
      <c r="K189" s="103">
        <f t="shared" si="11"/>
        <v>1.8486510858946419E-2</v>
      </c>
      <c r="M189" s="77" t="s">
        <v>170</v>
      </c>
      <c r="N189" s="99">
        <f t="shared" si="19"/>
        <v>37.106064110675369</v>
      </c>
      <c r="O189" s="99">
        <f t="shared" si="20"/>
        <v>2.7360045892478957</v>
      </c>
      <c r="Q189" s="77" t="s">
        <v>170</v>
      </c>
      <c r="R189" s="99">
        <f t="shared" si="16"/>
        <v>10109</v>
      </c>
      <c r="S189" s="103">
        <f t="shared" si="12"/>
        <v>2.3185779816513763E-2</v>
      </c>
      <c r="T189" s="99">
        <f t="shared" si="17"/>
        <v>538</v>
      </c>
      <c r="U189" s="103">
        <f t="shared" si="13"/>
        <v>5.4179254783484392E-2</v>
      </c>
      <c r="W189" s="77" t="s">
        <v>170</v>
      </c>
      <c r="X189" s="99">
        <f t="shared" si="21"/>
        <v>243.69246583028504</v>
      </c>
      <c r="Y189" s="99">
        <f t="shared" si="22"/>
        <v>129.73613479261053</v>
      </c>
      <c r="AA189" s="96">
        <v>6</v>
      </c>
      <c r="AB189" s="77" t="s">
        <v>170</v>
      </c>
      <c r="AC189" s="99">
        <f t="shared" si="18"/>
        <v>413.27066932281883</v>
      </c>
      <c r="AE189" s="50"/>
      <c r="AF189" s="61"/>
      <c r="AG189" s="75"/>
      <c r="AH189" s="77" t="s">
        <v>232</v>
      </c>
      <c r="AI189" s="61">
        <v>18010</v>
      </c>
      <c r="AJ189" s="61">
        <v>18007</v>
      </c>
      <c r="AK189" s="61">
        <v>17977</v>
      </c>
      <c r="AL189" s="61">
        <v>30</v>
      </c>
      <c r="AM189" s="61">
        <v>3</v>
      </c>
      <c r="AN189" s="61">
        <v>5232</v>
      </c>
      <c r="AO189" s="61">
        <v>5230</v>
      </c>
      <c r="AP189" s="61">
        <v>5214</v>
      </c>
      <c r="AQ189" s="61">
        <v>16</v>
      </c>
      <c r="AR189" s="61">
        <v>2</v>
      </c>
      <c r="AS189" s="61">
        <v>12778</v>
      </c>
      <c r="AT189" s="61">
        <v>12777</v>
      </c>
      <c r="AU189" s="61">
        <v>12763</v>
      </c>
      <c r="AV189" s="61">
        <v>14</v>
      </c>
      <c r="AW189" s="75">
        <v>1</v>
      </c>
      <c r="AX189" s="51">
        <v>15254</v>
      </c>
      <c r="AY189" s="61">
        <v>15251</v>
      </c>
      <c r="AZ189" s="61">
        <v>15225</v>
      </c>
      <c r="BA189" s="61">
        <v>26</v>
      </c>
      <c r="BB189" s="61">
        <v>3</v>
      </c>
      <c r="BC189" s="61">
        <v>4645</v>
      </c>
      <c r="BD189" s="61">
        <v>4643</v>
      </c>
      <c r="BE189" s="61">
        <v>4629</v>
      </c>
      <c r="BF189" s="61">
        <v>14</v>
      </c>
      <c r="BG189" s="61">
        <v>2</v>
      </c>
      <c r="BH189" s="61">
        <v>10609</v>
      </c>
      <c r="BI189" s="61">
        <v>10608</v>
      </c>
      <c r="BJ189" s="61">
        <v>10596</v>
      </c>
      <c r="BK189" s="61">
        <v>12</v>
      </c>
      <c r="BL189" s="75">
        <v>1</v>
      </c>
      <c r="BM189" s="51">
        <v>2756</v>
      </c>
      <c r="BN189" s="61">
        <v>2756</v>
      </c>
      <c r="BO189" s="61">
        <v>2752</v>
      </c>
      <c r="BP189" s="61">
        <v>4</v>
      </c>
      <c r="BQ189" s="61">
        <v>0</v>
      </c>
      <c r="BR189" s="61">
        <v>587</v>
      </c>
      <c r="BS189" s="61">
        <v>587</v>
      </c>
      <c r="BT189" s="61">
        <v>585</v>
      </c>
      <c r="BU189" s="61">
        <v>2</v>
      </c>
      <c r="BV189" s="61">
        <v>0</v>
      </c>
      <c r="BW189" s="61">
        <v>2169</v>
      </c>
      <c r="BX189" s="61">
        <v>2169</v>
      </c>
      <c r="BY189" s="61">
        <v>2167</v>
      </c>
      <c r="BZ189" s="61">
        <v>2</v>
      </c>
      <c r="CA189" s="75">
        <v>0</v>
      </c>
      <c r="CB189" s="50"/>
    </row>
    <row r="190" spans="7:80">
      <c r="G190" s="77" t="s">
        <v>171</v>
      </c>
      <c r="H190" s="99">
        <f t="shared" si="14"/>
        <v>31213</v>
      </c>
      <c r="I190" s="103">
        <f t="shared" si="10"/>
        <v>1.0084239406104756E-2</v>
      </c>
      <c r="J190" s="99">
        <f t="shared" si="15"/>
        <v>500</v>
      </c>
      <c r="K190" s="103">
        <f t="shared" si="11"/>
        <v>1.8787104531449612E-2</v>
      </c>
      <c r="M190" s="77" t="s">
        <v>171</v>
      </c>
      <c r="N190" s="99">
        <f t="shared" si="19"/>
        <v>38.289856489239298</v>
      </c>
      <c r="O190" s="99">
        <f t="shared" si="20"/>
        <v>2.7804924687478616</v>
      </c>
      <c r="Q190" s="77" t="s">
        <v>171</v>
      </c>
      <c r="R190" s="99">
        <f t="shared" si="16"/>
        <v>10284</v>
      </c>
      <c r="S190" s="103">
        <f t="shared" si="12"/>
        <v>2.3587155963302752E-2</v>
      </c>
      <c r="T190" s="99">
        <f t="shared" si="17"/>
        <v>511</v>
      </c>
      <c r="U190" s="103">
        <f t="shared" si="13"/>
        <v>5.1460221550855993E-2</v>
      </c>
      <c r="W190" s="77" t="s">
        <v>171</v>
      </c>
      <c r="X190" s="99">
        <f t="shared" si="21"/>
        <v>247.91110086048585</v>
      </c>
      <c r="Y190" s="99">
        <f t="shared" si="22"/>
        <v>123.22521352978434</v>
      </c>
      <c r="AA190" s="96">
        <v>6</v>
      </c>
      <c r="AB190" s="77" t="s">
        <v>171</v>
      </c>
      <c r="AC190" s="99">
        <f t="shared" si="18"/>
        <v>412.20666334825734</v>
      </c>
      <c r="AE190" s="50"/>
      <c r="AF190" s="61"/>
      <c r="AG190" s="75"/>
      <c r="AH190" s="77" t="s">
        <v>233</v>
      </c>
      <c r="AI190" s="61">
        <v>15596</v>
      </c>
      <c r="AJ190" s="61">
        <v>15593</v>
      </c>
      <c r="AK190" s="61">
        <v>15565</v>
      </c>
      <c r="AL190" s="61">
        <v>28</v>
      </c>
      <c r="AM190" s="61">
        <v>3</v>
      </c>
      <c r="AN190" s="61">
        <v>4244</v>
      </c>
      <c r="AO190" s="61">
        <v>4243</v>
      </c>
      <c r="AP190" s="61">
        <v>4233</v>
      </c>
      <c r="AQ190" s="61">
        <v>10</v>
      </c>
      <c r="AR190" s="61">
        <v>1</v>
      </c>
      <c r="AS190" s="61">
        <v>11352</v>
      </c>
      <c r="AT190" s="61">
        <v>11350</v>
      </c>
      <c r="AU190" s="61">
        <v>11332</v>
      </c>
      <c r="AV190" s="61">
        <v>18</v>
      </c>
      <c r="AW190" s="75">
        <v>2</v>
      </c>
      <c r="AX190" s="51">
        <v>13318</v>
      </c>
      <c r="AY190" s="61">
        <v>13315</v>
      </c>
      <c r="AZ190" s="61">
        <v>13295</v>
      </c>
      <c r="BA190" s="61">
        <v>20</v>
      </c>
      <c r="BB190" s="61">
        <v>3</v>
      </c>
      <c r="BC190" s="61">
        <v>3765</v>
      </c>
      <c r="BD190" s="61">
        <v>3764</v>
      </c>
      <c r="BE190" s="61">
        <v>3755</v>
      </c>
      <c r="BF190" s="61">
        <v>9</v>
      </c>
      <c r="BG190" s="61">
        <v>1</v>
      </c>
      <c r="BH190" s="61">
        <v>9553</v>
      </c>
      <c r="BI190" s="61">
        <v>9551</v>
      </c>
      <c r="BJ190" s="61">
        <v>9540</v>
      </c>
      <c r="BK190" s="61">
        <v>11</v>
      </c>
      <c r="BL190" s="75">
        <v>2</v>
      </c>
      <c r="BM190" s="51">
        <v>2278</v>
      </c>
      <c r="BN190" s="61">
        <v>2278</v>
      </c>
      <c r="BO190" s="61">
        <v>2270</v>
      </c>
      <c r="BP190" s="61">
        <v>8</v>
      </c>
      <c r="BQ190" s="61">
        <v>0</v>
      </c>
      <c r="BR190" s="61">
        <v>479</v>
      </c>
      <c r="BS190" s="61">
        <v>479</v>
      </c>
      <c r="BT190" s="61">
        <v>478</v>
      </c>
      <c r="BU190" s="61">
        <v>1</v>
      </c>
      <c r="BV190" s="61">
        <v>0</v>
      </c>
      <c r="BW190" s="61">
        <v>1799</v>
      </c>
      <c r="BX190" s="61">
        <v>1799</v>
      </c>
      <c r="BY190" s="61">
        <v>1792</v>
      </c>
      <c r="BZ190" s="61">
        <v>7</v>
      </c>
      <c r="CA190" s="75">
        <v>0</v>
      </c>
      <c r="CB190" s="50"/>
    </row>
    <row r="191" spans="7:80">
      <c r="G191" s="77" t="s">
        <v>172</v>
      </c>
      <c r="H191" s="99">
        <f t="shared" si="14"/>
        <v>32200</v>
      </c>
      <c r="I191" s="103">
        <f t="shared" si="10"/>
        <v>1.0403117575259448E-2</v>
      </c>
      <c r="J191" s="99">
        <f t="shared" si="15"/>
        <v>597</v>
      </c>
      <c r="K191" s="103">
        <f t="shared" si="11"/>
        <v>2.2431802810550839E-2</v>
      </c>
      <c r="M191" s="77" t="s">
        <v>172</v>
      </c>
      <c r="N191" s="99">
        <f t="shared" si="19"/>
        <v>39.500636880578782</v>
      </c>
      <c r="O191" s="99">
        <f t="shared" si="20"/>
        <v>3.3199080076849468</v>
      </c>
      <c r="Q191" s="77" t="s">
        <v>172</v>
      </c>
      <c r="R191" s="99">
        <f t="shared" si="16"/>
        <v>9994</v>
      </c>
      <c r="S191" s="103">
        <f t="shared" si="12"/>
        <v>2.2922018348623854E-2</v>
      </c>
      <c r="T191" s="99">
        <f t="shared" si="17"/>
        <v>542</v>
      </c>
      <c r="U191" s="103">
        <f t="shared" si="13"/>
        <v>5.4582074521651563E-2</v>
      </c>
      <c r="W191" s="77" t="s">
        <v>172</v>
      </c>
      <c r="X191" s="99">
        <f t="shared" si="21"/>
        <v>240.92021995329594</v>
      </c>
      <c r="Y191" s="99">
        <f t="shared" si="22"/>
        <v>130.70071572043662</v>
      </c>
      <c r="AA191" s="96">
        <v>6</v>
      </c>
      <c r="AB191" s="77" t="s">
        <v>172</v>
      </c>
      <c r="AC191" s="99">
        <f t="shared" si="18"/>
        <v>414.44148056199629</v>
      </c>
      <c r="AE191" s="50"/>
      <c r="AF191" s="61"/>
      <c r="AG191" s="75"/>
      <c r="AH191" s="77" t="s">
        <v>234</v>
      </c>
      <c r="AI191" s="61">
        <v>13286</v>
      </c>
      <c r="AJ191" s="61">
        <v>13285</v>
      </c>
      <c r="AK191" s="61">
        <v>13262</v>
      </c>
      <c r="AL191" s="61">
        <v>23</v>
      </c>
      <c r="AM191" s="61">
        <v>1</v>
      </c>
      <c r="AN191" s="61">
        <v>3476</v>
      </c>
      <c r="AO191" s="61">
        <v>3476</v>
      </c>
      <c r="AP191" s="61">
        <v>3462</v>
      </c>
      <c r="AQ191" s="61">
        <v>14</v>
      </c>
      <c r="AR191" s="61">
        <v>0</v>
      </c>
      <c r="AS191" s="61">
        <v>9810</v>
      </c>
      <c r="AT191" s="61">
        <v>9809</v>
      </c>
      <c r="AU191" s="61">
        <v>9800</v>
      </c>
      <c r="AV191" s="61">
        <v>9</v>
      </c>
      <c r="AW191" s="75">
        <v>1</v>
      </c>
      <c r="AX191" s="51">
        <v>11499</v>
      </c>
      <c r="AY191" s="61">
        <v>11498</v>
      </c>
      <c r="AZ191" s="61">
        <v>11483</v>
      </c>
      <c r="BA191" s="61">
        <v>15</v>
      </c>
      <c r="BB191" s="61">
        <v>1</v>
      </c>
      <c r="BC191" s="61">
        <v>3092</v>
      </c>
      <c r="BD191" s="61">
        <v>3092</v>
      </c>
      <c r="BE191" s="61">
        <v>3082</v>
      </c>
      <c r="BF191" s="61">
        <v>10</v>
      </c>
      <c r="BG191" s="61">
        <v>0</v>
      </c>
      <c r="BH191" s="61">
        <v>8407</v>
      </c>
      <c r="BI191" s="61">
        <v>8406</v>
      </c>
      <c r="BJ191" s="61">
        <v>8401</v>
      </c>
      <c r="BK191" s="61">
        <v>5</v>
      </c>
      <c r="BL191" s="75">
        <v>1</v>
      </c>
      <c r="BM191" s="51">
        <v>1787</v>
      </c>
      <c r="BN191" s="61">
        <v>1787</v>
      </c>
      <c r="BO191" s="61">
        <v>1779</v>
      </c>
      <c r="BP191" s="61">
        <v>8</v>
      </c>
      <c r="BQ191" s="61">
        <v>0</v>
      </c>
      <c r="BR191" s="61">
        <v>384</v>
      </c>
      <c r="BS191" s="61">
        <v>384</v>
      </c>
      <c r="BT191" s="61">
        <v>380</v>
      </c>
      <c r="BU191" s="61">
        <v>4</v>
      </c>
      <c r="BV191" s="61">
        <v>0</v>
      </c>
      <c r="BW191" s="61">
        <v>1403</v>
      </c>
      <c r="BX191" s="61">
        <v>1403</v>
      </c>
      <c r="BY191" s="61">
        <v>1399</v>
      </c>
      <c r="BZ191" s="61">
        <v>4</v>
      </c>
      <c r="CA191" s="75">
        <v>0</v>
      </c>
      <c r="CB191" s="50"/>
    </row>
    <row r="192" spans="7:80">
      <c r="G192" s="77" t="s">
        <v>173</v>
      </c>
      <c r="H192" s="99">
        <f t="shared" si="14"/>
        <v>33423</v>
      </c>
      <c r="I192" s="103">
        <f t="shared" si="10"/>
        <v>1.0798242196207966E-2</v>
      </c>
      <c r="J192" s="99">
        <f t="shared" si="15"/>
        <v>692</v>
      </c>
      <c r="K192" s="103">
        <f t="shared" si="11"/>
        <v>2.6001352671526264E-2</v>
      </c>
      <c r="M192" s="77" t="s">
        <v>173</v>
      </c>
      <c r="N192" s="99">
        <f t="shared" si="19"/>
        <v>41.000925045328714</v>
      </c>
      <c r="O192" s="99">
        <f t="shared" si="20"/>
        <v>3.8482015767470403</v>
      </c>
      <c r="Q192" s="77" t="s">
        <v>173</v>
      </c>
      <c r="R192" s="99">
        <f t="shared" si="16"/>
        <v>9493</v>
      </c>
      <c r="S192" s="103">
        <f t="shared" si="12"/>
        <v>2.1772935779816514E-2</v>
      </c>
      <c r="T192" s="99">
        <f t="shared" si="17"/>
        <v>487</v>
      </c>
      <c r="U192" s="103">
        <f t="shared" si="13"/>
        <v>4.9043303121852969E-2</v>
      </c>
      <c r="W192" s="77" t="s">
        <v>173</v>
      </c>
      <c r="X192" s="99">
        <f t="shared" si="21"/>
        <v>228.84287052397823</v>
      </c>
      <c r="Y192" s="99">
        <f t="shared" si="22"/>
        <v>117.43772796282772</v>
      </c>
      <c r="AA192" s="96">
        <v>6</v>
      </c>
      <c r="AB192" s="77" t="s">
        <v>173</v>
      </c>
      <c r="AC192" s="99">
        <f t="shared" si="18"/>
        <v>391.12972510888176</v>
      </c>
      <c r="AE192" s="50"/>
      <c r="AF192" s="61"/>
      <c r="AG192" s="75"/>
      <c r="AH192" s="77" t="s">
        <v>235</v>
      </c>
      <c r="AI192" s="61">
        <v>11949</v>
      </c>
      <c r="AJ192" s="61">
        <v>11947</v>
      </c>
      <c r="AK192" s="61">
        <v>11926</v>
      </c>
      <c r="AL192" s="61">
        <v>21</v>
      </c>
      <c r="AM192" s="61">
        <v>2</v>
      </c>
      <c r="AN192" s="61">
        <v>2943</v>
      </c>
      <c r="AO192" s="61">
        <v>2942</v>
      </c>
      <c r="AP192" s="61">
        <v>2933</v>
      </c>
      <c r="AQ192" s="61">
        <v>9</v>
      </c>
      <c r="AR192" s="61">
        <v>1</v>
      </c>
      <c r="AS192" s="61">
        <v>9006</v>
      </c>
      <c r="AT192" s="61">
        <v>9005</v>
      </c>
      <c r="AU192" s="61">
        <v>8993</v>
      </c>
      <c r="AV192" s="61">
        <v>12</v>
      </c>
      <c r="AW192" s="75">
        <v>1</v>
      </c>
      <c r="AX192" s="51">
        <v>10425</v>
      </c>
      <c r="AY192" s="61">
        <v>10423</v>
      </c>
      <c r="AZ192" s="61">
        <v>10404</v>
      </c>
      <c r="BA192" s="61">
        <v>19</v>
      </c>
      <c r="BB192" s="61">
        <v>2</v>
      </c>
      <c r="BC192" s="61">
        <v>2588</v>
      </c>
      <c r="BD192" s="61">
        <v>2587</v>
      </c>
      <c r="BE192" s="61">
        <v>2578</v>
      </c>
      <c r="BF192" s="61">
        <v>9</v>
      </c>
      <c r="BG192" s="61">
        <v>1</v>
      </c>
      <c r="BH192" s="61">
        <v>7837</v>
      </c>
      <c r="BI192" s="61">
        <v>7836</v>
      </c>
      <c r="BJ192" s="61">
        <v>7826</v>
      </c>
      <c r="BK192" s="61">
        <v>10</v>
      </c>
      <c r="BL192" s="75">
        <v>1</v>
      </c>
      <c r="BM192" s="51">
        <v>1524</v>
      </c>
      <c r="BN192" s="61">
        <v>1524</v>
      </c>
      <c r="BO192" s="61">
        <v>1522</v>
      </c>
      <c r="BP192" s="61">
        <v>2</v>
      </c>
      <c r="BQ192" s="61">
        <v>0</v>
      </c>
      <c r="BR192" s="61">
        <v>355</v>
      </c>
      <c r="BS192" s="61">
        <v>355</v>
      </c>
      <c r="BT192" s="61">
        <v>355</v>
      </c>
      <c r="BU192" s="61">
        <v>0</v>
      </c>
      <c r="BV192" s="61">
        <v>0</v>
      </c>
      <c r="BW192" s="61">
        <v>1169</v>
      </c>
      <c r="BX192" s="61">
        <v>1169</v>
      </c>
      <c r="BY192" s="61">
        <v>1167</v>
      </c>
      <c r="BZ192" s="61">
        <v>2</v>
      </c>
      <c r="CA192" s="75">
        <v>0</v>
      </c>
      <c r="CB192" s="50"/>
    </row>
    <row r="193" spans="7:80">
      <c r="G193" s="77" t="s">
        <v>174</v>
      </c>
      <c r="H193" s="99">
        <f t="shared" si="14"/>
        <v>34268</v>
      </c>
      <c r="I193" s="103">
        <f t="shared" si="10"/>
        <v>1.1071243263012136E-2</v>
      </c>
      <c r="J193" s="99">
        <f t="shared" si="15"/>
        <v>708</v>
      </c>
      <c r="K193" s="103">
        <f t="shared" si="11"/>
        <v>2.6602540016532651E-2</v>
      </c>
      <c r="M193" s="77" t="s">
        <v>174</v>
      </c>
      <c r="N193" s="99">
        <f t="shared" si="19"/>
        <v>42.037510081480548</v>
      </c>
      <c r="O193" s="99">
        <f t="shared" si="20"/>
        <v>3.9371773357469717</v>
      </c>
      <c r="Q193" s="77" t="s">
        <v>174</v>
      </c>
      <c r="R193" s="99">
        <f t="shared" si="16"/>
        <v>8758</v>
      </c>
      <c r="S193" s="103">
        <f t="shared" si="12"/>
        <v>2.0087155963302752E-2</v>
      </c>
      <c r="T193" s="99">
        <f t="shared" si="17"/>
        <v>400</v>
      </c>
      <c r="U193" s="103">
        <f t="shared" si="13"/>
        <v>4.0281973816717019E-2</v>
      </c>
      <c r="W193" s="77" t="s">
        <v>174</v>
      </c>
      <c r="X193" s="99">
        <f t="shared" si="21"/>
        <v>211.12460339713488</v>
      </c>
      <c r="Y193" s="99">
        <f t="shared" si="22"/>
        <v>96.458092782610052</v>
      </c>
      <c r="AA193" s="96">
        <v>6</v>
      </c>
      <c r="AB193" s="77" t="s">
        <v>174</v>
      </c>
      <c r="AC193" s="99">
        <f t="shared" si="18"/>
        <v>353.55738359697244</v>
      </c>
      <c r="AE193" s="50"/>
      <c r="AF193" s="61"/>
      <c r="AG193" s="75"/>
      <c r="AH193" s="77" t="s">
        <v>236</v>
      </c>
      <c r="AI193" s="61">
        <v>8587</v>
      </c>
      <c r="AJ193" s="61">
        <v>8587</v>
      </c>
      <c r="AK193" s="61">
        <v>8578</v>
      </c>
      <c r="AL193" s="61">
        <v>9</v>
      </c>
      <c r="AM193" s="61">
        <v>0</v>
      </c>
      <c r="AN193" s="61">
        <v>2154</v>
      </c>
      <c r="AO193" s="61">
        <v>2154</v>
      </c>
      <c r="AP193" s="61">
        <v>2148</v>
      </c>
      <c r="AQ193" s="61">
        <v>6</v>
      </c>
      <c r="AR193" s="61">
        <v>0</v>
      </c>
      <c r="AS193" s="61">
        <v>6433</v>
      </c>
      <c r="AT193" s="61">
        <v>6433</v>
      </c>
      <c r="AU193" s="61">
        <v>6430</v>
      </c>
      <c r="AV193" s="61">
        <v>3</v>
      </c>
      <c r="AW193" s="75">
        <v>0</v>
      </c>
      <c r="AX193" s="51">
        <v>7621</v>
      </c>
      <c r="AY193" s="61">
        <v>7621</v>
      </c>
      <c r="AZ193" s="61">
        <v>7613</v>
      </c>
      <c r="BA193" s="61">
        <v>8</v>
      </c>
      <c r="BB193" s="61">
        <v>0</v>
      </c>
      <c r="BC193" s="61">
        <v>1943</v>
      </c>
      <c r="BD193" s="61">
        <v>1943</v>
      </c>
      <c r="BE193" s="61">
        <v>1937</v>
      </c>
      <c r="BF193" s="61">
        <v>6</v>
      </c>
      <c r="BG193" s="61">
        <v>0</v>
      </c>
      <c r="BH193" s="61">
        <v>5678</v>
      </c>
      <c r="BI193" s="61">
        <v>5678</v>
      </c>
      <c r="BJ193" s="61">
        <v>5676</v>
      </c>
      <c r="BK193" s="61">
        <v>2</v>
      </c>
      <c r="BL193" s="75">
        <v>0</v>
      </c>
      <c r="BM193" s="51">
        <v>966</v>
      </c>
      <c r="BN193" s="61">
        <v>966</v>
      </c>
      <c r="BO193" s="61">
        <v>965</v>
      </c>
      <c r="BP193" s="61">
        <v>1</v>
      </c>
      <c r="BQ193" s="61">
        <v>0</v>
      </c>
      <c r="BR193" s="61">
        <v>211</v>
      </c>
      <c r="BS193" s="61">
        <v>211</v>
      </c>
      <c r="BT193" s="61">
        <v>211</v>
      </c>
      <c r="BU193" s="61">
        <v>0</v>
      </c>
      <c r="BV193" s="61">
        <v>0</v>
      </c>
      <c r="BW193" s="61">
        <v>755</v>
      </c>
      <c r="BX193" s="61">
        <v>755</v>
      </c>
      <c r="BY193" s="61">
        <v>754</v>
      </c>
      <c r="BZ193" s="61">
        <v>1</v>
      </c>
      <c r="CA193" s="75">
        <v>0</v>
      </c>
      <c r="CB193" s="50"/>
    </row>
    <row r="194" spans="7:80">
      <c r="G194" s="77" t="s">
        <v>175</v>
      </c>
      <c r="H194" s="99">
        <f t="shared" si="14"/>
        <v>36620</v>
      </c>
      <c r="I194" s="103">
        <f t="shared" si="10"/>
        <v>1.1831123155465868E-2</v>
      </c>
      <c r="J194" s="99">
        <f t="shared" si="15"/>
        <v>714</v>
      </c>
      <c r="K194" s="103">
        <f t="shared" si="11"/>
        <v>2.6827985270910047E-2</v>
      </c>
      <c r="M194" s="77" t="s">
        <v>175</v>
      </c>
      <c r="N194" s="99">
        <f t="shared" si="19"/>
        <v>44.922773992757605</v>
      </c>
      <c r="O194" s="99">
        <f t="shared" si="20"/>
        <v>3.970543245371946</v>
      </c>
      <c r="Q194" s="77" t="s">
        <v>175</v>
      </c>
      <c r="R194" s="99">
        <f t="shared" si="16"/>
        <v>8769</v>
      </c>
      <c r="S194" s="103">
        <f t="shared" si="12"/>
        <v>2.0112385321100917E-2</v>
      </c>
      <c r="T194" s="99">
        <f t="shared" si="17"/>
        <v>370</v>
      </c>
      <c r="U194" s="103">
        <f t="shared" si="13"/>
        <v>3.726082578046324E-2</v>
      </c>
      <c r="W194" s="77" t="s">
        <v>175</v>
      </c>
      <c r="X194" s="99">
        <f t="shared" si="21"/>
        <v>211.38977474189034</v>
      </c>
      <c r="Y194" s="99">
        <f t="shared" si="22"/>
        <v>89.223735823914282</v>
      </c>
      <c r="AA194" s="96">
        <v>7</v>
      </c>
      <c r="AB194" s="77" t="s">
        <v>175</v>
      </c>
      <c r="AC194" s="99">
        <f t="shared" si="18"/>
        <v>349.50682780393419</v>
      </c>
      <c r="AE194" s="50"/>
      <c r="AF194" s="61"/>
      <c r="AG194" s="75"/>
      <c r="AH194" s="77" t="s">
        <v>237</v>
      </c>
      <c r="AI194" s="61">
        <v>7365</v>
      </c>
      <c r="AJ194" s="61">
        <v>7365</v>
      </c>
      <c r="AK194" s="61">
        <v>7358</v>
      </c>
      <c r="AL194" s="61">
        <v>7</v>
      </c>
      <c r="AM194" s="61">
        <v>0</v>
      </c>
      <c r="AN194" s="61">
        <v>1662</v>
      </c>
      <c r="AO194" s="61">
        <v>1662</v>
      </c>
      <c r="AP194" s="61">
        <v>1658</v>
      </c>
      <c r="AQ194" s="61">
        <v>4</v>
      </c>
      <c r="AR194" s="61">
        <v>0</v>
      </c>
      <c r="AS194" s="61">
        <v>5703</v>
      </c>
      <c r="AT194" s="61">
        <v>5703</v>
      </c>
      <c r="AU194" s="61">
        <v>5700</v>
      </c>
      <c r="AV194" s="61">
        <v>3</v>
      </c>
      <c r="AW194" s="75">
        <v>0</v>
      </c>
      <c r="AX194" s="51">
        <v>6598</v>
      </c>
      <c r="AY194" s="61">
        <v>6598</v>
      </c>
      <c r="AZ194" s="61">
        <v>6594</v>
      </c>
      <c r="BA194" s="61">
        <v>4</v>
      </c>
      <c r="BB194" s="61">
        <v>0</v>
      </c>
      <c r="BC194" s="61">
        <v>1478</v>
      </c>
      <c r="BD194" s="61">
        <v>1478</v>
      </c>
      <c r="BE194" s="61">
        <v>1476</v>
      </c>
      <c r="BF194" s="61">
        <v>2</v>
      </c>
      <c r="BG194" s="61">
        <v>0</v>
      </c>
      <c r="BH194" s="61">
        <v>5120</v>
      </c>
      <c r="BI194" s="61">
        <v>5120</v>
      </c>
      <c r="BJ194" s="61">
        <v>5118</v>
      </c>
      <c r="BK194" s="61">
        <v>2</v>
      </c>
      <c r="BL194" s="75">
        <v>0</v>
      </c>
      <c r="BM194" s="51">
        <v>767</v>
      </c>
      <c r="BN194" s="61">
        <v>767</v>
      </c>
      <c r="BO194" s="61">
        <v>764</v>
      </c>
      <c r="BP194" s="61">
        <v>3</v>
      </c>
      <c r="BQ194" s="61">
        <v>0</v>
      </c>
      <c r="BR194" s="61">
        <v>184</v>
      </c>
      <c r="BS194" s="61">
        <v>184</v>
      </c>
      <c r="BT194" s="61">
        <v>182</v>
      </c>
      <c r="BU194" s="61">
        <v>2</v>
      </c>
      <c r="BV194" s="61">
        <v>0</v>
      </c>
      <c r="BW194" s="61">
        <v>583</v>
      </c>
      <c r="BX194" s="61">
        <v>583</v>
      </c>
      <c r="BY194" s="61">
        <v>582</v>
      </c>
      <c r="BZ194" s="61">
        <v>1</v>
      </c>
      <c r="CA194" s="75">
        <v>0</v>
      </c>
      <c r="CB194" s="50"/>
    </row>
    <row r="195" spans="7:80">
      <c r="G195" s="77" t="s">
        <v>176</v>
      </c>
      <c r="H195" s="99">
        <f t="shared" si="14"/>
        <v>38762</v>
      </c>
      <c r="I195" s="103">
        <f t="shared" ref="I195:I226" si="23">H195/H$163</f>
        <v>1.2523156628950519E-2</v>
      </c>
      <c r="J195" s="99">
        <f t="shared" si="15"/>
        <v>732</v>
      </c>
      <c r="K195" s="103">
        <f t="shared" ref="K195:K226" si="24">J195/J$163</f>
        <v>2.7504321034042233E-2</v>
      </c>
      <c r="M195" s="77" t="s">
        <v>176</v>
      </c>
      <c r="N195" s="99">
        <f t="shared" si="19"/>
        <v>47.550425054813495</v>
      </c>
      <c r="O195" s="99">
        <f t="shared" si="20"/>
        <v>4.070640974246869</v>
      </c>
      <c r="Q195" s="77" t="s">
        <v>176</v>
      </c>
      <c r="R195" s="99">
        <f t="shared" si="16"/>
        <v>8538</v>
      </c>
      <c r="S195" s="103">
        <f t="shared" ref="S195:S226" si="25">R195/R$163</f>
        <v>1.958256880733945E-2</v>
      </c>
      <c r="T195" s="99">
        <f t="shared" si="17"/>
        <v>331</v>
      </c>
      <c r="U195" s="103">
        <f t="shared" ref="U195:U226" si="26">T195/T$163</f>
        <v>3.3333333333333333E-2</v>
      </c>
      <c r="W195" s="77" t="s">
        <v>176</v>
      </c>
      <c r="X195" s="99">
        <f t="shared" si="21"/>
        <v>205.82117650202531</v>
      </c>
      <c r="Y195" s="99">
        <f t="shared" si="22"/>
        <v>79.819071777609821</v>
      </c>
      <c r="AA195" s="96">
        <v>7</v>
      </c>
      <c r="AB195" s="77" t="s">
        <v>176</v>
      </c>
      <c r="AC195" s="99">
        <f t="shared" si="18"/>
        <v>337.26131430869555</v>
      </c>
      <c r="AE195" s="50"/>
      <c r="AF195" s="61"/>
      <c r="AG195" s="75"/>
      <c r="AH195" s="77" t="s">
        <v>238</v>
      </c>
      <c r="AI195" s="61">
        <v>5998</v>
      </c>
      <c r="AJ195" s="61">
        <v>5998</v>
      </c>
      <c r="AK195" s="61">
        <v>5988</v>
      </c>
      <c r="AL195" s="61">
        <v>10</v>
      </c>
      <c r="AM195" s="61">
        <v>0</v>
      </c>
      <c r="AN195" s="61">
        <v>1379</v>
      </c>
      <c r="AO195" s="61">
        <v>1379</v>
      </c>
      <c r="AP195" s="61">
        <v>1377</v>
      </c>
      <c r="AQ195" s="61">
        <v>2</v>
      </c>
      <c r="AR195" s="61">
        <v>0</v>
      </c>
      <c r="AS195" s="61">
        <v>4619</v>
      </c>
      <c r="AT195" s="61">
        <v>4619</v>
      </c>
      <c r="AU195" s="61">
        <v>4611</v>
      </c>
      <c r="AV195" s="61">
        <v>8</v>
      </c>
      <c r="AW195" s="75">
        <v>0</v>
      </c>
      <c r="AX195" s="51">
        <v>5424</v>
      </c>
      <c r="AY195" s="61">
        <v>5424</v>
      </c>
      <c r="AZ195" s="61">
        <v>5419</v>
      </c>
      <c r="BA195" s="61">
        <v>5</v>
      </c>
      <c r="BB195" s="61">
        <v>0</v>
      </c>
      <c r="BC195" s="61">
        <v>1239</v>
      </c>
      <c r="BD195" s="61">
        <v>1239</v>
      </c>
      <c r="BE195" s="61">
        <v>1238</v>
      </c>
      <c r="BF195" s="61">
        <v>1</v>
      </c>
      <c r="BG195" s="61">
        <v>0</v>
      </c>
      <c r="BH195" s="61">
        <v>4185</v>
      </c>
      <c r="BI195" s="61">
        <v>4185</v>
      </c>
      <c r="BJ195" s="61">
        <v>4181</v>
      </c>
      <c r="BK195" s="61">
        <v>4</v>
      </c>
      <c r="BL195" s="75">
        <v>0</v>
      </c>
      <c r="BM195" s="51">
        <v>574</v>
      </c>
      <c r="BN195" s="61">
        <v>574</v>
      </c>
      <c r="BO195" s="61">
        <v>569</v>
      </c>
      <c r="BP195" s="61">
        <v>5</v>
      </c>
      <c r="BQ195" s="61">
        <v>0</v>
      </c>
      <c r="BR195" s="61">
        <v>140</v>
      </c>
      <c r="BS195" s="61">
        <v>140</v>
      </c>
      <c r="BT195" s="61">
        <v>139</v>
      </c>
      <c r="BU195" s="61">
        <v>1</v>
      </c>
      <c r="BV195" s="61">
        <v>0</v>
      </c>
      <c r="BW195" s="61">
        <v>434</v>
      </c>
      <c r="BX195" s="61">
        <v>434</v>
      </c>
      <c r="BY195" s="61">
        <v>430</v>
      </c>
      <c r="BZ195" s="61">
        <v>4</v>
      </c>
      <c r="CA195" s="75">
        <v>0</v>
      </c>
      <c r="CB195" s="50"/>
    </row>
    <row r="196" spans="7:80">
      <c r="G196" s="77" t="s">
        <v>177</v>
      </c>
      <c r="H196" s="99">
        <f t="shared" si="14"/>
        <v>41478</v>
      </c>
      <c r="I196" s="103">
        <f t="shared" si="23"/>
        <v>1.3400636980950663E-2</v>
      </c>
      <c r="J196" s="99">
        <f t="shared" si="15"/>
        <v>698</v>
      </c>
      <c r="K196" s="103">
        <f t="shared" si="24"/>
        <v>2.6226797925903659E-2</v>
      </c>
      <c r="M196" s="77" t="s">
        <v>177</v>
      </c>
      <c r="N196" s="99">
        <f t="shared" si="19"/>
        <v>50.882217904740578</v>
      </c>
      <c r="O196" s="99">
        <f t="shared" si="20"/>
        <v>3.8815674863720147</v>
      </c>
      <c r="Q196" s="77" t="s">
        <v>177</v>
      </c>
      <c r="R196" s="99">
        <f t="shared" si="16"/>
        <v>8345</v>
      </c>
      <c r="S196" s="103">
        <f t="shared" si="25"/>
        <v>1.9139908256880733E-2</v>
      </c>
      <c r="T196" s="99">
        <f t="shared" si="17"/>
        <v>292</v>
      </c>
      <c r="U196" s="103">
        <f t="shared" si="26"/>
        <v>2.9405840886203426E-2</v>
      </c>
      <c r="W196" s="77" t="s">
        <v>177</v>
      </c>
      <c r="X196" s="99">
        <f t="shared" si="21"/>
        <v>201.16862472586095</v>
      </c>
      <c r="Y196" s="99">
        <f t="shared" si="22"/>
        <v>70.414407731305346</v>
      </c>
      <c r="AA196" s="96">
        <v>7</v>
      </c>
      <c r="AB196" s="77" t="s">
        <v>177</v>
      </c>
      <c r="AC196" s="99">
        <f t="shared" si="18"/>
        <v>326.34681784827887</v>
      </c>
      <c r="AE196" s="50"/>
      <c r="AF196" s="61"/>
      <c r="AG196" s="75"/>
      <c r="AH196" s="77" t="s">
        <v>239</v>
      </c>
      <c r="AI196" s="61">
        <v>4872</v>
      </c>
      <c r="AJ196" s="61">
        <v>4872</v>
      </c>
      <c r="AK196" s="61">
        <v>4868</v>
      </c>
      <c r="AL196" s="61">
        <v>4</v>
      </c>
      <c r="AM196" s="61">
        <v>0</v>
      </c>
      <c r="AN196" s="61">
        <v>1099</v>
      </c>
      <c r="AO196" s="61">
        <v>1099</v>
      </c>
      <c r="AP196" s="61">
        <v>1096</v>
      </c>
      <c r="AQ196" s="61">
        <v>3</v>
      </c>
      <c r="AR196" s="61">
        <v>0</v>
      </c>
      <c r="AS196" s="61">
        <v>3773</v>
      </c>
      <c r="AT196" s="61">
        <v>3773</v>
      </c>
      <c r="AU196" s="61">
        <v>3772</v>
      </c>
      <c r="AV196" s="61">
        <v>1</v>
      </c>
      <c r="AW196" s="75">
        <v>0</v>
      </c>
      <c r="AX196" s="51">
        <v>4428</v>
      </c>
      <c r="AY196" s="61">
        <v>4428</v>
      </c>
      <c r="AZ196" s="61">
        <v>4424</v>
      </c>
      <c r="BA196" s="61">
        <v>4</v>
      </c>
      <c r="BB196" s="61">
        <v>0</v>
      </c>
      <c r="BC196" s="61">
        <v>975</v>
      </c>
      <c r="BD196" s="61">
        <v>975</v>
      </c>
      <c r="BE196" s="61">
        <v>972</v>
      </c>
      <c r="BF196" s="61">
        <v>3</v>
      </c>
      <c r="BG196" s="61">
        <v>0</v>
      </c>
      <c r="BH196" s="61">
        <v>3453</v>
      </c>
      <c r="BI196" s="61">
        <v>3453</v>
      </c>
      <c r="BJ196" s="61">
        <v>3452</v>
      </c>
      <c r="BK196" s="61">
        <v>1</v>
      </c>
      <c r="BL196" s="75">
        <v>0</v>
      </c>
      <c r="BM196" s="51">
        <v>444</v>
      </c>
      <c r="BN196" s="61">
        <v>444</v>
      </c>
      <c r="BO196" s="61">
        <v>444</v>
      </c>
      <c r="BP196" s="61">
        <v>0</v>
      </c>
      <c r="BQ196" s="61">
        <v>0</v>
      </c>
      <c r="BR196" s="61">
        <v>124</v>
      </c>
      <c r="BS196" s="61">
        <v>124</v>
      </c>
      <c r="BT196" s="61">
        <v>124</v>
      </c>
      <c r="BU196" s="61">
        <v>0</v>
      </c>
      <c r="BV196" s="61">
        <v>0</v>
      </c>
      <c r="BW196" s="61">
        <v>320</v>
      </c>
      <c r="BX196" s="61">
        <v>320</v>
      </c>
      <c r="BY196" s="61">
        <v>320</v>
      </c>
      <c r="BZ196" s="61">
        <v>0</v>
      </c>
      <c r="CA196" s="75">
        <v>0</v>
      </c>
      <c r="CB196" s="50"/>
    </row>
    <row r="197" spans="7:80">
      <c r="G197" s="77" t="s">
        <v>178</v>
      </c>
      <c r="H197" s="99">
        <f t="shared" si="14"/>
        <v>42451</v>
      </c>
      <c r="I197" s="103">
        <f t="shared" si="23"/>
        <v>1.3714992055507417E-2</v>
      </c>
      <c r="J197" s="99">
        <f t="shared" si="15"/>
        <v>649</v>
      </c>
      <c r="K197" s="103">
        <f t="shared" si="24"/>
        <v>2.4385661681821599E-2</v>
      </c>
      <c r="M197" s="77" t="s">
        <v>178</v>
      </c>
      <c r="N197" s="99">
        <f t="shared" si="19"/>
        <v>52.075824106131982</v>
      </c>
      <c r="O197" s="99">
        <f t="shared" si="20"/>
        <v>3.6090792244347245</v>
      </c>
      <c r="Q197" s="77" t="s">
        <v>178</v>
      </c>
      <c r="R197" s="99">
        <f t="shared" si="16"/>
        <v>8695</v>
      </c>
      <c r="S197" s="103">
        <f t="shared" si="25"/>
        <v>1.9942660550458714E-2</v>
      </c>
      <c r="T197" s="99">
        <f t="shared" si="17"/>
        <v>222</v>
      </c>
      <c r="U197" s="103">
        <f t="shared" si="26"/>
        <v>2.2356495468277945E-2</v>
      </c>
      <c r="W197" s="77" t="s">
        <v>178</v>
      </c>
      <c r="X197" s="99">
        <f t="shared" si="21"/>
        <v>209.60589478626255</v>
      </c>
      <c r="Y197" s="99">
        <f t="shared" si="22"/>
        <v>53.534241494348578</v>
      </c>
      <c r="AA197" s="96">
        <v>7</v>
      </c>
      <c r="AB197" s="77" t="s">
        <v>178</v>
      </c>
      <c r="AC197" s="99">
        <f t="shared" si="18"/>
        <v>318.82503961117783</v>
      </c>
      <c r="AE197" s="50"/>
      <c r="AF197" s="61"/>
      <c r="AG197" s="75"/>
      <c r="AH197" s="77" t="s">
        <v>240</v>
      </c>
      <c r="AI197" s="61">
        <v>3645</v>
      </c>
      <c r="AJ197" s="61">
        <v>3645</v>
      </c>
      <c r="AK197" s="61">
        <v>3637</v>
      </c>
      <c r="AL197" s="61">
        <v>8</v>
      </c>
      <c r="AM197" s="61">
        <v>0</v>
      </c>
      <c r="AN197" s="61">
        <v>710</v>
      </c>
      <c r="AO197" s="61">
        <v>710</v>
      </c>
      <c r="AP197" s="61">
        <v>706</v>
      </c>
      <c r="AQ197" s="61">
        <v>4</v>
      </c>
      <c r="AR197" s="61">
        <v>0</v>
      </c>
      <c r="AS197" s="61">
        <v>2935</v>
      </c>
      <c r="AT197" s="61">
        <v>2935</v>
      </c>
      <c r="AU197" s="61">
        <v>2931</v>
      </c>
      <c r="AV197" s="61">
        <v>4</v>
      </c>
      <c r="AW197" s="75">
        <v>0</v>
      </c>
      <c r="AX197" s="51">
        <v>3364</v>
      </c>
      <c r="AY197" s="61">
        <v>3364</v>
      </c>
      <c r="AZ197" s="61">
        <v>3359</v>
      </c>
      <c r="BA197" s="61">
        <v>5</v>
      </c>
      <c r="BB197" s="61">
        <v>0</v>
      </c>
      <c r="BC197" s="61">
        <v>631</v>
      </c>
      <c r="BD197" s="61">
        <v>631</v>
      </c>
      <c r="BE197" s="61">
        <v>629</v>
      </c>
      <c r="BF197" s="61">
        <v>2</v>
      </c>
      <c r="BG197" s="61">
        <v>0</v>
      </c>
      <c r="BH197" s="61">
        <v>2733</v>
      </c>
      <c r="BI197" s="61">
        <v>2733</v>
      </c>
      <c r="BJ197" s="61">
        <v>2730</v>
      </c>
      <c r="BK197" s="61">
        <v>3</v>
      </c>
      <c r="BL197" s="75">
        <v>0</v>
      </c>
      <c r="BM197" s="51">
        <v>281</v>
      </c>
      <c r="BN197" s="61">
        <v>281</v>
      </c>
      <c r="BO197" s="61">
        <v>278</v>
      </c>
      <c r="BP197" s="61">
        <v>3</v>
      </c>
      <c r="BQ197" s="61">
        <v>0</v>
      </c>
      <c r="BR197" s="61">
        <v>79</v>
      </c>
      <c r="BS197" s="61">
        <v>79</v>
      </c>
      <c r="BT197" s="61">
        <v>77</v>
      </c>
      <c r="BU197" s="61">
        <v>2</v>
      </c>
      <c r="BV197" s="61">
        <v>0</v>
      </c>
      <c r="BW197" s="61">
        <v>202</v>
      </c>
      <c r="BX197" s="61">
        <v>202</v>
      </c>
      <c r="BY197" s="61">
        <v>201</v>
      </c>
      <c r="BZ197" s="61">
        <v>1</v>
      </c>
      <c r="CA197" s="75">
        <v>0</v>
      </c>
      <c r="CB197" s="50"/>
    </row>
    <row r="198" spans="7:80">
      <c r="G198" s="77" t="s">
        <v>179</v>
      </c>
      <c r="H198" s="99">
        <f t="shared" si="14"/>
        <v>45986</v>
      </c>
      <c r="I198" s="103">
        <f t="shared" si="23"/>
        <v>1.4857073441486986E-2</v>
      </c>
      <c r="J198" s="99">
        <f t="shared" si="15"/>
        <v>629</v>
      </c>
      <c r="K198" s="103">
        <f t="shared" si="24"/>
        <v>2.3634177500563614E-2</v>
      </c>
      <c r="M198" s="77" t="s">
        <v>179</v>
      </c>
      <c r="N198" s="99">
        <f t="shared" si="19"/>
        <v>56.412307068021605</v>
      </c>
      <c r="O198" s="99">
        <f t="shared" si="20"/>
        <v>3.49785952568481</v>
      </c>
      <c r="Q198" s="77" t="s">
        <v>179</v>
      </c>
      <c r="R198" s="99">
        <f t="shared" si="16"/>
        <v>8325</v>
      </c>
      <c r="S198" s="103">
        <f t="shared" si="25"/>
        <v>1.9094036697247706E-2</v>
      </c>
      <c r="T198" s="99">
        <f t="shared" si="17"/>
        <v>241</v>
      </c>
      <c r="U198" s="103">
        <f t="shared" si="26"/>
        <v>2.4269889224572003E-2</v>
      </c>
      <c r="W198" s="77" t="s">
        <v>179</v>
      </c>
      <c r="X198" s="99">
        <f t="shared" si="21"/>
        <v>200.68649500812373</v>
      </c>
      <c r="Y198" s="99">
        <f t="shared" si="22"/>
        <v>58.116000901522554</v>
      </c>
      <c r="AA198" s="96">
        <v>7</v>
      </c>
      <c r="AB198" s="77" t="s">
        <v>179</v>
      </c>
      <c r="AC198" s="99">
        <f t="shared" si="18"/>
        <v>318.7126625033527</v>
      </c>
      <c r="AE198" s="50"/>
      <c r="AF198" s="61"/>
      <c r="AG198" s="75"/>
      <c r="AH198" s="77" t="s">
        <v>241</v>
      </c>
      <c r="AI198" s="61">
        <v>2940</v>
      </c>
      <c r="AJ198" s="61">
        <v>2940</v>
      </c>
      <c r="AK198" s="61">
        <v>2940</v>
      </c>
      <c r="AL198" s="61">
        <v>0</v>
      </c>
      <c r="AM198" s="61">
        <v>0</v>
      </c>
      <c r="AN198" s="61">
        <v>564</v>
      </c>
      <c r="AO198" s="61">
        <v>564</v>
      </c>
      <c r="AP198" s="61">
        <v>564</v>
      </c>
      <c r="AQ198" s="61">
        <v>0</v>
      </c>
      <c r="AR198" s="61">
        <v>0</v>
      </c>
      <c r="AS198" s="61">
        <v>2376</v>
      </c>
      <c r="AT198" s="61">
        <v>2376</v>
      </c>
      <c r="AU198" s="61">
        <v>2376</v>
      </c>
      <c r="AV198" s="61">
        <v>0</v>
      </c>
      <c r="AW198" s="75">
        <v>0</v>
      </c>
      <c r="AX198" s="51">
        <v>2710</v>
      </c>
      <c r="AY198" s="61">
        <v>2710</v>
      </c>
      <c r="AZ198" s="61">
        <v>2710</v>
      </c>
      <c r="BA198" s="61">
        <v>0</v>
      </c>
      <c r="BB198" s="61">
        <v>0</v>
      </c>
      <c r="BC198" s="61">
        <v>502</v>
      </c>
      <c r="BD198" s="61">
        <v>502</v>
      </c>
      <c r="BE198" s="61">
        <v>502</v>
      </c>
      <c r="BF198" s="61">
        <v>0</v>
      </c>
      <c r="BG198" s="61">
        <v>0</v>
      </c>
      <c r="BH198" s="61">
        <v>2208</v>
      </c>
      <c r="BI198" s="61">
        <v>2208</v>
      </c>
      <c r="BJ198" s="61">
        <v>2208</v>
      </c>
      <c r="BK198" s="61">
        <v>0</v>
      </c>
      <c r="BL198" s="75">
        <v>0</v>
      </c>
      <c r="BM198" s="51">
        <v>230</v>
      </c>
      <c r="BN198" s="61">
        <v>230</v>
      </c>
      <c r="BO198" s="61">
        <v>230</v>
      </c>
      <c r="BP198" s="61">
        <v>0</v>
      </c>
      <c r="BQ198" s="61">
        <v>0</v>
      </c>
      <c r="BR198" s="61">
        <v>62</v>
      </c>
      <c r="BS198" s="61">
        <v>62</v>
      </c>
      <c r="BT198" s="61">
        <v>62</v>
      </c>
      <c r="BU198" s="61">
        <v>0</v>
      </c>
      <c r="BV198" s="61">
        <v>0</v>
      </c>
      <c r="BW198" s="61">
        <v>168</v>
      </c>
      <c r="BX198" s="61">
        <v>168</v>
      </c>
      <c r="BY198" s="61">
        <v>168</v>
      </c>
      <c r="BZ198" s="61">
        <v>0</v>
      </c>
      <c r="CA198" s="75">
        <v>0</v>
      </c>
      <c r="CB198" s="50"/>
    </row>
    <row r="199" spans="7:80">
      <c r="G199" s="77" t="s">
        <v>180</v>
      </c>
      <c r="H199" s="99">
        <f t="shared" si="14"/>
        <v>49085</v>
      </c>
      <c r="I199" s="103">
        <f t="shared" si="23"/>
        <v>1.5858292738559317E-2</v>
      </c>
      <c r="J199" s="99">
        <f t="shared" si="15"/>
        <v>639</v>
      </c>
      <c r="K199" s="103">
        <f t="shared" si="24"/>
        <v>2.4009919591192606E-2</v>
      </c>
      <c r="M199" s="77" t="s">
        <v>180</v>
      </c>
      <c r="N199" s="99">
        <f t="shared" si="19"/>
        <v>60.213936685813955</v>
      </c>
      <c r="O199" s="99">
        <f t="shared" si="20"/>
        <v>3.5534693750597675</v>
      </c>
      <c r="Q199" s="77" t="s">
        <v>180</v>
      </c>
      <c r="R199" s="99">
        <f t="shared" si="16"/>
        <v>9068</v>
      </c>
      <c r="S199" s="103">
        <f t="shared" si="25"/>
        <v>2.079816513761468E-2</v>
      </c>
      <c r="T199" s="99">
        <f t="shared" si="17"/>
        <v>225</v>
      </c>
      <c r="U199" s="103">
        <f t="shared" si="26"/>
        <v>2.2658610271903322E-2</v>
      </c>
      <c r="W199" s="77" t="s">
        <v>180</v>
      </c>
      <c r="X199" s="99">
        <f t="shared" si="21"/>
        <v>218.597614022062</v>
      </c>
      <c r="Y199" s="99">
        <f t="shared" si="22"/>
        <v>54.257677190218146</v>
      </c>
      <c r="AA199" s="96">
        <v>8</v>
      </c>
      <c r="AB199" s="77" t="s">
        <v>180</v>
      </c>
      <c r="AC199" s="99">
        <f t="shared" si="18"/>
        <v>336.6226972731539</v>
      </c>
      <c r="AE199" s="50"/>
      <c r="AF199" s="61"/>
      <c r="AG199" s="75"/>
      <c r="AH199" s="77" t="s">
        <v>242</v>
      </c>
      <c r="AI199" s="61">
        <v>2005</v>
      </c>
      <c r="AJ199" s="61">
        <v>2005</v>
      </c>
      <c r="AK199" s="61">
        <v>2000</v>
      </c>
      <c r="AL199" s="61">
        <v>5</v>
      </c>
      <c r="AM199" s="61">
        <v>0</v>
      </c>
      <c r="AN199" s="61">
        <v>332</v>
      </c>
      <c r="AO199" s="61">
        <v>332</v>
      </c>
      <c r="AP199" s="61">
        <v>330</v>
      </c>
      <c r="AQ199" s="61">
        <v>2</v>
      </c>
      <c r="AR199" s="61">
        <v>0</v>
      </c>
      <c r="AS199" s="61">
        <v>1673</v>
      </c>
      <c r="AT199" s="61">
        <v>1673</v>
      </c>
      <c r="AU199" s="61">
        <v>1670</v>
      </c>
      <c r="AV199" s="61">
        <v>3</v>
      </c>
      <c r="AW199" s="75">
        <v>0</v>
      </c>
      <c r="AX199" s="51">
        <v>1882</v>
      </c>
      <c r="AY199" s="61">
        <v>1882</v>
      </c>
      <c r="AZ199" s="61">
        <v>1877</v>
      </c>
      <c r="BA199" s="61">
        <v>5</v>
      </c>
      <c r="BB199" s="61">
        <v>0</v>
      </c>
      <c r="BC199" s="61">
        <v>303</v>
      </c>
      <c r="BD199" s="61">
        <v>303</v>
      </c>
      <c r="BE199" s="61">
        <v>301</v>
      </c>
      <c r="BF199" s="61">
        <v>2</v>
      </c>
      <c r="BG199" s="61">
        <v>0</v>
      </c>
      <c r="BH199" s="61">
        <v>1579</v>
      </c>
      <c r="BI199" s="61">
        <v>1579</v>
      </c>
      <c r="BJ199" s="61">
        <v>1576</v>
      </c>
      <c r="BK199" s="61">
        <v>3</v>
      </c>
      <c r="BL199" s="75">
        <v>0</v>
      </c>
      <c r="BM199" s="51">
        <v>123</v>
      </c>
      <c r="BN199" s="61">
        <v>123</v>
      </c>
      <c r="BO199" s="61">
        <v>123</v>
      </c>
      <c r="BP199" s="61">
        <v>0</v>
      </c>
      <c r="BQ199" s="61">
        <v>0</v>
      </c>
      <c r="BR199" s="61">
        <v>29</v>
      </c>
      <c r="BS199" s="61">
        <v>29</v>
      </c>
      <c r="BT199" s="61">
        <v>29</v>
      </c>
      <c r="BU199" s="61">
        <v>0</v>
      </c>
      <c r="BV199" s="61">
        <v>0</v>
      </c>
      <c r="BW199" s="61">
        <v>94</v>
      </c>
      <c r="BX199" s="61">
        <v>94</v>
      </c>
      <c r="BY199" s="61">
        <v>94</v>
      </c>
      <c r="BZ199" s="61">
        <v>0</v>
      </c>
      <c r="CA199" s="75">
        <v>0</v>
      </c>
      <c r="CB199" s="50"/>
    </row>
    <row r="200" spans="7:80">
      <c r="G200" s="77" t="s">
        <v>181</v>
      </c>
      <c r="H200" s="99">
        <f t="shared" si="14"/>
        <v>52486</v>
      </c>
      <c r="I200" s="103">
        <f t="shared" si="23"/>
        <v>1.69570816476729E-2</v>
      </c>
      <c r="J200" s="99">
        <f t="shared" si="15"/>
        <v>608</v>
      </c>
      <c r="K200" s="103">
        <f t="shared" si="24"/>
        <v>2.2845119110242729E-2</v>
      </c>
      <c r="M200" s="77" t="s">
        <v>181</v>
      </c>
      <c r="N200" s="99">
        <f t="shared" si="19"/>
        <v>64.38603811534341</v>
      </c>
      <c r="O200" s="99">
        <f t="shared" si="20"/>
        <v>3.3810788419973994</v>
      </c>
      <c r="Q200" s="77" t="s">
        <v>181</v>
      </c>
      <c r="R200" s="99">
        <f t="shared" si="16"/>
        <v>9421</v>
      </c>
      <c r="S200" s="103">
        <f t="shared" si="25"/>
        <v>2.1607798165137616E-2</v>
      </c>
      <c r="T200" s="99">
        <f t="shared" si="17"/>
        <v>191</v>
      </c>
      <c r="U200" s="103">
        <f t="shared" si="26"/>
        <v>1.9234642497482378E-2</v>
      </c>
      <c r="W200" s="77" t="s">
        <v>181</v>
      </c>
      <c r="X200" s="99">
        <f t="shared" si="21"/>
        <v>227.1072035401242</v>
      </c>
      <c r="Y200" s="99">
        <f t="shared" si="22"/>
        <v>46.058739303696299</v>
      </c>
      <c r="AA200" s="96">
        <v>8</v>
      </c>
      <c r="AB200" s="77" t="s">
        <v>181</v>
      </c>
      <c r="AC200" s="99">
        <f t="shared" si="18"/>
        <v>340.93305980116133</v>
      </c>
      <c r="AE200" s="50"/>
      <c r="AF200" s="61"/>
      <c r="AG200" s="75"/>
      <c r="AH200" s="77" t="s">
        <v>243</v>
      </c>
      <c r="AI200" s="61">
        <v>1373</v>
      </c>
      <c r="AJ200" s="61">
        <v>1373</v>
      </c>
      <c r="AK200" s="61">
        <v>1369</v>
      </c>
      <c r="AL200" s="61">
        <v>4</v>
      </c>
      <c r="AM200" s="61">
        <v>0</v>
      </c>
      <c r="AN200" s="61">
        <v>230</v>
      </c>
      <c r="AO200" s="61">
        <v>230</v>
      </c>
      <c r="AP200" s="61">
        <v>229</v>
      </c>
      <c r="AQ200" s="61">
        <v>1</v>
      </c>
      <c r="AR200" s="61">
        <v>0</v>
      </c>
      <c r="AS200" s="61">
        <v>1143</v>
      </c>
      <c r="AT200" s="61">
        <v>1143</v>
      </c>
      <c r="AU200" s="61">
        <v>1140</v>
      </c>
      <c r="AV200" s="61">
        <v>3</v>
      </c>
      <c r="AW200" s="75">
        <v>0</v>
      </c>
      <c r="AX200" s="51">
        <v>1284</v>
      </c>
      <c r="AY200" s="61">
        <v>1284</v>
      </c>
      <c r="AZ200" s="61">
        <v>1281</v>
      </c>
      <c r="BA200" s="61">
        <v>3</v>
      </c>
      <c r="BB200" s="61">
        <v>0</v>
      </c>
      <c r="BC200" s="61">
        <v>203</v>
      </c>
      <c r="BD200" s="61">
        <v>203</v>
      </c>
      <c r="BE200" s="61">
        <v>202</v>
      </c>
      <c r="BF200" s="61">
        <v>1</v>
      </c>
      <c r="BG200" s="61">
        <v>0</v>
      </c>
      <c r="BH200" s="61">
        <v>1081</v>
      </c>
      <c r="BI200" s="61">
        <v>1081</v>
      </c>
      <c r="BJ200" s="61">
        <v>1079</v>
      </c>
      <c r="BK200" s="61">
        <v>2</v>
      </c>
      <c r="BL200" s="75">
        <v>0</v>
      </c>
      <c r="BM200" s="51">
        <v>89</v>
      </c>
      <c r="BN200" s="61">
        <v>89</v>
      </c>
      <c r="BO200" s="61">
        <v>88</v>
      </c>
      <c r="BP200" s="61">
        <v>1</v>
      </c>
      <c r="BQ200" s="61">
        <v>0</v>
      </c>
      <c r="BR200" s="61">
        <v>27</v>
      </c>
      <c r="BS200" s="61">
        <v>27</v>
      </c>
      <c r="BT200" s="61">
        <v>27</v>
      </c>
      <c r="BU200" s="61">
        <v>0</v>
      </c>
      <c r="BV200" s="61">
        <v>0</v>
      </c>
      <c r="BW200" s="61">
        <v>62</v>
      </c>
      <c r="BX200" s="61">
        <v>62</v>
      </c>
      <c r="BY200" s="61">
        <v>61</v>
      </c>
      <c r="BZ200" s="61">
        <v>1</v>
      </c>
      <c r="CA200" s="75">
        <v>0</v>
      </c>
      <c r="CB200" s="50"/>
    </row>
    <row r="201" spans="7:80">
      <c r="G201" s="77" t="s">
        <v>182</v>
      </c>
      <c r="H201" s="99">
        <f t="shared" si="14"/>
        <v>54586</v>
      </c>
      <c r="I201" s="103">
        <f t="shared" si="23"/>
        <v>1.7635545837363733E-2</v>
      </c>
      <c r="J201" s="99">
        <f t="shared" si="15"/>
        <v>561</v>
      </c>
      <c r="K201" s="103">
        <f t="shared" si="24"/>
        <v>2.1079131284286467E-2</v>
      </c>
      <c r="M201" s="77" t="s">
        <v>182</v>
      </c>
      <c r="N201" s="99">
        <f t="shared" si="19"/>
        <v>66.962166607555062</v>
      </c>
      <c r="O201" s="99">
        <f t="shared" si="20"/>
        <v>3.1197125499351008</v>
      </c>
      <c r="Q201" s="77" t="s">
        <v>182</v>
      </c>
      <c r="R201" s="99">
        <f t="shared" si="16"/>
        <v>9460</v>
      </c>
      <c r="S201" s="103">
        <f t="shared" si="25"/>
        <v>2.1697247706422017E-2</v>
      </c>
      <c r="T201" s="99">
        <f t="shared" si="17"/>
        <v>178</v>
      </c>
      <c r="U201" s="103">
        <f t="shared" si="26"/>
        <v>1.7925478348439074E-2</v>
      </c>
      <c r="W201" s="77" t="s">
        <v>182</v>
      </c>
      <c r="X201" s="99">
        <f t="shared" si="21"/>
        <v>228.04735648971177</v>
      </c>
      <c r="Y201" s="99">
        <f t="shared" si="22"/>
        <v>42.923851288261474</v>
      </c>
      <c r="AA201" s="96">
        <v>8</v>
      </c>
      <c r="AB201" s="77" t="s">
        <v>182</v>
      </c>
      <c r="AC201" s="99">
        <f t="shared" si="18"/>
        <v>341.0530869354634</v>
      </c>
      <c r="AE201" s="50"/>
      <c r="AF201" s="61"/>
      <c r="AG201" s="75"/>
      <c r="AH201" s="77" t="s">
        <v>244</v>
      </c>
      <c r="AI201" s="61">
        <v>922</v>
      </c>
      <c r="AJ201" s="61">
        <v>921</v>
      </c>
      <c r="AK201" s="61">
        <v>921</v>
      </c>
      <c r="AL201" s="61">
        <v>0</v>
      </c>
      <c r="AM201" s="61">
        <v>1</v>
      </c>
      <c r="AN201" s="61">
        <v>152</v>
      </c>
      <c r="AO201" s="61">
        <v>152</v>
      </c>
      <c r="AP201" s="61">
        <v>152</v>
      </c>
      <c r="AQ201" s="61">
        <v>0</v>
      </c>
      <c r="AR201" s="61">
        <v>0</v>
      </c>
      <c r="AS201" s="61">
        <v>770</v>
      </c>
      <c r="AT201" s="61">
        <v>769</v>
      </c>
      <c r="AU201" s="61">
        <v>769</v>
      </c>
      <c r="AV201" s="61">
        <v>0</v>
      </c>
      <c r="AW201" s="75">
        <v>1</v>
      </c>
      <c r="AX201" s="51">
        <v>869</v>
      </c>
      <c r="AY201" s="61">
        <v>868</v>
      </c>
      <c r="AZ201" s="61">
        <v>868</v>
      </c>
      <c r="BA201" s="61">
        <v>0</v>
      </c>
      <c r="BB201" s="61">
        <v>1</v>
      </c>
      <c r="BC201" s="61">
        <v>138</v>
      </c>
      <c r="BD201" s="61">
        <v>138</v>
      </c>
      <c r="BE201" s="61">
        <v>138</v>
      </c>
      <c r="BF201" s="61">
        <v>0</v>
      </c>
      <c r="BG201" s="61">
        <v>0</v>
      </c>
      <c r="BH201" s="61">
        <v>731</v>
      </c>
      <c r="BI201" s="61">
        <v>730</v>
      </c>
      <c r="BJ201" s="61">
        <v>730</v>
      </c>
      <c r="BK201" s="61">
        <v>0</v>
      </c>
      <c r="BL201" s="75">
        <v>1</v>
      </c>
      <c r="BM201" s="51">
        <v>53</v>
      </c>
      <c r="BN201" s="61">
        <v>53</v>
      </c>
      <c r="BO201" s="61">
        <v>53</v>
      </c>
      <c r="BP201" s="61">
        <v>0</v>
      </c>
      <c r="BQ201" s="61">
        <v>0</v>
      </c>
      <c r="BR201" s="61">
        <v>14</v>
      </c>
      <c r="BS201" s="61">
        <v>14</v>
      </c>
      <c r="BT201" s="61">
        <v>14</v>
      </c>
      <c r="BU201" s="61">
        <v>0</v>
      </c>
      <c r="BV201" s="61">
        <v>0</v>
      </c>
      <c r="BW201" s="61">
        <v>39</v>
      </c>
      <c r="BX201" s="61">
        <v>39</v>
      </c>
      <c r="BY201" s="61">
        <v>39</v>
      </c>
      <c r="BZ201" s="61">
        <v>0</v>
      </c>
      <c r="CA201" s="75">
        <v>0</v>
      </c>
      <c r="CB201" s="50"/>
    </row>
    <row r="202" spans="7:80">
      <c r="G202" s="77" t="s">
        <v>183</v>
      </c>
      <c r="H202" s="99">
        <f t="shared" si="14"/>
        <v>54251</v>
      </c>
      <c r="I202" s="103">
        <f t="shared" si="23"/>
        <v>1.7527314645198768E-2</v>
      </c>
      <c r="J202" s="99">
        <f t="shared" si="15"/>
        <v>605</v>
      </c>
      <c r="K202" s="103">
        <f t="shared" si="24"/>
        <v>2.2732396483054033E-2</v>
      </c>
      <c r="M202" s="77" t="s">
        <v>183</v>
      </c>
      <c r="N202" s="99">
        <f t="shared" si="19"/>
        <v>66.551212776654637</v>
      </c>
      <c r="O202" s="99">
        <f t="shared" si="20"/>
        <v>3.3643958871849127</v>
      </c>
      <c r="Q202" s="77" t="s">
        <v>183</v>
      </c>
      <c r="R202" s="99">
        <f t="shared" si="16"/>
        <v>9727</v>
      </c>
      <c r="S202" s="103">
        <f t="shared" si="25"/>
        <v>2.2309633027522934E-2</v>
      </c>
      <c r="T202" s="99">
        <f t="shared" si="17"/>
        <v>129</v>
      </c>
      <c r="U202" s="103">
        <f t="shared" si="26"/>
        <v>1.2990936555891239E-2</v>
      </c>
      <c r="W202" s="77" t="s">
        <v>183</v>
      </c>
      <c r="X202" s="99">
        <f t="shared" si="21"/>
        <v>234.48378822150386</v>
      </c>
      <c r="Y202" s="99">
        <f t="shared" si="22"/>
        <v>31.107734922391742</v>
      </c>
      <c r="AA202" s="96">
        <v>8</v>
      </c>
      <c r="AB202" s="77" t="s">
        <v>183</v>
      </c>
      <c r="AC202" s="99">
        <f t="shared" si="18"/>
        <v>335.50713180773516</v>
      </c>
      <c r="AE202" s="50"/>
      <c r="AF202" s="61"/>
      <c r="AG202" s="75"/>
      <c r="AH202" s="77" t="s">
        <v>245</v>
      </c>
      <c r="AI202" s="61">
        <v>584</v>
      </c>
      <c r="AJ202" s="61">
        <v>584</v>
      </c>
      <c r="AK202" s="61">
        <v>584</v>
      </c>
      <c r="AL202" s="61">
        <v>0</v>
      </c>
      <c r="AM202" s="61">
        <v>0</v>
      </c>
      <c r="AN202" s="61">
        <v>82</v>
      </c>
      <c r="AO202" s="61">
        <v>82</v>
      </c>
      <c r="AP202" s="61">
        <v>82</v>
      </c>
      <c r="AQ202" s="61">
        <v>0</v>
      </c>
      <c r="AR202" s="61">
        <v>0</v>
      </c>
      <c r="AS202" s="61">
        <v>502</v>
      </c>
      <c r="AT202" s="61">
        <v>502</v>
      </c>
      <c r="AU202" s="61">
        <v>502</v>
      </c>
      <c r="AV202" s="61">
        <v>0</v>
      </c>
      <c r="AW202" s="75">
        <v>0</v>
      </c>
      <c r="AX202" s="51">
        <v>555</v>
      </c>
      <c r="AY202" s="61">
        <v>555</v>
      </c>
      <c r="AZ202" s="61">
        <v>555</v>
      </c>
      <c r="BA202" s="61">
        <v>0</v>
      </c>
      <c r="BB202" s="61">
        <v>0</v>
      </c>
      <c r="BC202" s="61">
        <v>74</v>
      </c>
      <c r="BD202" s="61">
        <v>74</v>
      </c>
      <c r="BE202" s="61">
        <v>74</v>
      </c>
      <c r="BF202" s="61">
        <v>0</v>
      </c>
      <c r="BG202" s="61">
        <v>0</v>
      </c>
      <c r="BH202" s="61">
        <v>481</v>
      </c>
      <c r="BI202" s="61">
        <v>481</v>
      </c>
      <c r="BJ202" s="61">
        <v>481</v>
      </c>
      <c r="BK202" s="61">
        <v>0</v>
      </c>
      <c r="BL202" s="75">
        <v>0</v>
      </c>
      <c r="BM202" s="51">
        <v>29</v>
      </c>
      <c r="BN202" s="61">
        <v>29</v>
      </c>
      <c r="BO202" s="61">
        <v>29</v>
      </c>
      <c r="BP202" s="61">
        <v>0</v>
      </c>
      <c r="BQ202" s="61">
        <v>0</v>
      </c>
      <c r="BR202" s="61">
        <v>8</v>
      </c>
      <c r="BS202" s="61">
        <v>8</v>
      </c>
      <c r="BT202" s="61">
        <v>8</v>
      </c>
      <c r="BU202" s="61">
        <v>0</v>
      </c>
      <c r="BV202" s="61">
        <v>0</v>
      </c>
      <c r="BW202" s="61">
        <v>21</v>
      </c>
      <c r="BX202" s="61">
        <v>21</v>
      </c>
      <c r="BY202" s="61">
        <v>21</v>
      </c>
      <c r="BZ202" s="61">
        <v>0</v>
      </c>
      <c r="CA202" s="75">
        <v>0</v>
      </c>
      <c r="CB202" s="50"/>
    </row>
    <row r="203" spans="7:80">
      <c r="G203" s="77" t="s">
        <v>184</v>
      </c>
      <c r="H203" s="99">
        <f t="shared" si="14"/>
        <v>52855</v>
      </c>
      <c r="I203" s="103">
        <f t="shared" si="23"/>
        <v>1.7076297498147146E-2</v>
      </c>
      <c r="J203" s="99">
        <f t="shared" si="15"/>
        <v>573</v>
      </c>
      <c r="K203" s="103">
        <f t="shared" si="24"/>
        <v>2.1530021793041258E-2</v>
      </c>
      <c r="M203" s="77" t="s">
        <v>184</v>
      </c>
      <c r="N203" s="99">
        <f t="shared" si="19"/>
        <v>64.838700693260606</v>
      </c>
      <c r="O203" s="99">
        <f t="shared" si="20"/>
        <v>3.1864443691850495</v>
      </c>
      <c r="Q203" s="77" t="s">
        <v>184</v>
      </c>
      <c r="R203" s="99">
        <f t="shared" si="16"/>
        <v>9212</v>
      </c>
      <c r="S203" s="103">
        <f t="shared" si="25"/>
        <v>2.1128440366972479E-2</v>
      </c>
      <c r="T203" s="99">
        <f t="shared" si="17"/>
        <v>140</v>
      </c>
      <c r="U203" s="103">
        <f t="shared" si="26"/>
        <v>1.4098690835850957E-2</v>
      </c>
      <c r="W203" s="77" t="s">
        <v>184</v>
      </c>
      <c r="X203" s="99">
        <f t="shared" si="21"/>
        <v>222.06894798977009</v>
      </c>
      <c r="Y203" s="99">
        <f t="shared" si="22"/>
        <v>33.760332473913515</v>
      </c>
      <c r="AA203" s="96">
        <v>8</v>
      </c>
      <c r="AB203" s="77" t="s">
        <v>184</v>
      </c>
      <c r="AC203" s="99">
        <f t="shared" si="18"/>
        <v>323.85442552612926</v>
      </c>
      <c r="AE203" s="50"/>
      <c r="AF203" s="61"/>
      <c r="AG203" s="75"/>
      <c r="AH203" s="77" t="s">
        <v>246</v>
      </c>
      <c r="AI203" s="61">
        <v>354</v>
      </c>
      <c r="AJ203" s="61">
        <v>354</v>
      </c>
      <c r="AK203" s="61">
        <v>354</v>
      </c>
      <c r="AL203" s="61">
        <v>0</v>
      </c>
      <c r="AM203" s="61">
        <v>0</v>
      </c>
      <c r="AN203" s="61">
        <v>48</v>
      </c>
      <c r="AO203" s="61">
        <v>48</v>
      </c>
      <c r="AP203" s="61">
        <v>48</v>
      </c>
      <c r="AQ203" s="61">
        <v>0</v>
      </c>
      <c r="AR203" s="61">
        <v>0</v>
      </c>
      <c r="AS203" s="61">
        <v>306</v>
      </c>
      <c r="AT203" s="61">
        <v>306</v>
      </c>
      <c r="AU203" s="61">
        <v>306</v>
      </c>
      <c r="AV203" s="61">
        <v>0</v>
      </c>
      <c r="AW203" s="75">
        <v>0</v>
      </c>
      <c r="AX203" s="51">
        <v>344</v>
      </c>
      <c r="AY203" s="61">
        <v>344</v>
      </c>
      <c r="AZ203" s="61">
        <v>344</v>
      </c>
      <c r="BA203" s="61">
        <v>0</v>
      </c>
      <c r="BB203" s="61">
        <v>0</v>
      </c>
      <c r="BC203" s="61">
        <v>46</v>
      </c>
      <c r="BD203" s="61">
        <v>46</v>
      </c>
      <c r="BE203" s="61">
        <v>46</v>
      </c>
      <c r="BF203" s="61">
        <v>0</v>
      </c>
      <c r="BG203" s="61">
        <v>0</v>
      </c>
      <c r="BH203" s="61">
        <v>298</v>
      </c>
      <c r="BI203" s="61">
        <v>298</v>
      </c>
      <c r="BJ203" s="61">
        <v>298</v>
      </c>
      <c r="BK203" s="61">
        <v>0</v>
      </c>
      <c r="BL203" s="75">
        <v>0</v>
      </c>
      <c r="BM203" s="51">
        <v>10</v>
      </c>
      <c r="BN203" s="61">
        <v>10</v>
      </c>
      <c r="BO203" s="61">
        <v>10</v>
      </c>
      <c r="BP203" s="61">
        <v>0</v>
      </c>
      <c r="BQ203" s="61">
        <v>0</v>
      </c>
      <c r="BR203" s="61">
        <v>2</v>
      </c>
      <c r="BS203" s="61">
        <v>2</v>
      </c>
      <c r="BT203" s="61">
        <v>2</v>
      </c>
      <c r="BU203" s="61">
        <v>0</v>
      </c>
      <c r="BV203" s="61">
        <v>0</v>
      </c>
      <c r="BW203" s="61">
        <v>8</v>
      </c>
      <c r="BX203" s="61">
        <v>8</v>
      </c>
      <c r="BY203" s="61">
        <v>8</v>
      </c>
      <c r="BZ203" s="61">
        <v>0</v>
      </c>
      <c r="CA203" s="75">
        <v>0</v>
      </c>
      <c r="CB203" s="50"/>
    </row>
    <row r="204" spans="7:80">
      <c r="G204" s="77" t="s">
        <v>185</v>
      </c>
      <c r="H204" s="99">
        <f t="shared" si="14"/>
        <v>51009</v>
      </c>
      <c r="I204" s="103">
        <f t="shared" si="23"/>
        <v>1.6479895167590346E-2</v>
      </c>
      <c r="J204" s="99">
        <f t="shared" si="15"/>
        <v>602</v>
      </c>
      <c r="K204" s="103">
        <f t="shared" si="24"/>
        <v>2.2619673855865333E-2</v>
      </c>
      <c r="M204" s="77" t="s">
        <v>185</v>
      </c>
      <c r="N204" s="99">
        <f t="shared" si="19"/>
        <v>62.574161075821202</v>
      </c>
      <c r="O204" s="99">
        <f t="shared" si="20"/>
        <v>3.3477129323724251</v>
      </c>
      <c r="Q204" s="77" t="s">
        <v>185</v>
      </c>
      <c r="R204" s="99">
        <f t="shared" si="16"/>
        <v>8673</v>
      </c>
      <c r="S204" s="103">
        <f t="shared" si="25"/>
        <v>1.9892201834862386E-2</v>
      </c>
      <c r="T204" s="99">
        <f t="shared" si="17"/>
        <v>144</v>
      </c>
      <c r="U204" s="103">
        <f t="shared" si="26"/>
        <v>1.4501510574018127E-2</v>
      </c>
      <c r="W204" s="77" t="s">
        <v>185</v>
      </c>
      <c r="X204" s="99">
        <f t="shared" si="21"/>
        <v>209.07555209675164</v>
      </c>
      <c r="Y204" s="99">
        <f t="shared" si="22"/>
        <v>34.72491340173962</v>
      </c>
      <c r="AA204" s="96">
        <v>9</v>
      </c>
      <c r="AB204" s="77" t="s">
        <v>185</v>
      </c>
      <c r="AC204" s="99">
        <f t="shared" si="18"/>
        <v>309.72233950668488</v>
      </c>
      <c r="AE204" s="50"/>
      <c r="AF204" s="61"/>
      <c r="AG204" s="75"/>
      <c r="AH204" s="77" t="s">
        <v>247</v>
      </c>
      <c r="AI204" s="61">
        <v>209</v>
      </c>
      <c r="AJ204" s="61">
        <v>209</v>
      </c>
      <c r="AK204" s="61">
        <v>209</v>
      </c>
      <c r="AL204" s="61">
        <v>0</v>
      </c>
      <c r="AM204" s="61">
        <v>0</v>
      </c>
      <c r="AN204" s="61">
        <v>26</v>
      </c>
      <c r="AO204" s="61">
        <v>26</v>
      </c>
      <c r="AP204" s="61">
        <v>26</v>
      </c>
      <c r="AQ204" s="61">
        <v>0</v>
      </c>
      <c r="AR204" s="61">
        <v>0</v>
      </c>
      <c r="AS204" s="61">
        <v>183</v>
      </c>
      <c r="AT204" s="61">
        <v>183</v>
      </c>
      <c r="AU204" s="61">
        <v>183</v>
      </c>
      <c r="AV204" s="61">
        <v>0</v>
      </c>
      <c r="AW204" s="75">
        <v>0</v>
      </c>
      <c r="AX204" s="51">
        <v>200</v>
      </c>
      <c r="AY204" s="61">
        <v>200</v>
      </c>
      <c r="AZ204" s="61">
        <v>200</v>
      </c>
      <c r="BA204" s="61">
        <v>0</v>
      </c>
      <c r="BB204" s="61">
        <v>0</v>
      </c>
      <c r="BC204" s="61">
        <v>22</v>
      </c>
      <c r="BD204" s="61">
        <v>22</v>
      </c>
      <c r="BE204" s="61">
        <v>22</v>
      </c>
      <c r="BF204" s="61">
        <v>0</v>
      </c>
      <c r="BG204" s="61">
        <v>0</v>
      </c>
      <c r="BH204" s="61">
        <v>178</v>
      </c>
      <c r="BI204" s="61">
        <v>178</v>
      </c>
      <c r="BJ204" s="61">
        <v>178</v>
      </c>
      <c r="BK204" s="61">
        <v>0</v>
      </c>
      <c r="BL204" s="75">
        <v>0</v>
      </c>
      <c r="BM204" s="51">
        <v>9</v>
      </c>
      <c r="BN204" s="61">
        <v>9</v>
      </c>
      <c r="BO204" s="61">
        <v>9</v>
      </c>
      <c r="BP204" s="61">
        <v>0</v>
      </c>
      <c r="BQ204" s="61">
        <v>0</v>
      </c>
      <c r="BR204" s="61">
        <v>4</v>
      </c>
      <c r="BS204" s="61">
        <v>4</v>
      </c>
      <c r="BT204" s="61">
        <v>4</v>
      </c>
      <c r="BU204" s="61">
        <v>0</v>
      </c>
      <c r="BV204" s="61">
        <v>0</v>
      </c>
      <c r="BW204" s="61">
        <v>5</v>
      </c>
      <c r="BX204" s="61">
        <v>5</v>
      </c>
      <c r="BY204" s="61">
        <v>5</v>
      </c>
      <c r="BZ204" s="61">
        <v>0</v>
      </c>
      <c r="CA204" s="75">
        <v>0</v>
      </c>
      <c r="CB204" s="50"/>
    </row>
    <row r="205" spans="7:80">
      <c r="G205" s="77" t="s">
        <v>186</v>
      </c>
      <c r="H205" s="99">
        <f t="shared" si="14"/>
        <v>49933</v>
      </c>
      <c r="I205" s="103">
        <f t="shared" si="23"/>
        <v>1.6132263039920186E-2</v>
      </c>
      <c r="J205" s="99">
        <f t="shared" si="15"/>
        <v>606</v>
      </c>
      <c r="K205" s="103">
        <f t="shared" si="24"/>
        <v>2.276997069211693E-2</v>
      </c>
      <c r="M205" s="77" t="s">
        <v>186</v>
      </c>
      <c r="N205" s="99">
        <f t="shared" si="19"/>
        <v>61.254201905526088</v>
      </c>
      <c r="O205" s="99">
        <f t="shared" si="20"/>
        <v>3.3699568721224082</v>
      </c>
      <c r="Q205" s="77" t="s">
        <v>186</v>
      </c>
      <c r="R205" s="99">
        <f t="shared" si="16"/>
        <v>8837</v>
      </c>
      <c r="S205" s="103">
        <f t="shared" si="25"/>
        <v>2.0268348623853211E-2</v>
      </c>
      <c r="T205" s="99">
        <f t="shared" si="17"/>
        <v>181</v>
      </c>
      <c r="U205" s="103">
        <f t="shared" si="26"/>
        <v>1.8227593152064452E-2</v>
      </c>
      <c r="W205" s="77" t="s">
        <v>186</v>
      </c>
      <c r="X205" s="99">
        <f t="shared" si="21"/>
        <v>213.02901578219695</v>
      </c>
      <c r="Y205" s="99">
        <f t="shared" si="22"/>
        <v>43.64728698413105</v>
      </c>
      <c r="AA205" s="96">
        <v>9</v>
      </c>
      <c r="AB205" s="77" t="s">
        <v>186</v>
      </c>
      <c r="AC205" s="99">
        <f t="shared" si="18"/>
        <v>321.30046154397644</v>
      </c>
      <c r="AE205" s="50"/>
      <c r="AF205" s="61"/>
      <c r="AG205" s="75"/>
      <c r="AH205" s="77" t="s">
        <v>248</v>
      </c>
      <c r="AI205" s="61">
        <v>120</v>
      </c>
      <c r="AJ205" s="61">
        <v>120</v>
      </c>
      <c r="AK205" s="61">
        <v>120</v>
      </c>
      <c r="AL205" s="61">
        <v>0</v>
      </c>
      <c r="AM205" s="61">
        <v>0</v>
      </c>
      <c r="AN205" s="61">
        <v>9</v>
      </c>
      <c r="AO205" s="61">
        <v>9</v>
      </c>
      <c r="AP205" s="61">
        <v>9</v>
      </c>
      <c r="AQ205" s="61">
        <v>0</v>
      </c>
      <c r="AR205" s="61">
        <v>0</v>
      </c>
      <c r="AS205" s="61">
        <v>111</v>
      </c>
      <c r="AT205" s="61">
        <v>111</v>
      </c>
      <c r="AU205" s="61">
        <v>111</v>
      </c>
      <c r="AV205" s="61">
        <v>0</v>
      </c>
      <c r="AW205" s="75">
        <v>0</v>
      </c>
      <c r="AX205" s="51">
        <v>116</v>
      </c>
      <c r="AY205" s="61">
        <v>116</v>
      </c>
      <c r="AZ205" s="61">
        <v>116</v>
      </c>
      <c r="BA205" s="61">
        <v>0</v>
      </c>
      <c r="BB205" s="61">
        <v>0</v>
      </c>
      <c r="BC205" s="61">
        <v>9</v>
      </c>
      <c r="BD205" s="61">
        <v>9</v>
      </c>
      <c r="BE205" s="61">
        <v>9</v>
      </c>
      <c r="BF205" s="61">
        <v>0</v>
      </c>
      <c r="BG205" s="61">
        <v>0</v>
      </c>
      <c r="BH205" s="61">
        <v>107</v>
      </c>
      <c r="BI205" s="61">
        <v>107</v>
      </c>
      <c r="BJ205" s="61">
        <v>107</v>
      </c>
      <c r="BK205" s="61">
        <v>0</v>
      </c>
      <c r="BL205" s="75">
        <v>0</v>
      </c>
      <c r="BM205" s="51">
        <v>4</v>
      </c>
      <c r="BN205" s="61">
        <v>4</v>
      </c>
      <c r="BO205" s="61">
        <v>4</v>
      </c>
      <c r="BP205" s="61">
        <v>0</v>
      </c>
      <c r="BQ205" s="61">
        <v>0</v>
      </c>
      <c r="BR205" s="61">
        <v>0</v>
      </c>
      <c r="BS205" s="61">
        <v>0</v>
      </c>
      <c r="BT205" s="61">
        <v>0</v>
      </c>
      <c r="BU205" s="61">
        <v>0</v>
      </c>
      <c r="BV205" s="61">
        <v>0</v>
      </c>
      <c r="BW205" s="61">
        <v>4</v>
      </c>
      <c r="BX205" s="61">
        <v>4</v>
      </c>
      <c r="BY205" s="61">
        <v>4</v>
      </c>
      <c r="BZ205" s="61">
        <v>0</v>
      </c>
      <c r="CA205" s="75">
        <v>0</v>
      </c>
      <c r="CB205" s="50"/>
    </row>
    <row r="206" spans="7:80">
      <c r="G206" s="77" t="s">
        <v>187</v>
      </c>
      <c r="H206" s="99">
        <f t="shared" si="14"/>
        <v>48048</v>
      </c>
      <c r="I206" s="103">
        <f t="shared" si="23"/>
        <v>1.5523260660126272E-2</v>
      </c>
      <c r="J206" s="99">
        <f t="shared" si="15"/>
        <v>589</v>
      </c>
      <c r="K206" s="103">
        <f t="shared" si="24"/>
        <v>2.2131209138047645E-2</v>
      </c>
      <c r="M206" s="77" t="s">
        <v>187</v>
      </c>
      <c r="N206" s="99">
        <f t="shared" si="19"/>
        <v>58.941819901802774</v>
      </c>
      <c r="O206" s="99">
        <f t="shared" si="20"/>
        <v>3.2754201281849813</v>
      </c>
      <c r="Q206" s="77" t="s">
        <v>187</v>
      </c>
      <c r="R206" s="99">
        <f t="shared" si="16"/>
        <v>8324</v>
      </c>
      <c r="S206" s="103">
        <f t="shared" si="25"/>
        <v>1.9091743119266057E-2</v>
      </c>
      <c r="T206" s="99">
        <f t="shared" si="17"/>
        <v>140</v>
      </c>
      <c r="U206" s="103">
        <f t="shared" si="26"/>
        <v>1.4098690835850957E-2</v>
      </c>
      <c r="W206" s="77" t="s">
        <v>187</v>
      </c>
      <c r="X206" s="99">
        <f t="shared" si="21"/>
        <v>200.66238852223691</v>
      </c>
      <c r="Y206" s="99">
        <f t="shared" si="22"/>
        <v>33.760332473913515</v>
      </c>
      <c r="AA206" s="96">
        <v>9</v>
      </c>
      <c r="AB206" s="77" t="s">
        <v>187</v>
      </c>
      <c r="AC206" s="99">
        <f t="shared" si="18"/>
        <v>296.63996102613822</v>
      </c>
      <c r="AE206" s="50"/>
      <c r="AF206" s="61"/>
      <c r="AG206" s="75"/>
      <c r="AH206" s="77" t="s">
        <v>249</v>
      </c>
      <c r="AI206" s="61">
        <v>56</v>
      </c>
      <c r="AJ206" s="61">
        <v>56</v>
      </c>
      <c r="AK206" s="61">
        <v>56</v>
      </c>
      <c r="AL206" s="61">
        <v>0</v>
      </c>
      <c r="AM206" s="61">
        <v>0</v>
      </c>
      <c r="AN206" s="61">
        <v>4</v>
      </c>
      <c r="AO206" s="61">
        <v>4</v>
      </c>
      <c r="AP206" s="61">
        <v>4</v>
      </c>
      <c r="AQ206" s="61">
        <v>0</v>
      </c>
      <c r="AR206" s="61">
        <v>0</v>
      </c>
      <c r="AS206" s="61">
        <v>52</v>
      </c>
      <c r="AT206" s="61">
        <v>52</v>
      </c>
      <c r="AU206" s="61">
        <v>52</v>
      </c>
      <c r="AV206" s="61">
        <v>0</v>
      </c>
      <c r="AW206" s="75">
        <v>0</v>
      </c>
      <c r="AX206" s="51">
        <v>56</v>
      </c>
      <c r="AY206" s="61">
        <v>56</v>
      </c>
      <c r="AZ206" s="61">
        <v>56</v>
      </c>
      <c r="BA206" s="61">
        <v>0</v>
      </c>
      <c r="BB206" s="61">
        <v>0</v>
      </c>
      <c r="BC206" s="61">
        <v>4</v>
      </c>
      <c r="BD206" s="61">
        <v>4</v>
      </c>
      <c r="BE206" s="61">
        <v>4</v>
      </c>
      <c r="BF206" s="61">
        <v>0</v>
      </c>
      <c r="BG206" s="61">
        <v>0</v>
      </c>
      <c r="BH206" s="61">
        <v>52</v>
      </c>
      <c r="BI206" s="61">
        <v>52</v>
      </c>
      <c r="BJ206" s="61">
        <v>52</v>
      </c>
      <c r="BK206" s="61">
        <v>0</v>
      </c>
      <c r="BL206" s="75">
        <v>0</v>
      </c>
      <c r="BM206" s="51">
        <v>0</v>
      </c>
      <c r="BN206" s="61">
        <v>0</v>
      </c>
      <c r="BO206" s="61">
        <v>0</v>
      </c>
      <c r="BP206" s="61">
        <v>0</v>
      </c>
      <c r="BQ206" s="61">
        <v>0</v>
      </c>
      <c r="BR206" s="61">
        <v>0</v>
      </c>
      <c r="BS206" s="61">
        <v>0</v>
      </c>
      <c r="BT206" s="61">
        <v>0</v>
      </c>
      <c r="BU206" s="61">
        <v>0</v>
      </c>
      <c r="BV206" s="61">
        <v>0</v>
      </c>
      <c r="BW206" s="61">
        <v>0</v>
      </c>
      <c r="BX206" s="61">
        <v>0</v>
      </c>
      <c r="BY206" s="61">
        <v>0</v>
      </c>
      <c r="BZ206" s="61">
        <v>0</v>
      </c>
      <c r="CA206" s="75">
        <v>0</v>
      </c>
      <c r="CB206" s="50"/>
    </row>
    <row r="207" spans="7:80">
      <c r="G207" s="77" t="s">
        <v>188</v>
      </c>
      <c r="H207" s="99">
        <f t="shared" si="14"/>
        <v>48157</v>
      </c>
      <c r="I207" s="103">
        <f t="shared" si="23"/>
        <v>1.5558476182353082E-2</v>
      </c>
      <c r="J207" s="99">
        <f t="shared" si="15"/>
        <v>500</v>
      </c>
      <c r="K207" s="103">
        <f t="shared" si="24"/>
        <v>1.8787104531449612E-2</v>
      </c>
      <c r="M207" s="77" t="s">
        <v>188</v>
      </c>
      <c r="N207" s="99">
        <f t="shared" si="19"/>
        <v>59.075533237827088</v>
      </c>
      <c r="O207" s="99">
        <f t="shared" si="20"/>
        <v>2.7804924687478616</v>
      </c>
      <c r="Q207" s="77" t="s">
        <v>188</v>
      </c>
      <c r="R207" s="99">
        <f t="shared" si="16"/>
        <v>8343</v>
      </c>
      <c r="S207" s="103">
        <f t="shared" si="25"/>
        <v>1.9135321100917431E-2</v>
      </c>
      <c r="T207" s="99">
        <f t="shared" si="17"/>
        <v>129</v>
      </c>
      <c r="U207" s="103">
        <f t="shared" si="26"/>
        <v>1.2990936555891239E-2</v>
      </c>
      <c r="W207" s="77" t="s">
        <v>188</v>
      </c>
      <c r="X207" s="99">
        <f t="shared" si="21"/>
        <v>201.12041175408726</v>
      </c>
      <c r="Y207" s="99">
        <f t="shared" si="22"/>
        <v>31.107734922391742</v>
      </c>
      <c r="AA207" s="96">
        <v>9</v>
      </c>
      <c r="AB207" s="77" t="s">
        <v>188</v>
      </c>
      <c r="AC207" s="99">
        <f t="shared" si="18"/>
        <v>294.08417238305395</v>
      </c>
      <c r="AE207" s="50"/>
      <c r="AF207" s="61"/>
      <c r="AG207" s="75"/>
      <c r="AH207" s="77" t="s">
        <v>250</v>
      </c>
      <c r="AI207" s="61">
        <v>28</v>
      </c>
      <c r="AJ207" s="61">
        <v>28</v>
      </c>
      <c r="AK207" s="61">
        <v>28</v>
      </c>
      <c r="AL207" s="61">
        <v>0</v>
      </c>
      <c r="AM207" s="61">
        <v>0</v>
      </c>
      <c r="AN207" s="61">
        <v>4</v>
      </c>
      <c r="AO207" s="61">
        <v>4</v>
      </c>
      <c r="AP207" s="61">
        <v>4</v>
      </c>
      <c r="AQ207" s="61">
        <v>0</v>
      </c>
      <c r="AR207" s="61">
        <v>0</v>
      </c>
      <c r="AS207" s="61">
        <v>24</v>
      </c>
      <c r="AT207" s="61">
        <v>24</v>
      </c>
      <c r="AU207" s="61">
        <v>24</v>
      </c>
      <c r="AV207" s="61">
        <v>0</v>
      </c>
      <c r="AW207" s="75">
        <v>0</v>
      </c>
      <c r="AX207" s="51">
        <v>27</v>
      </c>
      <c r="AY207" s="61">
        <v>27</v>
      </c>
      <c r="AZ207" s="61">
        <v>27</v>
      </c>
      <c r="BA207" s="61">
        <v>0</v>
      </c>
      <c r="BB207" s="61">
        <v>0</v>
      </c>
      <c r="BC207" s="61">
        <v>4</v>
      </c>
      <c r="BD207" s="61">
        <v>4</v>
      </c>
      <c r="BE207" s="61">
        <v>4</v>
      </c>
      <c r="BF207" s="61">
        <v>0</v>
      </c>
      <c r="BG207" s="61">
        <v>0</v>
      </c>
      <c r="BH207" s="61">
        <v>23</v>
      </c>
      <c r="BI207" s="61">
        <v>23</v>
      </c>
      <c r="BJ207" s="61">
        <v>23</v>
      </c>
      <c r="BK207" s="61">
        <v>0</v>
      </c>
      <c r="BL207" s="75">
        <v>0</v>
      </c>
      <c r="BM207" s="51">
        <v>1</v>
      </c>
      <c r="BN207" s="61">
        <v>1</v>
      </c>
      <c r="BO207" s="61">
        <v>1</v>
      </c>
      <c r="BP207" s="61">
        <v>0</v>
      </c>
      <c r="BQ207" s="61">
        <v>0</v>
      </c>
      <c r="BR207" s="61">
        <v>0</v>
      </c>
      <c r="BS207" s="61">
        <v>0</v>
      </c>
      <c r="BT207" s="61">
        <v>0</v>
      </c>
      <c r="BU207" s="61">
        <v>0</v>
      </c>
      <c r="BV207" s="61">
        <v>0</v>
      </c>
      <c r="BW207" s="61">
        <v>1</v>
      </c>
      <c r="BX207" s="61">
        <v>1</v>
      </c>
      <c r="BY207" s="61">
        <v>1</v>
      </c>
      <c r="BZ207" s="61">
        <v>0</v>
      </c>
      <c r="CA207" s="75">
        <v>0</v>
      </c>
      <c r="CB207" s="50"/>
    </row>
    <row r="208" spans="7:80">
      <c r="G208" s="77" t="s">
        <v>189</v>
      </c>
      <c r="H208" s="99">
        <f t="shared" si="14"/>
        <v>36808</v>
      </c>
      <c r="I208" s="103">
        <f t="shared" si="23"/>
        <v>1.1891861854352478E-2</v>
      </c>
      <c r="J208" s="99">
        <f t="shared" si="15"/>
        <v>508</v>
      </c>
      <c r="K208" s="103">
        <f t="shared" si="24"/>
        <v>1.9087698203952806E-2</v>
      </c>
      <c r="M208" s="77" t="s">
        <v>189</v>
      </c>
      <c r="N208" s="99">
        <f t="shared" si="19"/>
        <v>45.153398829203226</v>
      </c>
      <c r="O208" s="99">
        <f t="shared" si="20"/>
        <v>2.8249803482478271</v>
      </c>
      <c r="Q208" s="77" t="s">
        <v>189</v>
      </c>
      <c r="R208" s="99">
        <f t="shared" si="16"/>
        <v>6808</v>
      </c>
      <c r="S208" s="103">
        <f t="shared" si="25"/>
        <v>1.5614678899082569E-2</v>
      </c>
      <c r="T208" s="99">
        <f t="shared" si="17"/>
        <v>116</v>
      </c>
      <c r="U208" s="103">
        <f t="shared" si="26"/>
        <v>1.1681772406847936E-2</v>
      </c>
      <c r="W208" s="77" t="s">
        <v>189</v>
      </c>
      <c r="X208" s="99">
        <f t="shared" si="21"/>
        <v>164.11695591775452</v>
      </c>
      <c r="Y208" s="99">
        <f t="shared" si="22"/>
        <v>27.972846906956914</v>
      </c>
      <c r="AA208" s="96">
        <v>9</v>
      </c>
      <c r="AB208" s="77" t="s">
        <v>189</v>
      </c>
      <c r="AC208" s="99">
        <f t="shared" si="18"/>
        <v>240.06818200216247</v>
      </c>
      <c r="AE208" s="50"/>
      <c r="AF208" s="61"/>
      <c r="AG208" s="75"/>
      <c r="AH208" s="77" t="s">
        <v>251</v>
      </c>
      <c r="AI208" s="61">
        <v>25</v>
      </c>
      <c r="AJ208" s="61">
        <v>25</v>
      </c>
      <c r="AK208" s="61">
        <v>25</v>
      </c>
      <c r="AL208" s="61">
        <v>0</v>
      </c>
      <c r="AM208" s="61">
        <v>0</v>
      </c>
      <c r="AN208" s="61">
        <v>2</v>
      </c>
      <c r="AO208" s="61">
        <v>2</v>
      </c>
      <c r="AP208" s="61">
        <v>2</v>
      </c>
      <c r="AQ208" s="61">
        <v>0</v>
      </c>
      <c r="AR208" s="61">
        <v>0</v>
      </c>
      <c r="AS208" s="61">
        <v>23</v>
      </c>
      <c r="AT208" s="61">
        <v>23</v>
      </c>
      <c r="AU208" s="61">
        <v>23</v>
      </c>
      <c r="AV208" s="61">
        <v>0</v>
      </c>
      <c r="AW208" s="75">
        <v>0</v>
      </c>
      <c r="AX208" s="51">
        <v>23</v>
      </c>
      <c r="AY208" s="61">
        <v>23</v>
      </c>
      <c r="AZ208" s="61">
        <v>23</v>
      </c>
      <c r="BA208" s="61">
        <v>0</v>
      </c>
      <c r="BB208" s="61">
        <v>0</v>
      </c>
      <c r="BC208" s="61">
        <v>2</v>
      </c>
      <c r="BD208" s="61">
        <v>2</v>
      </c>
      <c r="BE208" s="61">
        <v>2</v>
      </c>
      <c r="BF208" s="61">
        <v>0</v>
      </c>
      <c r="BG208" s="61">
        <v>0</v>
      </c>
      <c r="BH208" s="61">
        <v>21</v>
      </c>
      <c r="BI208" s="61">
        <v>21</v>
      </c>
      <c r="BJ208" s="61">
        <v>21</v>
      </c>
      <c r="BK208" s="61">
        <v>0</v>
      </c>
      <c r="BL208" s="75">
        <v>0</v>
      </c>
      <c r="BM208" s="51">
        <v>2</v>
      </c>
      <c r="BN208" s="61">
        <v>2</v>
      </c>
      <c r="BO208" s="61">
        <v>2</v>
      </c>
      <c r="BP208" s="61">
        <v>0</v>
      </c>
      <c r="BQ208" s="61">
        <v>0</v>
      </c>
      <c r="BR208" s="61">
        <v>0</v>
      </c>
      <c r="BS208" s="61">
        <v>0</v>
      </c>
      <c r="BT208" s="61">
        <v>0</v>
      </c>
      <c r="BU208" s="61">
        <v>0</v>
      </c>
      <c r="BV208" s="61">
        <v>0</v>
      </c>
      <c r="BW208" s="61">
        <v>2</v>
      </c>
      <c r="BX208" s="61">
        <v>2</v>
      </c>
      <c r="BY208" s="61">
        <v>2</v>
      </c>
      <c r="BZ208" s="61">
        <v>0</v>
      </c>
      <c r="CA208" s="75">
        <v>0</v>
      </c>
      <c r="CB208" s="50"/>
    </row>
    <row r="209" spans="7:80">
      <c r="G209" s="77" t="s">
        <v>190</v>
      </c>
      <c r="H209" s="99">
        <f t="shared" si="14"/>
        <v>45111</v>
      </c>
      <c r="I209" s="103">
        <f t="shared" si="23"/>
        <v>1.4574380029115807E-2</v>
      </c>
      <c r="J209" s="99">
        <f t="shared" si="15"/>
        <v>479</v>
      </c>
      <c r="K209" s="103">
        <f t="shared" si="24"/>
        <v>1.799804614112873E-2</v>
      </c>
      <c r="M209" s="77" t="s">
        <v>190</v>
      </c>
      <c r="N209" s="99">
        <f t="shared" si="19"/>
        <v>55.338920196266749</v>
      </c>
      <c r="O209" s="99">
        <f t="shared" si="20"/>
        <v>2.6637117850604515</v>
      </c>
      <c r="Q209" s="77" t="s">
        <v>190</v>
      </c>
      <c r="R209" s="99">
        <f t="shared" si="16"/>
        <v>8122</v>
      </c>
      <c r="S209" s="103">
        <f t="shared" si="25"/>
        <v>1.8628440366972476E-2</v>
      </c>
      <c r="T209" s="99">
        <f t="shared" si="17"/>
        <v>114</v>
      </c>
      <c r="U209" s="103">
        <f t="shared" si="26"/>
        <v>1.1480362537764351E-2</v>
      </c>
      <c r="W209" s="77" t="s">
        <v>190</v>
      </c>
      <c r="X209" s="99">
        <f t="shared" si="21"/>
        <v>195.79287837309082</v>
      </c>
      <c r="Y209" s="99">
        <f t="shared" si="22"/>
        <v>27.490556443043864</v>
      </c>
      <c r="AA209" s="96">
        <v>10</v>
      </c>
      <c r="AB209" s="77" t="s">
        <v>190</v>
      </c>
      <c r="AC209" s="99">
        <f t="shared" si="18"/>
        <v>281.2860667974619</v>
      </c>
      <c r="AE209" s="50"/>
      <c r="AF209" s="61"/>
      <c r="AG209" s="75"/>
      <c r="AH209" s="77" t="s">
        <v>252</v>
      </c>
      <c r="AI209" s="61">
        <v>9</v>
      </c>
      <c r="AJ209" s="61">
        <v>9</v>
      </c>
      <c r="AK209" s="61">
        <v>9</v>
      </c>
      <c r="AL209" s="61">
        <v>0</v>
      </c>
      <c r="AM209" s="61">
        <v>0</v>
      </c>
      <c r="AN209" s="61">
        <v>3</v>
      </c>
      <c r="AO209" s="61">
        <v>3</v>
      </c>
      <c r="AP209" s="61">
        <v>3</v>
      </c>
      <c r="AQ209" s="61">
        <v>0</v>
      </c>
      <c r="AR209" s="61">
        <v>0</v>
      </c>
      <c r="AS209" s="61">
        <v>6</v>
      </c>
      <c r="AT209" s="61">
        <v>6</v>
      </c>
      <c r="AU209" s="61">
        <v>6</v>
      </c>
      <c r="AV209" s="61">
        <v>0</v>
      </c>
      <c r="AW209" s="75">
        <v>0</v>
      </c>
      <c r="AX209" s="51">
        <v>9</v>
      </c>
      <c r="AY209" s="61">
        <v>9</v>
      </c>
      <c r="AZ209" s="61">
        <v>9</v>
      </c>
      <c r="BA209" s="61">
        <v>0</v>
      </c>
      <c r="BB209" s="61">
        <v>0</v>
      </c>
      <c r="BC209" s="61">
        <v>3</v>
      </c>
      <c r="BD209" s="61">
        <v>3</v>
      </c>
      <c r="BE209" s="61">
        <v>3</v>
      </c>
      <c r="BF209" s="61">
        <v>0</v>
      </c>
      <c r="BG209" s="61">
        <v>0</v>
      </c>
      <c r="BH209" s="61">
        <v>6</v>
      </c>
      <c r="BI209" s="61">
        <v>6</v>
      </c>
      <c r="BJ209" s="61">
        <v>6</v>
      </c>
      <c r="BK209" s="61">
        <v>0</v>
      </c>
      <c r="BL209" s="75">
        <v>0</v>
      </c>
      <c r="BM209" s="51">
        <v>0</v>
      </c>
      <c r="BN209" s="61">
        <v>0</v>
      </c>
      <c r="BO209" s="61">
        <v>0</v>
      </c>
      <c r="BP209" s="61">
        <v>0</v>
      </c>
      <c r="BQ209" s="61">
        <v>0</v>
      </c>
      <c r="BR209" s="61">
        <v>0</v>
      </c>
      <c r="BS209" s="61">
        <v>0</v>
      </c>
      <c r="BT209" s="61">
        <v>0</v>
      </c>
      <c r="BU209" s="61">
        <v>0</v>
      </c>
      <c r="BV209" s="61">
        <v>0</v>
      </c>
      <c r="BW209" s="61">
        <v>0</v>
      </c>
      <c r="BX209" s="61">
        <v>0</v>
      </c>
      <c r="BY209" s="61">
        <v>0</v>
      </c>
      <c r="BZ209" s="61">
        <v>0</v>
      </c>
      <c r="CA209" s="75">
        <v>0</v>
      </c>
      <c r="CB209" s="50"/>
    </row>
    <row r="210" spans="7:80">
      <c r="G210" s="77" t="s">
        <v>191</v>
      </c>
      <c r="H210" s="99">
        <f t="shared" si="14"/>
        <v>41542</v>
      </c>
      <c r="I210" s="103">
        <f t="shared" si="23"/>
        <v>1.3421313984826957E-2</v>
      </c>
      <c r="J210" s="99">
        <f t="shared" si="15"/>
        <v>501</v>
      </c>
      <c r="K210" s="103">
        <f t="shared" si="24"/>
        <v>1.8824678740512513E-2</v>
      </c>
      <c r="M210" s="77" t="s">
        <v>191</v>
      </c>
      <c r="N210" s="99">
        <f t="shared" si="19"/>
        <v>50.960728487360363</v>
      </c>
      <c r="O210" s="99">
        <f t="shared" si="20"/>
        <v>2.7860534536853576</v>
      </c>
      <c r="Q210" s="77" t="s">
        <v>191</v>
      </c>
      <c r="R210" s="99">
        <f t="shared" si="16"/>
        <v>7099</v>
      </c>
      <c r="S210" s="103">
        <f t="shared" si="25"/>
        <v>1.6282110091743119E-2</v>
      </c>
      <c r="T210" s="99">
        <f t="shared" si="17"/>
        <v>89</v>
      </c>
      <c r="U210" s="103">
        <f t="shared" si="26"/>
        <v>8.9627391742195372E-3</v>
      </c>
      <c r="W210" s="77" t="s">
        <v>191</v>
      </c>
      <c r="X210" s="99">
        <f t="shared" si="21"/>
        <v>171.13194331083128</v>
      </c>
      <c r="Y210" s="99">
        <f t="shared" si="22"/>
        <v>21.461925644130737</v>
      </c>
      <c r="AA210" s="96">
        <v>10</v>
      </c>
      <c r="AB210" s="77" t="s">
        <v>191</v>
      </c>
      <c r="AC210" s="99">
        <f t="shared" si="18"/>
        <v>246.34065089600773</v>
      </c>
      <c r="AE210" s="50"/>
      <c r="AF210" s="61"/>
      <c r="AG210" s="75"/>
      <c r="AH210" s="77" t="s">
        <v>253</v>
      </c>
      <c r="AI210" s="61">
        <v>7</v>
      </c>
      <c r="AJ210" s="61">
        <v>7</v>
      </c>
      <c r="AK210" s="61">
        <v>7</v>
      </c>
      <c r="AL210" s="61">
        <v>0</v>
      </c>
      <c r="AM210" s="61">
        <v>0</v>
      </c>
      <c r="AN210" s="61">
        <v>1</v>
      </c>
      <c r="AO210" s="61">
        <v>1</v>
      </c>
      <c r="AP210" s="61">
        <v>1</v>
      </c>
      <c r="AQ210" s="61">
        <v>0</v>
      </c>
      <c r="AR210" s="61">
        <v>0</v>
      </c>
      <c r="AS210" s="61">
        <v>6</v>
      </c>
      <c r="AT210" s="61">
        <v>6</v>
      </c>
      <c r="AU210" s="61">
        <v>6</v>
      </c>
      <c r="AV210" s="61">
        <v>0</v>
      </c>
      <c r="AW210" s="75">
        <v>0</v>
      </c>
      <c r="AX210" s="51">
        <v>6</v>
      </c>
      <c r="AY210" s="61">
        <v>6</v>
      </c>
      <c r="AZ210" s="61">
        <v>6</v>
      </c>
      <c r="BA210" s="61">
        <v>0</v>
      </c>
      <c r="BB210" s="61">
        <v>0</v>
      </c>
      <c r="BC210" s="61">
        <v>0</v>
      </c>
      <c r="BD210" s="61">
        <v>0</v>
      </c>
      <c r="BE210" s="61">
        <v>0</v>
      </c>
      <c r="BF210" s="61">
        <v>0</v>
      </c>
      <c r="BG210" s="61">
        <v>0</v>
      </c>
      <c r="BH210" s="61">
        <v>6</v>
      </c>
      <c r="BI210" s="61">
        <v>6</v>
      </c>
      <c r="BJ210" s="61">
        <v>6</v>
      </c>
      <c r="BK210" s="61">
        <v>0</v>
      </c>
      <c r="BL210" s="75">
        <v>0</v>
      </c>
      <c r="BM210" s="51">
        <v>1</v>
      </c>
      <c r="BN210" s="61">
        <v>1</v>
      </c>
      <c r="BO210" s="61">
        <v>1</v>
      </c>
      <c r="BP210" s="61">
        <v>0</v>
      </c>
      <c r="BQ210" s="61">
        <v>0</v>
      </c>
      <c r="BR210" s="61">
        <v>1</v>
      </c>
      <c r="BS210" s="61">
        <v>1</v>
      </c>
      <c r="BT210" s="61">
        <v>1</v>
      </c>
      <c r="BU210" s="61">
        <v>0</v>
      </c>
      <c r="BV210" s="61">
        <v>0</v>
      </c>
      <c r="BW210" s="61">
        <v>0</v>
      </c>
      <c r="BX210" s="61">
        <v>0</v>
      </c>
      <c r="BY210" s="61">
        <v>0</v>
      </c>
      <c r="BZ210" s="61">
        <v>0</v>
      </c>
      <c r="CA210" s="75">
        <v>0</v>
      </c>
      <c r="CB210" s="50"/>
    </row>
    <row r="211" spans="7:80">
      <c r="G211" s="77" t="s">
        <v>192</v>
      </c>
      <c r="H211" s="99">
        <f t="shared" si="14"/>
        <v>39937</v>
      </c>
      <c r="I211" s="103">
        <f t="shared" si="23"/>
        <v>1.2902773496991819E-2</v>
      </c>
      <c r="J211" s="99">
        <f t="shared" si="15"/>
        <v>517</v>
      </c>
      <c r="K211" s="103">
        <f t="shared" si="24"/>
        <v>1.9425866085518901E-2</v>
      </c>
      <c r="M211" s="77" t="s">
        <v>192</v>
      </c>
      <c r="N211" s="99">
        <f t="shared" si="19"/>
        <v>48.991830282598592</v>
      </c>
      <c r="O211" s="99">
        <f t="shared" si="20"/>
        <v>2.875029212685289</v>
      </c>
      <c r="Q211" s="77" t="s">
        <v>192</v>
      </c>
      <c r="R211" s="99">
        <f t="shared" si="16"/>
        <v>6306</v>
      </c>
      <c r="S211" s="103">
        <f t="shared" si="25"/>
        <v>1.4463302752293577E-2</v>
      </c>
      <c r="T211" s="99">
        <f t="shared" si="17"/>
        <v>98</v>
      </c>
      <c r="U211" s="103">
        <f t="shared" si="26"/>
        <v>9.8690835850956705E-3</v>
      </c>
      <c r="W211" s="77" t="s">
        <v>192</v>
      </c>
      <c r="X211" s="99">
        <f t="shared" si="21"/>
        <v>152.01550000254994</v>
      </c>
      <c r="Y211" s="99">
        <f t="shared" si="22"/>
        <v>23.632232731739464</v>
      </c>
      <c r="AA211" s="96">
        <v>10</v>
      </c>
      <c r="AB211" s="77" t="s">
        <v>192</v>
      </c>
      <c r="AC211" s="99">
        <f t="shared" si="18"/>
        <v>227.51459222957328</v>
      </c>
      <c r="AE211" s="50"/>
      <c r="AF211" s="61"/>
      <c r="AG211" s="75"/>
      <c r="AH211" s="77" t="s">
        <v>254</v>
      </c>
      <c r="AI211" s="61">
        <v>3</v>
      </c>
      <c r="AJ211" s="61">
        <v>3</v>
      </c>
      <c r="AK211" s="61">
        <v>3</v>
      </c>
      <c r="AL211" s="61">
        <v>0</v>
      </c>
      <c r="AM211" s="61">
        <v>0</v>
      </c>
      <c r="AN211" s="61">
        <v>0</v>
      </c>
      <c r="AO211" s="61">
        <v>0</v>
      </c>
      <c r="AP211" s="61">
        <v>0</v>
      </c>
      <c r="AQ211" s="61">
        <v>0</v>
      </c>
      <c r="AR211" s="61">
        <v>0</v>
      </c>
      <c r="AS211" s="61">
        <v>3</v>
      </c>
      <c r="AT211" s="61">
        <v>3</v>
      </c>
      <c r="AU211" s="61">
        <v>3</v>
      </c>
      <c r="AV211" s="61">
        <v>0</v>
      </c>
      <c r="AW211" s="75">
        <v>0</v>
      </c>
      <c r="AX211" s="51">
        <v>2</v>
      </c>
      <c r="AY211" s="61">
        <v>2</v>
      </c>
      <c r="AZ211" s="61">
        <v>2</v>
      </c>
      <c r="BA211" s="61">
        <v>0</v>
      </c>
      <c r="BB211" s="61">
        <v>0</v>
      </c>
      <c r="BC211" s="61">
        <v>0</v>
      </c>
      <c r="BD211" s="61">
        <v>0</v>
      </c>
      <c r="BE211" s="61">
        <v>0</v>
      </c>
      <c r="BF211" s="61">
        <v>0</v>
      </c>
      <c r="BG211" s="61">
        <v>0</v>
      </c>
      <c r="BH211" s="61">
        <v>2</v>
      </c>
      <c r="BI211" s="61">
        <v>2</v>
      </c>
      <c r="BJ211" s="61">
        <v>2</v>
      </c>
      <c r="BK211" s="61">
        <v>0</v>
      </c>
      <c r="BL211" s="75">
        <v>0</v>
      </c>
      <c r="BM211" s="51">
        <v>1</v>
      </c>
      <c r="BN211" s="61">
        <v>1</v>
      </c>
      <c r="BO211" s="61">
        <v>1</v>
      </c>
      <c r="BP211" s="61">
        <v>0</v>
      </c>
      <c r="BQ211" s="61">
        <v>0</v>
      </c>
      <c r="BR211" s="61">
        <v>0</v>
      </c>
      <c r="BS211" s="61">
        <v>0</v>
      </c>
      <c r="BT211" s="61">
        <v>0</v>
      </c>
      <c r="BU211" s="61">
        <v>0</v>
      </c>
      <c r="BV211" s="61">
        <v>0</v>
      </c>
      <c r="BW211" s="61">
        <v>1</v>
      </c>
      <c r="BX211" s="61">
        <v>1</v>
      </c>
      <c r="BY211" s="61">
        <v>1</v>
      </c>
      <c r="BZ211" s="61">
        <v>0</v>
      </c>
      <c r="CA211" s="75">
        <v>0</v>
      </c>
      <c r="CB211" s="50"/>
    </row>
    <row r="212" spans="7:80">
      <c r="G212" s="77" t="s">
        <v>193</v>
      </c>
      <c r="H212" s="99">
        <f t="shared" si="14"/>
        <v>37436</v>
      </c>
      <c r="I212" s="103">
        <f t="shared" si="23"/>
        <v>1.2094754954888593E-2</v>
      </c>
      <c r="J212" s="99">
        <f t="shared" si="15"/>
        <v>431</v>
      </c>
      <c r="K212" s="103">
        <f t="shared" si="24"/>
        <v>1.6194484106109568E-2</v>
      </c>
      <c r="M212" s="77" t="s">
        <v>193</v>
      </c>
      <c r="N212" s="99">
        <f t="shared" si="19"/>
        <v>45.923783921159853</v>
      </c>
      <c r="O212" s="99">
        <f t="shared" si="20"/>
        <v>2.3967845080606569</v>
      </c>
      <c r="Q212" s="77" t="s">
        <v>193</v>
      </c>
      <c r="R212" s="99">
        <f t="shared" si="16"/>
        <v>6370</v>
      </c>
      <c r="S212" s="103">
        <f t="shared" si="25"/>
        <v>1.4610091743119266E-2</v>
      </c>
      <c r="T212" s="99">
        <f t="shared" si="17"/>
        <v>76</v>
      </c>
      <c r="U212" s="103">
        <f t="shared" si="26"/>
        <v>7.6535750251762336E-3</v>
      </c>
      <c r="W212" s="77" t="s">
        <v>193</v>
      </c>
      <c r="X212" s="99">
        <f t="shared" si="21"/>
        <v>153.55831509930911</v>
      </c>
      <c r="Y212" s="99">
        <f t="shared" si="22"/>
        <v>18.327037628695908</v>
      </c>
      <c r="AA212" s="96">
        <v>10</v>
      </c>
      <c r="AB212" s="77" t="s">
        <v>193</v>
      </c>
      <c r="AC212" s="99">
        <f t="shared" si="18"/>
        <v>220.20592115722553</v>
      </c>
      <c r="AE212" s="50"/>
      <c r="AF212" s="61"/>
      <c r="AG212" s="75"/>
      <c r="AH212" s="77" t="s">
        <v>255</v>
      </c>
      <c r="AI212" s="61">
        <v>1</v>
      </c>
      <c r="AJ212" s="61">
        <v>1</v>
      </c>
      <c r="AK212" s="61">
        <v>1</v>
      </c>
      <c r="AL212" s="61">
        <v>0</v>
      </c>
      <c r="AM212" s="61">
        <v>0</v>
      </c>
      <c r="AN212" s="61">
        <v>0</v>
      </c>
      <c r="AO212" s="61">
        <v>0</v>
      </c>
      <c r="AP212" s="61">
        <v>0</v>
      </c>
      <c r="AQ212" s="61">
        <v>0</v>
      </c>
      <c r="AR212" s="61">
        <v>0</v>
      </c>
      <c r="AS212" s="61">
        <v>1</v>
      </c>
      <c r="AT212" s="61">
        <v>1</v>
      </c>
      <c r="AU212" s="61">
        <v>1</v>
      </c>
      <c r="AV212" s="61">
        <v>0</v>
      </c>
      <c r="AW212" s="75">
        <v>0</v>
      </c>
      <c r="AX212" s="51">
        <v>1</v>
      </c>
      <c r="AY212" s="61">
        <v>1</v>
      </c>
      <c r="AZ212" s="61">
        <v>1</v>
      </c>
      <c r="BA212" s="61">
        <v>0</v>
      </c>
      <c r="BB212" s="61">
        <v>0</v>
      </c>
      <c r="BC212" s="61">
        <v>0</v>
      </c>
      <c r="BD212" s="61">
        <v>0</v>
      </c>
      <c r="BE212" s="61">
        <v>0</v>
      </c>
      <c r="BF212" s="61">
        <v>0</v>
      </c>
      <c r="BG212" s="61">
        <v>0</v>
      </c>
      <c r="BH212" s="61">
        <v>1</v>
      </c>
      <c r="BI212" s="61">
        <v>1</v>
      </c>
      <c r="BJ212" s="61">
        <v>1</v>
      </c>
      <c r="BK212" s="61">
        <v>0</v>
      </c>
      <c r="BL212" s="75">
        <v>0</v>
      </c>
      <c r="BM212" s="51">
        <v>0</v>
      </c>
      <c r="BN212" s="61">
        <v>0</v>
      </c>
      <c r="BO212" s="61">
        <v>0</v>
      </c>
      <c r="BP212" s="61">
        <v>0</v>
      </c>
      <c r="BQ212" s="61">
        <v>0</v>
      </c>
      <c r="BR212" s="61">
        <v>0</v>
      </c>
      <c r="BS212" s="61">
        <v>0</v>
      </c>
      <c r="BT212" s="61">
        <v>0</v>
      </c>
      <c r="BU212" s="61">
        <v>0</v>
      </c>
      <c r="BV212" s="61">
        <v>0</v>
      </c>
      <c r="BW212" s="61">
        <v>0</v>
      </c>
      <c r="BX212" s="61">
        <v>0</v>
      </c>
      <c r="BY212" s="61">
        <v>0</v>
      </c>
      <c r="BZ212" s="61">
        <v>0</v>
      </c>
      <c r="CA212" s="75">
        <v>0</v>
      </c>
      <c r="CB212" s="50"/>
    </row>
    <row r="213" spans="7:80">
      <c r="G213" s="77" t="s">
        <v>194</v>
      </c>
      <c r="H213" s="99">
        <f t="shared" si="14"/>
        <v>36637</v>
      </c>
      <c r="I213" s="103">
        <f t="shared" si="23"/>
        <v>1.1836615484620509E-2</v>
      </c>
      <c r="J213" s="99">
        <f t="shared" si="15"/>
        <v>362</v>
      </c>
      <c r="K213" s="103">
        <f t="shared" si="24"/>
        <v>1.3601863680769519E-2</v>
      </c>
      <c r="M213" s="77" t="s">
        <v>194</v>
      </c>
      <c r="N213" s="99">
        <f t="shared" si="19"/>
        <v>44.943628366265983</v>
      </c>
      <c r="O213" s="99">
        <f t="shared" si="20"/>
        <v>2.0130765473734518</v>
      </c>
      <c r="Q213" s="77" t="s">
        <v>194</v>
      </c>
      <c r="R213" s="99">
        <f t="shared" si="16"/>
        <v>6411</v>
      </c>
      <c r="S213" s="103">
        <f t="shared" si="25"/>
        <v>1.4704128440366972E-2</v>
      </c>
      <c r="T213" s="99">
        <f t="shared" si="17"/>
        <v>102</v>
      </c>
      <c r="U213" s="103">
        <f t="shared" si="26"/>
        <v>1.0271903323262841E-2</v>
      </c>
      <c r="W213" s="77" t="s">
        <v>194</v>
      </c>
      <c r="X213" s="99">
        <f t="shared" si="21"/>
        <v>154.54668102067043</v>
      </c>
      <c r="Y213" s="99">
        <f t="shared" si="22"/>
        <v>24.596813659565566</v>
      </c>
      <c r="AA213" s="96">
        <v>10</v>
      </c>
      <c r="AB213" s="77" t="s">
        <v>194</v>
      </c>
      <c r="AC213" s="99">
        <f t="shared" si="18"/>
        <v>226.10019959387543</v>
      </c>
      <c r="AE213" s="50"/>
      <c r="AF213" s="61"/>
      <c r="AG213" s="75"/>
      <c r="AH213" s="77" t="s">
        <v>256</v>
      </c>
      <c r="AI213" s="61">
        <v>0</v>
      </c>
      <c r="AJ213" s="61">
        <v>0</v>
      </c>
      <c r="AK213" s="61">
        <v>0</v>
      </c>
      <c r="AL213" s="61">
        <v>0</v>
      </c>
      <c r="AM213" s="61">
        <v>0</v>
      </c>
      <c r="AN213" s="61">
        <v>0</v>
      </c>
      <c r="AO213" s="61">
        <v>0</v>
      </c>
      <c r="AP213" s="61">
        <v>0</v>
      </c>
      <c r="AQ213" s="61">
        <v>0</v>
      </c>
      <c r="AR213" s="61">
        <v>0</v>
      </c>
      <c r="AS213" s="61">
        <v>0</v>
      </c>
      <c r="AT213" s="61">
        <v>0</v>
      </c>
      <c r="AU213" s="61">
        <v>0</v>
      </c>
      <c r="AV213" s="61">
        <v>0</v>
      </c>
      <c r="AW213" s="75">
        <v>0</v>
      </c>
      <c r="AX213" s="51">
        <v>0</v>
      </c>
      <c r="AY213" s="61">
        <v>0</v>
      </c>
      <c r="AZ213" s="61">
        <v>0</v>
      </c>
      <c r="BA213" s="61">
        <v>0</v>
      </c>
      <c r="BB213" s="61">
        <v>0</v>
      </c>
      <c r="BC213" s="61">
        <v>0</v>
      </c>
      <c r="BD213" s="61">
        <v>0</v>
      </c>
      <c r="BE213" s="61">
        <v>0</v>
      </c>
      <c r="BF213" s="61">
        <v>0</v>
      </c>
      <c r="BG213" s="61">
        <v>0</v>
      </c>
      <c r="BH213" s="61">
        <v>0</v>
      </c>
      <c r="BI213" s="61">
        <v>0</v>
      </c>
      <c r="BJ213" s="61">
        <v>0</v>
      </c>
      <c r="BK213" s="61">
        <v>0</v>
      </c>
      <c r="BL213" s="75">
        <v>0</v>
      </c>
      <c r="BM213" s="51">
        <v>0</v>
      </c>
      <c r="BN213" s="61">
        <v>0</v>
      </c>
      <c r="BO213" s="61">
        <v>0</v>
      </c>
      <c r="BP213" s="61">
        <v>0</v>
      </c>
      <c r="BQ213" s="61">
        <v>0</v>
      </c>
      <c r="BR213" s="61">
        <v>0</v>
      </c>
      <c r="BS213" s="61">
        <v>0</v>
      </c>
      <c r="BT213" s="61">
        <v>0</v>
      </c>
      <c r="BU213" s="61">
        <v>0</v>
      </c>
      <c r="BV213" s="61">
        <v>0</v>
      </c>
      <c r="BW213" s="61">
        <v>0</v>
      </c>
      <c r="BX213" s="61">
        <v>0</v>
      </c>
      <c r="BY213" s="61">
        <v>0</v>
      </c>
      <c r="BZ213" s="61">
        <v>0</v>
      </c>
      <c r="CA213" s="75">
        <v>0</v>
      </c>
      <c r="CB213" s="50"/>
    </row>
    <row r="214" spans="7:80">
      <c r="G214" s="77" t="s">
        <v>195</v>
      </c>
      <c r="H214" s="99">
        <f t="shared" si="14"/>
        <v>36364</v>
      </c>
      <c r="I214" s="103">
        <f t="shared" si="23"/>
        <v>1.1748415139960701E-2</v>
      </c>
      <c r="J214" s="99">
        <f t="shared" si="15"/>
        <v>321</v>
      </c>
      <c r="K214" s="103">
        <f t="shared" si="24"/>
        <v>1.2061321109190651E-2</v>
      </c>
      <c r="M214" s="77" t="s">
        <v>195</v>
      </c>
      <c r="N214" s="99">
        <f t="shared" si="19"/>
        <v>44.608731662278473</v>
      </c>
      <c r="O214" s="99">
        <f t="shared" si="20"/>
        <v>1.7850761649361271</v>
      </c>
      <c r="Q214" s="77" t="s">
        <v>195</v>
      </c>
      <c r="R214" s="99">
        <f t="shared" si="16"/>
        <v>6586</v>
      </c>
      <c r="S214" s="103">
        <f t="shared" si="25"/>
        <v>1.5105504587155963E-2</v>
      </c>
      <c r="T214" s="99">
        <f t="shared" si="17"/>
        <v>103</v>
      </c>
      <c r="U214" s="103">
        <f t="shared" si="26"/>
        <v>1.0372608257804632E-2</v>
      </c>
      <c r="W214" s="77" t="s">
        <v>195</v>
      </c>
      <c r="X214" s="99">
        <f t="shared" si="21"/>
        <v>158.76531605087123</v>
      </c>
      <c r="Y214" s="99">
        <f t="shared" si="22"/>
        <v>24.837958891522085</v>
      </c>
      <c r="AA214" s="96">
        <v>11</v>
      </c>
      <c r="AB214" s="77" t="s">
        <v>195</v>
      </c>
      <c r="AC214" s="99">
        <f t="shared" si="18"/>
        <v>229.99708276960791</v>
      </c>
      <c r="AE214" s="50"/>
      <c r="AF214" s="61"/>
      <c r="AG214" s="75"/>
      <c r="AH214" s="78" t="s">
        <v>257</v>
      </c>
      <c r="AI214" s="61">
        <v>0</v>
      </c>
      <c r="AJ214" s="61">
        <v>0</v>
      </c>
      <c r="AK214" s="61">
        <v>0</v>
      </c>
      <c r="AL214" s="61">
        <v>0</v>
      </c>
      <c r="AM214" s="61">
        <v>0</v>
      </c>
      <c r="AN214" s="61">
        <v>0</v>
      </c>
      <c r="AO214" s="61">
        <v>0</v>
      </c>
      <c r="AP214" s="61">
        <v>0</v>
      </c>
      <c r="AQ214" s="61">
        <v>0</v>
      </c>
      <c r="AR214" s="61">
        <v>0</v>
      </c>
      <c r="AS214" s="61">
        <v>0</v>
      </c>
      <c r="AT214" s="61">
        <v>0</v>
      </c>
      <c r="AU214" s="61">
        <v>0</v>
      </c>
      <c r="AV214" s="61">
        <v>0</v>
      </c>
      <c r="AW214" s="75">
        <v>0</v>
      </c>
      <c r="AX214" s="51">
        <v>0</v>
      </c>
      <c r="AY214" s="61">
        <v>0</v>
      </c>
      <c r="AZ214" s="61">
        <v>0</v>
      </c>
      <c r="BA214" s="61">
        <v>0</v>
      </c>
      <c r="BB214" s="61">
        <v>0</v>
      </c>
      <c r="BC214" s="61">
        <v>0</v>
      </c>
      <c r="BD214" s="61">
        <v>0</v>
      </c>
      <c r="BE214" s="61">
        <v>0</v>
      </c>
      <c r="BF214" s="61">
        <v>0</v>
      </c>
      <c r="BG214" s="61">
        <v>0</v>
      </c>
      <c r="BH214" s="61">
        <v>0</v>
      </c>
      <c r="BI214" s="61">
        <v>0</v>
      </c>
      <c r="BJ214" s="61">
        <v>0</v>
      </c>
      <c r="BK214" s="61">
        <v>0</v>
      </c>
      <c r="BL214" s="75">
        <v>0</v>
      </c>
      <c r="BM214" s="51">
        <v>0</v>
      </c>
      <c r="BN214" s="61">
        <v>0</v>
      </c>
      <c r="BO214" s="61">
        <v>0</v>
      </c>
      <c r="BP214" s="61">
        <v>0</v>
      </c>
      <c r="BQ214" s="61">
        <v>0</v>
      </c>
      <c r="BR214" s="61">
        <v>0</v>
      </c>
      <c r="BS214" s="61">
        <v>0</v>
      </c>
      <c r="BT214" s="61">
        <v>0</v>
      </c>
      <c r="BU214" s="61">
        <v>0</v>
      </c>
      <c r="BV214" s="61">
        <v>0</v>
      </c>
      <c r="BW214" s="61">
        <v>0</v>
      </c>
      <c r="BX214" s="61">
        <v>0</v>
      </c>
      <c r="BY214" s="61">
        <v>0</v>
      </c>
      <c r="BZ214" s="61">
        <v>0</v>
      </c>
      <c r="CA214" s="75">
        <v>0</v>
      </c>
      <c r="CB214" s="50"/>
    </row>
    <row r="215" spans="7:80">
      <c r="G215" s="77" t="s">
        <v>196</v>
      </c>
      <c r="H215" s="99">
        <f t="shared" si="14"/>
        <v>36682</v>
      </c>
      <c r="I215" s="103">
        <f t="shared" si="23"/>
        <v>1.1851154002971027E-2</v>
      </c>
      <c r="J215" s="99">
        <f t="shared" si="15"/>
        <v>302</v>
      </c>
      <c r="K215" s="103">
        <f t="shared" si="24"/>
        <v>1.1347411136995566E-2</v>
      </c>
      <c r="M215" s="77" t="s">
        <v>196</v>
      </c>
      <c r="N215" s="99">
        <f t="shared" si="19"/>
        <v>44.99883111967052</v>
      </c>
      <c r="O215" s="99">
        <f t="shared" si="20"/>
        <v>1.6794174511237083</v>
      </c>
      <c r="Q215" s="77" t="s">
        <v>196</v>
      </c>
      <c r="R215" s="99">
        <f t="shared" si="16"/>
        <v>6471</v>
      </c>
      <c r="S215" s="103">
        <f t="shared" si="25"/>
        <v>1.4841743119266055E-2</v>
      </c>
      <c r="T215" s="99">
        <f t="shared" si="17"/>
        <v>86</v>
      </c>
      <c r="U215" s="103">
        <f t="shared" si="26"/>
        <v>8.66062437059416E-3</v>
      </c>
      <c r="W215" s="77" t="s">
        <v>196</v>
      </c>
      <c r="X215" s="99">
        <f t="shared" si="21"/>
        <v>155.99307017388213</v>
      </c>
      <c r="Y215" s="99">
        <f t="shared" si="22"/>
        <v>20.738489948261162</v>
      </c>
      <c r="AA215" s="96">
        <v>11</v>
      </c>
      <c r="AB215" s="77" t="s">
        <v>196</v>
      </c>
      <c r="AC215" s="99">
        <f t="shared" si="18"/>
        <v>223.40980869293753</v>
      </c>
      <c r="AE215" s="50"/>
      <c r="AF215" s="61"/>
      <c r="AG215" s="79"/>
      <c r="AH215" s="80" t="s">
        <v>258</v>
      </c>
      <c r="AI215" s="81">
        <v>0</v>
      </c>
      <c r="AJ215" s="81">
        <v>0</v>
      </c>
      <c r="AK215" s="81">
        <v>0</v>
      </c>
      <c r="AL215" s="81">
        <v>0</v>
      </c>
      <c r="AM215" s="81">
        <v>0</v>
      </c>
      <c r="AN215" s="81">
        <v>0</v>
      </c>
      <c r="AO215" s="81">
        <v>0</v>
      </c>
      <c r="AP215" s="81">
        <v>0</v>
      </c>
      <c r="AQ215" s="81">
        <v>0</v>
      </c>
      <c r="AR215" s="81">
        <v>0</v>
      </c>
      <c r="AS215" s="81">
        <v>0</v>
      </c>
      <c r="AT215" s="81">
        <v>0</v>
      </c>
      <c r="AU215" s="81">
        <v>0</v>
      </c>
      <c r="AV215" s="81">
        <v>0</v>
      </c>
      <c r="AW215" s="81">
        <v>0</v>
      </c>
      <c r="AX215" s="82">
        <v>0</v>
      </c>
      <c r="AY215" s="81">
        <v>0</v>
      </c>
      <c r="AZ215" s="81">
        <v>0</v>
      </c>
      <c r="BA215" s="81">
        <v>0</v>
      </c>
      <c r="BB215" s="81">
        <v>0</v>
      </c>
      <c r="BC215" s="81">
        <v>0</v>
      </c>
      <c r="BD215" s="81">
        <v>0</v>
      </c>
      <c r="BE215" s="81">
        <v>0</v>
      </c>
      <c r="BF215" s="81">
        <v>0</v>
      </c>
      <c r="BG215" s="81">
        <v>0</v>
      </c>
      <c r="BH215" s="81">
        <v>0</v>
      </c>
      <c r="BI215" s="81">
        <v>0</v>
      </c>
      <c r="BJ215" s="81">
        <v>0</v>
      </c>
      <c r="BK215" s="81">
        <v>0</v>
      </c>
      <c r="BL215" s="81">
        <v>0</v>
      </c>
      <c r="BM215" s="82">
        <v>0</v>
      </c>
      <c r="BN215" s="81">
        <v>0</v>
      </c>
      <c r="BO215" s="81">
        <v>0</v>
      </c>
      <c r="BP215" s="81">
        <v>0</v>
      </c>
      <c r="BQ215" s="81">
        <v>0</v>
      </c>
      <c r="BR215" s="81">
        <v>0</v>
      </c>
      <c r="BS215" s="81">
        <v>0</v>
      </c>
      <c r="BT215" s="81">
        <v>0</v>
      </c>
      <c r="BU215" s="81">
        <v>0</v>
      </c>
      <c r="BV215" s="81">
        <v>0</v>
      </c>
      <c r="BW215" s="81">
        <v>0</v>
      </c>
      <c r="BX215" s="81">
        <v>0</v>
      </c>
      <c r="BY215" s="81">
        <v>0</v>
      </c>
      <c r="BZ215" s="81">
        <v>0</v>
      </c>
      <c r="CA215" s="81">
        <v>0</v>
      </c>
      <c r="CB215" s="50"/>
    </row>
    <row r="216" spans="7:80">
      <c r="G216" s="77" t="s">
        <v>197</v>
      </c>
      <c r="H216" s="99">
        <f t="shared" si="14"/>
        <v>35572</v>
      </c>
      <c r="I216" s="103">
        <f t="shared" si="23"/>
        <v>1.1492537216991587E-2</v>
      </c>
      <c r="J216" s="99">
        <f t="shared" si="15"/>
        <v>270</v>
      </c>
      <c r="K216" s="103">
        <f t="shared" si="24"/>
        <v>1.0145036446982791E-2</v>
      </c>
      <c r="M216" s="77" t="s">
        <v>197</v>
      </c>
      <c r="N216" s="99">
        <f t="shared" si="19"/>
        <v>43.637163202358643</v>
      </c>
      <c r="O216" s="99">
        <f t="shared" si="20"/>
        <v>1.5014659331238451</v>
      </c>
      <c r="Q216" s="77" t="s">
        <v>197</v>
      </c>
      <c r="R216" s="99">
        <f t="shared" si="16"/>
        <v>6094</v>
      </c>
      <c r="S216" s="103">
        <f t="shared" si="25"/>
        <v>1.3977064220183487E-2</v>
      </c>
      <c r="T216" s="99">
        <f t="shared" si="17"/>
        <v>79</v>
      </c>
      <c r="U216" s="103">
        <f t="shared" si="26"/>
        <v>7.9556898288016108E-3</v>
      </c>
      <c r="W216" s="77" t="s">
        <v>197</v>
      </c>
      <c r="X216" s="99">
        <f t="shared" si="21"/>
        <v>146.90492499453526</v>
      </c>
      <c r="Y216" s="99">
        <f t="shared" si="22"/>
        <v>19.050473324565484</v>
      </c>
      <c r="AA216" s="96">
        <v>11</v>
      </c>
      <c r="AB216" s="77" t="s">
        <v>197</v>
      </c>
      <c r="AC216" s="99">
        <f t="shared" si="18"/>
        <v>211.09402745458323</v>
      </c>
      <c r="AE216" s="50"/>
      <c r="AF216" s="68"/>
      <c r="AG216" s="288" t="s">
        <v>259</v>
      </c>
      <c r="AH216" s="289"/>
      <c r="AI216" s="83">
        <v>26920</v>
      </c>
      <c r="AJ216" s="83">
        <v>18338</v>
      </c>
      <c r="AK216" s="83">
        <v>14416</v>
      </c>
      <c r="AL216" s="83">
        <v>3922</v>
      </c>
      <c r="AM216" s="83">
        <v>8582</v>
      </c>
      <c r="AN216" s="83">
        <v>16850</v>
      </c>
      <c r="AO216" s="83">
        <v>11975</v>
      </c>
      <c r="AP216" s="83">
        <v>9542</v>
      </c>
      <c r="AQ216" s="83">
        <v>2433</v>
      </c>
      <c r="AR216" s="83">
        <v>4875</v>
      </c>
      <c r="AS216" s="83">
        <v>10070</v>
      </c>
      <c r="AT216" s="83">
        <v>6363</v>
      </c>
      <c r="AU216" s="83">
        <v>4874</v>
      </c>
      <c r="AV216" s="83">
        <v>1489</v>
      </c>
      <c r="AW216" s="83">
        <v>3707</v>
      </c>
      <c r="AX216" s="84">
        <v>7727</v>
      </c>
      <c r="AY216" s="83">
        <v>5390</v>
      </c>
      <c r="AZ216" s="83">
        <v>5173</v>
      </c>
      <c r="BA216" s="83">
        <v>217</v>
      </c>
      <c r="BB216" s="83">
        <v>2337</v>
      </c>
      <c r="BC216" s="83">
        <v>3945</v>
      </c>
      <c r="BD216" s="83">
        <v>2777</v>
      </c>
      <c r="BE216" s="83">
        <v>2639</v>
      </c>
      <c r="BF216" s="83">
        <v>138</v>
      </c>
      <c r="BG216" s="83">
        <v>1168</v>
      </c>
      <c r="BH216" s="83">
        <v>3782</v>
      </c>
      <c r="BI216" s="83">
        <v>2613</v>
      </c>
      <c r="BJ216" s="83">
        <v>2534</v>
      </c>
      <c r="BK216" s="83">
        <v>79</v>
      </c>
      <c r="BL216" s="83">
        <v>1169</v>
      </c>
      <c r="BM216" s="84">
        <v>19193</v>
      </c>
      <c r="BN216" s="83">
        <v>12948</v>
      </c>
      <c r="BO216" s="83">
        <v>9243</v>
      </c>
      <c r="BP216" s="83">
        <v>3705</v>
      </c>
      <c r="BQ216" s="83">
        <v>6245</v>
      </c>
      <c r="BR216" s="83">
        <v>12905</v>
      </c>
      <c r="BS216" s="83">
        <v>9198</v>
      </c>
      <c r="BT216" s="83">
        <v>6903</v>
      </c>
      <c r="BU216" s="83">
        <v>2295</v>
      </c>
      <c r="BV216" s="83">
        <v>3707</v>
      </c>
      <c r="BW216" s="83">
        <v>6288</v>
      </c>
      <c r="BX216" s="83">
        <v>3750</v>
      </c>
      <c r="BY216" s="83">
        <v>2340</v>
      </c>
      <c r="BZ216" s="83">
        <v>1410</v>
      </c>
      <c r="CA216" s="83">
        <v>2538</v>
      </c>
      <c r="CB216" s="50"/>
    </row>
    <row r="217" spans="7:80">
      <c r="G217" s="77" t="s">
        <v>198</v>
      </c>
      <c r="H217" s="99">
        <f t="shared" si="14"/>
        <v>34316</v>
      </c>
      <c r="I217" s="103">
        <f t="shared" si="23"/>
        <v>1.1086751015919355E-2</v>
      </c>
      <c r="J217" s="99">
        <f t="shared" si="15"/>
        <v>266</v>
      </c>
      <c r="K217" s="103">
        <f t="shared" si="24"/>
        <v>9.9947396107311938E-3</v>
      </c>
      <c r="M217" s="77" t="s">
        <v>198</v>
      </c>
      <c r="N217" s="99">
        <f t="shared" si="19"/>
        <v>42.09639301844539</v>
      </c>
      <c r="O217" s="99">
        <f t="shared" si="20"/>
        <v>1.4792219933738624</v>
      </c>
      <c r="Q217" s="77" t="s">
        <v>198</v>
      </c>
      <c r="R217" s="99">
        <f t="shared" si="16"/>
        <v>5978</v>
      </c>
      <c r="S217" s="103">
        <f t="shared" si="25"/>
        <v>1.3711009174311927E-2</v>
      </c>
      <c r="T217" s="99">
        <f t="shared" si="17"/>
        <v>75</v>
      </c>
      <c r="U217" s="103">
        <f t="shared" si="26"/>
        <v>7.5528700906344415E-3</v>
      </c>
      <c r="W217" s="77" t="s">
        <v>198</v>
      </c>
      <c r="X217" s="99">
        <f t="shared" si="21"/>
        <v>144.10857263165931</v>
      </c>
      <c r="Y217" s="99">
        <f t="shared" si="22"/>
        <v>18.085892396739386</v>
      </c>
      <c r="AA217" s="96">
        <v>11</v>
      </c>
      <c r="AB217" s="77" t="s">
        <v>198</v>
      </c>
      <c r="AC217" s="99">
        <f t="shared" si="18"/>
        <v>205.77008004021795</v>
      </c>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row>
    <row r="218" spans="7:80">
      <c r="G218" s="77" t="s">
        <v>199</v>
      </c>
      <c r="H218" s="99">
        <f t="shared" si="14"/>
        <v>36090</v>
      </c>
      <c r="I218" s="103">
        <f t="shared" si="23"/>
        <v>1.1659891717115326E-2</v>
      </c>
      <c r="J218" s="99">
        <f t="shared" si="15"/>
        <v>238</v>
      </c>
      <c r="K218" s="103">
        <f t="shared" si="24"/>
        <v>8.9426617569700155E-3</v>
      </c>
      <c r="M218" s="77" t="s">
        <v>199</v>
      </c>
      <c r="N218" s="99">
        <f t="shared" si="19"/>
        <v>44.27260823043752</v>
      </c>
      <c r="O218" s="99">
        <f t="shared" si="20"/>
        <v>1.3235144151239822</v>
      </c>
      <c r="Q218" s="77" t="s">
        <v>199</v>
      </c>
      <c r="R218" s="99">
        <f t="shared" si="16"/>
        <v>6571</v>
      </c>
      <c r="S218" s="103">
        <f t="shared" si="25"/>
        <v>1.5071100917431192E-2</v>
      </c>
      <c r="T218" s="99">
        <f t="shared" si="17"/>
        <v>83</v>
      </c>
      <c r="U218" s="103">
        <f t="shared" si="26"/>
        <v>8.358509566968781E-3</v>
      </c>
      <c r="W218" s="77" t="s">
        <v>199</v>
      </c>
      <c r="X218" s="99">
        <f t="shared" si="21"/>
        <v>158.4037187625683</v>
      </c>
      <c r="Y218" s="99">
        <f t="shared" si="22"/>
        <v>20.015054252391582</v>
      </c>
      <c r="AA218" s="96">
        <v>11</v>
      </c>
      <c r="AB218" s="77" t="s">
        <v>199</v>
      </c>
      <c r="AC218" s="99">
        <f t="shared" si="18"/>
        <v>224.0148956605214</v>
      </c>
      <c r="AE218" s="50"/>
      <c r="AF218" s="50"/>
      <c r="AG218" s="85" t="s">
        <v>260</v>
      </c>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row>
    <row r="219" spans="7:80">
      <c r="G219" s="77" t="s">
        <v>200</v>
      </c>
      <c r="H219" s="99">
        <f t="shared" si="14"/>
        <v>37771</v>
      </c>
      <c r="I219" s="103">
        <f t="shared" si="23"/>
        <v>1.2202986147053559E-2</v>
      </c>
      <c r="J219" s="99">
        <f t="shared" si="15"/>
        <v>238</v>
      </c>
      <c r="K219" s="103">
        <f t="shared" si="24"/>
        <v>8.9426617569700155E-3</v>
      </c>
      <c r="M219" s="77" t="s">
        <v>200</v>
      </c>
      <c r="N219" s="99">
        <f t="shared" si="19"/>
        <v>46.334737752060285</v>
      </c>
      <c r="O219" s="99">
        <f t="shared" si="20"/>
        <v>1.3235144151239822</v>
      </c>
      <c r="Q219" s="77" t="s">
        <v>200</v>
      </c>
      <c r="R219" s="99">
        <f t="shared" si="16"/>
        <v>6942</v>
      </c>
      <c r="S219" s="103">
        <f t="shared" si="25"/>
        <v>1.5922018348623852E-2</v>
      </c>
      <c r="T219" s="99">
        <f t="shared" si="17"/>
        <v>77</v>
      </c>
      <c r="U219" s="103">
        <f t="shared" si="26"/>
        <v>7.7542799597180266E-3</v>
      </c>
      <c r="W219" s="77" t="s">
        <v>200</v>
      </c>
      <c r="X219" s="99">
        <f t="shared" si="21"/>
        <v>167.34722502659397</v>
      </c>
      <c r="Y219" s="99">
        <f t="shared" si="22"/>
        <v>18.568182860652435</v>
      </c>
      <c r="AA219" s="96">
        <v>12</v>
      </c>
      <c r="AB219" s="77" t="s">
        <v>200</v>
      </c>
      <c r="AC219" s="99">
        <f t="shared" si="18"/>
        <v>233.57366005443066</v>
      </c>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row>
    <row r="220" spans="7:80">
      <c r="G220" s="77" t="s">
        <v>201</v>
      </c>
      <c r="H220" s="99">
        <f t="shared" si="14"/>
        <v>37478</v>
      </c>
      <c r="I220" s="103">
        <f t="shared" si="23"/>
        <v>1.2108324238682409E-2</v>
      </c>
      <c r="J220" s="99">
        <f t="shared" si="15"/>
        <v>193</v>
      </c>
      <c r="K220" s="103">
        <f t="shared" si="24"/>
        <v>7.2518223491395504E-3</v>
      </c>
      <c r="M220" s="77" t="s">
        <v>201</v>
      </c>
      <c r="N220" s="99">
        <f t="shared" si="19"/>
        <v>45.975306491004083</v>
      </c>
      <c r="O220" s="99">
        <f t="shared" si="20"/>
        <v>1.0732700929366745</v>
      </c>
      <c r="Q220" s="77" t="s">
        <v>201</v>
      </c>
      <c r="R220" s="99">
        <f t="shared" si="16"/>
        <v>6793</v>
      </c>
      <c r="S220" s="103">
        <f t="shared" si="25"/>
        <v>1.5580275229357798E-2</v>
      </c>
      <c r="T220" s="99">
        <f t="shared" si="17"/>
        <v>67</v>
      </c>
      <c r="U220" s="103">
        <f t="shared" si="26"/>
        <v>6.7472306143001011E-3</v>
      </c>
      <c r="W220" s="77" t="s">
        <v>201</v>
      </c>
      <c r="X220" s="99">
        <f t="shared" si="21"/>
        <v>163.75535862945159</v>
      </c>
      <c r="Y220" s="99">
        <f t="shared" si="22"/>
        <v>16.156730541087185</v>
      </c>
      <c r="AA220" s="96">
        <v>12</v>
      </c>
      <c r="AB220" s="77" t="s">
        <v>201</v>
      </c>
      <c r="AC220" s="99">
        <f t="shared" si="18"/>
        <v>226.96066575447952</v>
      </c>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row>
    <row r="221" spans="7:80">
      <c r="G221" s="77" t="s">
        <v>202</v>
      </c>
      <c r="H221" s="99">
        <f t="shared" si="14"/>
        <v>39710</v>
      </c>
      <c r="I221" s="103">
        <f t="shared" si="23"/>
        <v>1.2829434748868095E-2</v>
      </c>
      <c r="J221" s="99">
        <f t="shared" si="15"/>
        <v>204</v>
      </c>
      <c r="K221" s="103">
        <f t="shared" si="24"/>
        <v>7.6651386488314419E-3</v>
      </c>
      <c r="M221" s="77" t="s">
        <v>202</v>
      </c>
      <c r="N221" s="99">
        <f t="shared" si="19"/>
        <v>48.713363059869046</v>
      </c>
      <c r="O221" s="99">
        <f t="shared" si="20"/>
        <v>1.1344409272491276</v>
      </c>
      <c r="Q221" s="77" t="s">
        <v>202</v>
      </c>
      <c r="R221" s="99">
        <f t="shared" si="16"/>
        <v>7170</v>
      </c>
      <c r="S221" s="103">
        <f t="shared" si="25"/>
        <v>1.6444954128440367E-2</v>
      </c>
      <c r="T221" s="99">
        <f t="shared" si="17"/>
        <v>58</v>
      </c>
      <c r="U221" s="103">
        <f t="shared" si="26"/>
        <v>5.8408862034239678E-3</v>
      </c>
      <c r="W221" s="77" t="s">
        <v>202</v>
      </c>
      <c r="X221" s="99">
        <f t="shared" si="21"/>
        <v>172.84350380879846</v>
      </c>
      <c r="Y221" s="99">
        <f t="shared" si="22"/>
        <v>13.986423453478457</v>
      </c>
      <c r="AA221" s="96">
        <v>12</v>
      </c>
      <c r="AB221" s="77" t="s">
        <v>202</v>
      </c>
      <c r="AC221" s="99">
        <f t="shared" si="18"/>
        <v>236.67773124939509</v>
      </c>
    </row>
    <row r="222" spans="7:80">
      <c r="G222" s="77" t="s">
        <v>203</v>
      </c>
      <c r="H222" s="99">
        <f t="shared" si="14"/>
        <v>42431</v>
      </c>
      <c r="I222" s="103">
        <f t="shared" si="23"/>
        <v>1.3708530491796076E-2</v>
      </c>
      <c r="J222" s="99">
        <f t="shared" si="15"/>
        <v>198</v>
      </c>
      <c r="K222" s="103">
        <f t="shared" si="24"/>
        <v>7.4396933944540465E-3</v>
      </c>
      <c r="M222" s="77" t="s">
        <v>203</v>
      </c>
      <c r="N222" s="99">
        <f t="shared" si="19"/>
        <v>52.051289549063299</v>
      </c>
      <c r="O222" s="99">
        <f t="shared" si="20"/>
        <v>1.1010750176241531</v>
      </c>
      <c r="Q222" s="77" t="s">
        <v>203</v>
      </c>
      <c r="R222" s="99">
        <f t="shared" si="16"/>
        <v>7449</v>
      </c>
      <c r="S222" s="103">
        <f t="shared" si="25"/>
        <v>1.7084862385321101E-2</v>
      </c>
      <c r="T222" s="99">
        <f t="shared" si="17"/>
        <v>53</v>
      </c>
      <c r="U222" s="103">
        <f t="shared" si="26"/>
        <v>5.3373615307150055E-3</v>
      </c>
      <c r="W222" s="77" t="s">
        <v>203</v>
      </c>
      <c r="X222" s="99">
        <f t="shared" si="21"/>
        <v>179.56921337123288</v>
      </c>
      <c r="Y222" s="99">
        <f t="shared" si="22"/>
        <v>12.780697293695832</v>
      </c>
      <c r="AA222" s="96">
        <v>12</v>
      </c>
      <c r="AB222" s="77" t="s">
        <v>203</v>
      </c>
      <c r="AC222" s="99">
        <f t="shared" si="18"/>
        <v>245.50227523161615</v>
      </c>
    </row>
    <row r="223" spans="7:80">
      <c r="G223" s="77" t="s">
        <v>204</v>
      </c>
      <c r="H223" s="99">
        <f t="shared" si="14"/>
        <v>45290</v>
      </c>
      <c r="I223" s="103">
        <f t="shared" si="23"/>
        <v>1.463221102433231E-2</v>
      </c>
      <c r="J223" s="99">
        <f t="shared" si="15"/>
        <v>185</v>
      </c>
      <c r="K223" s="103">
        <f t="shared" si="24"/>
        <v>6.9512286766363566E-3</v>
      </c>
      <c r="M223" s="77" t="s">
        <v>204</v>
      </c>
      <c r="N223" s="99">
        <f t="shared" si="19"/>
        <v>55.558504482031452</v>
      </c>
      <c r="O223" s="99">
        <f t="shared" si="20"/>
        <v>1.0287822134367088</v>
      </c>
      <c r="Q223" s="77" t="s">
        <v>204</v>
      </c>
      <c r="R223" s="99">
        <f t="shared" si="16"/>
        <v>7595</v>
      </c>
      <c r="S223" s="103">
        <f t="shared" si="25"/>
        <v>1.74197247706422E-2</v>
      </c>
      <c r="T223" s="99">
        <f t="shared" si="17"/>
        <v>66</v>
      </c>
      <c r="U223" s="103">
        <f t="shared" si="26"/>
        <v>6.6465256797583082E-3</v>
      </c>
      <c r="W223" s="77" t="s">
        <v>204</v>
      </c>
      <c r="X223" s="99">
        <f t="shared" si="21"/>
        <v>183.08876031071469</v>
      </c>
      <c r="Y223" s="99">
        <f t="shared" si="22"/>
        <v>15.915585309130657</v>
      </c>
      <c r="AA223" s="96">
        <v>12</v>
      </c>
      <c r="AB223" s="77" t="s">
        <v>204</v>
      </c>
      <c r="AC223" s="99">
        <f t="shared" si="18"/>
        <v>255.59163231531349</v>
      </c>
    </row>
    <row r="224" spans="7:80">
      <c r="G224" s="77" t="s">
        <v>205</v>
      </c>
      <c r="H224" s="99">
        <f t="shared" si="14"/>
        <v>49296</v>
      </c>
      <c r="I224" s="103">
        <f t="shared" si="23"/>
        <v>1.5926462235713968E-2</v>
      </c>
      <c r="J224" s="99">
        <f t="shared" si="15"/>
        <v>166</v>
      </c>
      <c r="K224" s="103">
        <f t="shared" si="24"/>
        <v>6.2373187044412713E-3</v>
      </c>
      <c r="M224" s="77" t="s">
        <v>205</v>
      </c>
      <c r="N224" s="99">
        <f t="shared" si="19"/>
        <v>60.472776262888559</v>
      </c>
      <c r="O224" s="99">
        <f t="shared" si="20"/>
        <v>0.92312349962428997</v>
      </c>
      <c r="Q224" s="77" t="s">
        <v>205</v>
      </c>
      <c r="R224" s="99">
        <f t="shared" si="16"/>
        <v>8268</v>
      </c>
      <c r="S224" s="103">
        <f t="shared" si="25"/>
        <v>1.8963302752293579E-2</v>
      </c>
      <c r="T224" s="99">
        <f t="shared" si="17"/>
        <v>62</v>
      </c>
      <c r="U224" s="103">
        <f t="shared" si="26"/>
        <v>6.243705941591138E-3</v>
      </c>
      <c r="W224" s="77" t="s">
        <v>205</v>
      </c>
      <c r="X224" s="99">
        <f t="shared" si="21"/>
        <v>199.31242531257263</v>
      </c>
      <c r="Y224" s="99">
        <f t="shared" si="22"/>
        <v>14.951004381304557</v>
      </c>
      <c r="AA224" s="96">
        <v>13</v>
      </c>
      <c r="AB224" s="77" t="s">
        <v>205</v>
      </c>
      <c r="AC224" s="99">
        <f t="shared" si="18"/>
        <v>275.65932945639008</v>
      </c>
    </row>
    <row r="225" spans="7:29">
      <c r="G225" s="77" t="s">
        <v>206</v>
      </c>
      <c r="H225" s="99">
        <f t="shared" si="14"/>
        <v>53748</v>
      </c>
      <c r="I225" s="103">
        <f t="shared" si="23"/>
        <v>1.7364806317858535E-2</v>
      </c>
      <c r="J225" s="99">
        <f t="shared" si="15"/>
        <v>155</v>
      </c>
      <c r="K225" s="103">
        <f t="shared" si="24"/>
        <v>5.8240024047493798E-3</v>
      </c>
      <c r="M225" s="77" t="s">
        <v>206</v>
      </c>
      <c r="N225" s="99">
        <f t="shared" si="19"/>
        <v>65.934168666377275</v>
      </c>
      <c r="O225" s="99">
        <f t="shared" si="20"/>
        <v>0.86195266531183701</v>
      </c>
      <c r="Q225" s="77" t="s">
        <v>206</v>
      </c>
      <c r="R225" s="99">
        <f t="shared" si="16"/>
        <v>8820</v>
      </c>
      <c r="S225" s="103">
        <f t="shared" si="25"/>
        <v>2.0229357798165138E-2</v>
      </c>
      <c r="T225" s="99">
        <f t="shared" si="17"/>
        <v>61</v>
      </c>
      <c r="U225" s="103">
        <f t="shared" si="26"/>
        <v>6.1430010070493458E-3</v>
      </c>
      <c r="W225" s="77" t="s">
        <v>206</v>
      </c>
      <c r="X225" s="99">
        <f t="shared" si="21"/>
        <v>212.6192055221203</v>
      </c>
      <c r="Y225" s="99">
        <f t="shared" si="22"/>
        <v>14.709859149348034</v>
      </c>
      <c r="AA225" s="96">
        <v>13</v>
      </c>
      <c r="AB225" s="77" t="s">
        <v>206</v>
      </c>
      <c r="AC225" s="99">
        <f t="shared" si="18"/>
        <v>294.12518600315741</v>
      </c>
    </row>
    <row r="226" spans="7:29">
      <c r="G226" s="77" t="s">
        <v>207</v>
      </c>
      <c r="H226" s="99">
        <f t="shared" si="14"/>
        <v>53714</v>
      </c>
      <c r="I226" s="103">
        <f t="shared" si="23"/>
        <v>1.7353821659549254E-2</v>
      </c>
      <c r="J226" s="99">
        <f t="shared" si="15"/>
        <v>140</v>
      </c>
      <c r="K226" s="103">
        <f t="shared" si="24"/>
        <v>5.2603892688058915E-3</v>
      </c>
      <c r="M226" s="77" t="s">
        <v>207</v>
      </c>
      <c r="N226" s="99">
        <f t="shared" si="19"/>
        <v>65.892459919360519</v>
      </c>
      <c r="O226" s="99">
        <f t="shared" si="20"/>
        <v>0.7785378912494012</v>
      </c>
      <c r="Q226" s="77" t="s">
        <v>207</v>
      </c>
      <c r="R226" s="99">
        <f t="shared" si="16"/>
        <v>8101</v>
      </c>
      <c r="S226" s="103">
        <f t="shared" si="25"/>
        <v>1.8580275229357797E-2</v>
      </c>
      <c r="T226" s="99">
        <f t="shared" si="17"/>
        <v>39</v>
      </c>
      <c r="U226" s="103">
        <f t="shared" si="26"/>
        <v>3.9274924471299098E-3</v>
      </c>
      <c r="W226" s="77" t="s">
        <v>207</v>
      </c>
      <c r="X226" s="99">
        <f t="shared" si="21"/>
        <v>195.28664216946672</v>
      </c>
      <c r="Y226" s="99">
        <f t="shared" si="22"/>
        <v>9.4046640463044806</v>
      </c>
      <c r="AA226" s="96">
        <v>13</v>
      </c>
      <c r="AB226" s="77" t="s">
        <v>207</v>
      </c>
      <c r="AC226" s="99">
        <f t="shared" si="18"/>
        <v>271.36230402638114</v>
      </c>
    </row>
    <row r="227" spans="7:29">
      <c r="G227" s="77" t="s">
        <v>208</v>
      </c>
      <c r="H227" s="99">
        <f t="shared" si="14"/>
        <v>53411</v>
      </c>
      <c r="I227" s="103">
        <f t="shared" ref="I227:I258" si="27">H227/H$163</f>
        <v>1.7255928969322435E-2</v>
      </c>
      <c r="J227" s="99">
        <f t="shared" si="15"/>
        <v>141</v>
      </c>
      <c r="K227" s="103">
        <f t="shared" ref="K227:K258" si="28">J227/J$163</f>
        <v>5.2979634778687907E-3</v>
      </c>
      <c r="M227" s="77" t="s">
        <v>208</v>
      </c>
      <c r="N227" s="99">
        <f t="shared" si="19"/>
        <v>65.520761379769979</v>
      </c>
      <c r="O227" s="99">
        <f t="shared" si="20"/>
        <v>0.78409887618689689</v>
      </c>
      <c r="Q227" s="77" t="s">
        <v>208</v>
      </c>
      <c r="R227" s="99">
        <f t="shared" si="16"/>
        <v>7758</v>
      </c>
      <c r="S227" s="103">
        <f t="shared" ref="S227:S258" si="29">R227/R$163</f>
        <v>1.7793577981651376E-2</v>
      </c>
      <c r="T227" s="99">
        <f t="shared" si="17"/>
        <v>66</v>
      </c>
      <c r="U227" s="103">
        <f t="shared" ref="U227:U258" si="30">T227/T$163</f>
        <v>6.6465256797583082E-3</v>
      </c>
      <c r="W227" s="77" t="s">
        <v>208</v>
      </c>
      <c r="X227" s="99">
        <f t="shared" si="21"/>
        <v>187.01811751027316</v>
      </c>
      <c r="Y227" s="99">
        <f t="shared" si="22"/>
        <v>15.915585309130657</v>
      </c>
      <c r="AA227" s="96">
        <v>13</v>
      </c>
      <c r="AB227" s="77" t="s">
        <v>208</v>
      </c>
      <c r="AC227" s="99">
        <f t="shared" si="18"/>
        <v>269.23856307536073</v>
      </c>
    </row>
    <row r="228" spans="7:29">
      <c r="G228" s="77" t="s">
        <v>209</v>
      </c>
      <c r="H228" s="99">
        <f t="shared" ref="H228:H277" si="31">BE166</f>
        <v>34573</v>
      </c>
      <c r="I228" s="103">
        <f t="shared" si="27"/>
        <v>1.116978210961009E-2</v>
      </c>
      <c r="J228" s="99">
        <f t="shared" ref="J228:J277" si="32">BF166</f>
        <v>120</v>
      </c>
      <c r="K228" s="103">
        <f t="shared" si="28"/>
        <v>4.508905087547907E-3</v>
      </c>
      <c r="M228" s="77" t="s">
        <v>209</v>
      </c>
      <c r="N228" s="99">
        <f t="shared" si="19"/>
        <v>42.411662076777951</v>
      </c>
      <c r="O228" s="99">
        <f t="shared" si="20"/>
        <v>0.66731819249948676</v>
      </c>
      <c r="Q228" s="77" t="s">
        <v>209</v>
      </c>
      <c r="R228" s="99">
        <f t="shared" ref="R228:R277" si="33">BT166</f>
        <v>5035</v>
      </c>
      <c r="S228" s="103">
        <f t="shared" si="29"/>
        <v>1.1548165137614679E-2</v>
      </c>
      <c r="T228" s="99">
        <f t="shared" ref="T228:T277" si="34">BU166</f>
        <v>46</v>
      </c>
      <c r="U228" s="103">
        <f t="shared" si="30"/>
        <v>4.6324269889224572E-3</v>
      </c>
      <c r="W228" s="77" t="s">
        <v>209</v>
      </c>
      <c r="X228" s="99">
        <f t="shared" si="21"/>
        <v>121.37615644034872</v>
      </c>
      <c r="Y228" s="99">
        <f t="shared" si="22"/>
        <v>11.092680670000156</v>
      </c>
      <c r="AA228" s="96">
        <v>13</v>
      </c>
      <c r="AB228" s="77" t="s">
        <v>209</v>
      </c>
      <c r="AC228" s="99">
        <f t="shared" ref="AC228:AC277" si="35">SUM(N228:O228,X228:Y228)</f>
        <v>175.54781737962634</v>
      </c>
    </row>
    <row r="229" spans="7:29">
      <c r="G229" s="77" t="s">
        <v>210</v>
      </c>
      <c r="H229" s="99">
        <f t="shared" si="31"/>
        <v>36487</v>
      </c>
      <c r="I229" s="103">
        <f t="shared" si="27"/>
        <v>1.1788153756785449E-2</v>
      </c>
      <c r="J229" s="99">
        <f t="shared" si="32"/>
        <v>85</v>
      </c>
      <c r="K229" s="103">
        <f t="shared" si="28"/>
        <v>3.1938077703464341E-3</v>
      </c>
      <c r="M229" s="77" t="s">
        <v>210</v>
      </c>
      <c r="N229" s="99">
        <f t="shared" ref="N229:N277" si="36">N$163*I229</f>
        <v>44.759619188250866</v>
      </c>
      <c r="O229" s="99">
        <f t="shared" ref="O229:O277" si="37">O$163*K229</f>
        <v>0.47268371968713646</v>
      </c>
      <c r="Q229" s="77" t="s">
        <v>210</v>
      </c>
      <c r="R229" s="99">
        <f t="shared" si="33"/>
        <v>4864</v>
      </c>
      <c r="S229" s="103">
        <f t="shared" si="29"/>
        <v>1.1155963302752293E-2</v>
      </c>
      <c r="T229" s="99">
        <f t="shared" si="34"/>
        <v>40</v>
      </c>
      <c r="U229" s="103">
        <f t="shared" si="30"/>
        <v>4.0281973816717019E-3</v>
      </c>
      <c r="W229" s="77" t="s">
        <v>210</v>
      </c>
      <c r="X229" s="99">
        <f t="shared" ref="X229:X277" si="38">X$163*S229</f>
        <v>117.25394735369537</v>
      </c>
      <c r="Y229" s="99">
        <f t="shared" ref="Y229:Y277" si="39">Y$163*U229</f>
        <v>9.6458092782610052</v>
      </c>
      <c r="AA229" s="96">
        <v>14</v>
      </c>
      <c r="AB229" s="77" t="s">
        <v>210</v>
      </c>
      <c r="AC229" s="99">
        <f t="shared" si="35"/>
        <v>172.13205953989436</v>
      </c>
    </row>
    <row r="230" spans="7:29">
      <c r="G230" s="77" t="s">
        <v>211</v>
      </c>
      <c r="H230" s="99">
        <f t="shared" si="31"/>
        <v>45476</v>
      </c>
      <c r="I230" s="103">
        <f t="shared" si="27"/>
        <v>1.4692303566847784E-2</v>
      </c>
      <c r="J230" s="99">
        <f t="shared" si="32"/>
        <v>70</v>
      </c>
      <c r="K230" s="103">
        <f t="shared" si="28"/>
        <v>2.6301946344029457E-3</v>
      </c>
      <c r="M230" s="77" t="s">
        <v>211</v>
      </c>
      <c r="N230" s="99">
        <f t="shared" si="36"/>
        <v>55.786675862770203</v>
      </c>
      <c r="O230" s="99">
        <f t="shared" si="37"/>
        <v>0.3892689456247006</v>
      </c>
      <c r="Q230" s="77" t="s">
        <v>211</v>
      </c>
      <c r="R230" s="99">
        <f t="shared" si="33"/>
        <v>5800</v>
      </c>
      <c r="S230" s="103">
        <f t="shared" si="29"/>
        <v>1.3302752293577982E-2</v>
      </c>
      <c r="T230" s="99">
        <f t="shared" si="34"/>
        <v>41</v>
      </c>
      <c r="U230" s="103">
        <f t="shared" si="30"/>
        <v>4.1289023162134949E-3</v>
      </c>
      <c r="W230" s="77" t="s">
        <v>211</v>
      </c>
      <c r="X230" s="99">
        <f t="shared" si="38"/>
        <v>139.81761814379794</v>
      </c>
      <c r="Y230" s="99">
        <f t="shared" si="39"/>
        <v>9.8869545102175316</v>
      </c>
      <c r="AA230" s="96">
        <v>14</v>
      </c>
      <c r="AB230" s="77" t="s">
        <v>211</v>
      </c>
      <c r="AC230" s="99">
        <f t="shared" si="35"/>
        <v>205.88051746241038</v>
      </c>
    </row>
    <row r="231" spans="7:29">
      <c r="G231" s="77" t="s">
        <v>212</v>
      </c>
      <c r="H231" s="99">
        <f t="shared" si="31"/>
        <v>45079</v>
      </c>
      <c r="I231" s="103">
        <f t="shared" si="27"/>
        <v>1.4564041527177661E-2</v>
      </c>
      <c r="J231" s="99">
        <f t="shared" si="32"/>
        <v>96</v>
      </c>
      <c r="K231" s="103">
        <f t="shared" si="28"/>
        <v>3.6071240700383256E-3</v>
      </c>
      <c r="M231" s="77" t="s">
        <v>212</v>
      </c>
      <c r="N231" s="99">
        <f t="shared" si="36"/>
        <v>55.299664904956863</v>
      </c>
      <c r="O231" s="99">
        <f t="shared" si="37"/>
        <v>0.53385455399958937</v>
      </c>
      <c r="Q231" s="77" t="s">
        <v>212</v>
      </c>
      <c r="R231" s="99">
        <f t="shared" si="33"/>
        <v>5208</v>
      </c>
      <c r="S231" s="103">
        <f t="shared" si="29"/>
        <v>1.1944954128440367E-2</v>
      </c>
      <c r="T231" s="99">
        <f t="shared" si="34"/>
        <v>19</v>
      </c>
      <c r="U231" s="103">
        <f t="shared" si="30"/>
        <v>1.9133937562940584E-3</v>
      </c>
      <c r="W231" s="77" t="s">
        <v>212</v>
      </c>
      <c r="X231" s="99">
        <f t="shared" si="38"/>
        <v>125.54657849877579</v>
      </c>
      <c r="Y231" s="99">
        <f t="shared" si="39"/>
        <v>4.5817594071739771</v>
      </c>
      <c r="AA231" s="96">
        <v>14</v>
      </c>
      <c r="AB231" s="77" t="s">
        <v>212</v>
      </c>
      <c r="AC231" s="99">
        <f t="shared" si="35"/>
        <v>185.96185736490622</v>
      </c>
    </row>
    <row r="232" spans="7:29">
      <c r="G232" s="77" t="s">
        <v>213</v>
      </c>
      <c r="H232" s="99">
        <f t="shared" si="31"/>
        <v>45010</v>
      </c>
      <c r="I232" s="103">
        <f t="shared" si="27"/>
        <v>1.4541749132373532E-2</v>
      </c>
      <c r="J232" s="99">
        <f t="shared" si="32"/>
        <v>70</v>
      </c>
      <c r="K232" s="103">
        <f t="shared" si="28"/>
        <v>2.6301946344029457E-3</v>
      </c>
      <c r="M232" s="77" t="s">
        <v>213</v>
      </c>
      <c r="N232" s="99">
        <f t="shared" si="36"/>
        <v>55.215020683069902</v>
      </c>
      <c r="O232" s="99">
        <f t="shared" si="37"/>
        <v>0.3892689456247006</v>
      </c>
      <c r="Q232" s="77" t="s">
        <v>213</v>
      </c>
      <c r="R232" s="99">
        <f t="shared" si="33"/>
        <v>5560</v>
      </c>
      <c r="S232" s="103">
        <f t="shared" si="29"/>
        <v>1.2752293577981652E-2</v>
      </c>
      <c r="T232" s="99">
        <f t="shared" si="34"/>
        <v>35</v>
      </c>
      <c r="U232" s="103">
        <f t="shared" si="30"/>
        <v>3.5246727089627392E-3</v>
      </c>
      <c r="W232" s="77" t="s">
        <v>213</v>
      </c>
      <c r="X232" s="99">
        <f t="shared" si="38"/>
        <v>134.03206153095113</v>
      </c>
      <c r="Y232" s="99">
        <f t="shared" si="39"/>
        <v>8.4400831184783787</v>
      </c>
      <c r="AA232" s="96">
        <v>14</v>
      </c>
      <c r="AB232" s="77" t="s">
        <v>213</v>
      </c>
      <c r="AC232" s="99">
        <f t="shared" si="35"/>
        <v>198.07643427812411</v>
      </c>
    </row>
    <row r="233" spans="7:29">
      <c r="G233" s="77" t="s">
        <v>214</v>
      </c>
      <c r="H233" s="99">
        <f t="shared" si="31"/>
        <v>42998</v>
      </c>
      <c r="I233" s="103">
        <f t="shared" si="27"/>
        <v>1.3891715823012601E-2</v>
      </c>
      <c r="J233" s="99">
        <f t="shared" si="32"/>
        <v>74</v>
      </c>
      <c r="K233" s="103">
        <f t="shared" si="28"/>
        <v>2.7804914706545426E-3</v>
      </c>
      <c r="M233" s="77" t="s">
        <v>214</v>
      </c>
      <c r="N233" s="99">
        <f t="shared" si="36"/>
        <v>52.746844241960446</v>
      </c>
      <c r="O233" s="99">
        <f t="shared" si="37"/>
        <v>0.4115128853746835</v>
      </c>
      <c r="Q233" s="77" t="s">
        <v>214</v>
      </c>
      <c r="R233" s="99">
        <f t="shared" si="33"/>
        <v>4893</v>
      </c>
      <c r="S233" s="103">
        <f t="shared" si="29"/>
        <v>1.1222477064220183E-2</v>
      </c>
      <c r="T233" s="99">
        <f t="shared" si="34"/>
        <v>31</v>
      </c>
      <c r="U233" s="103">
        <f t="shared" si="30"/>
        <v>3.121852970795569E-3</v>
      </c>
      <c r="W233" s="77" t="s">
        <v>214</v>
      </c>
      <c r="X233" s="99">
        <f t="shared" si="38"/>
        <v>117.95303544441434</v>
      </c>
      <c r="Y233" s="99">
        <f t="shared" si="39"/>
        <v>7.4755021906522785</v>
      </c>
      <c r="AA233" s="96">
        <v>14</v>
      </c>
      <c r="AB233" s="77" t="s">
        <v>214</v>
      </c>
      <c r="AC233" s="99">
        <f t="shared" si="35"/>
        <v>178.58689476240176</v>
      </c>
    </row>
    <row r="234" spans="7:29">
      <c r="G234" s="77" t="s">
        <v>215</v>
      </c>
      <c r="H234" s="99">
        <f t="shared" si="31"/>
        <v>38966</v>
      </c>
      <c r="I234" s="103">
        <f t="shared" si="27"/>
        <v>1.25890645788062E-2</v>
      </c>
      <c r="J234" s="99">
        <f t="shared" si="32"/>
        <v>67</v>
      </c>
      <c r="K234" s="103">
        <f t="shared" si="28"/>
        <v>2.5174720072142481E-3</v>
      </c>
      <c r="M234" s="77" t="s">
        <v>215</v>
      </c>
      <c r="N234" s="99">
        <f t="shared" si="36"/>
        <v>47.800677536914058</v>
      </c>
      <c r="O234" s="99">
        <f t="shared" si="37"/>
        <v>0.37258599081221344</v>
      </c>
      <c r="Q234" s="77" t="s">
        <v>215</v>
      </c>
      <c r="R234" s="99">
        <f t="shared" si="33"/>
        <v>4296</v>
      </c>
      <c r="S234" s="103">
        <f t="shared" si="29"/>
        <v>9.8532110091743112E-3</v>
      </c>
      <c r="T234" s="99">
        <f t="shared" si="34"/>
        <v>22</v>
      </c>
      <c r="U234" s="103">
        <f t="shared" si="30"/>
        <v>2.2155085599194361E-3</v>
      </c>
      <c r="W234" s="77" t="s">
        <v>215</v>
      </c>
      <c r="X234" s="99">
        <f t="shared" si="38"/>
        <v>103.56146336995791</v>
      </c>
      <c r="Y234" s="99">
        <f t="shared" si="39"/>
        <v>5.3051951030435527</v>
      </c>
      <c r="AA234" s="96">
        <v>15</v>
      </c>
      <c r="AB234" s="77" t="s">
        <v>215</v>
      </c>
      <c r="AC234" s="99">
        <f t="shared" si="35"/>
        <v>157.03992200072773</v>
      </c>
    </row>
    <row r="235" spans="7:29">
      <c r="G235" s="77" t="s">
        <v>216</v>
      </c>
      <c r="H235" s="99">
        <f t="shared" si="31"/>
        <v>32534</v>
      </c>
      <c r="I235" s="103">
        <f t="shared" si="27"/>
        <v>1.0511025689238847E-2</v>
      </c>
      <c r="J235" s="99">
        <f t="shared" si="32"/>
        <v>64</v>
      </c>
      <c r="K235" s="103">
        <f t="shared" si="28"/>
        <v>2.4047493800255504E-3</v>
      </c>
      <c r="M235" s="77" t="s">
        <v>216</v>
      </c>
      <c r="N235" s="99">
        <f t="shared" si="36"/>
        <v>39.910363983625778</v>
      </c>
      <c r="O235" s="99">
        <f t="shared" si="37"/>
        <v>0.35590303599972628</v>
      </c>
      <c r="Q235" s="77" t="s">
        <v>216</v>
      </c>
      <c r="R235" s="99">
        <f t="shared" si="33"/>
        <v>3469</v>
      </c>
      <c r="S235" s="103">
        <f t="shared" si="29"/>
        <v>7.9564220183486242E-3</v>
      </c>
      <c r="T235" s="99">
        <f t="shared" si="34"/>
        <v>17</v>
      </c>
      <c r="U235" s="103">
        <f t="shared" si="30"/>
        <v>1.7119838872104733E-3</v>
      </c>
      <c r="W235" s="77" t="s">
        <v>216</v>
      </c>
      <c r="X235" s="99">
        <f t="shared" si="38"/>
        <v>83.625399541523279</v>
      </c>
      <c r="Y235" s="99">
        <f t="shared" si="39"/>
        <v>4.099468943260927</v>
      </c>
      <c r="AA235" s="96">
        <v>15</v>
      </c>
      <c r="AB235" s="77" t="s">
        <v>216</v>
      </c>
      <c r="AC235" s="99">
        <f t="shared" si="35"/>
        <v>127.99113550440971</v>
      </c>
    </row>
    <row r="236" spans="7:29">
      <c r="G236" s="77" t="s">
        <v>217</v>
      </c>
      <c r="H236" s="99">
        <f t="shared" si="31"/>
        <v>33761</v>
      </c>
      <c r="I236" s="103">
        <f t="shared" si="27"/>
        <v>1.0907442622929635E-2</v>
      </c>
      <c r="J236" s="99">
        <f t="shared" si="32"/>
        <v>55</v>
      </c>
      <c r="K236" s="103">
        <f t="shared" si="28"/>
        <v>2.0665814984594574E-3</v>
      </c>
      <c r="M236" s="77" t="s">
        <v>217</v>
      </c>
      <c r="N236" s="99">
        <f t="shared" si="36"/>
        <v>41.415559059789452</v>
      </c>
      <c r="O236" s="99">
        <f t="shared" si="37"/>
        <v>0.30585417156226474</v>
      </c>
      <c r="Q236" s="77" t="s">
        <v>217</v>
      </c>
      <c r="R236" s="99">
        <f t="shared" si="33"/>
        <v>3611</v>
      </c>
      <c r="S236" s="103">
        <f t="shared" si="29"/>
        <v>8.2821100917431188E-3</v>
      </c>
      <c r="T236" s="99">
        <f t="shared" si="34"/>
        <v>24</v>
      </c>
      <c r="U236" s="103">
        <f t="shared" si="30"/>
        <v>2.4169184290030211E-3</v>
      </c>
      <c r="W236" s="77" t="s">
        <v>217</v>
      </c>
      <c r="X236" s="99">
        <f t="shared" si="38"/>
        <v>87.048520537457634</v>
      </c>
      <c r="Y236" s="99">
        <f t="shared" si="39"/>
        <v>5.7874855669566028</v>
      </c>
      <c r="AA236" s="96">
        <v>15</v>
      </c>
      <c r="AB236" s="77" t="s">
        <v>217</v>
      </c>
      <c r="AC236" s="99">
        <f t="shared" si="35"/>
        <v>134.55741933576596</v>
      </c>
    </row>
    <row r="237" spans="7:29">
      <c r="G237" s="77" t="s">
        <v>218</v>
      </c>
      <c r="H237" s="99">
        <f t="shared" si="31"/>
        <v>32256</v>
      </c>
      <c r="I237" s="103">
        <f t="shared" si="27"/>
        <v>1.0421209953651204E-2</v>
      </c>
      <c r="J237" s="99">
        <f t="shared" si="32"/>
        <v>46</v>
      </c>
      <c r="K237" s="103">
        <f t="shared" si="28"/>
        <v>1.7284136168933643E-3</v>
      </c>
      <c r="M237" s="77" t="s">
        <v>218</v>
      </c>
      <c r="N237" s="99">
        <f t="shared" si="36"/>
        <v>39.569333640371092</v>
      </c>
      <c r="O237" s="99">
        <f t="shared" si="37"/>
        <v>0.25580530712480326</v>
      </c>
      <c r="Q237" s="77" t="s">
        <v>218</v>
      </c>
      <c r="R237" s="99">
        <f t="shared" si="33"/>
        <v>3370</v>
      </c>
      <c r="S237" s="103">
        <f t="shared" si="29"/>
        <v>7.7293577981651373E-3</v>
      </c>
      <c r="T237" s="99">
        <f t="shared" si="34"/>
        <v>18</v>
      </c>
      <c r="U237" s="103">
        <f t="shared" si="30"/>
        <v>1.8126888217522659E-3</v>
      </c>
      <c r="W237" s="77" t="s">
        <v>218</v>
      </c>
      <c r="X237" s="99">
        <f t="shared" si="38"/>
        <v>81.238857438723969</v>
      </c>
      <c r="Y237" s="99">
        <f t="shared" si="39"/>
        <v>4.3406141752174525</v>
      </c>
      <c r="AA237" s="96">
        <v>15</v>
      </c>
      <c r="AB237" s="77" t="s">
        <v>218</v>
      </c>
      <c r="AC237" s="99">
        <f t="shared" si="35"/>
        <v>125.40461056143731</v>
      </c>
    </row>
    <row r="238" spans="7:29">
      <c r="G238" s="77" t="s">
        <v>219</v>
      </c>
      <c r="H238" s="99">
        <f t="shared" si="31"/>
        <v>31541</v>
      </c>
      <c r="I238" s="103">
        <f t="shared" si="27"/>
        <v>1.0190209050970752E-2</v>
      </c>
      <c r="J238" s="99">
        <f t="shared" si="32"/>
        <v>41</v>
      </c>
      <c r="K238" s="103">
        <f t="shared" si="28"/>
        <v>1.5405425715788682E-3</v>
      </c>
      <c r="M238" s="77" t="s">
        <v>219</v>
      </c>
      <c r="N238" s="99">
        <f t="shared" si="36"/>
        <v>38.692223225165691</v>
      </c>
      <c r="O238" s="99">
        <f t="shared" si="37"/>
        <v>0.22800038243732465</v>
      </c>
      <c r="Q238" s="77" t="s">
        <v>219</v>
      </c>
      <c r="R238" s="99">
        <f t="shared" si="33"/>
        <v>3268</v>
      </c>
      <c r="S238" s="103">
        <f t="shared" si="29"/>
        <v>7.4954128440366972E-3</v>
      </c>
      <c r="T238" s="99">
        <f t="shared" si="34"/>
        <v>15</v>
      </c>
      <c r="U238" s="103">
        <f t="shared" si="30"/>
        <v>1.5105740181268882E-3</v>
      </c>
      <c r="W238" s="77" t="s">
        <v>219</v>
      </c>
      <c r="X238" s="99">
        <f t="shared" si="38"/>
        <v>78.779995878264074</v>
      </c>
      <c r="Y238" s="99">
        <f t="shared" si="39"/>
        <v>3.617178479347877</v>
      </c>
      <c r="AA238" s="96">
        <v>15</v>
      </c>
      <c r="AB238" s="77" t="s">
        <v>219</v>
      </c>
      <c r="AC238" s="99">
        <f t="shared" si="35"/>
        <v>121.31739796521495</v>
      </c>
    </row>
    <row r="239" spans="7:29">
      <c r="G239" s="77" t="s">
        <v>220</v>
      </c>
      <c r="H239" s="99">
        <f t="shared" si="31"/>
        <v>28325</v>
      </c>
      <c r="I239" s="103">
        <f t="shared" si="27"/>
        <v>9.1511896061870768E-3</v>
      </c>
      <c r="J239" s="99">
        <f t="shared" si="32"/>
        <v>41</v>
      </c>
      <c r="K239" s="103">
        <f t="shared" si="28"/>
        <v>1.5405425715788682E-3</v>
      </c>
      <c r="M239" s="77" t="s">
        <v>220</v>
      </c>
      <c r="N239" s="99">
        <f t="shared" si="36"/>
        <v>34.747066448521551</v>
      </c>
      <c r="O239" s="99">
        <f t="shared" si="37"/>
        <v>0.22800038243732465</v>
      </c>
      <c r="Q239" s="77" t="s">
        <v>220</v>
      </c>
      <c r="R239" s="99">
        <f t="shared" si="33"/>
        <v>3118</v>
      </c>
      <c r="S239" s="103">
        <f t="shared" si="29"/>
        <v>7.1513761467889908E-3</v>
      </c>
      <c r="T239" s="99">
        <f t="shared" si="34"/>
        <v>14</v>
      </c>
      <c r="U239" s="103">
        <f t="shared" si="30"/>
        <v>1.4098690835850957E-3</v>
      </c>
      <c r="W239" s="77" t="s">
        <v>220</v>
      </c>
      <c r="X239" s="99">
        <f t="shared" si="38"/>
        <v>75.164022995234816</v>
      </c>
      <c r="Y239" s="99">
        <f t="shared" si="39"/>
        <v>3.3760332473913519</v>
      </c>
      <c r="AA239" s="96">
        <v>16</v>
      </c>
      <c r="AB239" s="77" t="s">
        <v>220</v>
      </c>
      <c r="AC239" s="99">
        <f t="shared" si="35"/>
        <v>113.51512307358504</v>
      </c>
    </row>
    <row r="240" spans="7:29">
      <c r="G240" s="77" t="s">
        <v>221</v>
      </c>
      <c r="H240" s="99">
        <f t="shared" si="31"/>
        <v>24521</v>
      </c>
      <c r="I240" s="103">
        <f t="shared" si="27"/>
        <v>7.922200188289966E-3</v>
      </c>
      <c r="J240" s="99">
        <f t="shared" si="32"/>
        <v>34</v>
      </c>
      <c r="K240" s="103">
        <f t="shared" si="28"/>
        <v>1.2775231081385736E-3</v>
      </c>
      <c r="M240" s="77" t="s">
        <v>221</v>
      </c>
      <c r="N240" s="99">
        <f t="shared" si="36"/>
        <v>30.080593694058141</v>
      </c>
      <c r="O240" s="99">
        <f t="shared" si="37"/>
        <v>0.18907348787485459</v>
      </c>
      <c r="Q240" s="77" t="s">
        <v>221</v>
      </c>
      <c r="R240" s="99">
        <f t="shared" si="33"/>
        <v>2344</v>
      </c>
      <c r="S240" s="103">
        <f t="shared" si="29"/>
        <v>5.3761467889908258E-3</v>
      </c>
      <c r="T240" s="99">
        <f t="shared" si="34"/>
        <v>10</v>
      </c>
      <c r="U240" s="103">
        <f t="shared" si="30"/>
        <v>1.0070493454179255E-3</v>
      </c>
      <c r="W240" s="77" t="s">
        <v>221</v>
      </c>
      <c r="X240" s="99">
        <f t="shared" si="38"/>
        <v>56.505602918803852</v>
      </c>
      <c r="Y240" s="99">
        <f t="shared" si="39"/>
        <v>2.4114523195652513</v>
      </c>
      <c r="AA240" s="96">
        <v>16</v>
      </c>
      <c r="AB240" s="77" t="s">
        <v>221</v>
      </c>
      <c r="AC240" s="99">
        <f t="shared" si="35"/>
        <v>89.186722420302104</v>
      </c>
    </row>
    <row r="241" spans="7:29">
      <c r="G241" s="77" t="s">
        <v>222</v>
      </c>
      <c r="H241" s="99">
        <f t="shared" si="31"/>
        <v>22711</v>
      </c>
      <c r="I241" s="103">
        <f t="shared" si="27"/>
        <v>7.3374286724135814E-3</v>
      </c>
      <c r="J241" s="99">
        <f t="shared" si="32"/>
        <v>26</v>
      </c>
      <c r="K241" s="103">
        <f t="shared" si="28"/>
        <v>9.7692943563537984E-4</v>
      </c>
      <c r="M241" s="77" t="s">
        <v>222</v>
      </c>
      <c r="N241" s="99">
        <f t="shared" si="36"/>
        <v>27.860216279342382</v>
      </c>
      <c r="O241" s="99">
        <f t="shared" si="37"/>
        <v>0.14458560837488879</v>
      </c>
      <c r="Q241" s="77" t="s">
        <v>222</v>
      </c>
      <c r="R241" s="99">
        <f t="shared" si="33"/>
        <v>2274</v>
      </c>
      <c r="S241" s="103">
        <f t="shared" si="29"/>
        <v>5.2155963302752293E-3</v>
      </c>
      <c r="T241" s="99">
        <f t="shared" si="34"/>
        <v>5</v>
      </c>
      <c r="U241" s="103">
        <f t="shared" si="30"/>
        <v>5.0352467270896274E-4</v>
      </c>
      <c r="W241" s="77" t="s">
        <v>222</v>
      </c>
      <c r="X241" s="99">
        <f t="shared" si="38"/>
        <v>54.818148906723529</v>
      </c>
      <c r="Y241" s="99">
        <f t="shared" si="39"/>
        <v>1.2057261597826257</v>
      </c>
      <c r="AA241" s="96">
        <v>16</v>
      </c>
      <c r="AB241" s="77" t="s">
        <v>222</v>
      </c>
      <c r="AC241" s="99">
        <f t="shared" si="35"/>
        <v>84.028676954223428</v>
      </c>
    </row>
    <row r="242" spans="7:29">
      <c r="G242" s="77" t="s">
        <v>223</v>
      </c>
      <c r="H242" s="99">
        <f t="shared" si="31"/>
        <v>20254</v>
      </c>
      <c r="I242" s="103">
        <f t="shared" si="27"/>
        <v>6.5436255704753058E-3</v>
      </c>
      <c r="J242" s="99">
        <f t="shared" si="32"/>
        <v>25</v>
      </c>
      <c r="K242" s="103">
        <f t="shared" si="28"/>
        <v>9.3935522657248062E-4</v>
      </c>
      <c r="M242" s="77" t="s">
        <v>223</v>
      </c>
      <c r="N242" s="99">
        <f t="shared" si="36"/>
        <v>24.846145943454736</v>
      </c>
      <c r="O242" s="99">
        <f t="shared" si="37"/>
        <v>0.13902462343739308</v>
      </c>
      <c r="Q242" s="77" t="s">
        <v>223</v>
      </c>
      <c r="R242" s="99">
        <f t="shared" si="33"/>
        <v>2265</v>
      </c>
      <c r="S242" s="103">
        <f t="shared" si="29"/>
        <v>5.1949541284403667E-3</v>
      </c>
      <c r="T242" s="99">
        <f t="shared" si="34"/>
        <v>11</v>
      </c>
      <c r="U242" s="103">
        <f t="shared" si="30"/>
        <v>1.107754279959718E-3</v>
      </c>
      <c r="W242" s="77" t="s">
        <v>223</v>
      </c>
      <c r="X242" s="99">
        <f t="shared" si="38"/>
        <v>54.601190533741772</v>
      </c>
      <c r="Y242" s="99">
        <f t="shared" si="39"/>
        <v>2.6525975515217763</v>
      </c>
      <c r="AA242" s="96">
        <v>16</v>
      </c>
      <c r="AB242" s="77" t="s">
        <v>223</v>
      </c>
      <c r="AC242" s="99">
        <f t="shared" si="35"/>
        <v>82.238958652155674</v>
      </c>
    </row>
    <row r="243" spans="7:29">
      <c r="G243" s="77" t="s">
        <v>224</v>
      </c>
      <c r="H243" s="99">
        <f t="shared" si="31"/>
        <v>17953</v>
      </c>
      <c r="I243" s="103">
        <f t="shared" si="27"/>
        <v>5.8002226654854929E-3</v>
      </c>
      <c r="J243" s="99">
        <f t="shared" si="32"/>
        <v>26</v>
      </c>
      <c r="K243" s="103">
        <f t="shared" si="28"/>
        <v>9.7692943563537984E-4</v>
      </c>
      <c r="M243" s="77" t="s">
        <v>224</v>
      </c>
      <c r="N243" s="99">
        <f t="shared" si="36"/>
        <v>22.02344515270282</v>
      </c>
      <c r="O243" s="99">
        <f t="shared" si="37"/>
        <v>0.14458560837488879</v>
      </c>
      <c r="Q243" s="77" t="s">
        <v>224</v>
      </c>
      <c r="R243" s="99">
        <f t="shared" si="33"/>
        <v>2220</v>
      </c>
      <c r="S243" s="103">
        <f t="shared" si="29"/>
        <v>5.0917431192660546E-3</v>
      </c>
      <c r="T243" s="99">
        <f t="shared" si="34"/>
        <v>10</v>
      </c>
      <c r="U243" s="103">
        <f t="shared" si="30"/>
        <v>1.0070493454179255E-3</v>
      </c>
      <c r="W243" s="77" t="s">
        <v>224</v>
      </c>
      <c r="X243" s="99">
        <f t="shared" si="38"/>
        <v>53.516398668832991</v>
      </c>
      <c r="Y243" s="99">
        <f t="shared" si="39"/>
        <v>2.4114523195652513</v>
      </c>
      <c r="AA243" s="96">
        <v>16</v>
      </c>
      <c r="AB243" s="77" t="s">
        <v>224</v>
      </c>
      <c r="AC243" s="99">
        <f t="shared" si="35"/>
        <v>78.09588174947595</v>
      </c>
    </row>
    <row r="244" spans="7:29">
      <c r="G244" s="77" t="s">
        <v>225</v>
      </c>
      <c r="H244" s="99">
        <f t="shared" si="31"/>
        <v>15562</v>
      </c>
      <c r="I244" s="103">
        <f t="shared" si="27"/>
        <v>5.027742723794644E-3</v>
      </c>
      <c r="J244" s="99">
        <f t="shared" si="32"/>
        <v>20</v>
      </c>
      <c r="K244" s="103">
        <f t="shared" si="28"/>
        <v>7.514841812579845E-4</v>
      </c>
      <c r="M244" s="77" t="s">
        <v>225</v>
      </c>
      <c r="N244" s="99">
        <f t="shared" si="36"/>
        <v>19.090338855141834</v>
      </c>
      <c r="O244" s="99">
        <f t="shared" si="37"/>
        <v>0.11121969874991446</v>
      </c>
      <c r="Q244" s="77" t="s">
        <v>225</v>
      </c>
      <c r="R244" s="99">
        <f t="shared" si="33"/>
        <v>1724</v>
      </c>
      <c r="S244" s="103">
        <f t="shared" si="29"/>
        <v>3.9541284403669724E-3</v>
      </c>
      <c r="T244" s="99">
        <f t="shared" si="34"/>
        <v>9</v>
      </c>
      <c r="U244" s="103">
        <f t="shared" si="30"/>
        <v>9.0634441087613293E-4</v>
      </c>
      <c r="W244" s="77" t="s">
        <v>225</v>
      </c>
      <c r="X244" s="99">
        <f t="shared" si="38"/>
        <v>41.55958166894959</v>
      </c>
      <c r="Y244" s="99">
        <f t="shared" si="39"/>
        <v>2.1703070876087263</v>
      </c>
      <c r="AA244" s="96">
        <v>17</v>
      </c>
      <c r="AB244" s="77" t="s">
        <v>225</v>
      </c>
      <c r="AC244" s="99">
        <f t="shared" si="35"/>
        <v>62.931447310450061</v>
      </c>
    </row>
    <row r="245" spans="7:29">
      <c r="G245" s="77" t="s">
        <v>226</v>
      </c>
      <c r="H245" s="99">
        <f t="shared" si="31"/>
        <v>13761</v>
      </c>
      <c r="I245" s="103">
        <f t="shared" si="27"/>
        <v>4.4458789115883624E-3</v>
      </c>
      <c r="J245" s="99">
        <f t="shared" si="32"/>
        <v>20</v>
      </c>
      <c r="K245" s="103">
        <f t="shared" si="28"/>
        <v>7.514841812579845E-4</v>
      </c>
      <c r="M245" s="77" t="s">
        <v>226</v>
      </c>
      <c r="N245" s="99">
        <f t="shared" si="36"/>
        <v>16.881001991106977</v>
      </c>
      <c r="O245" s="99">
        <f t="shared" si="37"/>
        <v>0.11121969874991446</v>
      </c>
      <c r="Q245" s="77" t="s">
        <v>226</v>
      </c>
      <c r="R245" s="99">
        <f t="shared" si="33"/>
        <v>1750</v>
      </c>
      <c r="S245" s="103">
        <f t="shared" si="29"/>
        <v>4.0137614678899085E-3</v>
      </c>
      <c r="T245" s="99">
        <f t="shared" si="34"/>
        <v>7</v>
      </c>
      <c r="U245" s="103">
        <f t="shared" si="30"/>
        <v>7.0493454179254783E-4</v>
      </c>
      <c r="W245" s="77" t="s">
        <v>226</v>
      </c>
      <c r="X245" s="99">
        <f t="shared" si="38"/>
        <v>42.186350302007995</v>
      </c>
      <c r="Y245" s="99">
        <f t="shared" si="39"/>
        <v>1.688016623695676</v>
      </c>
      <c r="AA245" s="96">
        <v>17</v>
      </c>
      <c r="AB245" s="77" t="s">
        <v>226</v>
      </c>
      <c r="AC245" s="99">
        <f t="shared" si="35"/>
        <v>60.866588615560559</v>
      </c>
    </row>
    <row r="246" spans="7:29">
      <c r="G246" s="77" t="s">
        <v>227</v>
      </c>
      <c r="H246" s="99">
        <f t="shared" si="31"/>
        <v>12219</v>
      </c>
      <c r="I246" s="103">
        <f t="shared" si="27"/>
        <v>3.9476923494439504E-3</v>
      </c>
      <c r="J246" s="99">
        <f t="shared" si="32"/>
        <v>16</v>
      </c>
      <c r="K246" s="103">
        <f t="shared" si="28"/>
        <v>6.011873450063876E-4</v>
      </c>
      <c r="M246" s="77" t="s">
        <v>227</v>
      </c>
      <c r="N246" s="99">
        <f t="shared" si="36"/>
        <v>14.989387641111557</v>
      </c>
      <c r="O246" s="99">
        <f t="shared" si="37"/>
        <v>8.897575899993157E-2</v>
      </c>
      <c r="Q246" s="77" t="s">
        <v>227</v>
      </c>
      <c r="R246" s="99">
        <f t="shared" si="33"/>
        <v>1495</v>
      </c>
      <c r="S246" s="103">
        <f t="shared" si="29"/>
        <v>3.4288990825688073E-3</v>
      </c>
      <c r="T246" s="99">
        <f t="shared" si="34"/>
        <v>10</v>
      </c>
      <c r="U246" s="103">
        <f t="shared" si="30"/>
        <v>1.0070493454179255E-3</v>
      </c>
      <c r="W246" s="77" t="s">
        <v>227</v>
      </c>
      <c r="X246" s="99">
        <f t="shared" si="38"/>
        <v>36.039196400858259</v>
      </c>
      <c r="Y246" s="99">
        <f t="shared" si="39"/>
        <v>2.4114523195652513</v>
      </c>
      <c r="AA246" s="96">
        <v>17</v>
      </c>
      <c r="AB246" s="77" t="s">
        <v>227</v>
      </c>
      <c r="AC246" s="99">
        <f t="shared" si="35"/>
        <v>53.529012120534993</v>
      </c>
    </row>
    <row r="247" spans="7:29">
      <c r="G247" s="77" t="s">
        <v>228</v>
      </c>
      <c r="H247" s="99">
        <f t="shared" si="31"/>
        <v>10756</v>
      </c>
      <c r="I247" s="103">
        <f t="shared" si="27"/>
        <v>3.4750289639593362E-3</v>
      </c>
      <c r="J247" s="99">
        <f t="shared" si="32"/>
        <v>22</v>
      </c>
      <c r="K247" s="103">
        <f t="shared" si="28"/>
        <v>8.2663259938378295E-4</v>
      </c>
      <c r="M247" s="77" t="s">
        <v>228</v>
      </c>
      <c r="N247" s="99">
        <f t="shared" si="36"/>
        <v>13.194684791537433</v>
      </c>
      <c r="O247" s="99">
        <f t="shared" si="37"/>
        <v>0.12234166862490591</v>
      </c>
      <c r="Q247" s="77" t="s">
        <v>228</v>
      </c>
      <c r="R247" s="99">
        <f t="shared" si="33"/>
        <v>1293</v>
      </c>
      <c r="S247" s="103">
        <f t="shared" si="29"/>
        <v>2.9655963302752295E-3</v>
      </c>
      <c r="T247" s="99">
        <f t="shared" si="34"/>
        <v>5</v>
      </c>
      <c r="U247" s="103">
        <f t="shared" si="30"/>
        <v>5.0352467270896274E-4</v>
      </c>
      <c r="W247" s="77" t="s">
        <v>228</v>
      </c>
      <c r="X247" s="99">
        <f t="shared" si="38"/>
        <v>31.169686251712193</v>
      </c>
      <c r="Y247" s="99">
        <f t="shared" si="39"/>
        <v>1.2057261597826257</v>
      </c>
      <c r="AA247" s="96">
        <v>17</v>
      </c>
      <c r="AB247" s="77" t="s">
        <v>228</v>
      </c>
      <c r="AC247" s="99">
        <f t="shared" si="35"/>
        <v>45.69243887165716</v>
      </c>
    </row>
    <row r="248" spans="7:29">
      <c r="G248" s="77" t="s">
        <v>229</v>
      </c>
      <c r="H248" s="99">
        <f t="shared" si="31"/>
        <v>9362</v>
      </c>
      <c r="I248" s="103">
        <f t="shared" si="27"/>
        <v>3.0246579732788495E-3</v>
      </c>
      <c r="J248" s="99">
        <f t="shared" si="32"/>
        <v>12</v>
      </c>
      <c r="K248" s="103">
        <f t="shared" si="28"/>
        <v>4.508905087547907E-4</v>
      </c>
      <c r="M248" s="77" t="s">
        <v>229</v>
      </c>
      <c r="N248" s="99">
        <f t="shared" si="36"/>
        <v>11.484626163850265</v>
      </c>
      <c r="O248" s="99">
        <f t="shared" si="37"/>
        <v>6.6731819249948671E-2</v>
      </c>
      <c r="Q248" s="77" t="s">
        <v>229</v>
      </c>
      <c r="R248" s="99">
        <f t="shared" si="33"/>
        <v>1198</v>
      </c>
      <c r="S248" s="103">
        <f t="shared" si="29"/>
        <v>2.7477064220183486E-3</v>
      </c>
      <c r="T248" s="99">
        <f t="shared" si="34"/>
        <v>8</v>
      </c>
      <c r="U248" s="103">
        <f t="shared" si="30"/>
        <v>8.0563947633434038E-4</v>
      </c>
      <c r="W248" s="77" t="s">
        <v>229</v>
      </c>
      <c r="X248" s="99">
        <f t="shared" si="38"/>
        <v>28.87957009246033</v>
      </c>
      <c r="Y248" s="99">
        <f t="shared" si="39"/>
        <v>1.929161855652201</v>
      </c>
      <c r="AA248" s="96">
        <v>17</v>
      </c>
      <c r="AB248" s="77" t="s">
        <v>229</v>
      </c>
      <c r="AC248" s="99">
        <f t="shared" si="35"/>
        <v>42.360089931212748</v>
      </c>
    </row>
    <row r="249" spans="7:29">
      <c r="G249" s="77" t="s">
        <v>230</v>
      </c>
      <c r="H249" s="99">
        <f t="shared" si="31"/>
        <v>7717</v>
      </c>
      <c r="I249" s="103">
        <f t="shared" si="27"/>
        <v>2.4931943580210297E-3</v>
      </c>
      <c r="J249" s="99">
        <f t="shared" si="32"/>
        <v>18</v>
      </c>
      <c r="K249" s="103">
        <f t="shared" si="28"/>
        <v>6.7633576313218605E-4</v>
      </c>
      <c r="M249" s="77" t="s">
        <v>230</v>
      </c>
      <c r="N249" s="99">
        <f t="shared" si="36"/>
        <v>9.466658844951132</v>
      </c>
      <c r="O249" s="99">
        <f t="shared" si="37"/>
        <v>0.10009772887492302</v>
      </c>
      <c r="Q249" s="77" t="s">
        <v>230</v>
      </c>
      <c r="R249" s="99">
        <f t="shared" si="33"/>
        <v>929</v>
      </c>
      <c r="S249" s="103">
        <f t="shared" si="29"/>
        <v>2.1307339449541285E-3</v>
      </c>
      <c r="T249" s="99">
        <f t="shared" si="34"/>
        <v>3</v>
      </c>
      <c r="U249" s="103">
        <f t="shared" si="30"/>
        <v>3.0211480362537764E-4</v>
      </c>
      <c r="W249" s="77" t="s">
        <v>230</v>
      </c>
      <c r="X249" s="99">
        <f t="shared" si="38"/>
        <v>22.394925388894531</v>
      </c>
      <c r="Y249" s="99">
        <f t="shared" si="39"/>
        <v>0.72343569586957535</v>
      </c>
      <c r="AA249" s="96">
        <v>18</v>
      </c>
      <c r="AB249" s="77" t="s">
        <v>230</v>
      </c>
      <c r="AC249" s="99">
        <f t="shared" si="35"/>
        <v>32.685117658590158</v>
      </c>
    </row>
    <row r="250" spans="7:29">
      <c r="G250" s="77" t="s">
        <v>231</v>
      </c>
      <c r="H250" s="99">
        <f t="shared" si="31"/>
        <v>5784</v>
      </c>
      <c r="I250" s="103">
        <f t="shared" si="27"/>
        <v>1.8686842253198958E-3</v>
      </c>
      <c r="J250" s="99">
        <f t="shared" si="32"/>
        <v>10</v>
      </c>
      <c r="K250" s="103">
        <f t="shared" si="28"/>
        <v>3.7574209062899225E-4</v>
      </c>
      <c r="M250" s="77" t="s">
        <v>231</v>
      </c>
      <c r="N250" s="99">
        <f t="shared" si="36"/>
        <v>7.0953939042629708</v>
      </c>
      <c r="O250" s="99">
        <f t="shared" si="37"/>
        <v>5.5609849374957228E-2</v>
      </c>
      <c r="Q250" s="77" t="s">
        <v>231</v>
      </c>
      <c r="R250" s="99">
        <f t="shared" si="33"/>
        <v>705</v>
      </c>
      <c r="S250" s="103">
        <f t="shared" si="29"/>
        <v>1.6169724770642201E-3</v>
      </c>
      <c r="T250" s="99">
        <f t="shared" si="34"/>
        <v>2</v>
      </c>
      <c r="U250" s="103">
        <f t="shared" si="30"/>
        <v>2.014098690835851E-4</v>
      </c>
      <c r="W250" s="77" t="s">
        <v>231</v>
      </c>
      <c r="X250" s="99">
        <f t="shared" si="38"/>
        <v>16.995072550237506</v>
      </c>
      <c r="Y250" s="99">
        <f t="shared" si="39"/>
        <v>0.48229046391305025</v>
      </c>
      <c r="AA250" s="96">
        <v>18</v>
      </c>
      <c r="AB250" s="77" t="s">
        <v>231</v>
      </c>
      <c r="AC250" s="99">
        <f t="shared" si="35"/>
        <v>24.628366767788481</v>
      </c>
    </row>
    <row r="251" spans="7:29">
      <c r="G251" s="77" t="s">
        <v>232</v>
      </c>
      <c r="H251" s="99">
        <f t="shared" si="31"/>
        <v>4629</v>
      </c>
      <c r="I251" s="103">
        <f t="shared" si="27"/>
        <v>1.4955289209899374E-3</v>
      </c>
      <c r="J251" s="99">
        <f t="shared" si="32"/>
        <v>14</v>
      </c>
      <c r="K251" s="103">
        <f t="shared" si="28"/>
        <v>5.2603892688058915E-4</v>
      </c>
      <c r="M251" s="77" t="s">
        <v>232</v>
      </c>
      <c r="N251" s="99">
        <f t="shared" si="36"/>
        <v>5.6785232335465583</v>
      </c>
      <c r="O251" s="99">
        <f t="shared" si="37"/>
        <v>7.785378912494012E-2</v>
      </c>
      <c r="Q251" s="77" t="s">
        <v>232</v>
      </c>
      <c r="R251" s="99">
        <f t="shared" si="33"/>
        <v>585</v>
      </c>
      <c r="S251" s="103">
        <f t="shared" si="29"/>
        <v>1.341743119266055E-3</v>
      </c>
      <c r="T251" s="99">
        <f t="shared" si="34"/>
        <v>2</v>
      </c>
      <c r="U251" s="103">
        <f t="shared" si="30"/>
        <v>2.014098690835851E-4</v>
      </c>
      <c r="W251" s="77" t="s">
        <v>232</v>
      </c>
      <c r="X251" s="99">
        <f t="shared" si="38"/>
        <v>14.1022942438141</v>
      </c>
      <c r="Y251" s="99">
        <f t="shared" si="39"/>
        <v>0.48229046391305025</v>
      </c>
      <c r="AA251" s="96">
        <v>18</v>
      </c>
      <c r="AB251" s="77" t="s">
        <v>232</v>
      </c>
      <c r="AC251" s="99">
        <f t="shared" si="35"/>
        <v>20.340961730398647</v>
      </c>
    </row>
    <row r="252" spans="7:29">
      <c r="G252" s="77" t="s">
        <v>233</v>
      </c>
      <c r="H252" s="99">
        <f t="shared" si="31"/>
        <v>3755</v>
      </c>
      <c r="I252" s="103">
        <f t="shared" si="27"/>
        <v>1.2131585868043239E-3</v>
      </c>
      <c r="J252" s="99">
        <f t="shared" si="32"/>
        <v>9</v>
      </c>
      <c r="K252" s="103">
        <f t="shared" si="28"/>
        <v>3.3816788156609302E-4</v>
      </c>
      <c r="M252" s="77" t="s">
        <v>233</v>
      </c>
      <c r="N252" s="99">
        <f t="shared" si="36"/>
        <v>4.606363089645134</v>
      </c>
      <c r="O252" s="99">
        <f t="shared" si="37"/>
        <v>5.004886443746151E-2</v>
      </c>
      <c r="Q252" s="77" t="s">
        <v>233</v>
      </c>
      <c r="R252" s="99">
        <f t="shared" si="33"/>
        <v>478</v>
      </c>
      <c r="S252" s="103">
        <f t="shared" si="29"/>
        <v>1.0963302752293577E-3</v>
      </c>
      <c r="T252" s="99">
        <f t="shared" si="34"/>
        <v>1</v>
      </c>
      <c r="U252" s="103">
        <f t="shared" si="30"/>
        <v>1.0070493454179255E-4</v>
      </c>
      <c r="W252" s="77" t="s">
        <v>233</v>
      </c>
      <c r="X252" s="99">
        <f t="shared" si="38"/>
        <v>11.522900253919897</v>
      </c>
      <c r="Y252" s="99">
        <f t="shared" si="39"/>
        <v>0.24114523195652512</v>
      </c>
      <c r="AA252" s="96">
        <v>18</v>
      </c>
      <c r="AB252" s="77" t="s">
        <v>233</v>
      </c>
      <c r="AC252" s="99">
        <f t="shared" si="35"/>
        <v>16.420457439959019</v>
      </c>
    </row>
    <row r="253" spans="7:29">
      <c r="G253" s="77" t="s">
        <v>234</v>
      </c>
      <c r="H253" s="99">
        <f t="shared" si="31"/>
        <v>3082</v>
      </c>
      <c r="I253" s="103">
        <f t="shared" si="27"/>
        <v>9.9572696791768995E-4</v>
      </c>
      <c r="J253" s="99">
        <f t="shared" si="32"/>
        <v>10</v>
      </c>
      <c r="K253" s="103">
        <f t="shared" si="28"/>
        <v>3.7574209062899225E-4</v>
      </c>
      <c r="M253" s="77" t="s">
        <v>234</v>
      </c>
      <c r="N253" s="99">
        <f t="shared" si="36"/>
        <v>3.7807752442839688</v>
      </c>
      <c r="O253" s="99">
        <f t="shared" si="37"/>
        <v>5.5609849374957228E-2</v>
      </c>
      <c r="Q253" s="77" t="s">
        <v>234</v>
      </c>
      <c r="R253" s="99">
        <f t="shared" si="33"/>
        <v>380</v>
      </c>
      <c r="S253" s="103">
        <f t="shared" si="29"/>
        <v>8.7155963302752292E-4</v>
      </c>
      <c r="T253" s="99">
        <f t="shared" si="34"/>
        <v>4</v>
      </c>
      <c r="U253" s="103">
        <f t="shared" si="30"/>
        <v>4.0281973816717019E-4</v>
      </c>
      <c r="W253" s="77" t="s">
        <v>234</v>
      </c>
      <c r="X253" s="99">
        <f t="shared" si="38"/>
        <v>9.1604646370074505</v>
      </c>
      <c r="Y253" s="99">
        <f t="shared" si="39"/>
        <v>0.9645809278261005</v>
      </c>
      <c r="AA253" s="96">
        <v>18</v>
      </c>
      <c r="AB253" s="77" t="s">
        <v>234</v>
      </c>
      <c r="AC253" s="99">
        <f t="shared" si="35"/>
        <v>13.961430658492477</v>
      </c>
    </row>
    <row r="254" spans="7:29">
      <c r="G254" s="77" t="s">
        <v>235</v>
      </c>
      <c r="H254" s="99">
        <f t="shared" si="31"/>
        <v>2578</v>
      </c>
      <c r="I254" s="103">
        <f t="shared" si="27"/>
        <v>8.3289556239188995E-4</v>
      </c>
      <c r="J254" s="99">
        <f t="shared" si="32"/>
        <v>9</v>
      </c>
      <c r="K254" s="103">
        <f t="shared" si="28"/>
        <v>3.3816788156609302E-4</v>
      </c>
      <c r="M254" s="77" t="s">
        <v>235</v>
      </c>
      <c r="N254" s="99">
        <f t="shared" si="36"/>
        <v>3.1625044061531704</v>
      </c>
      <c r="O254" s="99">
        <f t="shared" si="37"/>
        <v>5.004886443746151E-2</v>
      </c>
      <c r="Q254" s="77" t="s">
        <v>235</v>
      </c>
      <c r="R254" s="99">
        <f t="shared" si="33"/>
        <v>355</v>
      </c>
      <c r="S254" s="103">
        <f t="shared" si="29"/>
        <v>8.1422018348623851E-4</v>
      </c>
      <c r="T254" s="99">
        <f t="shared" si="34"/>
        <v>0</v>
      </c>
      <c r="U254" s="103">
        <f t="shared" si="30"/>
        <v>0</v>
      </c>
      <c r="W254" s="77" t="s">
        <v>235</v>
      </c>
      <c r="X254" s="99">
        <f t="shared" si="38"/>
        <v>8.5578024898359075</v>
      </c>
      <c r="Y254" s="99">
        <f t="shared" si="39"/>
        <v>0</v>
      </c>
      <c r="AA254" s="96">
        <v>19</v>
      </c>
      <c r="AB254" s="77" t="s">
        <v>235</v>
      </c>
      <c r="AC254" s="99">
        <f t="shared" si="35"/>
        <v>11.77035576042654</v>
      </c>
    </row>
    <row r="255" spans="7:29">
      <c r="G255" s="77" t="s">
        <v>236</v>
      </c>
      <c r="H255" s="99">
        <f t="shared" si="31"/>
        <v>1937</v>
      </c>
      <c r="I255" s="103">
        <f t="shared" si="27"/>
        <v>6.2580244544340217E-4</v>
      </c>
      <c r="J255" s="99">
        <f t="shared" si="32"/>
        <v>6</v>
      </c>
      <c r="K255" s="103">
        <f t="shared" si="28"/>
        <v>2.2544525437739535E-4</v>
      </c>
      <c r="M255" s="77" t="s">
        <v>236</v>
      </c>
      <c r="N255" s="99">
        <f t="shared" si="36"/>
        <v>2.3761718521018973</v>
      </c>
      <c r="O255" s="99">
        <f t="shared" si="37"/>
        <v>3.3365909624974335E-2</v>
      </c>
      <c r="Q255" s="77" t="s">
        <v>236</v>
      </c>
      <c r="R255" s="99">
        <f t="shared" si="33"/>
        <v>211</v>
      </c>
      <c r="S255" s="103">
        <f t="shared" si="29"/>
        <v>4.8394495412844036E-4</v>
      </c>
      <c r="T255" s="99">
        <f t="shared" si="34"/>
        <v>0</v>
      </c>
      <c r="U255" s="103">
        <f t="shared" si="30"/>
        <v>0</v>
      </c>
      <c r="W255" s="77" t="s">
        <v>236</v>
      </c>
      <c r="X255" s="99">
        <f t="shared" si="38"/>
        <v>5.086468522127821</v>
      </c>
      <c r="Y255" s="99">
        <f t="shared" si="39"/>
        <v>0</v>
      </c>
      <c r="AA255" s="96">
        <v>19</v>
      </c>
      <c r="AB255" s="77" t="s">
        <v>236</v>
      </c>
      <c r="AC255" s="99">
        <f t="shared" si="35"/>
        <v>7.4960062838546921</v>
      </c>
    </row>
    <row r="256" spans="7:29">
      <c r="G256" s="77" t="s">
        <v>237</v>
      </c>
      <c r="H256" s="99">
        <f t="shared" si="31"/>
        <v>1476</v>
      </c>
      <c r="I256" s="103">
        <f t="shared" si="27"/>
        <v>4.7686340189698586E-4</v>
      </c>
      <c r="J256" s="99">
        <f t="shared" si="32"/>
        <v>2</v>
      </c>
      <c r="K256" s="103">
        <f t="shared" si="28"/>
        <v>7.514841812579845E-5</v>
      </c>
      <c r="M256" s="77" t="s">
        <v>237</v>
      </c>
      <c r="N256" s="99">
        <f t="shared" si="36"/>
        <v>1.8106503116687664</v>
      </c>
      <c r="O256" s="99">
        <f t="shared" si="37"/>
        <v>1.1121969874991446E-2</v>
      </c>
      <c r="Q256" s="77" t="s">
        <v>237</v>
      </c>
      <c r="R256" s="99">
        <f t="shared" si="33"/>
        <v>182</v>
      </c>
      <c r="S256" s="103">
        <f t="shared" si="29"/>
        <v>4.1743119266055045E-4</v>
      </c>
      <c r="T256" s="99">
        <f t="shared" si="34"/>
        <v>2</v>
      </c>
      <c r="U256" s="103">
        <f t="shared" si="30"/>
        <v>2.014098690835851E-4</v>
      </c>
      <c r="W256" s="77" t="s">
        <v>237</v>
      </c>
      <c r="X256" s="99">
        <f t="shared" si="38"/>
        <v>4.3873804314088316</v>
      </c>
      <c r="Y256" s="99">
        <f t="shared" si="39"/>
        <v>0.48229046391305025</v>
      </c>
      <c r="AA256" s="96">
        <v>19</v>
      </c>
      <c r="AB256" s="77" t="s">
        <v>237</v>
      </c>
      <c r="AC256" s="99">
        <f t="shared" si="35"/>
        <v>6.6914431768656391</v>
      </c>
    </row>
    <row r="257" spans="7:29">
      <c r="G257" s="77" t="s">
        <v>238</v>
      </c>
      <c r="H257" s="99">
        <f t="shared" si="31"/>
        <v>1238</v>
      </c>
      <c r="I257" s="103">
        <f t="shared" si="27"/>
        <v>3.9997079373202475E-4</v>
      </c>
      <c r="J257" s="99">
        <f t="shared" si="32"/>
        <v>1</v>
      </c>
      <c r="K257" s="103">
        <f t="shared" si="28"/>
        <v>3.7574209062899225E-5</v>
      </c>
      <c r="M257" s="77" t="s">
        <v>238</v>
      </c>
      <c r="N257" s="99">
        <f t="shared" si="36"/>
        <v>1.518689082551445</v>
      </c>
      <c r="O257" s="99">
        <f t="shared" si="37"/>
        <v>5.5609849374957231E-3</v>
      </c>
      <c r="Q257" s="77" t="s">
        <v>238</v>
      </c>
      <c r="R257" s="99">
        <f t="shared" si="33"/>
        <v>139</v>
      </c>
      <c r="S257" s="103">
        <f t="shared" si="29"/>
        <v>3.1880733944954128E-4</v>
      </c>
      <c r="T257" s="99">
        <f t="shared" si="34"/>
        <v>1</v>
      </c>
      <c r="U257" s="103">
        <f t="shared" si="30"/>
        <v>1.0070493454179255E-4</v>
      </c>
      <c r="W257" s="77" t="s">
        <v>238</v>
      </c>
      <c r="X257" s="99">
        <f t="shared" si="38"/>
        <v>3.3508015382737777</v>
      </c>
      <c r="Y257" s="99">
        <f t="shared" si="39"/>
        <v>0.24114523195652512</v>
      </c>
      <c r="AA257" s="96">
        <v>19</v>
      </c>
      <c r="AB257" s="77" t="s">
        <v>238</v>
      </c>
      <c r="AC257" s="99">
        <f t="shared" si="35"/>
        <v>5.1161968377192437</v>
      </c>
    </row>
    <row r="258" spans="7:29">
      <c r="G258" s="77" t="s">
        <v>239</v>
      </c>
      <c r="H258" s="99">
        <f t="shared" si="31"/>
        <v>972</v>
      </c>
      <c r="I258" s="103">
        <f t="shared" si="27"/>
        <v>3.140319963711858E-4</v>
      </c>
      <c r="J258" s="99">
        <f t="shared" si="32"/>
        <v>3</v>
      </c>
      <c r="K258" s="103">
        <f t="shared" si="28"/>
        <v>1.1272262718869767E-4</v>
      </c>
      <c r="M258" s="77" t="s">
        <v>239</v>
      </c>
      <c r="N258" s="99">
        <f t="shared" si="36"/>
        <v>1.192379473537968</v>
      </c>
      <c r="O258" s="99">
        <f t="shared" si="37"/>
        <v>1.6682954812487168E-2</v>
      </c>
      <c r="Q258" s="77" t="s">
        <v>239</v>
      </c>
      <c r="R258" s="99">
        <f t="shared" si="33"/>
        <v>124</v>
      </c>
      <c r="S258" s="103">
        <f t="shared" si="29"/>
        <v>2.8440366972477062E-4</v>
      </c>
      <c r="T258" s="99">
        <f t="shared" si="34"/>
        <v>0</v>
      </c>
      <c r="U258" s="103">
        <f t="shared" si="30"/>
        <v>0</v>
      </c>
      <c r="W258" s="77" t="s">
        <v>239</v>
      </c>
      <c r="X258" s="99">
        <f t="shared" si="38"/>
        <v>2.989204249970852</v>
      </c>
      <c r="Y258" s="99">
        <f t="shared" si="39"/>
        <v>0</v>
      </c>
      <c r="AA258" s="96">
        <v>19</v>
      </c>
      <c r="AB258" s="77" t="s">
        <v>239</v>
      </c>
      <c r="AC258" s="99">
        <f t="shared" si="35"/>
        <v>4.198266678321307</v>
      </c>
    </row>
    <row r="259" spans="7:29">
      <c r="G259" s="77" t="s">
        <v>240</v>
      </c>
      <c r="H259" s="99">
        <f t="shared" si="31"/>
        <v>629</v>
      </c>
      <c r="I259" s="103">
        <f t="shared" ref="I259:I277" si="40">H259/H$163</f>
        <v>2.03216178721683E-4</v>
      </c>
      <c r="J259" s="99">
        <f t="shared" si="32"/>
        <v>2</v>
      </c>
      <c r="K259" s="103">
        <f t="shared" ref="K259:K277" si="41">J259/J$163</f>
        <v>7.514841812579845E-5</v>
      </c>
      <c r="M259" s="77" t="s">
        <v>240</v>
      </c>
      <c r="N259" s="99">
        <f t="shared" si="36"/>
        <v>0.77161181981006377</v>
      </c>
      <c r="O259" s="99">
        <f t="shared" si="37"/>
        <v>1.1121969874991446E-2</v>
      </c>
      <c r="Q259" s="77" t="s">
        <v>240</v>
      </c>
      <c r="R259" s="99">
        <f t="shared" si="33"/>
        <v>77</v>
      </c>
      <c r="S259" s="103">
        <f t="shared" ref="S259:S277" si="42">R259/R$163</f>
        <v>1.7660550458715597E-4</v>
      </c>
      <c r="T259" s="99">
        <f t="shared" si="34"/>
        <v>2</v>
      </c>
      <c r="U259" s="103">
        <f t="shared" ref="U259:U277" si="43">T259/T$163</f>
        <v>2.014098690835851E-4</v>
      </c>
      <c r="W259" s="77" t="s">
        <v>240</v>
      </c>
      <c r="X259" s="99">
        <f t="shared" si="38"/>
        <v>1.8561994132883519</v>
      </c>
      <c r="Y259" s="99">
        <f t="shared" si="39"/>
        <v>0.48229046391305025</v>
      </c>
      <c r="AA259" s="96">
        <v>20</v>
      </c>
      <c r="AB259" s="77" t="s">
        <v>240</v>
      </c>
      <c r="AC259" s="99">
        <f t="shared" si="35"/>
        <v>3.1212236668864572</v>
      </c>
    </row>
    <row r="260" spans="7:29">
      <c r="G260" s="77" t="s">
        <v>241</v>
      </c>
      <c r="H260" s="99">
        <f t="shared" si="31"/>
        <v>502</v>
      </c>
      <c r="I260" s="103">
        <f t="shared" si="40"/>
        <v>1.6218524915466594E-4</v>
      </c>
      <c r="J260" s="99">
        <f t="shared" si="32"/>
        <v>0</v>
      </c>
      <c r="K260" s="103">
        <f t="shared" si="41"/>
        <v>0</v>
      </c>
      <c r="M260" s="77" t="s">
        <v>241</v>
      </c>
      <c r="N260" s="99">
        <f t="shared" si="36"/>
        <v>0.61581738242393014</v>
      </c>
      <c r="O260" s="99">
        <f t="shared" si="37"/>
        <v>0</v>
      </c>
      <c r="Q260" s="77" t="s">
        <v>241</v>
      </c>
      <c r="R260" s="99">
        <f t="shared" si="33"/>
        <v>62</v>
      </c>
      <c r="S260" s="103">
        <f t="shared" si="42"/>
        <v>1.4220183486238531E-4</v>
      </c>
      <c r="T260" s="99">
        <f t="shared" si="34"/>
        <v>0</v>
      </c>
      <c r="U260" s="103">
        <f t="shared" si="43"/>
        <v>0</v>
      </c>
      <c r="W260" s="77" t="s">
        <v>241</v>
      </c>
      <c r="X260" s="99">
        <f t="shared" si="38"/>
        <v>1.494602124985426</v>
      </c>
      <c r="Y260" s="99">
        <f t="shared" si="39"/>
        <v>0</v>
      </c>
      <c r="AA260" s="96">
        <v>20</v>
      </c>
      <c r="AB260" s="77" t="s">
        <v>241</v>
      </c>
      <c r="AC260" s="99">
        <f t="shared" si="35"/>
        <v>2.1104195074093561</v>
      </c>
    </row>
    <row r="261" spans="7:29">
      <c r="G261" s="77" t="s">
        <v>242</v>
      </c>
      <c r="H261" s="99">
        <f t="shared" si="31"/>
        <v>301</v>
      </c>
      <c r="I261" s="103">
        <f t="shared" si="40"/>
        <v>9.7246533855686149E-5</v>
      </c>
      <c r="J261" s="99">
        <f t="shared" si="32"/>
        <v>2</v>
      </c>
      <c r="K261" s="103">
        <f t="shared" si="41"/>
        <v>7.514841812579845E-5</v>
      </c>
      <c r="M261" s="77" t="s">
        <v>242</v>
      </c>
      <c r="N261" s="99">
        <f t="shared" si="36"/>
        <v>0.36924508388367122</v>
      </c>
      <c r="O261" s="99">
        <f t="shared" si="37"/>
        <v>1.1121969874991446E-2</v>
      </c>
      <c r="Q261" s="77" t="s">
        <v>242</v>
      </c>
      <c r="R261" s="99">
        <f t="shared" si="33"/>
        <v>29</v>
      </c>
      <c r="S261" s="103">
        <f t="shared" si="42"/>
        <v>6.6513761467889914E-5</v>
      </c>
      <c r="T261" s="99">
        <f t="shared" si="34"/>
        <v>0</v>
      </c>
      <c r="U261" s="103">
        <f t="shared" si="43"/>
        <v>0</v>
      </c>
      <c r="W261" s="77" t="s">
        <v>242</v>
      </c>
      <c r="X261" s="99">
        <f t="shared" si="38"/>
        <v>0.6990880907189897</v>
      </c>
      <c r="Y261" s="99">
        <f t="shared" si="39"/>
        <v>0</v>
      </c>
      <c r="AA261" s="96">
        <v>20</v>
      </c>
      <c r="AB261" s="77" t="s">
        <v>242</v>
      </c>
      <c r="AC261" s="99">
        <f t="shared" si="35"/>
        <v>1.0794551444776523</v>
      </c>
    </row>
    <row r="262" spans="7:29">
      <c r="G262" s="77" t="s">
        <v>243</v>
      </c>
      <c r="H262" s="99">
        <f t="shared" si="31"/>
        <v>202</v>
      </c>
      <c r="I262" s="103">
        <f t="shared" si="40"/>
        <v>6.5261793484546851E-5</v>
      </c>
      <c r="J262" s="99">
        <f t="shared" si="32"/>
        <v>1</v>
      </c>
      <c r="K262" s="103">
        <f t="shared" si="41"/>
        <v>3.7574209062899225E-5</v>
      </c>
      <c r="M262" s="77" t="s">
        <v>243</v>
      </c>
      <c r="N262" s="99">
        <f t="shared" si="36"/>
        <v>0.24779902639369297</v>
      </c>
      <c r="O262" s="99">
        <f t="shared" si="37"/>
        <v>5.5609849374957231E-3</v>
      </c>
      <c r="Q262" s="77" t="s">
        <v>243</v>
      </c>
      <c r="R262" s="99">
        <f t="shared" si="33"/>
        <v>27</v>
      </c>
      <c r="S262" s="103">
        <f t="shared" si="42"/>
        <v>6.192660550458716E-5</v>
      </c>
      <c r="T262" s="99">
        <f t="shared" si="34"/>
        <v>0</v>
      </c>
      <c r="U262" s="103">
        <f t="shared" si="43"/>
        <v>0</v>
      </c>
      <c r="W262" s="77" t="s">
        <v>243</v>
      </c>
      <c r="X262" s="99">
        <f t="shared" si="38"/>
        <v>0.65087511894526628</v>
      </c>
      <c r="Y262" s="99">
        <f t="shared" si="39"/>
        <v>0</v>
      </c>
      <c r="AA262" s="96">
        <v>20</v>
      </c>
      <c r="AB262" s="77" t="s">
        <v>243</v>
      </c>
      <c r="AC262" s="99">
        <f t="shared" si="35"/>
        <v>0.90423513027645497</v>
      </c>
    </row>
    <row r="263" spans="7:29">
      <c r="G263" s="77" t="s">
        <v>244</v>
      </c>
      <c r="H263" s="99">
        <f t="shared" si="31"/>
        <v>138</v>
      </c>
      <c r="I263" s="103">
        <f t="shared" si="40"/>
        <v>4.4584789608254777E-5</v>
      </c>
      <c r="J263" s="99">
        <f t="shared" si="32"/>
        <v>0</v>
      </c>
      <c r="K263" s="103">
        <f t="shared" si="41"/>
        <v>0</v>
      </c>
      <c r="M263" s="77" t="s">
        <v>244</v>
      </c>
      <c r="N263" s="99">
        <f t="shared" si="36"/>
        <v>0.16928844377390906</v>
      </c>
      <c r="O263" s="99">
        <f t="shared" si="37"/>
        <v>0</v>
      </c>
      <c r="Q263" s="77" t="s">
        <v>244</v>
      </c>
      <c r="R263" s="99">
        <f t="shared" si="33"/>
        <v>14</v>
      </c>
      <c r="S263" s="103">
        <f t="shared" si="42"/>
        <v>3.2110091743119269E-5</v>
      </c>
      <c r="T263" s="99">
        <f t="shared" si="34"/>
        <v>0</v>
      </c>
      <c r="U263" s="103">
        <f t="shared" si="43"/>
        <v>0</v>
      </c>
      <c r="W263" s="77" t="s">
        <v>244</v>
      </c>
      <c r="X263" s="99">
        <f t="shared" si="38"/>
        <v>0.337490802416064</v>
      </c>
      <c r="Y263" s="99">
        <f t="shared" si="39"/>
        <v>0</v>
      </c>
      <c r="AA263" s="96">
        <v>20</v>
      </c>
      <c r="AB263" s="77" t="s">
        <v>244</v>
      </c>
      <c r="AC263" s="99">
        <f t="shared" si="35"/>
        <v>0.50677924618997305</v>
      </c>
    </row>
    <row r="264" spans="7:29">
      <c r="G264" s="77" t="s">
        <v>245</v>
      </c>
      <c r="H264" s="99">
        <f t="shared" si="31"/>
        <v>74</v>
      </c>
      <c r="I264" s="103">
        <f t="shared" si="40"/>
        <v>2.3907785731962706E-5</v>
      </c>
      <c r="J264" s="99">
        <f t="shared" si="32"/>
        <v>0</v>
      </c>
      <c r="K264" s="103">
        <f t="shared" si="41"/>
        <v>0</v>
      </c>
      <c r="M264" s="77" t="s">
        <v>245</v>
      </c>
      <c r="N264" s="99">
        <f t="shared" si="36"/>
        <v>9.0777861154125145E-2</v>
      </c>
      <c r="O264" s="99">
        <f t="shared" si="37"/>
        <v>0</v>
      </c>
      <c r="Q264" s="77" t="s">
        <v>245</v>
      </c>
      <c r="R264" s="99">
        <f t="shared" si="33"/>
        <v>8</v>
      </c>
      <c r="S264" s="103">
        <f t="shared" si="42"/>
        <v>1.8348623853211008E-5</v>
      </c>
      <c r="T264" s="99">
        <f t="shared" si="34"/>
        <v>0</v>
      </c>
      <c r="U264" s="103">
        <f t="shared" si="43"/>
        <v>0</v>
      </c>
      <c r="W264" s="77" t="s">
        <v>245</v>
      </c>
      <c r="X264" s="99">
        <f t="shared" si="38"/>
        <v>0.19285188709489368</v>
      </c>
      <c r="Y264" s="99">
        <f t="shared" si="39"/>
        <v>0</v>
      </c>
      <c r="AA264" s="96">
        <v>20</v>
      </c>
      <c r="AB264" s="77" t="s">
        <v>245</v>
      </c>
      <c r="AC264" s="99">
        <f t="shared" si="35"/>
        <v>0.28362974824901882</v>
      </c>
    </row>
    <row r="265" spans="7:29">
      <c r="G265" s="77" t="s">
        <v>246</v>
      </c>
      <c r="H265" s="99">
        <f t="shared" si="31"/>
        <v>46</v>
      </c>
      <c r="I265" s="103">
        <f t="shared" si="40"/>
        <v>1.4861596536084926E-5</v>
      </c>
      <c r="J265" s="99">
        <f t="shared" si="32"/>
        <v>0</v>
      </c>
      <c r="K265" s="103">
        <f t="shared" si="41"/>
        <v>0</v>
      </c>
      <c r="M265" s="77" t="s">
        <v>246</v>
      </c>
      <c r="N265" s="99">
        <f t="shared" si="36"/>
        <v>5.6429481257969684E-2</v>
      </c>
      <c r="O265" s="99">
        <f t="shared" si="37"/>
        <v>0</v>
      </c>
      <c r="Q265" s="77" t="s">
        <v>246</v>
      </c>
      <c r="R265" s="99">
        <f t="shared" si="33"/>
        <v>2</v>
      </c>
      <c r="S265" s="103">
        <f t="shared" si="42"/>
        <v>4.5871559633027519E-6</v>
      </c>
      <c r="T265" s="99">
        <f t="shared" si="34"/>
        <v>0</v>
      </c>
      <c r="U265" s="103">
        <f t="shared" si="43"/>
        <v>0</v>
      </c>
      <c r="W265" s="77" t="s">
        <v>246</v>
      </c>
      <c r="X265" s="99">
        <f t="shared" si="38"/>
        <v>4.8212971773723419E-2</v>
      </c>
      <c r="Y265" s="99">
        <f t="shared" si="39"/>
        <v>0</v>
      </c>
      <c r="AA265" s="96">
        <v>20</v>
      </c>
      <c r="AB265" s="77" t="s">
        <v>246</v>
      </c>
      <c r="AC265" s="99">
        <f t="shared" si="35"/>
        <v>0.1046424530316931</v>
      </c>
    </row>
    <row r="266" spans="7:29">
      <c r="G266" s="77" t="s">
        <v>247</v>
      </c>
      <c r="H266" s="99">
        <f t="shared" si="31"/>
        <v>22</v>
      </c>
      <c r="I266" s="103">
        <f t="shared" si="40"/>
        <v>7.1077200824753993E-6</v>
      </c>
      <c r="J266" s="99">
        <f t="shared" si="32"/>
        <v>0</v>
      </c>
      <c r="K266" s="103">
        <f t="shared" si="41"/>
        <v>0</v>
      </c>
      <c r="M266" s="77" t="s">
        <v>247</v>
      </c>
      <c r="N266" s="99">
        <f t="shared" si="36"/>
        <v>2.698801277555072E-2</v>
      </c>
      <c r="O266" s="99">
        <f t="shared" si="37"/>
        <v>0</v>
      </c>
      <c r="Q266" s="77" t="s">
        <v>247</v>
      </c>
      <c r="R266" s="99">
        <f t="shared" si="33"/>
        <v>4</v>
      </c>
      <c r="S266" s="103">
        <f t="shared" si="42"/>
        <v>9.1743119266055039E-6</v>
      </c>
      <c r="T266" s="99">
        <f t="shared" si="34"/>
        <v>0</v>
      </c>
      <c r="U266" s="103">
        <f t="shared" si="43"/>
        <v>0</v>
      </c>
      <c r="W266" s="77" t="s">
        <v>247</v>
      </c>
      <c r="X266" s="99">
        <f t="shared" si="38"/>
        <v>9.6425943547446838E-2</v>
      </c>
      <c r="Y266" s="99">
        <f t="shared" si="39"/>
        <v>0</v>
      </c>
      <c r="AA266" s="96">
        <v>20</v>
      </c>
      <c r="AB266" s="77" t="s">
        <v>247</v>
      </c>
      <c r="AC266" s="99">
        <f t="shared" si="35"/>
        <v>0.12341395632299756</v>
      </c>
    </row>
    <row r="267" spans="7:29">
      <c r="G267" s="77" t="s">
        <v>248</v>
      </c>
      <c r="H267" s="99">
        <f t="shared" si="31"/>
        <v>9</v>
      </c>
      <c r="I267" s="103">
        <f t="shared" si="40"/>
        <v>2.9077036701035723E-6</v>
      </c>
      <c r="J267" s="99">
        <f t="shared" si="32"/>
        <v>0</v>
      </c>
      <c r="K267" s="103">
        <f t="shared" si="41"/>
        <v>0</v>
      </c>
      <c r="M267" s="77" t="s">
        <v>248</v>
      </c>
      <c r="N267" s="99">
        <f t="shared" si="36"/>
        <v>1.1040550680907112E-2</v>
      </c>
      <c r="O267" s="99">
        <f t="shared" si="37"/>
        <v>0</v>
      </c>
      <c r="Q267" s="77" t="s">
        <v>248</v>
      </c>
      <c r="R267" s="99">
        <f t="shared" si="33"/>
        <v>0</v>
      </c>
      <c r="S267" s="103">
        <f t="shared" si="42"/>
        <v>0</v>
      </c>
      <c r="T267" s="99">
        <f t="shared" si="34"/>
        <v>0</v>
      </c>
      <c r="U267" s="103">
        <f t="shared" si="43"/>
        <v>0</v>
      </c>
      <c r="W267" s="77" t="s">
        <v>248</v>
      </c>
      <c r="X267" s="99">
        <f t="shared" si="38"/>
        <v>0</v>
      </c>
      <c r="Y267" s="99">
        <f t="shared" si="39"/>
        <v>0</v>
      </c>
      <c r="AA267" s="96">
        <v>20</v>
      </c>
      <c r="AB267" s="77" t="s">
        <v>248</v>
      </c>
      <c r="AC267" s="99">
        <f t="shared" si="35"/>
        <v>1.1040550680907112E-2</v>
      </c>
    </row>
    <row r="268" spans="7:29">
      <c r="G268" s="77" t="s">
        <v>249</v>
      </c>
      <c r="H268" s="99">
        <f t="shared" si="31"/>
        <v>4</v>
      </c>
      <c r="I268" s="103">
        <f t="shared" si="40"/>
        <v>1.2923127422682544E-6</v>
      </c>
      <c r="J268" s="99">
        <f t="shared" si="32"/>
        <v>0</v>
      </c>
      <c r="K268" s="103">
        <f t="shared" si="41"/>
        <v>0</v>
      </c>
      <c r="M268" s="77" t="s">
        <v>249</v>
      </c>
      <c r="N268" s="99">
        <f t="shared" si="36"/>
        <v>4.9069114137364946E-3</v>
      </c>
      <c r="O268" s="99">
        <f t="shared" si="37"/>
        <v>0</v>
      </c>
      <c r="Q268" s="77" t="s">
        <v>249</v>
      </c>
      <c r="R268" s="99">
        <f t="shared" si="33"/>
        <v>0</v>
      </c>
      <c r="S268" s="103">
        <f t="shared" si="42"/>
        <v>0</v>
      </c>
      <c r="T268" s="99">
        <f t="shared" si="34"/>
        <v>0</v>
      </c>
      <c r="U268" s="103">
        <f t="shared" si="43"/>
        <v>0</v>
      </c>
      <c r="W268" s="77" t="s">
        <v>249</v>
      </c>
      <c r="X268" s="99">
        <f t="shared" si="38"/>
        <v>0</v>
      </c>
      <c r="Y268" s="99">
        <f t="shared" si="39"/>
        <v>0</v>
      </c>
      <c r="AA268" s="96">
        <v>20</v>
      </c>
      <c r="AB268" s="77" t="s">
        <v>249</v>
      </c>
      <c r="AC268" s="99">
        <f t="shared" si="35"/>
        <v>4.9069114137364946E-3</v>
      </c>
    </row>
    <row r="269" spans="7:29">
      <c r="G269" s="77" t="s">
        <v>250</v>
      </c>
      <c r="H269" s="99">
        <f t="shared" si="31"/>
        <v>4</v>
      </c>
      <c r="I269" s="103">
        <f t="shared" si="40"/>
        <v>1.2923127422682544E-6</v>
      </c>
      <c r="J269" s="99">
        <f t="shared" si="32"/>
        <v>0</v>
      </c>
      <c r="K269" s="103">
        <f t="shared" si="41"/>
        <v>0</v>
      </c>
      <c r="M269" s="77" t="s">
        <v>250</v>
      </c>
      <c r="N269" s="99">
        <f t="shared" si="36"/>
        <v>4.9069114137364946E-3</v>
      </c>
      <c r="O269" s="99">
        <f t="shared" si="37"/>
        <v>0</v>
      </c>
      <c r="Q269" s="77" t="s">
        <v>250</v>
      </c>
      <c r="R269" s="99">
        <f t="shared" si="33"/>
        <v>0</v>
      </c>
      <c r="S269" s="103">
        <f t="shared" si="42"/>
        <v>0</v>
      </c>
      <c r="T269" s="99">
        <f t="shared" si="34"/>
        <v>0</v>
      </c>
      <c r="U269" s="103">
        <f t="shared" si="43"/>
        <v>0</v>
      </c>
      <c r="W269" s="77" t="s">
        <v>250</v>
      </c>
      <c r="X269" s="99">
        <f t="shared" si="38"/>
        <v>0</v>
      </c>
      <c r="Y269" s="99">
        <f t="shared" si="39"/>
        <v>0</v>
      </c>
      <c r="AA269" s="96">
        <v>20</v>
      </c>
      <c r="AB269" s="77" t="s">
        <v>250</v>
      </c>
      <c r="AC269" s="99">
        <f t="shared" si="35"/>
        <v>4.9069114137364946E-3</v>
      </c>
    </row>
    <row r="270" spans="7:29">
      <c r="G270" s="77" t="s">
        <v>251</v>
      </c>
      <c r="H270" s="99">
        <f t="shared" si="31"/>
        <v>2</v>
      </c>
      <c r="I270" s="103">
        <f t="shared" si="40"/>
        <v>6.4615637113412722E-7</v>
      </c>
      <c r="J270" s="99">
        <f t="shared" si="32"/>
        <v>0</v>
      </c>
      <c r="K270" s="103">
        <f t="shared" si="41"/>
        <v>0</v>
      </c>
      <c r="M270" s="77" t="s">
        <v>251</v>
      </c>
      <c r="N270" s="99">
        <f t="shared" si="36"/>
        <v>2.4534557068682473E-3</v>
      </c>
      <c r="O270" s="99">
        <f t="shared" si="37"/>
        <v>0</v>
      </c>
      <c r="Q270" s="77" t="s">
        <v>251</v>
      </c>
      <c r="R270" s="99">
        <f t="shared" si="33"/>
        <v>0</v>
      </c>
      <c r="S270" s="103">
        <f t="shared" si="42"/>
        <v>0</v>
      </c>
      <c r="T270" s="99">
        <f t="shared" si="34"/>
        <v>0</v>
      </c>
      <c r="U270" s="103">
        <f t="shared" si="43"/>
        <v>0</v>
      </c>
      <c r="W270" s="77" t="s">
        <v>251</v>
      </c>
      <c r="X270" s="99">
        <f t="shared" si="38"/>
        <v>0</v>
      </c>
      <c r="Y270" s="99">
        <f t="shared" si="39"/>
        <v>0</v>
      </c>
      <c r="AA270" s="96">
        <v>20</v>
      </c>
      <c r="AB270" s="77" t="s">
        <v>251</v>
      </c>
      <c r="AC270" s="99">
        <f t="shared" si="35"/>
        <v>2.4534557068682473E-3</v>
      </c>
    </row>
    <row r="271" spans="7:29">
      <c r="G271" s="77" t="s">
        <v>252</v>
      </c>
      <c r="H271" s="99">
        <f t="shared" si="31"/>
        <v>3</v>
      </c>
      <c r="I271" s="103">
        <f t="shared" si="40"/>
        <v>9.6923455670119078E-7</v>
      </c>
      <c r="J271" s="99">
        <f t="shared" si="32"/>
        <v>0</v>
      </c>
      <c r="K271" s="103">
        <f t="shared" si="41"/>
        <v>0</v>
      </c>
      <c r="M271" s="77" t="s">
        <v>252</v>
      </c>
      <c r="N271" s="99">
        <f t="shared" si="36"/>
        <v>3.6801835603023705E-3</v>
      </c>
      <c r="O271" s="99">
        <f t="shared" si="37"/>
        <v>0</v>
      </c>
      <c r="Q271" s="77" t="s">
        <v>252</v>
      </c>
      <c r="R271" s="99">
        <f t="shared" si="33"/>
        <v>0</v>
      </c>
      <c r="S271" s="103">
        <f t="shared" si="42"/>
        <v>0</v>
      </c>
      <c r="T271" s="99">
        <f t="shared" si="34"/>
        <v>0</v>
      </c>
      <c r="U271" s="103">
        <f t="shared" si="43"/>
        <v>0</v>
      </c>
      <c r="W271" s="77" t="s">
        <v>252</v>
      </c>
      <c r="X271" s="99">
        <f t="shared" si="38"/>
        <v>0</v>
      </c>
      <c r="Y271" s="99">
        <f t="shared" si="39"/>
        <v>0</v>
      </c>
      <c r="AA271" s="96">
        <v>20</v>
      </c>
      <c r="AB271" s="77" t="s">
        <v>252</v>
      </c>
      <c r="AC271" s="99">
        <f t="shared" si="35"/>
        <v>3.6801835603023705E-3</v>
      </c>
    </row>
    <row r="272" spans="7:29">
      <c r="G272" s="77" t="s">
        <v>253</v>
      </c>
      <c r="H272" s="99">
        <f t="shared" si="31"/>
        <v>0</v>
      </c>
      <c r="I272" s="103">
        <f t="shared" si="40"/>
        <v>0</v>
      </c>
      <c r="J272" s="99">
        <f t="shared" si="32"/>
        <v>0</v>
      </c>
      <c r="K272" s="103">
        <f t="shared" si="41"/>
        <v>0</v>
      </c>
      <c r="M272" s="77" t="s">
        <v>253</v>
      </c>
      <c r="N272" s="99">
        <f t="shared" si="36"/>
        <v>0</v>
      </c>
      <c r="O272" s="99">
        <f t="shared" si="37"/>
        <v>0</v>
      </c>
      <c r="Q272" s="77" t="s">
        <v>253</v>
      </c>
      <c r="R272" s="99">
        <f t="shared" si="33"/>
        <v>1</v>
      </c>
      <c r="S272" s="103">
        <f t="shared" si="42"/>
        <v>2.293577981651376E-6</v>
      </c>
      <c r="T272" s="99">
        <f t="shared" si="34"/>
        <v>0</v>
      </c>
      <c r="U272" s="103">
        <f t="shared" si="43"/>
        <v>0</v>
      </c>
      <c r="W272" s="77" t="s">
        <v>253</v>
      </c>
      <c r="X272" s="99">
        <f t="shared" si="38"/>
        <v>2.4106485886861709E-2</v>
      </c>
      <c r="Y272" s="99">
        <f t="shared" si="39"/>
        <v>0</v>
      </c>
      <c r="AA272" s="96">
        <v>20</v>
      </c>
      <c r="AB272" s="77" t="s">
        <v>253</v>
      </c>
      <c r="AC272" s="99">
        <f t="shared" si="35"/>
        <v>2.4106485886861709E-2</v>
      </c>
    </row>
    <row r="273" spans="7:29">
      <c r="G273" s="77" t="s">
        <v>254</v>
      </c>
      <c r="H273" s="99">
        <f t="shared" si="31"/>
        <v>0</v>
      </c>
      <c r="I273" s="103">
        <f t="shared" si="40"/>
        <v>0</v>
      </c>
      <c r="J273" s="99">
        <f t="shared" si="32"/>
        <v>0</v>
      </c>
      <c r="K273" s="103">
        <f t="shared" si="41"/>
        <v>0</v>
      </c>
      <c r="M273" s="77" t="s">
        <v>254</v>
      </c>
      <c r="N273" s="99">
        <f t="shared" si="36"/>
        <v>0</v>
      </c>
      <c r="O273" s="99">
        <f t="shared" si="37"/>
        <v>0</v>
      </c>
      <c r="Q273" s="77" t="s">
        <v>254</v>
      </c>
      <c r="R273" s="99">
        <f t="shared" si="33"/>
        <v>0</v>
      </c>
      <c r="S273" s="103">
        <f t="shared" si="42"/>
        <v>0</v>
      </c>
      <c r="T273" s="99">
        <f t="shared" si="34"/>
        <v>0</v>
      </c>
      <c r="U273" s="103">
        <f t="shared" si="43"/>
        <v>0</v>
      </c>
      <c r="W273" s="77" t="s">
        <v>254</v>
      </c>
      <c r="X273" s="99">
        <f t="shared" si="38"/>
        <v>0</v>
      </c>
      <c r="Y273" s="99">
        <f t="shared" si="39"/>
        <v>0</v>
      </c>
      <c r="AA273" s="96">
        <v>20</v>
      </c>
      <c r="AB273" s="77" t="s">
        <v>254</v>
      </c>
      <c r="AC273" s="99">
        <f t="shared" si="35"/>
        <v>0</v>
      </c>
    </row>
    <row r="274" spans="7:29">
      <c r="G274" s="77" t="s">
        <v>255</v>
      </c>
      <c r="H274" s="99">
        <f t="shared" si="31"/>
        <v>0</v>
      </c>
      <c r="I274" s="103">
        <f t="shared" si="40"/>
        <v>0</v>
      </c>
      <c r="J274" s="99">
        <f t="shared" si="32"/>
        <v>0</v>
      </c>
      <c r="K274" s="103">
        <f t="shared" si="41"/>
        <v>0</v>
      </c>
      <c r="M274" s="77" t="s">
        <v>255</v>
      </c>
      <c r="N274" s="99">
        <f t="shared" si="36"/>
        <v>0</v>
      </c>
      <c r="O274" s="99">
        <f t="shared" si="37"/>
        <v>0</v>
      </c>
      <c r="Q274" s="77" t="s">
        <v>255</v>
      </c>
      <c r="R274" s="99">
        <f t="shared" si="33"/>
        <v>0</v>
      </c>
      <c r="S274" s="103">
        <f t="shared" si="42"/>
        <v>0</v>
      </c>
      <c r="T274" s="99">
        <f t="shared" si="34"/>
        <v>0</v>
      </c>
      <c r="U274" s="103">
        <f t="shared" si="43"/>
        <v>0</v>
      </c>
      <c r="W274" s="77" t="s">
        <v>255</v>
      </c>
      <c r="X274" s="99">
        <f t="shared" si="38"/>
        <v>0</v>
      </c>
      <c r="Y274" s="99">
        <f t="shared" si="39"/>
        <v>0</v>
      </c>
      <c r="AA274" s="96">
        <v>20</v>
      </c>
      <c r="AB274" s="77" t="s">
        <v>255</v>
      </c>
      <c r="AC274" s="99">
        <f t="shared" si="35"/>
        <v>0</v>
      </c>
    </row>
    <row r="275" spans="7:29">
      <c r="G275" s="77" t="s">
        <v>256</v>
      </c>
      <c r="H275" s="99">
        <f t="shared" si="31"/>
        <v>0</v>
      </c>
      <c r="I275" s="103">
        <f t="shared" si="40"/>
        <v>0</v>
      </c>
      <c r="J275" s="99">
        <f t="shared" si="32"/>
        <v>0</v>
      </c>
      <c r="K275" s="103">
        <f t="shared" si="41"/>
        <v>0</v>
      </c>
      <c r="M275" s="77" t="s">
        <v>256</v>
      </c>
      <c r="N275" s="99">
        <f t="shared" si="36"/>
        <v>0</v>
      </c>
      <c r="O275" s="99">
        <f t="shared" si="37"/>
        <v>0</v>
      </c>
      <c r="Q275" s="77" t="s">
        <v>256</v>
      </c>
      <c r="R275" s="99">
        <f t="shared" si="33"/>
        <v>0</v>
      </c>
      <c r="S275" s="103">
        <f t="shared" si="42"/>
        <v>0</v>
      </c>
      <c r="T275" s="99">
        <f t="shared" si="34"/>
        <v>0</v>
      </c>
      <c r="U275" s="103">
        <f t="shared" si="43"/>
        <v>0</v>
      </c>
      <c r="W275" s="77" t="s">
        <v>256</v>
      </c>
      <c r="X275" s="99">
        <f t="shared" si="38"/>
        <v>0</v>
      </c>
      <c r="Y275" s="99">
        <f t="shared" si="39"/>
        <v>0</v>
      </c>
      <c r="AA275" s="96">
        <v>20</v>
      </c>
      <c r="AB275" s="77" t="s">
        <v>256</v>
      </c>
      <c r="AC275" s="99">
        <f t="shared" si="35"/>
        <v>0</v>
      </c>
    </row>
    <row r="276" spans="7:29">
      <c r="G276" s="78" t="s">
        <v>257</v>
      </c>
      <c r="H276" s="100">
        <f t="shared" si="31"/>
        <v>0</v>
      </c>
      <c r="I276" s="104">
        <f t="shared" si="40"/>
        <v>0</v>
      </c>
      <c r="J276" s="100">
        <f t="shared" si="32"/>
        <v>0</v>
      </c>
      <c r="K276" s="104">
        <f t="shared" si="41"/>
        <v>0</v>
      </c>
      <c r="M276" s="78" t="s">
        <v>257</v>
      </c>
      <c r="N276" s="100">
        <f t="shared" si="36"/>
        <v>0</v>
      </c>
      <c r="O276" s="100">
        <f t="shared" si="37"/>
        <v>0</v>
      </c>
      <c r="Q276" s="78" t="s">
        <v>257</v>
      </c>
      <c r="R276" s="100">
        <f t="shared" si="33"/>
        <v>0</v>
      </c>
      <c r="S276" s="104">
        <f t="shared" si="42"/>
        <v>0</v>
      </c>
      <c r="T276" s="100">
        <f t="shared" si="34"/>
        <v>0</v>
      </c>
      <c r="U276" s="104">
        <f t="shared" si="43"/>
        <v>0</v>
      </c>
      <c r="W276" s="78" t="s">
        <v>257</v>
      </c>
      <c r="X276" s="100">
        <f t="shared" si="38"/>
        <v>0</v>
      </c>
      <c r="Y276" s="100">
        <f t="shared" si="39"/>
        <v>0</v>
      </c>
      <c r="AA276" s="97">
        <v>20</v>
      </c>
      <c r="AB276" s="78" t="s">
        <v>257</v>
      </c>
      <c r="AC276" s="100">
        <f t="shared" si="35"/>
        <v>0</v>
      </c>
    </row>
    <row r="277" spans="7:29">
      <c r="G277" s="80" t="s">
        <v>258</v>
      </c>
      <c r="H277" s="101">
        <f t="shared" si="31"/>
        <v>0</v>
      </c>
      <c r="I277" s="105">
        <f t="shared" si="40"/>
        <v>0</v>
      </c>
      <c r="J277" s="101">
        <f t="shared" si="32"/>
        <v>0</v>
      </c>
      <c r="K277" s="105">
        <f t="shared" si="41"/>
        <v>0</v>
      </c>
      <c r="M277" s="80" t="s">
        <v>258</v>
      </c>
      <c r="N277" s="101">
        <f t="shared" si="36"/>
        <v>0</v>
      </c>
      <c r="O277" s="101">
        <f t="shared" si="37"/>
        <v>0</v>
      </c>
      <c r="Q277" s="80" t="s">
        <v>258</v>
      </c>
      <c r="R277" s="101">
        <f t="shared" si="33"/>
        <v>0</v>
      </c>
      <c r="S277" s="105">
        <f t="shared" si="42"/>
        <v>0</v>
      </c>
      <c r="T277" s="101">
        <f t="shared" si="34"/>
        <v>0</v>
      </c>
      <c r="U277" s="105">
        <f t="shared" si="43"/>
        <v>0</v>
      </c>
      <c r="W277" s="80" t="s">
        <v>258</v>
      </c>
      <c r="X277" s="101">
        <f t="shared" si="38"/>
        <v>0</v>
      </c>
      <c r="Y277" s="101">
        <f t="shared" si="39"/>
        <v>0</v>
      </c>
      <c r="AA277" s="98">
        <v>20</v>
      </c>
      <c r="AB277" s="80" t="s">
        <v>258</v>
      </c>
      <c r="AC277" s="101">
        <f t="shared" si="35"/>
        <v>0</v>
      </c>
    </row>
    <row r="279" spans="7:29">
      <c r="G279" s="252" t="s">
        <v>290</v>
      </c>
      <c r="H279" s="253"/>
      <c r="I279" s="253"/>
      <c r="J279" s="253"/>
      <c r="K279" s="264"/>
    </row>
    <row r="280" spans="7:29">
      <c r="G280" s="256"/>
      <c r="H280" s="257"/>
      <c r="I280" s="257"/>
      <c r="J280" s="257"/>
      <c r="K280" s="293"/>
    </row>
    <row r="281" spans="7:29" ht="13.5" thickBot="1">
      <c r="J281" s="24"/>
    </row>
    <row r="282" spans="7:29">
      <c r="G282" s="31" t="s">
        <v>122</v>
      </c>
      <c r="H282" s="31"/>
      <c r="I282" s="19" t="s">
        <v>287</v>
      </c>
      <c r="J282" s="41" t="s">
        <v>120</v>
      </c>
      <c r="K282" s="29"/>
    </row>
    <row r="283" spans="7:29">
      <c r="G283" s="32" t="s">
        <v>288</v>
      </c>
      <c r="H283" s="32" t="s">
        <v>269</v>
      </c>
      <c r="I283" s="40">
        <f>SUM(I284:I303)</f>
        <v>16850</v>
      </c>
      <c r="J283" s="42">
        <f>I283/$I$283</f>
        <v>1</v>
      </c>
      <c r="K283" s="29"/>
    </row>
    <row r="284" spans="7:29">
      <c r="G284" s="32">
        <v>1</v>
      </c>
      <c r="H284" s="32" t="s">
        <v>84</v>
      </c>
      <c r="I284" s="110">
        <f>SUMIF($AA$164:$AA$277,G284,$AC$164:$AC$277)</f>
        <v>196.92507190736734</v>
      </c>
      <c r="J284" s="42">
        <f t="shared" ref="J284:J303" si="44">I284/$I$283</f>
        <v>1.1686947887677587E-2</v>
      </c>
      <c r="K284" s="29"/>
    </row>
    <row r="285" spans="7:29">
      <c r="G285" s="32">
        <v>2</v>
      </c>
      <c r="H285" s="32" t="s">
        <v>85</v>
      </c>
      <c r="I285" s="110">
        <f t="shared" ref="I285:I303" si="45">SUMIF($AA$164:$AA$277,G285,$AC$164:$AC$277)</f>
        <v>205.57722355975778</v>
      </c>
      <c r="J285" s="42">
        <f t="shared" si="44"/>
        <v>1.2200428697908473E-2</v>
      </c>
      <c r="K285" s="29"/>
    </row>
    <row r="286" spans="7:29">
      <c r="G286" s="32">
        <v>3</v>
      </c>
      <c r="H286" s="32" t="s">
        <v>86</v>
      </c>
      <c r="I286" s="110">
        <f t="shared" si="45"/>
        <v>216.92171475038936</v>
      </c>
      <c r="J286" s="42">
        <f t="shared" si="44"/>
        <v>1.2873692270052781E-2</v>
      </c>
      <c r="K286" s="29"/>
    </row>
    <row r="287" spans="7:29">
      <c r="G287" s="32">
        <v>4</v>
      </c>
      <c r="H287" s="32" t="s">
        <v>87</v>
      </c>
      <c r="I287" s="110">
        <f t="shared" si="45"/>
        <v>491.79945782897062</v>
      </c>
      <c r="J287" s="42">
        <f t="shared" si="44"/>
        <v>2.9186911443855823E-2</v>
      </c>
      <c r="K287" s="29"/>
    </row>
    <row r="288" spans="7:29">
      <c r="G288" s="32">
        <v>5</v>
      </c>
      <c r="H288" s="32" t="s">
        <v>88</v>
      </c>
      <c r="I288" s="110">
        <f t="shared" si="45"/>
        <v>1712.7732554769555</v>
      </c>
      <c r="J288" s="42">
        <f t="shared" si="44"/>
        <v>0.10164826441999736</v>
      </c>
      <c r="K288" s="29"/>
    </row>
    <row r="289" spans="7:11">
      <c r="G289" s="32">
        <v>6</v>
      </c>
      <c r="H289" s="32" t="s">
        <v>89</v>
      </c>
      <c r="I289" s="110">
        <f t="shared" si="45"/>
        <v>1984.6059219389265</v>
      </c>
      <c r="J289" s="42">
        <f t="shared" si="44"/>
        <v>0.11778076688064845</v>
      </c>
      <c r="K289" s="29"/>
    </row>
    <row r="290" spans="7:11">
      <c r="G290" s="32">
        <v>7</v>
      </c>
      <c r="H290" s="32" t="s">
        <v>90</v>
      </c>
      <c r="I290" s="110">
        <f t="shared" si="45"/>
        <v>1650.6526620754391</v>
      </c>
      <c r="J290" s="42">
        <f t="shared" si="44"/>
        <v>9.7961582319017165E-2</v>
      </c>
      <c r="K290" s="29"/>
    </row>
    <row r="291" spans="7:11">
      <c r="G291" s="32">
        <v>8</v>
      </c>
      <c r="H291" s="32" t="s">
        <v>91</v>
      </c>
      <c r="I291" s="110">
        <f t="shared" si="45"/>
        <v>1677.9704013436431</v>
      </c>
      <c r="J291" s="42">
        <f t="shared" si="44"/>
        <v>9.9582813136121245E-2</v>
      </c>
      <c r="K291" s="29"/>
    </row>
    <row r="292" spans="7:11">
      <c r="G292" s="32">
        <v>9</v>
      </c>
      <c r="H292" s="32" t="s">
        <v>92</v>
      </c>
      <c r="I292" s="110">
        <f t="shared" si="45"/>
        <v>1461.815116462016</v>
      </c>
      <c r="J292" s="42">
        <f t="shared" si="44"/>
        <v>8.6754606318220531E-2</v>
      </c>
      <c r="K292" s="29"/>
    </row>
    <row r="293" spans="7:11">
      <c r="G293" s="32">
        <v>10</v>
      </c>
      <c r="H293" s="32" t="s">
        <v>93</v>
      </c>
      <c r="I293" s="110">
        <f t="shared" si="45"/>
        <v>1201.4474306741438</v>
      </c>
      <c r="J293" s="42">
        <f t="shared" si="44"/>
        <v>7.1302518140898746E-2</v>
      </c>
      <c r="K293" s="29"/>
    </row>
    <row r="294" spans="7:11">
      <c r="G294" s="32">
        <v>11</v>
      </c>
      <c r="H294" s="32" t="s">
        <v>94</v>
      </c>
      <c r="I294" s="110">
        <f t="shared" si="45"/>
        <v>1094.2858946178681</v>
      </c>
      <c r="J294" s="42">
        <f t="shared" si="44"/>
        <v>6.4942783063374962E-2</v>
      </c>
      <c r="K294" s="29"/>
    </row>
    <row r="295" spans="7:11">
      <c r="G295" s="32">
        <v>12</v>
      </c>
      <c r="H295" s="32" t="s">
        <v>95</v>
      </c>
      <c r="I295" s="110">
        <f t="shared" si="45"/>
        <v>1198.305964605235</v>
      </c>
      <c r="J295" s="42">
        <f t="shared" si="44"/>
        <v>7.1116080985473881E-2</v>
      </c>
      <c r="K295" s="29"/>
    </row>
    <row r="296" spans="7:11">
      <c r="G296" s="32">
        <v>13</v>
      </c>
      <c r="H296" s="32" t="s">
        <v>96</v>
      </c>
      <c r="I296" s="110">
        <f t="shared" si="45"/>
        <v>1285.9331999409158</v>
      </c>
      <c r="J296" s="42">
        <f t="shared" si="44"/>
        <v>7.6316510382250194E-2</v>
      </c>
      <c r="K296" s="29"/>
    </row>
    <row r="297" spans="7:11">
      <c r="G297" s="32">
        <v>14</v>
      </c>
      <c r="H297" s="32" t="s">
        <v>97</v>
      </c>
      <c r="I297" s="110">
        <f t="shared" si="45"/>
        <v>940.63776340773688</v>
      </c>
      <c r="J297" s="42">
        <f t="shared" si="44"/>
        <v>5.582419960876777E-2</v>
      </c>
      <c r="K297" s="29"/>
    </row>
    <row r="298" spans="7:11">
      <c r="G298" s="32">
        <v>15</v>
      </c>
      <c r="H298" s="32" t="s">
        <v>98</v>
      </c>
      <c r="I298" s="110">
        <f t="shared" si="45"/>
        <v>666.31048536755554</v>
      </c>
      <c r="J298" s="42">
        <f t="shared" si="44"/>
        <v>3.9543648983237721E-2</v>
      </c>
      <c r="K298" s="29"/>
    </row>
    <row r="299" spans="7:11">
      <c r="G299" s="32">
        <v>16</v>
      </c>
      <c r="H299" s="32" t="s">
        <v>99</v>
      </c>
      <c r="I299" s="110">
        <f t="shared" si="45"/>
        <v>447.06536284974226</v>
      </c>
      <c r="J299" s="42">
        <f t="shared" si="44"/>
        <v>2.6532069011854141E-2</v>
      </c>
      <c r="K299" s="29"/>
    </row>
    <row r="300" spans="7:11">
      <c r="G300" s="32">
        <v>17</v>
      </c>
      <c r="H300" s="32" t="s">
        <v>100</v>
      </c>
      <c r="I300" s="110">
        <f t="shared" si="45"/>
        <v>265.37957684941551</v>
      </c>
      <c r="J300" s="42">
        <f t="shared" si="44"/>
        <v>1.5749529783348103E-2</v>
      </c>
      <c r="K300" s="29"/>
    </row>
    <row r="301" spans="7:11">
      <c r="G301" s="32">
        <v>18</v>
      </c>
      <c r="H301" s="32" t="s">
        <v>101</v>
      </c>
      <c r="I301" s="110">
        <f t="shared" si="45"/>
        <v>108.03633425522878</v>
      </c>
      <c r="J301" s="42">
        <f t="shared" si="44"/>
        <v>6.4116518845833102E-3</v>
      </c>
      <c r="K301" s="29"/>
    </row>
    <row r="302" spans="7:11">
      <c r="G302" s="32">
        <v>19</v>
      </c>
      <c r="H302" s="32" t="s">
        <v>102</v>
      </c>
      <c r="I302" s="110">
        <f t="shared" si="45"/>
        <v>35.272268737187417</v>
      </c>
      <c r="J302" s="42">
        <f t="shared" si="44"/>
        <v>2.0933097173404997E-3</v>
      </c>
      <c r="K302" s="29"/>
    </row>
    <row r="303" spans="7:11" ht="13.5" thickBot="1">
      <c r="G303" s="32">
        <v>20</v>
      </c>
      <c r="H303" s="32" t="s">
        <v>110</v>
      </c>
      <c r="I303" s="110">
        <f t="shared" si="45"/>
        <v>8.2848933515060121</v>
      </c>
      <c r="J303" s="43">
        <f t="shared" si="44"/>
        <v>4.916850653712767E-4</v>
      </c>
      <c r="K303" s="29"/>
    </row>
    <row r="304" spans="7:11">
      <c r="J304" s="25"/>
    </row>
    <row r="305" spans="4:34">
      <c r="E305" s="20" t="s">
        <v>291</v>
      </c>
      <c r="G305" s="20" t="s">
        <v>334</v>
      </c>
    </row>
    <row r="306" spans="4:34" ht="6" customHeight="1"/>
    <row r="307" spans="4:34">
      <c r="G307" s="20" t="s">
        <v>292</v>
      </c>
    </row>
    <row r="308" spans="4:34">
      <c r="G308" s="20" t="s">
        <v>293</v>
      </c>
    </row>
    <row r="310" spans="4:34">
      <c r="D310" s="20"/>
      <c r="F310" s="22"/>
      <c r="G310" t="s">
        <v>294</v>
      </c>
      <c r="H310" t="s">
        <v>295</v>
      </c>
      <c r="I310" t="s">
        <v>296</v>
      </c>
      <c r="J310"/>
      <c r="K310" t="s">
        <v>297</v>
      </c>
      <c r="L310" t="s">
        <v>298</v>
      </c>
      <c r="M310" t="s">
        <v>299</v>
      </c>
      <c r="N310" t="s">
        <v>300</v>
      </c>
      <c r="O310" t="s">
        <v>301</v>
      </c>
      <c r="P310" t="s">
        <v>302</v>
      </c>
      <c r="Q310" t="s">
        <v>303</v>
      </c>
      <c r="R310" t="s">
        <v>304</v>
      </c>
      <c r="S310" t="s">
        <v>305</v>
      </c>
      <c r="T310" t="s">
        <v>306</v>
      </c>
      <c r="U310" t="s">
        <v>307</v>
      </c>
      <c r="V310" t="s">
        <v>308</v>
      </c>
      <c r="W310" t="s">
        <v>309</v>
      </c>
      <c r="X310" t="s">
        <v>310</v>
      </c>
      <c r="Y310" t="s">
        <v>311</v>
      </c>
      <c r="Z310" t="s">
        <v>312</v>
      </c>
      <c r="AA310" t="s">
        <v>313</v>
      </c>
      <c r="AB310" t="s">
        <v>314</v>
      </c>
      <c r="AC310" t="s">
        <v>315</v>
      </c>
      <c r="AD310" t="s">
        <v>316</v>
      </c>
      <c r="AE310" t="s">
        <v>317</v>
      </c>
      <c r="AF310" t="s">
        <v>318</v>
      </c>
      <c r="AG310" t="s">
        <v>319</v>
      </c>
      <c r="AH310" t="s">
        <v>320</v>
      </c>
    </row>
    <row r="311" spans="4:34">
      <c r="D311" s="20"/>
      <c r="F311" s="22"/>
      <c r="G311">
        <v>1</v>
      </c>
      <c r="H311">
        <v>0</v>
      </c>
      <c r="I311" t="s">
        <v>321</v>
      </c>
      <c r="J311" t="s">
        <v>322</v>
      </c>
      <c r="K311">
        <v>127094745</v>
      </c>
      <c r="L311">
        <v>5006217</v>
      </c>
      <c r="M311">
        <v>5319161</v>
      </c>
      <c r="N311">
        <v>5619840</v>
      </c>
      <c r="O311">
        <v>6054414</v>
      </c>
      <c r="P311">
        <v>6090724</v>
      </c>
      <c r="Q311">
        <v>6532480</v>
      </c>
      <c r="R311">
        <v>7396135</v>
      </c>
      <c r="S311">
        <v>8417311</v>
      </c>
      <c r="T311">
        <v>9846593</v>
      </c>
      <c r="U311">
        <v>8766367</v>
      </c>
      <c r="V311">
        <v>8024112</v>
      </c>
      <c r="W311">
        <v>7601021</v>
      </c>
      <c r="X311">
        <v>8552401</v>
      </c>
      <c r="Y311">
        <v>9759185</v>
      </c>
      <c r="Z311">
        <v>7786547</v>
      </c>
      <c r="AA311">
        <v>6353503</v>
      </c>
      <c r="AB311">
        <v>5026233</v>
      </c>
      <c r="AC311">
        <v>3156276</v>
      </c>
      <c r="AD311">
        <v>1362828</v>
      </c>
      <c r="AE311">
        <v>361514</v>
      </c>
      <c r="AF311">
        <v>61883</v>
      </c>
      <c r="AG311">
        <v>125319299</v>
      </c>
      <c r="AH311">
        <v>1775446</v>
      </c>
    </row>
    <row r="312" spans="4:34">
      <c r="D312" s="20"/>
      <c r="F312" s="22"/>
      <c r="G312">
        <v>1</v>
      </c>
      <c r="H312">
        <v>1000</v>
      </c>
      <c r="I312" t="s">
        <v>321</v>
      </c>
      <c r="J312" t="s">
        <v>323</v>
      </c>
      <c r="K312">
        <v>5381733</v>
      </c>
      <c r="L312">
        <v>186275</v>
      </c>
      <c r="M312">
        <v>202560</v>
      </c>
      <c r="N312">
        <v>220346</v>
      </c>
      <c r="O312">
        <v>239838</v>
      </c>
      <c r="P312">
        <v>236121</v>
      </c>
      <c r="Q312">
        <v>249312</v>
      </c>
      <c r="R312">
        <v>289224</v>
      </c>
      <c r="S312">
        <v>338976</v>
      </c>
      <c r="T312">
        <v>393142</v>
      </c>
      <c r="U312">
        <v>352506</v>
      </c>
      <c r="V312">
        <v>347538</v>
      </c>
      <c r="W312">
        <v>345517</v>
      </c>
      <c r="X312">
        <v>414969</v>
      </c>
      <c r="Y312">
        <v>450788</v>
      </c>
      <c r="Z312">
        <v>343387</v>
      </c>
      <c r="AA312">
        <v>294661</v>
      </c>
      <c r="AB312">
        <v>239796</v>
      </c>
      <c r="AC312">
        <v>150590</v>
      </c>
      <c r="AD312">
        <v>66104</v>
      </c>
      <c r="AE312">
        <v>17248</v>
      </c>
      <c r="AF312">
        <v>2835</v>
      </c>
      <c r="AG312">
        <v>5360032</v>
      </c>
      <c r="AH312">
        <v>21701</v>
      </c>
    </row>
    <row r="313" spans="4:34">
      <c r="D313" s="20"/>
      <c r="F313" s="22"/>
      <c r="G313">
        <v>1</v>
      </c>
      <c r="H313">
        <v>1100</v>
      </c>
      <c r="I313">
        <v>1</v>
      </c>
      <c r="J313" t="s">
        <v>324</v>
      </c>
      <c r="K313">
        <v>1952356</v>
      </c>
      <c r="L313">
        <v>70754</v>
      </c>
      <c r="M313">
        <v>73595</v>
      </c>
      <c r="N313">
        <v>77166</v>
      </c>
      <c r="O313">
        <v>89467</v>
      </c>
      <c r="P313">
        <v>101607</v>
      </c>
      <c r="Q313">
        <v>107494</v>
      </c>
      <c r="R313">
        <v>121577</v>
      </c>
      <c r="S313">
        <v>136829</v>
      </c>
      <c r="T313">
        <v>156040</v>
      </c>
      <c r="U313">
        <v>138815</v>
      </c>
      <c r="V313">
        <v>130204</v>
      </c>
      <c r="W313">
        <v>122061</v>
      </c>
      <c r="X313">
        <v>140227</v>
      </c>
      <c r="Y313">
        <v>150658</v>
      </c>
      <c r="Z313">
        <v>109167</v>
      </c>
      <c r="AA313">
        <v>86853</v>
      </c>
      <c r="AB313">
        <v>70422</v>
      </c>
      <c r="AC313">
        <v>44460</v>
      </c>
      <c r="AD313">
        <v>19296</v>
      </c>
      <c r="AE313">
        <v>4800</v>
      </c>
      <c r="AF313">
        <v>864</v>
      </c>
      <c r="AG313">
        <v>1943527</v>
      </c>
      <c r="AH313">
        <v>8829</v>
      </c>
    </row>
    <row r="314" spans="4:34">
      <c r="D314" s="20"/>
      <c r="F314" s="22"/>
      <c r="G314">
        <v>1</v>
      </c>
      <c r="H314">
        <v>1101</v>
      </c>
      <c r="I314">
        <v>0</v>
      </c>
      <c r="J314" t="s">
        <v>325</v>
      </c>
      <c r="K314">
        <v>237627</v>
      </c>
      <c r="L314">
        <v>8216</v>
      </c>
      <c r="M314">
        <v>7778</v>
      </c>
      <c r="N314">
        <v>8005</v>
      </c>
      <c r="O314">
        <v>9963</v>
      </c>
      <c r="P314">
        <v>13738</v>
      </c>
      <c r="Q314">
        <v>16766</v>
      </c>
      <c r="R314">
        <v>18117</v>
      </c>
      <c r="S314">
        <v>18835</v>
      </c>
      <c r="T314">
        <v>20633</v>
      </c>
      <c r="U314">
        <v>18864</v>
      </c>
      <c r="V314">
        <v>16891</v>
      </c>
      <c r="W314">
        <v>14372</v>
      </c>
      <c r="X314">
        <v>14412</v>
      </c>
      <c r="Y314">
        <v>15290</v>
      </c>
      <c r="Z314">
        <v>10788</v>
      </c>
      <c r="AA314">
        <v>8761</v>
      </c>
      <c r="AB314">
        <v>7926</v>
      </c>
      <c r="AC314">
        <v>5185</v>
      </c>
      <c r="AD314">
        <v>2350</v>
      </c>
      <c r="AE314">
        <v>605</v>
      </c>
      <c r="AF314">
        <v>132</v>
      </c>
      <c r="AG314">
        <v>235735</v>
      </c>
      <c r="AH314">
        <v>1892</v>
      </c>
    </row>
    <row r="315" spans="4:34">
      <c r="D315" s="20"/>
      <c r="F315" s="22"/>
      <c r="G315">
        <v>1</v>
      </c>
      <c r="H315">
        <v>1102</v>
      </c>
      <c r="I315">
        <v>0</v>
      </c>
      <c r="J315" t="s">
        <v>326</v>
      </c>
      <c r="K315">
        <v>285321</v>
      </c>
      <c r="L315">
        <v>10124</v>
      </c>
      <c r="M315">
        <v>11318</v>
      </c>
      <c r="N315">
        <v>11866</v>
      </c>
      <c r="O315">
        <v>14650</v>
      </c>
      <c r="P315">
        <v>18169</v>
      </c>
      <c r="Q315">
        <v>14979</v>
      </c>
      <c r="R315">
        <v>16479</v>
      </c>
      <c r="S315">
        <v>19272</v>
      </c>
      <c r="T315">
        <v>22587</v>
      </c>
      <c r="U315">
        <v>19653</v>
      </c>
      <c r="V315">
        <v>18126</v>
      </c>
      <c r="W315">
        <v>17294</v>
      </c>
      <c r="X315">
        <v>20718</v>
      </c>
      <c r="Y315">
        <v>22114</v>
      </c>
      <c r="Z315">
        <v>15969</v>
      </c>
      <c r="AA315">
        <v>12747</v>
      </c>
      <c r="AB315">
        <v>9749</v>
      </c>
      <c r="AC315">
        <v>6078</v>
      </c>
      <c r="AD315">
        <v>2640</v>
      </c>
      <c r="AE315">
        <v>685</v>
      </c>
      <c r="AF315">
        <v>104</v>
      </c>
      <c r="AG315">
        <v>283291</v>
      </c>
      <c r="AH315">
        <v>2030</v>
      </c>
    </row>
    <row r="316" spans="4:34">
      <c r="D316" s="20"/>
      <c r="F316" s="22"/>
      <c r="G316">
        <v>1</v>
      </c>
      <c r="H316">
        <v>1103</v>
      </c>
      <c r="I316">
        <v>0</v>
      </c>
      <c r="J316" t="s">
        <v>327</v>
      </c>
      <c r="K316">
        <v>261912</v>
      </c>
      <c r="L316">
        <v>10218</v>
      </c>
      <c r="M316">
        <v>10110</v>
      </c>
      <c r="N316">
        <v>10418</v>
      </c>
      <c r="O316">
        <v>12192</v>
      </c>
      <c r="P316">
        <v>13903</v>
      </c>
      <c r="Q316">
        <v>15371</v>
      </c>
      <c r="R316">
        <v>17498</v>
      </c>
      <c r="S316">
        <v>19193</v>
      </c>
      <c r="T316">
        <v>22018</v>
      </c>
      <c r="U316">
        <v>18999</v>
      </c>
      <c r="V316">
        <v>16679</v>
      </c>
      <c r="W316">
        <v>15418</v>
      </c>
      <c r="X316">
        <v>18093</v>
      </c>
      <c r="Y316">
        <v>19582</v>
      </c>
      <c r="Z316">
        <v>14118</v>
      </c>
      <c r="AA316">
        <v>11023</v>
      </c>
      <c r="AB316">
        <v>8653</v>
      </c>
      <c r="AC316">
        <v>5499</v>
      </c>
      <c r="AD316">
        <v>2257</v>
      </c>
      <c r="AE316">
        <v>566</v>
      </c>
      <c r="AF316">
        <v>104</v>
      </c>
      <c r="AG316">
        <v>260790</v>
      </c>
      <c r="AH316">
        <v>1122</v>
      </c>
    </row>
    <row r="317" spans="4:34">
      <c r="D317" s="20"/>
      <c r="F317" s="22"/>
      <c r="G317">
        <v>1</v>
      </c>
      <c r="H317">
        <v>1104</v>
      </c>
      <c r="I317">
        <v>0</v>
      </c>
      <c r="J317" t="s">
        <v>328</v>
      </c>
      <c r="K317">
        <v>209584</v>
      </c>
      <c r="L317">
        <v>8331</v>
      </c>
      <c r="M317">
        <v>7649</v>
      </c>
      <c r="N317">
        <v>7637</v>
      </c>
      <c r="O317">
        <v>8484</v>
      </c>
      <c r="P317">
        <v>10615</v>
      </c>
      <c r="Q317">
        <v>13387</v>
      </c>
      <c r="R317">
        <v>14966</v>
      </c>
      <c r="S317">
        <v>16335</v>
      </c>
      <c r="T317">
        <v>17876</v>
      </c>
      <c r="U317">
        <v>15601</v>
      </c>
      <c r="V317">
        <v>14220</v>
      </c>
      <c r="W317">
        <v>12473</v>
      </c>
      <c r="X317">
        <v>13813</v>
      </c>
      <c r="Y317">
        <v>14700</v>
      </c>
      <c r="Z317">
        <v>10967</v>
      </c>
      <c r="AA317">
        <v>8862</v>
      </c>
      <c r="AB317">
        <v>7166</v>
      </c>
      <c r="AC317">
        <v>4220</v>
      </c>
      <c r="AD317">
        <v>1773</v>
      </c>
      <c r="AE317">
        <v>429</v>
      </c>
      <c r="AF317">
        <v>80</v>
      </c>
      <c r="AG317">
        <v>208989</v>
      </c>
      <c r="AH317">
        <v>595</v>
      </c>
    </row>
    <row r="318" spans="4:34">
      <c r="D318" s="20"/>
      <c r="F318" s="22"/>
      <c r="G318">
        <v>1</v>
      </c>
      <c r="H318">
        <v>1105</v>
      </c>
      <c r="I318">
        <v>0</v>
      </c>
      <c r="J318" t="s">
        <v>329</v>
      </c>
      <c r="K318">
        <v>218652</v>
      </c>
      <c r="L318">
        <v>8277</v>
      </c>
      <c r="M318">
        <v>7738</v>
      </c>
      <c r="N318">
        <v>7857</v>
      </c>
      <c r="O318">
        <v>9411</v>
      </c>
      <c r="P318">
        <v>12244</v>
      </c>
      <c r="Q318">
        <v>14215</v>
      </c>
      <c r="R318">
        <v>15526</v>
      </c>
      <c r="S318">
        <v>16377</v>
      </c>
      <c r="T318">
        <v>17983</v>
      </c>
      <c r="U318">
        <v>16013</v>
      </c>
      <c r="V318">
        <v>14460</v>
      </c>
      <c r="W318">
        <v>12909</v>
      </c>
      <c r="X318">
        <v>14072</v>
      </c>
      <c r="Y318">
        <v>15257</v>
      </c>
      <c r="Z318">
        <v>11421</v>
      </c>
      <c r="AA318">
        <v>9461</v>
      </c>
      <c r="AB318">
        <v>7892</v>
      </c>
      <c r="AC318">
        <v>4855</v>
      </c>
      <c r="AD318">
        <v>2146</v>
      </c>
      <c r="AE318">
        <v>455</v>
      </c>
      <c r="AF318">
        <v>83</v>
      </c>
      <c r="AG318">
        <v>217532</v>
      </c>
      <c r="AH318">
        <v>1120</v>
      </c>
    </row>
    <row r="319" spans="4:34">
      <c r="D319" s="20"/>
      <c r="F319" s="22"/>
      <c r="G319">
        <v>1</v>
      </c>
      <c r="H319">
        <v>1106</v>
      </c>
      <c r="I319">
        <v>0</v>
      </c>
      <c r="J319" t="s">
        <v>330</v>
      </c>
      <c r="K319">
        <v>141190</v>
      </c>
      <c r="L319">
        <v>4138</v>
      </c>
      <c r="M319">
        <v>4760</v>
      </c>
      <c r="N319">
        <v>5374</v>
      </c>
      <c r="O319">
        <v>6930</v>
      </c>
      <c r="P319">
        <v>6695</v>
      </c>
      <c r="Q319">
        <v>5646</v>
      </c>
      <c r="R319">
        <v>6369</v>
      </c>
      <c r="S319">
        <v>7604</v>
      </c>
      <c r="T319">
        <v>9024</v>
      </c>
      <c r="U319">
        <v>8662</v>
      </c>
      <c r="V319">
        <v>9528</v>
      </c>
      <c r="W319">
        <v>9584</v>
      </c>
      <c r="X319">
        <v>11830</v>
      </c>
      <c r="Y319">
        <v>13318</v>
      </c>
      <c r="Z319">
        <v>9866</v>
      </c>
      <c r="AA319">
        <v>8227</v>
      </c>
      <c r="AB319">
        <v>6936</v>
      </c>
      <c r="AC319">
        <v>4303</v>
      </c>
      <c r="AD319">
        <v>1854</v>
      </c>
      <c r="AE319">
        <v>472</v>
      </c>
      <c r="AF319">
        <v>70</v>
      </c>
      <c r="AG319">
        <v>140753</v>
      </c>
      <c r="AH319">
        <v>437</v>
      </c>
    </row>
    <row r="320" spans="4:34">
      <c r="D320" s="20"/>
      <c r="F320" s="22"/>
    </row>
    <row r="321" spans="4:8">
      <c r="D321" s="20"/>
      <c r="F321" s="22"/>
      <c r="G321" t="s">
        <v>294</v>
      </c>
      <c r="H321" t="s">
        <v>331</v>
      </c>
    </row>
    <row r="322" spans="4:8">
      <c r="D322" s="20"/>
      <c r="F322" s="22"/>
      <c r="G322"/>
      <c r="H322" t="s">
        <v>332</v>
      </c>
    </row>
    <row r="323" spans="4:8">
      <c r="D323" s="20"/>
      <c r="F323" s="22"/>
      <c r="G323"/>
      <c r="H323" t="s">
        <v>333</v>
      </c>
    </row>
    <row r="324" spans="4:8">
      <c r="E324" s="22"/>
    </row>
    <row r="325" spans="4:8">
      <c r="E325" s="20" t="s">
        <v>335</v>
      </c>
      <c r="G325" s="20" t="s">
        <v>4487</v>
      </c>
    </row>
    <row r="326" spans="4:8">
      <c r="G326" s="20" t="s">
        <v>4488</v>
      </c>
    </row>
    <row r="327" spans="4:8">
      <c r="G327" s="20" t="s">
        <v>4536</v>
      </c>
    </row>
    <row r="328" spans="4:8">
      <c r="G328" s="20" t="s">
        <v>4538</v>
      </c>
    </row>
  </sheetData>
  <mergeCells count="74">
    <mergeCell ref="AA158:AC159"/>
    <mergeCell ref="G279:K280"/>
    <mergeCell ref="Q139:U141"/>
    <mergeCell ref="Q148:U149"/>
    <mergeCell ref="Q150:U151"/>
    <mergeCell ref="Q158:U159"/>
    <mergeCell ref="W158:Y160"/>
    <mergeCell ref="G139:K141"/>
    <mergeCell ref="G148:K149"/>
    <mergeCell ref="G150:K151"/>
    <mergeCell ref="G158:K159"/>
    <mergeCell ref="M158:O160"/>
    <mergeCell ref="BX98:BX99"/>
    <mergeCell ref="CA98:CA99"/>
    <mergeCell ref="AG216:AH216"/>
    <mergeCell ref="H133:J133"/>
    <mergeCell ref="L133:N133"/>
    <mergeCell ref="BN98:BN99"/>
    <mergeCell ref="BQ98:BQ99"/>
    <mergeCell ref="BR98:BR99"/>
    <mergeCell ref="BS98:BS99"/>
    <mergeCell ref="BV98:BV99"/>
    <mergeCell ref="BW98:BW99"/>
    <mergeCell ref="BD98:BD99"/>
    <mergeCell ref="BG98:BG99"/>
    <mergeCell ref="BH98:BH99"/>
    <mergeCell ref="BI98:BI99"/>
    <mergeCell ref="BL98:BL99"/>
    <mergeCell ref="BM98:BM99"/>
    <mergeCell ref="AT98:AT99"/>
    <mergeCell ref="AW98:AW99"/>
    <mergeCell ref="AX98:AX99"/>
    <mergeCell ref="AY98:AY99"/>
    <mergeCell ref="BB98:BB99"/>
    <mergeCell ref="BC98:BC99"/>
    <mergeCell ref="BM96:BQ96"/>
    <mergeCell ref="BR96:BV96"/>
    <mergeCell ref="BW96:CA96"/>
    <mergeCell ref="AI98:AI99"/>
    <mergeCell ref="AJ98:AJ99"/>
    <mergeCell ref="AM98:AM99"/>
    <mergeCell ref="AN98:AN99"/>
    <mergeCell ref="AO98:AO99"/>
    <mergeCell ref="AR98:AR99"/>
    <mergeCell ref="AS98:AS99"/>
    <mergeCell ref="AI96:AM96"/>
    <mergeCell ref="AN96:AR96"/>
    <mergeCell ref="AS96:AW96"/>
    <mergeCell ref="AX96:BB96"/>
    <mergeCell ref="BC96:BG96"/>
    <mergeCell ref="BH96:BL96"/>
    <mergeCell ref="AI92:AW92"/>
    <mergeCell ref="AX92:BL92"/>
    <mergeCell ref="BM92:CA92"/>
    <mergeCell ref="AI95:AW95"/>
    <mergeCell ref="AX95:BL95"/>
    <mergeCell ref="BM95:CA95"/>
    <mergeCell ref="O31:P33"/>
    <mergeCell ref="R31:T33"/>
    <mergeCell ref="V31:X33"/>
    <mergeCell ref="Z32:AD33"/>
    <mergeCell ref="K61:M63"/>
    <mergeCell ref="O61:P63"/>
    <mergeCell ref="G61:H63"/>
    <mergeCell ref="I18:J18"/>
    <mergeCell ref="I19:J19"/>
    <mergeCell ref="G31:I33"/>
    <mergeCell ref="K31:M33"/>
    <mergeCell ref="I17:J17"/>
    <mergeCell ref="I12:J12"/>
    <mergeCell ref="I13:J13"/>
    <mergeCell ref="I14:J14"/>
    <mergeCell ref="I15:J15"/>
    <mergeCell ref="I16:J16"/>
  </mergeCells>
  <phoneticPr fontId="18"/>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D3:Y51"/>
  <sheetViews>
    <sheetView workbookViewId="0"/>
  </sheetViews>
  <sheetFormatPr defaultColWidth="9" defaultRowHeight="13"/>
  <cols>
    <col min="1" max="3" width="5.6328125" style="20" customWidth="1"/>
    <col min="4" max="5" width="9" style="20"/>
    <col min="6" max="6" width="10.81640625" style="20" customWidth="1"/>
    <col min="7" max="16384" width="9" style="20"/>
  </cols>
  <sheetData>
    <row r="3" spans="4:13" ht="14">
      <c r="D3" s="21" t="s">
        <v>4490</v>
      </c>
    </row>
    <row r="4" spans="4:13">
      <c r="D4" s="22"/>
    </row>
    <row r="5" spans="4:13">
      <c r="D5" s="22" t="s">
        <v>27</v>
      </c>
      <c r="E5" s="20" t="s">
        <v>28</v>
      </c>
    </row>
    <row r="6" spans="4:13">
      <c r="D6" s="22"/>
    </row>
    <row r="7" spans="4:13">
      <c r="D7" s="22"/>
      <c r="F7" s="20" t="s">
        <v>4489</v>
      </c>
    </row>
    <row r="8" spans="4:13">
      <c r="D8" s="22"/>
    </row>
    <row r="9" spans="4:13">
      <c r="D9" s="22"/>
      <c r="F9" s="20" t="s">
        <v>29</v>
      </c>
    </row>
    <row r="10" spans="4:13">
      <c r="D10" s="22"/>
      <c r="F10" s="20" t="s">
        <v>4491</v>
      </c>
    </row>
    <row r="12" spans="4:13">
      <c r="G12" s="20" t="s">
        <v>31</v>
      </c>
      <c r="H12" s="23"/>
      <c r="I12" s="237" t="s">
        <v>32</v>
      </c>
      <c r="J12" s="239"/>
      <c r="K12" s="26" t="s">
        <v>4492</v>
      </c>
      <c r="L12" s="28"/>
      <c r="M12" s="27"/>
    </row>
    <row r="13" spans="4:13">
      <c r="H13" s="23"/>
      <c r="I13" s="237" t="s">
        <v>36</v>
      </c>
      <c r="J13" s="239"/>
      <c r="K13" s="26" t="s">
        <v>44</v>
      </c>
      <c r="L13" s="28"/>
      <c r="M13" s="27"/>
    </row>
    <row r="14" spans="4:13">
      <c r="H14" s="23"/>
      <c r="I14" s="237" t="s">
        <v>35</v>
      </c>
      <c r="J14" s="239"/>
      <c r="K14" s="26" t="s">
        <v>43</v>
      </c>
      <c r="L14" s="28"/>
      <c r="M14" s="27"/>
    </row>
    <row r="15" spans="4:13">
      <c r="H15" s="23"/>
      <c r="I15" s="237" t="s">
        <v>34</v>
      </c>
      <c r="J15" s="239"/>
      <c r="K15" s="26" t="s">
        <v>4500</v>
      </c>
      <c r="L15" s="28"/>
      <c r="M15" s="27"/>
    </row>
    <row r="16" spans="4:13">
      <c r="H16" s="23"/>
      <c r="I16" s="237" t="s">
        <v>4493</v>
      </c>
      <c r="J16" s="239"/>
      <c r="K16" s="26" t="s">
        <v>4494</v>
      </c>
      <c r="L16" s="28"/>
      <c r="M16" s="27"/>
    </row>
    <row r="17" spans="4:25">
      <c r="H17" s="23"/>
      <c r="I17" s="237" t="s">
        <v>33</v>
      </c>
      <c r="J17" s="239"/>
      <c r="K17" s="26" t="s">
        <v>41</v>
      </c>
      <c r="L17" s="28"/>
      <c r="M17" s="27"/>
    </row>
    <row r="18" spans="4:25">
      <c r="H18" s="23"/>
      <c r="I18" s="237" t="s">
        <v>38</v>
      </c>
      <c r="J18" s="239"/>
      <c r="K18" s="26" t="s">
        <v>54</v>
      </c>
      <c r="L18" s="28"/>
      <c r="M18" s="27"/>
    </row>
    <row r="19" spans="4:25">
      <c r="H19" s="23"/>
      <c r="I19" s="237" t="s">
        <v>39</v>
      </c>
      <c r="J19" s="239"/>
      <c r="K19" s="26" t="s">
        <v>45</v>
      </c>
      <c r="L19" s="28"/>
      <c r="M19" s="27"/>
    </row>
    <row r="20" spans="4:25">
      <c r="G20" s="20" t="s">
        <v>46</v>
      </c>
      <c r="I20" s="25"/>
      <c r="J20" s="25"/>
      <c r="K20" s="25"/>
      <c r="L20" s="25"/>
      <c r="M20" s="25"/>
    </row>
    <row r="22" spans="4:25">
      <c r="D22" s="22" t="s">
        <v>4509</v>
      </c>
      <c r="E22" s="20" t="s">
        <v>4510</v>
      </c>
      <c r="H22" s="24"/>
      <c r="I22" s="24"/>
      <c r="J22" s="24"/>
      <c r="K22" s="24"/>
      <c r="L22" s="24"/>
    </row>
    <row r="23" spans="4:25">
      <c r="H23" s="24"/>
      <c r="I23" s="24"/>
      <c r="J23" s="24"/>
      <c r="K23" s="24"/>
      <c r="L23" s="24"/>
    </row>
    <row r="24" spans="4:25">
      <c r="H24" s="24" t="s">
        <v>4502</v>
      </c>
      <c r="I24" s="24"/>
      <c r="J24" s="24"/>
      <c r="K24" s="24"/>
      <c r="L24" s="24"/>
      <c r="N24" s="20" t="s">
        <v>4503</v>
      </c>
      <c r="T24" s="20" t="s">
        <v>4505</v>
      </c>
    </row>
    <row r="25" spans="4:25" ht="13.5" thickBot="1">
      <c r="H25" s="24"/>
      <c r="I25" s="24"/>
      <c r="J25" s="24"/>
      <c r="K25" s="24"/>
      <c r="L25" s="24"/>
      <c r="U25" s="24"/>
      <c r="V25" s="24"/>
      <c r="W25" s="24"/>
    </row>
    <row r="26" spans="4:25">
      <c r="G26" s="23"/>
      <c r="H26" s="126" t="s">
        <v>4506</v>
      </c>
      <c r="I26" s="126" t="s">
        <v>4495</v>
      </c>
      <c r="J26" s="126" t="s">
        <v>4496</v>
      </c>
      <c r="K26" s="126" t="s">
        <v>4497</v>
      </c>
      <c r="L26" s="126" t="s">
        <v>4498</v>
      </c>
      <c r="M26" s="29"/>
      <c r="N26" s="126" t="s">
        <v>4506</v>
      </c>
      <c r="O26" s="126" t="s">
        <v>4495</v>
      </c>
      <c r="P26" s="126" t="s">
        <v>4496</v>
      </c>
      <c r="Q26" s="126" t="s">
        <v>4497</v>
      </c>
      <c r="R26" s="126" t="s">
        <v>4498</v>
      </c>
      <c r="T26" s="199" t="s">
        <v>4506</v>
      </c>
      <c r="U26" s="200" t="s">
        <v>4495</v>
      </c>
      <c r="V26" s="201" t="s">
        <v>4496</v>
      </c>
      <c r="W26" s="202" t="s">
        <v>4504</v>
      </c>
      <c r="X26" s="29"/>
    </row>
    <row r="27" spans="4:25">
      <c r="G27" s="23"/>
      <c r="H27" s="32" t="s">
        <v>87</v>
      </c>
      <c r="I27" s="127">
        <v>8810</v>
      </c>
      <c r="J27" s="125">
        <v>24</v>
      </c>
      <c r="K27" s="125">
        <v>0</v>
      </c>
      <c r="L27" s="125">
        <v>1</v>
      </c>
      <c r="M27" s="29"/>
      <c r="N27" s="32" t="s">
        <v>87</v>
      </c>
      <c r="O27" s="127">
        <v>8810</v>
      </c>
      <c r="P27" s="125">
        <v>24</v>
      </c>
      <c r="Q27" s="125">
        <v>0</v>
      </c>
      <c r="R27" s="125">
        <v>1</v>
      </c>
      <c r="T27" s="46" t="s">
        <v>87</v>
      </c>
      <c r="U27" s="203">
        <v>8810</v>
      </c>
      <c r="V27" s="125">
        <v>24</v>
      </c>
      <c r="W27" s="204">
        <f>SUM(Q27:R27)</f>
        <v>1</v>
      </c>
      <c r="X27" s="29"/>
    </row>
    <row r="28" spans="4:25">
      <c r="G28" s="23"/>
      <c r="H28" s="32" t="s">
        <v>88</v>
      </c>
      <c r="I28" s="127">
        <v>9489</v>
      </c>
      <c r="J28" s="125">
        <v>374</v>
      </c>
      <c r="K28" s="125">
        <v>1</v>
      </c>
      <c r="L28" s="125">
        <v>48</v>
      </c>
      <c r="M28" s="29"/>
      <c r="N28" s="32" t="s">
        <v>88</v>
      </c>
      <c r="O28" s="127">
        <v>9489</v>
      </c>
      <c r="P28" s="125">
        <v>374</v>
      </c>
      <c r="Q28" s="125">
        <v>1</v>
      </c>
      <c r="R28" s="125">
        <v>48</v>
      </c>
      <c r="T28" s="46" t="s">
        <v>88</v>
      </c>
      <c r="U28" s="203">
        <v>9489</v>
      </c>
      <c r="V28" s="125">
        <v>374</v>
      </c>
      <c r="W28" s="204">
        <f t="shared" ref="W28:W41" si="0">SUM(Q28:R28)</f>
        <v>49</v>
      </c>
      <c r="X28" s="29"/>
    </row>
    <row r="29" spans="4:25">
      <c r="G29" s="23"/>
      <c r="H29" s="32" t="s">
        <v>89</v>
      </c>
      <c r="I29" s="127">
        <v>6897</v>
      </c>
      <c r="J29" s="127">
        <v>2213</v>
      </c>
      <c r="K29" s="125">
        <v>1</v>
      </c>
      <c r="L29" s="125">
        <v>75</v>
      </c>
      <c r="M29" s="29"/>
      <c r="N29" s="32" t="s">
        <v>89</v>
      </c>
      <c r="O29" s="127">
        <v>6897</v>
      </c>
      <c r="P29" s="127">
        <v>2213</v>
      </c>
      <c r="Q29" s="125">
        <v>1</v>
      </c>
      <c r="R29" s="125">
        <v>75</v>
      </c>
      <c r="T29" s="46" t="s">
        <v>89</v>
      </c>
      <c r="U29" s="203">
        <v>6897</v>
      </c>
      <c r="V29" s="127">
        <v>2213</v>
      </c>
      <c r="W29" s="204">
        <f t="shared" si="0"/>
        <v>76</v>
      </c>
      <c r="X29" s="29"/>
    </row>
    <row r="30" spans="4:25">
      <c r="G30" s="23"/>
      <c r="H30" s="32" t="s">
        <v>90</v>
      </c>
      <c r="I30" s="127">
        <v>5085</v>
      </c>
      <c r="J30" s="127">
        <v>5014</v>
      </c>
      <c r="K30" s="125">
        <v>7</v>
      </c>
      <c r="L30" s="125">
        <v>191</v>
      </c>
      <c r="M30" s="29"/>
      <c r="N30" s="32" t="s">
        <v>90</v>
      </c>
      <c r="O30" s="127">
        <v>5085</v>
      </c>
      <c r="P30" s="127">
        <v>5014</v>
      </c>
      <c r="Q30" s="125">
        <v>7</v>
      </c>
      <c r="R30" s="125">
        <v>191</v>
      </c>
      <c r="T30" s="46" t="s">
        <v>90</v>
      </c>
      <c r="U30" s="203">
        <v>5085</v>
      </c>
      <c r="V30" s="127">
        <v>5014</v>
      </c>
      <c r="W30" s="204">
        <f t="shared" si="0"/>
        <v>198</v>
      </c>
      <c r="X30" s="29"/>
    </row>
    <row r="31" spans="4:25">
      <c r="G31" s="23"/>
      <c r="H31" s="32" t="s">
        <v>91</v>
      </c>
      <c r="I31" s="127">
        <v>4773</v>
      </c>
      <c r="J31" s="127">
        <v>7294</v>
      </c>
      <c r="K31" s="125">
        <v>11</v>
      </c>
      <c r="L31" s="125">
        <v>298</v>
      </c>
      <c r="M31" s="29"/>
      <c r="N31" s="32" t="s">
        <v>91</v>
      </c>
      <c r="O31" s="127">
        <v>4773</v>
      </c>
      <c r="P31" s="127">
        <v>7294</v>
      </c>
      <c r="Q31" s="125">
        <v>11</v>
      </c>
      <c r="R31" s="125">
        <v>298</v>
      </c>
      <c r="T31" s="46" t="s">
        <v>91</v>
      </c>
      <c r="U31" s="203">
        <v>4773</v>
      </c>
      <c r="V31" s="127">
        <v>7294</v>
      </c>
      <c r="W31" s="204">
        <f t="shared" si="0"/>
        <v>309</v>
      </c>
      <c r="X31" s="29"/>
    </row>
    <row r="32" spans="4:25">
      <c r="G32" s="23"/>
      <c r="H32" s="32" t="s">
        <v>92</v>
      </c>
      <c r="I32" s="127">
        <v>4946</v>
      </c>
      <c r="J32" s="127">
        <v>9195</v>
      </c>
      <c r="K32" s="125">
        <v>26</v>
      </c>
      <c r="L32" s="125">
        <v>534</v>
      </c>
      <c r="M32" s="29"/>
      <c r="N32" s="32" t="s">
        <v>92</v>
      </c>
      <c r="O32" s="127">
        <v>4946</v>
      </c>
      <c r="P32" s="127">
        <v>9195</v>
      </c>
      <c r="Q32" s="125">
        <v>26</v>
      </c>
      <c r="R32" s="125">
        <v>534</v>
      </c>
      <c r="T32" s="46" t="s">
        <v>92</v>
      </c>
      <c r="U32" s="203">
        <v>4946</v>
      </c>
      <c r="V32" s="127">
        <v>9195</v>
      </c>
      <c r="W32" s="204">
        <f t="shared" si="0"/>
        <v>560</v>
      </c>
      <c r="X32" s="29"/>
      <c r="Y32" s="20" t="s">
        <v>4706</v>
      </c>
    </row>
    <row r="33" spans="5:25">
      <c r="G33" s="23"/>
      <c r="H33" s="32" t="s">
        <v>93</v>
      </c>
      <c r="I33" s="127">
        <v>3686</v>
      </c>
      <c r="J33" s="127">
        <v>8216</v>
      </c>
      <c r="K33" s="125">
        <v>57</v>
      </c>
      <c r="L33" s="125">
        <v>658</v>
      </c>
      <c r="M33" s="29"/>
      <c r="N33" s="32" t="s">
        <v>93</v>
      </c>
      <c r="O33" s="127">
        <v>3686</v>
      </c>
      <c r="P33" s="127">
        <v>8216</v>
      </c>
      <c r="Q33" s="125">
        <v>57</v>
      </c>
      <c r="R33" s="125">
        <v>658</v>
      </c>
      <c r="T33" s="46" t="s">
        <v>93</v>
      </c>
      <c r="U33" s="203">
        <v>3686</v>
      </c>
      <c r="V33" s="127">
        <v>8216</v>
      </c>
      <c r="W33" s="204">
        <f t="shared" si="0"/>
        <v>715</v>
      </c>
      <c r="X33" s="29"/>
      <c r="Y33" s="20" t="s">
        <v>4707</v>
      </c>
    </row>
    <row r="34" spans="5:25">
      <c r="G34" s="23"/>
      <c r="H34" s="32" t="s">
        <v>94</v>
      </c>
      <c r="I34" s="127">
        <v>2391</v>
      </c>
      <c r="J34" s="127">
        <v>7510</v>
      </c>
      <c r="K34" s="125">
        <v>93</v>
      </c>
      <c r="L34" s="125">
        <v>581</v>
      </c>
      <c r="M34" s="29"/>
      <c r="N34" s="32" t="s">
        <v>94</v>
      </c>
      <c r="O34" s="127">
        <v>2391</v>
      </c>
      <c r="P34" s="127">
        <v>7510</v>
      </c>
      <c r="Q34" s="125">
        <v>93</v>
      </c>
      <c r="R34" s="125">
        <v>581</v>
      </c>
      <c r="T34" s="46" t="s">
        <v>94</v>
      </c>
      <c r="U34" s="203">
        <v>2391</v>
      </c>
      <c r="V34" s="127">
        <v>7510</v>
      </c>
      <c r="W34" s="204">
        <f t="shared" si="0"/>
        <v>674</v>
      </c>
      <c r="X34" s="29"/>
    </row>
    <row r="35" spans="5:25">
      <c r="G35" s="23"/>
      <c r="H35" s="32" t="s">
        <v>95</v>
      </c>
      <c r="I35" s="127">
        <v>1563</v>
      </c>
      <c r="J35" s="127">
        <v>6915</v>
      </c>
      <c r="K35" s="125">
        <v>141</v>
      </c>
      <c r="L35" s="125">
        <v>560</v>
      </c>
      <c r="M35" s="29"/>
      <c r="N35" s="32" t="s">
        <v>95</v>
      </c>
      <c r="O35" s="127">
        <v>1563</v>
      </c>
      <c r="P35" s="127">
        <v>6915</v>
      </c>
      <c r="Q35" s="125">
        <v>141</v>
      </c>
      <c r="R35" s="125">
        <v>560</v>
      </c>
      <c r="T35" s="46" t="s">
        <v>95</v>
      </c>
      <c r="U35" s="203">
        <v>1563</v>
      </c>
      <c r="V35" s="127">
        <v>6915</v>
      </c>
      <c r="W35" s="204">
        <f t="shared" si="0"/>
        <v>701</v>
      </c>
      <c r="X35" s="29"/>
    </row>
    <row r="36" spans="5:25">
      <c r="G36" s="23"/>
      <c r="H36" s="32" t="s">
        <v>96</v>
      </c>
      <c r="I36" s="127">
        <v>1374</v>
      </c>
      <c r="J36" s="127">
        <v>8151</v>
      </c>
      <c r="K36" s="125">
        <v>255</v>
      </c>
      <c r="L36" s="125">
        <v>553</v>
      </c>
      <c r="M36" s="29"/>
      <c r="N36" s="32" t="s">
        <v>96</v>
      </c>
      <c r="O36" s="127">
        <v>1374</v>
      </c>
      <c r="P36" s="127">
        <v>8151</v>
      </c>
      <c r="Q36" s="125">
        <v>255</v>
      </c>
      <c r="R36" s="125">
        <v>553</v>
      </c>
      <c r="T36" s="46" t="s">
        <v>96</v>
      </c>
      <c r="U36" s="203">
        <v>1374</v>
      </c>
      <c r="V36" s="127">
        <v>8151</v>
      </c>
      <c r="W36" s="204">
        <f t="shared" si="0"/>
        <v>808</v>
      </c>
      <c r="X36" s="29"/>
    </row>
    <row r="37" spans="5:25">
      <c r="G37" s="23"/>
      <c r="H37" s="32" t="s">
        <v>97</v>
      </c>
      <c r="I37" s="127">
        <v>1114</v>
      </c>
      <c r="J37" s="127">
        <v>10455</v>
      </c>
      <c r="K37" s="125">
        <v>519</v>
      </c>
      <c r="L37" s="125">
        <v>623</v>
      </c>
      <c r="M37" s="29"/>
      <c r="N37" s="32" t="s">
        <v>97</v>
      </c>
      <c r="O37" s="127">
        <v>1114</v>
      </c>
      <c r="P37" s="127">
        <v>10455</v>
      </c>
      <c r="Q37" s="125">
        <v>519</v>
      </c>
      <c r="R37" s="125">
        <v>623</v>
      </c>
      <c r="T37" s="46" t="s">
        <v>97</v>
      </c>
      <c r="U37" s="203">
        <v>1114</v>
      </c>
      <c r="V37" s="127">
        <v>10455</v>
      </c>
      <c r="W37" s="204">
        <f t="shared" si="0"/>
        <v>1142</v>
      </c>
      <c r="X37" s="29"/>
    </row>
    <row r="38" spans="5:25">
      <c r="G38" s="23"/>
      <c r="H38" s="32" t="s">
        <v>98</v>
      </c>
      <c r="I38" s="125">
        <v>497</v>
      </c>
      <c r="J38" s="127">
        <v>9328</v>
      </c>
      <c r="K38" s="125">
        <v>696</v>
      </c>
      <c r="L38" s="125">
        <v>409</v>
      </c>
      <c r="M38" s="29"/>
      <c r="N38" s="32" t="s">
        <v>98</v>
      </c>
      <c r="O38" s="125">
        <v>497</v>
      </c>
      <c r="P38" s="127">
        <v>9328</v>
      </c>
      <c r="Q38" s="125">
        <v>696</v>
      </c>
      <c r="R38" s="125">
        <v>409</v>
      </c>
      <c r="T38" s="46" t="s">
        <v>98</v>
      </c>
      <c r="U38" s="205">
        <v>497</v>
      </c>
      <c r="V38" s="127">
        <v>9328</v>
      </c>
      <c r="W38" s="204">
        <f t="shared" si="0"/>
        <v>1105</v>
      </c>
      <c r="X38" s="29"/>
    </row>
    <row r="39" spans="5:25">
      <c r="G39" s="23"/>
      <c r="H39" s="32" t="s">
        <v>99</v>
      </c>
      <c r="I39" s="125">
        <v>207</v>
      </c>
      <c r="J39" s="127">
        <v>6819</v>
      </c>
      <c r="K39" s="125">
        <v>781</v>
      </c>
      <c r="L39" s="125">
        <v>213</v>
      </c>
      <c r="M39" s="29"/>
      <c r="N39" s="32" t="s">
        <v>99</v>
      </c>
      <c r="O39" s="125">
        <v>207</v>
      </c>
      <c r="P39" s="127">
        <v>6819</v>
      </c>
      <c r="Q39" s="125">
        <v>781</v>
      </c>
      <c r="R39" s="125">
        <v>213</v>
      </c>
      <c r="T39" s="46" t="s">
        <v>99</v>
      </c>
      <c r="U39" s="205">
        <v>207</v>
      </c>
      <c r="V39" s="127">
        <v>6819</v>
      </c>
      <c r="W39" s="204">
        <f t="shared" si="0"/>
        <v>994</v>
      </c>
      <c r="X39" s="29"/>
    </row>
    <row r="40" spans="5:25">
      <c r="G40" s="23"/>
      <c r="H40" s="32" t="s">
        <v>100</v>
      </c>
      <c r="I40" s="125">
        <v>74</v>
      </c>
      <c r="J40" s="127">
        <v>3812</v>
      </c>
      <c r="K40" s="125">
        <v>787</v>
      </c>
      <c r="L40" s="125">
        <v>84</v>
      </c>
      <c r="M40" s="29"/>
      <c r="N40" s="32" t="s">
        <v>100</v>
      </c>
      <c r="O40" s="125">
        <v>74</v>
      </c>
      <c r="P40" s="127">
        <v>3812</v>
      </c>
      <c r="Q40" s="125">
        <v>787</v>
      </c>
      <c r="R40" s="125">
        <v>84</v>
      </c>
      <c r="T40" s="46" t="s">
        <v>100</v>
      </c>
      <c r="U40" s="205">
        <v>74</v>
      </c>
      <c r="V40" s="127">
        <v>3812</v>
      </c>
      <c r="W40" s="204">
        <f t="shared" si="0"/>
        <v>871</v>
      </c>
      <c r="X40" s="29"/>
    </row>
    <row r="41" spans="5:25" ht="13.5" thickBot="1">
      <c r="G41" s="23"/>
      <c r="H41" s="32" t="s">
        <v>101</v>
      </c>
      <c r="I41" s="125">
        <v>21</v>
      </c>
      <c r="J41" s="127">
        <v>1312</v>
      </c>
      <c r="K41" s="125">
        <v>546</v>
      </c>
      <c r="L41" s="125">
        <v>23</v>
      </c>
      <c r="M41" s="29"/>
      <c r="N41" s="32" t="s">
        <v>101</v>
      </c>
      <c r="O41" s="128">
        <f>SUM(I41:I44)</f>
        <v>26</v>
      </c>
      <c r="P41" s="128">
        <f t="shared" ref="P41:R41" si="1">SUM(J41:J44)</f>
        <v>1608</v>
      </c>
      <c r="Q41" s="128">
        <f t="shared" si="1"/>
        <v>907</v>
      </c>
      <c r="R41" s="128">
        <f t="shared" si="1"/>
        <v>25</v>
      </c>
      <c r="T41" s="46" t="s">
        <v>101</v>
      </c>
      <c r="U41" s="206">
        <f>SUM(O41:O44)</f>
        <v>26</v>
      </c>
      <c r="V41" s="207">
        <f t="shared" ref="V41" si="2">SUM(P41:P44)</f>
        <v>1608</v>
      </c>
      <c r="W41" s="208">
        <f t="shared" si="0"/>
        <v>932</v>
      </c>
      <c r="X41" s="29"/>
    </row>
    <row r="42" spans="5:25">
      <c r="G42" s="23"/>
      <c r="H42" s="32" t="s">
        <v>102</v>
      </c>
      <c r="I42" s="125">
        <v>4</v>
      </c>
      <c r="J42" s="125">
        <v>262</v>
      </c>
      <c r="K42" s="125">
        <v>274</v>
      </c>
      <c r="L42" s="125">
        <v>2</v>
      </c>
      <c r="M42" s="29"/>
      <c r="U42" s="25"/>
      <c r="V42" s="25"/>
      <c r="W42" s="25"/>
    </row>
    <row r="43" spans="5:25">
      <c r="G43" s="23"/>
      <c r="H43" s="32" t="s">
        <v>103</v>
      </c>
      <c r="I43" s="125">
        <v>0</v>
      </c>
      <c r="J43" s="125">
        <v>31</v>
      </c>
      <c r="K43" s="125">
        <v>72</v>
      </c>
      <c r="L43" s="125">
        <v>0</v>
      </c>
      <c r="M43" s="29"/>
    </row>
    <row r="44" spans="5:25">
      <c r="G44" s="23"/>
      <c r="H44" s="34" t="s">
        <v>4499</v>
      </c>
      <c r="I44" s="125">
        <v>1</v>
      </c>
      <c r="J44" s="125">
        <v>3</v>
      </c>
      <c r="K44" s="125">
        <v>15</v>
      </c>
      <c r="L44" s="125">
        <v>0</v>
      </c>
      <c r="M44" s="29"/>
    </row>
    <row r="45" spans="5:25">
      <c r="H45" s="25"/>
      <c r="I45" s="25"/>
      <c r="J45" s="25"/>
      <c r="K45" s="25"/>
      <c r="L45" s="25"/>
    </row>
    <row r="46" spans="5:25">
      <c r="F46" s="20" t="s">
        <v>126</v>
      </c>
    </row>
    <row r="48" spans="5:25">
      <c r="E48" s="20" t="s">
        <v>335</v>
      </c>
      <c r="G48" s="20" t="s">
        <v>4487</v>
      </c>
    </row>
    <row r="49" spans="7:7">
      <c r="G49" s="20" t="s">
        <v>4488</v>
      </c>
    </row>
    <row r="50" spans="7:7">
      <c r="G50" s="20" t="s">
        <v>4536</v>
      </c>
    </row>
    <row r="51" spans="7:7">
      <c r="G51" s="20" t="s">
        <v>4537</v>
      </c>
    </row>
  </sheetData>
  <mergeCells count="8">
    <mergeCell ref="I18:J18"/>
    <mergeCell ref="I19:J19"/>
    <mergeCell ref="I12:J12"/>
    <mergeCell ref="I13:J13"/>
    <mergeCell ref="I14:J14"/>
    <mergeCell ref="I15:J15"/>
    <mergeCell ref="I16:J16"/>
    <mergeCell ref="I17:J17"/>
  </mergeCells>
  <phoneticPr fontId="1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D3:Z236"/>
  <sheetViews>
    <sheetView workbookViewId="0"/>
  </sheetViews>
  <sheetFormatPr defaultColWidth="9" defaultRowHeight="13"/>
  <cols>
    <col min="1" max="3" width="5.6328125" style="20" customWidth="1"/>
    <col min="4" max="4" width="6.6328125" style="22" customWidth="1"/>
    <col min="5" max="5" width="12.6328125" style="20" customWidth="1"/>
    <col min="6" max="6" width="12" style="20" customWidth="1"/>
    <col min="7" max="13" width="9" style="20"/>
    <col min="14" max="14" width="9.26953125" style="20" bestFit="1" customWidth="1"/>
    <col min="15" max="16384" width="9" style="20"/>
  </cols>
  <sheetData>
    <row r="3" spans="4:22" ht="14">
      <c r="D3" s="21" t="s">
        <v>75</v>
      </c>
    </row>
    <row r="5" spans="4:22">
      <c r="D5" s="22" t="s">
        <v>27</v>
      </c>
      <c r="E5" s="20" t="s">
        <v>28</v>
      </c>
      <c r="U5" s="297" t="s">
        <v>4552</v>
      </c>
      <c r="V5" s="298"/>
    </row>
    <row r="6" spans="4:22" ht="6" customHeight="1"/>
    <row r="7" spans="4:22">
      <c r="F7" s="20" t="s">
        <v>4556</v>
      </c>
      <c r="U7" s="146">
        <v>-5</v>
      </c>
      <c r="V7" s="146">
        <v>1</v>
      </c>
    </row>
    <row r="8" spans="4:22">
      <c r="F8" s="20" t="s">
        <v>4557</v>
      </c>
      <c r="U8" s="146">
        <v>-4</v>
      </c>
      <c r="V8" s="146">
        <v>1</v>
      </c>
    </row>
    <row r="9" spans="4:22">
      <c r="U9" s="146">
        <v>-3</v>
      </c>
      <c r="V9" s="146">
        <v>1</v>
      </c>
    </row>
    <row r="10" spans="4:22">
      <c r="E10" s="20">
        <v>1</v>
      </c>
      <c r="F10" s="20" t="s">
        <v>4507</v>
      </c>
      <c r="I10" s="20" t="s">
        <v>77</v>
      </c>
      <c r="U10" s="146">
        <v>-2</v>
      </c>
      <c r="V10" s="146">
        <v>1</v>
      </c>
    </row>
    <row r="11" spans="4:22">
      <c r="F11" s="24"/>
      <c r="G11" s="24"/>
      <c r="H11" s="24"/>
      <c r="U11" s="146">
        <v>-1</v>
      </c>
      <c r="V11" s="146">
        <v>1</v>
      </c>
    </row>
    <row r="12" spans="4:22">
      <c r="E12" s="23"/>
      <c r="F12" s="299" t="s">
        <v>55</v>
      </c>
      <c r="G12" s="13" t="s">
        <v>56</v>
      </c>
      <c r="H12" s="13" t="s">
        <v>64</v>
      </c>
      <c r="I12" s="29"/>
      <c r="U12" s="146">
        <v>0</v>
      </c>
      <c r="V12" s="146">
        <v>2</v>
      </c>
    </row>
    <row r="13" spans="4:22">
      <c r="E13" s="23"/>
      <c r="F13" s="299"/>
      <c r="G13" s="13" t="s">
        <v>57</v>
      </c>
      <c r="H13" s="13" t="s">
        <v>64</v>
      </c>
      <c r="I13" s="29"/>
      <c r="U13" s="146">
        <v>1</v>
      </c>
      <c r="V13" s="146">
        <v>2</v>
      </c>
    </row>
    <row r="14" spans="4:22">
      <c r="E14" s="23"/>
      <c r="F14" s="30" t="s">
        <v>58</v>
      </c>
      <c r="G14" s="13"/>
      <c r="H14" s="13" t="s">
        <v>64</v>
      </c>
      <c r="I14" s="29"/>
      <c r="U14" s="146">
        <v>2</v>
      </c>
      <c r="V14" s="146">
        <v>2</v>
      </c>
    </row>
    <row r="15" spans="4:22">
      <c r="E15" s="23"/>
      <c r="F15" s="124" t="s">
        <v>4513</v>
      </c>
      <c r="G15" s="13"/>
      <c r="H15" s="13"/>
      <c r="I15" s="29"/>
      <c r="U15" s="146">
        <v>3</v>
      </c>
      <c r="V15" s="146">
        <v>2</v>
      </c>
    </row>
    <row r="16" spans="4:22">
      <c r="E16" s="23"/>
      <c r="F16" s="299" t="s">
        <v>4522</v>
      </c>
      <c r="G16" s="13" t="s">
        <v>60</v>
      </c>
      <c r="H16" s="13" t="s">
        <v>64</v>
      </c>
      <c r="I16" s="29"/>
      <c r="U16" s="146">
        <v>4</v>
      </c>
      <c r="V16" s="146">
        <v>2</v>
      </c>
    </row>
    <row r="17" spans="4:22">
      <c r="E17" s="23"/>
      <c r="F17" s="299"/>
      <c r="G17" s="13" t="s">
        <v>61</v>
      </c>
      <c r="H17" s="13"/>
      <c r="I17" s="29"/>
      <c r="U17" s="146">
        <v>5</v>
      </c>
      <c r="V17" s="146">
        <v>3</v>
      </c>
    </row>
    <row r="18" spans="4:22">
      <c r="E18" s="23"/>
      <c r="F18" s="299"/>
      <c r="G18" s="13" t="s">
        <v>62</v>
      </c>
      <c r="H18" s="13"/>
      <c r="I18" s="29"/>
      <c r="U18" s="146">
        <v>6</v>
      </c>
      <c r="V18" s="146">
        <v>3</v>
      </c>
    </row>
    <row r="19" spans="4:22">
      <c r="E19" s="23"/>
      <c r="F19" s="299" t="s">
        <v>4523</v>
      </c>
      <c r="G19" s="13" t="s">
        <v>60</v>
      </c>
      <c r="H19" s="13" t="s">
        <v>64</v>
      </c>
      <c r="I19" s="29"/>
      <c r="U19" s="146">
        <v>7</v>
      </c>
      <c r="V19" s="146">
        <v>3</v>
      </c>
    </row>
    <row r="20" spans="4:22">
      <c r="E20" s="23"/>
      <c r="F20" s="299"/>
      <c r="G20" s="13" t="s">
        <v>61</v>
      </c>
      <c r="H20" s="13"/>
      <c r="I20" s="29"/>
      <c r="U20" s="146">
        <v>8</v>
      </c>
      <c r="V20" s="146">
        <v>3</v>
      </c>
    </row>
    <row r="21" spans="4:22">
      <c r="E21" s="23"/>
      <c r="F21" s="299"/>
      <c r="G21" s="13" t="s">
        <v>62</v>
      </c>
      <c r="H21" s="13"/>
      <c r="I21" s="29" t="s">
        <v>76</v>
      </c>
      <c r="U21" s="146">
        <v>9</v>
      </c>
      <c r="V21" s="146">
        <v>3</v>
      </c>
    </row>
    <row r="22" spans="4:22">
      <c r="F22" s="25"/>
      <c r="G22" s="25"/>
      <c r="H22" s="25"/>
      <c r="U22" s="146">
        <v>10</v>
      </c>
      <c r="V22" s="146">
        <v>4</v>
      </c>
    </row>
    <row r="23" spans="4:22">
      <c r="E23" s="20">
        <v>2</v>
      </c>
      <c r="F23" s="20" t="s">
        <v>68</v>
      </c>
      <c r="I23" s="20" t="s">
        <v>73</v>
      </c>
      <c r="U23" s="146">
        <v>11</v>
      </c>
      <c r="V23" s="146">
        <v>4</v>
      </c>
    </row>
    <row r="24" spans="4:22">
      <c r="U24" s="146">
        <v>12</v>
      </c>
      <c r="V24" s="146">
        <v>4</v>
      </c>
    </row>
    <row r="25" spans="4:22">
      <c r="F25" s="20" t="s">
        <v>69</v>
      </c>
      <c r="U25" s="146">
        <v>13</v>
      </c>
      <c r="V25" s="146">
        <v>4</v>
      </c>
    </row>
    <row r="26" spans="4:22">
      <c r="F26" s="20" t="s">
        <v>70</v>
      </c>
      <c r="U26" s="146">
        <v>14</v>
      </c>
      <c r="V26" s="146">
        <v>4</v>
      </c>
    </row>
    <row r="27" spans="4:22">
      <c r="F27" s="20" t="s">
        <v>74</v>
      </c>
      <c r="U27" s="146">
        <v>15</v>
      </c>
      <c r="V27" s="146">
        <v>5</v>
      </c>
    </row>
    <row r="28" spans="4:22">
      <c r="F28" s="25" t="s">
        <v>4514</v>
      </c>
      <c r="G28" s="25"/>
      <c r="H28" s="25"/>
      <c r="U28" s="146">
        <v>16</v>
      </c>
      <c r="V28" s="146">
        <v>5</v>
      </c>
    </row>
    <row r="29" spans="4:22">
      <c r="F29" s="25" t="s">
        <v>71</v>
      </c>
      <c r="G29" s="25"/>
      <c r="H29" s="25"/>
      <c r="U29" s="146">
        <v>17</v>
      </c>
      <c r="V29" s="146">
        <v>5</v>
      </c>
    </row>
    <row r="30" spans="4:22">
      <c r="F30" s="25" t="s">
        <v>72</v>
      </c>
      <c r="G30" s="25"/>
      <c r="H30" s="25"/>
      <c r="U30" s="146">
        <v>18</v>
      </c>
      <c r="V30" s="146">
        <v>5</v>
      </c>
    </row>
    <row r="31" spans="4:22">
      <c r="F31" s="25"/>
      <c r="G31" s="25"/>
      <c r="H31" s="25"/>
      <c r="U31" s="146">
        <v>19</v>
      </c>
      <c r="V31" s="146">
        <v>5</v>
      </c>
    </row>
    <row r="32" spans="4:22">
      <c r="D32" s="22" t="s">
        <v>4511</v>
      </c>
      <c r="E32" s="20" t="s">
        <v>4512</v>
      </c>
      <c r="U32" s="146">
        <v>20</v>
      </c>
      <c r="V32" s="146">
        <v>6</v>
      </c>
    </row>
    <row r="33" spans="4:22">
      <c r="F33" s="24"/>
      <c r="G33" s="24"/>
      <c r="H33" s="24"/>
      <c r="U33" s="146">
        <v>21</v>
      </c>
      <c r="V33" s="146">
        <v>6</v>
      </c>
    </row>
    <row r="34" spans="4:22">
      <c r="E34" s="23"/>
      <c r="F34" s="13" t="s">
        <v>55</v>
      </c>
      <c r="G34" s="13" t="s">
        <v>63</v>
      </c>
      <c r="H34" s="13"/>
      <c r="I34" s="29" t="s">
        <v>4644</v>
      </c>
      <c r="U34" s="146">
        <v>22</v>
      </c>
      <c r="V34" s="146">
        <v>6</v>
      </c>
    </row>
    <row r="35" spans="4:22">
      <c r="E35" s="23"/>
      <c r="F35" s="13" t="s">
        <v>58</v>
      </c>
      <c r="G35" s="13" t="s">
        <v>65</v>
      </c>
      <c r="H35" s="13"/>
      <c r="I35" s="29"/>
      <c r="U35" s="146">
        <v>23</v>
      </c>
      <c r="V35" s="146">
        <v>6</v>
      </c>
    </row>
    <row r="36" spans="4:22">
      <c r="E36" s="23"/>
      <c r="F36" s="300" t="s">
        <v>4522</v>
      </c>
      <c r="G36" s="13" t="s">
        <v>61</v>
      </c>
      <c r="H36" s="13" t="s">
        <v>66</v>
      </c>
      <c r="I36" s="29" t="s">
        <v>67</v>
      </c>
      <c r="U36" s="146">
        <v>24</v>
      </c>
      <c r="V36" s="146">
        <v>6</v>
      </c>
    </row>
    <row r="37" spans="4:22">
      <c r="E37" s="23"/>
      <c r="F37" s="301"/>
      <c r="G37" s="13" t="s">
        <v>62</v>
      </c>
      <c r="H37" s="13"/>
      <c r="I37" s="29"/>
      <c r="U37" s="146">
        <v>25</v>
      </c>
      <c r="V37" s="146">
        <v>7</v>
      </c>
    </row>
    <row r="38" spans="4:22">
      <c r="E38" s="23"/>
      <c r="F38" s="300" t="s">
        <v>4523</v>
      </c>
      <c r="G38" s="13" t="s">
        <v>61</v>
      </c>
      <c r="H38" s="13" t="s">
        <v>66</v>
      </c>
      <c r="I38" s="29" t="s">
        <v>67</v>
      </c>
      <c r="U38" s="146">
        <v>26</v>
      </c>
      <c r="V38" s="146">
        <v>7</v>
      </c>
    </row>
    <row r="39" spans="4:22">
      <c r="E39" s="23"/>
      <c r="F39" s="301"/>
      <c r="G39" s="13" t="s">
        <v>62</v>
      </c>
      <c r="H39" s="13"/>
      <c r="I39" s="29"/>
      <c r="U39" s="146">
        <v>27</v>
      </c>
      <c r="V39" s="146">
        <v>7</v>
      </c>
    </row>
    <row r="40" spans="4:22">
      <c r="F40" s="25"/>
      <c r="G40" s="25"/>
      <c r="H40" s="25"/>
      <c r="U40" s="146">
        <v>28</v>
      </c>
      <c r="V40" s="146">
        <v>7</v>
      </c>
    </row>
    <row r="41" spans="4:22">
      <c r="D41" s="22" t="s">
        <v>4515</v>
      </c>
      <c r="E41" s="20" t="s">
        <v>4516</v>
      </c>
      <c r="U41" s="146">
        <v>29</v>
      </c>
      <c r="V41" s="146">
        <v>7</v>
      </c>
    </row>
    <row r="42" spans="4:22">
      <c r="U42" s="146">
        <v>30</v>
      </c>
      <c r="V42" s="146">
        <v>8</v>
      </c>
    </row>
    <row r="43" spans="4:22">
      <c r="F43" s="20" t="s">
        <v>4524</v>
      </c>
      <c r="G43" s="36"/>
      <c r="H43" s="36"/>
      <c r="I43" s="36"/>
      <c r="J43" s="36"/>
      <c r="K43" s="36"/>
      <c r="L43" s="36"/>
      <c r="M43" s="36"/>
      <c r="N43" s="36"/>
      <c r="O43" s="36"/>
      <c r="U43" s="146">
        <v>31</v>
      </c>
      <c r="V43" s="146">
        <v>8</v>
      </c>
    </row>
    <row r="44" spans="4:22">
      <c r="G44" s="36"/>
      <c r="H44" s="36"/>
      <c r="I44" s="36"/>
      <c r="J44" s="36"/>
      <c r="K44" s="36"/>
      <c r="L44" s="36"/>
      <c r="M44" s="36"/>
      <c r="N44" s="36"/>
      <c r="O44" s="36"/>
      <c r="U44" s="146">
        <v>32</v>
      </c>
      <c r="V44" s="146">
        <v>8</v>
      </c>
    </row>
    <row r="45" spans="4:22">
      <c r="F45" s="142" t="s">
        <v>4535</v>
      </c>
      <c r="G45" s="129"/>
      <c r="H45" s="129"/>
      <c r="I45" s="129"/>
      <c r="J45" s="129"/>
      <c r="K45" s="296" t="s">
        <v>3</v>
      </c>
      <c r="L45" s="296"/>
      <c r="M45" s="296" t="s">
        <v>4521</v>
      </c>
      <c r="N45" s="296"/>
      <c r="O45" s="129"/>
      <c r="U45" s="146">
        <v>33</v>
      </c>
      <c r="V45" s="146">
        <v>8</v>
      </c>
    </row>
    <row r="46" spans="4:22">
      <c r="G46" s="129" t="s">
        <v>4518</v>
      </c>
      <c r="H46" s="129" t="s">
        <v>4519</v>
      </c>
      <c r="I46" s="129" t="s">
        <v>58</v>
      </c>
      <c r="J46" s="129" t="s">
        <v>4520</v>
      </c>
      <c r="K46" s="129" t="s">
        <v>61</v>
      </c>
      <c r="L46" s="129" t="s">
        <v>62</v>
      </c>
      <c r="M46" s="129" t="s">
        <v>61</v>
      </c>
      <c r="N46" s="129" t="s">
        <v>62</v>
      </c>
      <c r="O46" s="129" t="s">
        <v>4517</v>
      </c>
      <c r="U46" s="146">
        <v>34</v>
      </c>
      <c r="V46" s="146">
        <v>8</v>
      </c>
    </row>
    <row r="47" spans="4:22">
      <c r="F47" s="22" t="s">
        <v>4501</v>
      </c>
      <c r="G47" s="111">
        <v>1</v>
      </c>
      <c r="H47" s="111">
        <v>11101</v>
      </c>
      <c r="I47" s="111">
        <v>1</v>
      </c>
      <c r="J47" s="111">
        <v>78</v>
      </c>
      <c r="K47" s="111">
        <v>2010</v>
      </c>
      <c r="L47" s="111">
        <v>1</v>
      </c>
      <c r="M47" s="111">
        <v>1931</v>
      </c>
      <c r="N47" s="111">
        <v>4</v>
      </c>
      <c r="O47" s="111">
        <v>1</v>
      </c>
      <c r="U47" s="146">
        <v>35</v>
      </c>
      <c r="V47" s="146">
        <v>9</v>
      </c>
    </row>
    <row r="48" spans="4:22">
      <c r="F48" s="22" t="s">
        <v>4530</v>
      </c>
      <c r="G48" s="111">
        <v>1</v>
      </c>
      <c r="H48" s="111">
        <v>11101</v>
      </c>
      <c r="I48" s="111">
        <v>1</v>
      </c>
      <c r="J48" s="111">
        <v>0</v>
      </c>
      <c r="K48" s="111">
        <v>2010</v>
      </c>
      <c r="L48" s="111">
        <v>7</v>
      </c>
      <c r="M48" s="111">
        <v>2010</v>
      </c>
      <c r="N48" s="111">
        <v>3</v>
      </c>
      <c r="O48" s="111">
        <v>1</v>
      </c>
      <c r="U48" s="146">
        <v>36</v>
      </c>
      <c r="V48" s="146">
        <v>9</v>
      </c>
    </row>
    <row r="49" spans="4:22">
      <c r="F49" s="22" t="s">
        <v>4531</v>
      </c>
      <c r="G49" s="111">
        <v>1</v>
      </c>
      <c r="H49" s="111">
        <v>11101</v>
      </c>
      <c r="I49" s="111">
        <v>2</v>
      </c>
      <c r="J49" s="111">
        <v>80</v>
      </c>
      <c r="K49" s="111">
        <v>2010</v>
      </c>
      <c r="L49" s="111">
        <v>1</v>
      </c>
      <c r="M49" s="111">
        <v>1929</v>
      </c>
      <c r="N49" s="111">
        <v>11</v>
      </c>
      <c r="O49" s="111">
        <v>1</v>
      </c>
      <c r="U49" s="146">
        <v>37</v>
      </c>
      <c r="V49" s="146">
        <v>9</v>
      </c>
    </row>
    <row r="50" spans="4:22">
      <c r="F50" s="22" t="s">
        <v>4532</v>
      </c>
      <c r="G50" s="111">
        <v>2</v>
      </c>
      <c r="H50" s="111">
        <v>11102</v>
      </c>
      <c r="I50" s="111">
        <v>1</v>
      </c>
      <c r="J50" s="111">
        <v>80</v>
      </c>
      <c r="K50" s="111">
        <v>2010</v>
      </c>
      <c r="L50" s="111">
        <v>1</v>
      </c>
      <c r="M50" s="111">
        <v>1929</v>
      </c>
      <c r="N50" s="111">
        <v>3</v>
      </c>
      <c r="O50" s="111">
        <v>1</v>
      </c>
      <c r="U50" s="146">
        <v>38</v>
      </c>
      <c r="V50" s="146">
        <v>9</v>
      </c>
    </row>
    <row r="51" spans="4:22">
      <c r="F51" s="22" t="s">
        <v>4533</v>
      </c>
      <c r="G51" s="111">
        <v>2</v>
      </c>
      <c r="H51" s="111">
        <v>11102</v>
      </c>
      <c r="I51" s="111">
        <v>1</v>
      </c>
      <c r="J51" s="111">
        <v>50</v>
      </c>
      <c r="K51" s="111">
        <v>2010</v>
      </c>
      <c r="L51" s="111">
        <v>11</v>
      </c>
      <c r="M51" s="111">
        <v>1959</v>
      </c>
      <c r="N51" s="111">
        <v>12</v>
      </c>
      <c r="O51" s="111">
        <v>1</v>
      </c>
      <c r="U51" s="146">
        <v>39</v>
      </c>
      <c r="V51" s="146">
        <v>9</v>
      </c>
    </row>
    <row r="52" spans="4:22">
      <c r="F52" s="22" t="s">
        <v>4534</v>
      </c>
      <c r="G52" s="111">
        <v>2</v>
      </c>
      <c r="H52" s="111">
        <v>11102</v>
      </c>
      <c r="I52" s="111">
        <v>2</v>
      </c>
      <c r="J52" s="111">
        <v>67</v>
      </c>
      <c r="K52" s="111">
        <v>2010</v>
      </c>
      <c r="L52" s="111">
        <v>10</v>
      </c>
      <c r="M52" s="111">
        <v>1943</v>
      </c>
      <c r="N52" s="111">
        <v>1</v>
      </c>
      <c r="O52" s="111">
        <v>1</v>
      </c>
      <c r="U52" s="146">
        <v>40</v>
      </c>
      <c r="V52" s="146">
        <v>10</v>
      </c>
    </row>
    <row r="53" spans="4:22">
      <c r="U53" s="146">
        <v>41</v>
      </c>
      <c r="V53" s="146">
        <v>10</v>
      </c>
    </row>
    <row r="54" spans="4:22">
      <c r="D54" s="22" t="s">
        <v>4525</v>
      </c>
      <c r="E54" s="20" t="s">
        <v>4558</v>
      </c>
      <c r="U54" s="146">
        <v>42</v>
      </c>
      <c r="V54" s="146">
        <v>10</v>
      </c>
    </row>
    <row r="55" spans="4:22">
      <c r="U55" s="146">
        <v>43</v>
      </c>
      <c r="V55" s="146">
        <v>10</v>
      </c>
    </row>
    <row r="56" spans="4:22">
      <c r="E56" s="20">
        <v>1</v>
      </c>
      <c r="F56" s="20" t="s">
        <v>4526</v>
      </c>
      <c r="U56" s="146">
        <v>44</v>
      </c>
      <c r="V56" s="146">
        <v>10</v>
      </c>
    </row>
    <row r="57" spans="4:22">
      <c r="H57" s="139"/>
      <c r="I57" s="140"/>
      <c r="J57" s="140"/>
      <c r="K57" s="140"/>
      <c r="L57" s="140"/>
      <c r="M57" s="141"/>
      <c r="U57" s="146">
        <v>45</v>
      </c>
      <c r="V57" s="146">
        <v>11</v>
      </c>
    </row>
    <row r="58" spans="4:22">
      <c r="H58" s="304" t="s">
        <v>4529</v>
      </c>
      <c r="I58" s="305"/>
      <c r="J58" s="305" t="s">
        <v>4528</v>
      </c>
      <c r="K58" s="305"/>
      <c r="L58" s="305" t="s">
        <v>4527</v>
      </c>
      <c r="M58" s="306"/>
      <c r="U58" s="146">
        <v>46</v>
      </c>
      <c r="V58" s="146">
        <v>11</v>
      </c>
    </row>
    <row r="59" spans="4:22">
      <c r="H59" s="131"/>
      <c r="I59" s="133"/>
      <c r="J59" s="135"/>
      <c r="K59" s="134"/>
      <c r="L59" s="136"/>
      <c r="M59" s="137"/>
      <c r="U59" s="146">
        <v>47</v>
      </c>
      <c r="V59" s="146">
        <v>11</v>
      </c>
    </row>
    <row r="60" spans="4:22">
      <c r="H60" s="131"/>
      <c r="I60" s="133"/>
      <c r="J60" s="135"/>
      <c r="K60" s="134"/>
      <c r="L60" s="136"/>
      <c r="M60" s="137"/>
      <c r="U60" s="146">
        <v>48</v>
      </c>
      <c r="V60" s="146">
        <v>11</v>
      </c>
    </row>
    <row r="61" spans="4:22">
      <c r="H61" s="132"/>
      <c r="I61" s="302" t="s">
        <v>4539</v>
      </c>
      <c r="J61" s="303"/>
      <c r="K61" s="302" t="s">
        <v>4540</v>
      </c>
      <c r="L61" s="303"/>
      <c r="M61" s="138"/>
      <c r="U61" s="146">
        <v>49</v>
      </c>
      <c r="V61" s="146">
        <v>11</v>
      </c>
    </row>
    <row r="62" spans="4:22">
      <c r="U62" s="146">
        <v>50</v>
      </c>
      <c r="V62" s="146">
        <v>12</v>
      </c>
    </row>
    <row r="63" spans="4:22">
      <c r="G63" s="20" t="s">
        <v>4541</v>
      </c>
      <c r="U63" s="146">
        <v>51</v>
      </c>
      <c r="V63" s="146">
        <v>12</v>
      </c>
    </row>
    <row r="64" spans="4:22">
      <c r="U64" s="146">
        <v>52</v>
      </c>
      <c r="V64" s="146">
        <v>12</v>
      </c>
    </row>
    <row r="65" spans="5:22">
      <c r="E65" s="20">
        <v>2</v>
      </c>
      <c r="F65" s="20" t="s">
        <v>4548</v>
      </c>
      <c r="U65" s="146">
        <v>53</v>
      </c>
      <c r="V65" s="146">
        <v>12</v>
      </c>
    </row>
    <row r="66" spans="5:22">
      <c r="G66" s="20" t="s">
        <v>4544</v>
      </c>
      <c r="U66" s="146">
        <v>54</v>
      </c>
      <c r="V66" s="146">
        <v>12</v>
      </c>
    </row>
    <row r="67" spans="5:22">
      <c r="G67" s="20" t="s">
        <v>4542</v>
      </c>
      <c r="I67" s="20" t="s">
        <v>4545</v>
      </c>
      <c r="U67" s="146">
        <v>55</v>
      </c>
      <c r="V67" s="146">
        <v>13</v>
      </c>
    </row>
    <row r="68" spans="5:22">
      <c r="G68" s="20" t="s">
        <v>4543</v>
      </c>
      <c r="U68" s="146">
        <v>56</v>
      </c>
      <c r="V68" s="146">
        <v>13</v>
      </c>
    </row>
    <row r="69" spans="5:22">
      <c r="F69" s="142" t="s">
        <v>4535</v>
      </c>
      <c r="G69" s="130"/>
      <c r="H69" s="130"/>
      <c r="I69" s="130"/>
      <c r="J69" s="130"/>
      <c r="K69" s="296" t="s">
        <v>4521</v>
      </c>
      <c r="L69" s="296"/>
      <c r="M69" s="144"/>
      <c r="N69" s="145"/>
      <c r="O69" s="130"/>
      <c r="U69" s="146">
        <v>57</v>
      </c>
      <c r="V69" s="146">
        <v>13</v>
      </c>
    </row>
    <row r="70" spans="5:22">
      <c r="G70" s="130" t="s">
        <v>4518</v>
      </c>
      <c r="H70" s="130" t="s">
        <v>4519</v>
      </c>
      <c r="I70" s="130" t="s">
        <v>58</v>
      </c>
      <c r="J70" s="130" t="s">
        <v>4546</v>
      </c>
      <c r="K70" s="130" t="s">
        <v>61</v>
      </c>
      <c r="L70" s="130" t="s">
        <v>62</v>
      </c>
      <c r="M70" s="130" t="s">
        <v>4550</v>
      </c>
      <c r="N70" s="151" t="s">
        <v>4547</v>
      </c>
      <c r="O70" s="130" t="s">
        <v>4517</v>
      </c>
      <c r="U70" s="146">
        <v>58</v>
      </c>
      <c r="V70" s="146">
        <v>13</v>
      </c>
    </row>
    <row r="71" spans="5:22">
      <c r="F71" s="22" t="s">
        <v>4501</v>
      </c>
      <c r="G71" s="111">
        <v>1</v>
      </c>
      <c r="H71" s="111">
        <v>11101</v>
      </c>
      <c r="I71" s="111">
        <v>1</v>
      </c>
      <c r="J71" s="111">
        <f>IF(L47&lt;=9,2005,2010)</f>
        <v>2005</v>
      </c>
      <c r="K71" s="111">
        <v>1931</v>
      </c>
      <c r="L71" s="111">
        <v>4</v>
      </c>
      <c r="M71" s="111">
        <f>J71-K71</f>
        <v>74</v>
      </c>
      <c r="N71" s="152">
        <f>M71-IF(L71&lt;=9,0,1)</f>
        <v>74</v>
      </c>
      <c r="O71" s="111">
        <v>1</v>
      </c>
      <c r="U71" s="146">
        <v>59</v>
      </c>
      <c r="V71" s="146">
        <v>13</v>
      </c>
    </row>
    <row r="72" spans="5:22">
      <c r="F72" s="22" t="s">
        <v>4530</v>
      </c>
      <c r="G72" s="111">
        <v>1</v>
      </c>
      <c r="H72" s="111">
        <v>11101</v>
      </c>
      <c r="I72" s="111">
        <v>1</v>
      </c>
      <c r="J72" s="111">
        <f t="shared" ref="J72:J76" si="0">IF(L48&lt;=9,2005,2010)</f>
        <v>2005</v>
      </c>
      <c r="K72" s="111">
        <v>2010</v>
      </c>
      <c r="L72" s="111">
        <v>3</v>
      </c>
      <c r="M72" s="111">
        <f t="shared" ref="M72:M76" si="1">J72-K72</f>
        <v>-5</v>
      </c>
      <c r="N72" s="152">
        <f t="shared" ref="N72:N76" si="2">M72-IF(L72&lt;=9,0,1)</f>
        <v>-5</v>
      </c>
      <c r="O72" s="111">
        <v>1</v>
      </c>
      <c r="U72" s="146">
        <v>60</v>
      </c>
      <c r="V72" s="146">
        <v>14</v>
      </c>
    </row>
    <row r="73" spans="5:22">
      <c r="F73" s="22" t="s">
        <v>4531</v>
      </c>
      <c r="G73" s="111">
        <v>1</v>
      </c>
      <c r="H73" s="111">
        <v>11101</v>
      </c>
      <c r="I73" s="111">
        <v>2</v>
      </c>
      <c r="J73" s="111">
        <f t="shared" si="0"/>
        <v>2005</v>
      </c>
      <c r="K73" s="111">
        <v>1929</v>
      </c>
      <c r="L73" s="111">
        <v>11</v>
      </c>
      <c r="M73" s="111">
        <f t="shared" si="1"/>
        <v>76</v>
      </c>
      <c r="N73" s="152">
        <f t="shared" si="2"/>
        <v>75</v>
      </c>
      <c r="O73" s="111">
        <v>1</v>
      </c>
      <c r="U73" s="146">
        <v>61</v>
      </c>
      <c r="V73" s="146">
        <v>14</v>
      </c>
    </row>
    <row r="74" spans="5:22">
      <c r="F74" s="22" t="s">
        <v>4532</v>
      </c>
      <c r="G74" s="111">
        <v>2</v>
      </c>
      <c r="H74" s="111">
        <v>11102</v>
      </c>
      <c r="I74" s="111">
        <v>1</v>
      </c>
      <c r="J74" s="111">
        <f t="shared" si="0"/>
        <v>2005</v>
      </c>
      <c r="K74" s="111">
        <v>1929</v>
      </c>
      <c r="L74" s="111">
        <v>3</v>
      </c>
      <c r="M74" s="111">
        <f t="shared" si="1"/>
        <v>76</v>
      </c>
      <c r="N74" s="152">
        <f t="shared" si="2"/>
        <v>76</v>
      </c>
      <c r="O74" s="111">
        <v>1</v>
      </c>
      <c r="U74" s="146">
        <v>62</v>
      </c>
      <c r="V74" s="146">
        <v>14</v>
      </c>
    </row>
    <row r="75" spans="5:22">
      <c r="F75" s="22" t="s">
        <v>4533</v>
      </c>
      <c r="G75" s="111">
        <v>2</v>
      </c>
      <c r="H75" s="111">
        <v>11102</v>
      </c>
      <c r="I75" s="111">
        <v>1</v>
      </c>
      <c r="J75" s="111">
        <f t="shared" si="0"/>
        <v>2010</v>
      </c>
      <c r="K75" s="111">
        <v>1959</v>
      </c>
      <c r="L75" s="111">
        <v>12</v>
      </c>
      <c r="M75" s="111">
        <f t="shared" si="1"/>
        <v>51</v>
      </c>
      <c r="N75" s="152">
        <f t="shared" si="2"/>
        <v>50</v>
      </c>
      <c r="O75" s="111">
        <v>1</v>
      </c>
      <c r="U75" s="146">
        <v>63</v>
      </c>
      <c r="V75" s="146">
        <v>14</v>
      </c>
    </row>
    <row r="76" spans="5:22">
      <c r="F76" s="22" t="s">
        <v>4534</v>
      </c>
      <c r="G76" s="111">
        <v>2</v>
      </c>
      <c r="H76" s="111">
        <v>11102</v>
      </c>
      <c r="I76" s="111">
        <v>2</v>
      </c>
      <c r="J76" s="111">
        <f t="shared" si="0"/>
        <v>2010</v>
      </c>
      <c r="K76" s="111">
        <v>1943</v>
      </c>
      <c r="L76" s="111">
        <v>1</v>
      </c>
      <c r="M76" s="111">
        <f t="shared" si="1"/>
        <v>67</v>
      </c>
      <c r="N76" s="153">
        <f t="shared" si="2"/>
        <v>67</v>
      </c>
      <c r="O76" s="111">
        <v>1</v>
      </c>
      <c r="U76" s="146">
        <v>64</v>
      </c>
      <c r="V76" s="146">
        <v>14</v>
      </c>
    </row>
    <row r="77" spans="5:22">
      <c r="N77" s="25"/>
      <c r="U77" s="146">
        <v>65</v>
      </c>
      <c r="V77" s="146">
        <v>15</v>
      </c>
    </row>
    <row r="78" spans="5:22">
      <c r="E78" s="20">
        <v>3</v>
      </c>
      <c r="F78" s="20" t="s">
        <v>4549</v>
      </c>
      <c r="U78" s="146">
        <v>66</v>
      </c>
      <c r="V78" s="146">
        <v>15</v>
      </c>
    </row>
    <row r="79" spans="5:22">
      <c r="G79" s="20" t="s">
        <v>4553</v>
      </c>
      <c r="U79" s="146">
        <v>67</v>
      </c>
      <c r="V79" s="146">
        <v>15</v>
      </c>
    </row>
    <row r="80" spans="5:22">
      <c r="G80" s="36"/>
      <c r="H80" s="36"/>
      <c r="I80" s="36"/>
      <c r="J80" s="36"/>
      <c r="K80" s="36"/>
      <c r="L80" s="36"/>
      <c r="M80" s="140"/>
      <c r="N80" s="140"/>
      <c r="O80" s="36"/>
      <c r="P80" s="24"/>
      <c r="U80" s="146">
        <v>68</v>
      </c>
      <c r="V80" s="146">
        <v>15</v>
      </c>
    </row>
    <row r="81" spans="5:22">
      <c r="F81" s="142" t="s">
        <v>4535</v>
      </c>
      <c r="G81" s="130"/>
      <c r="H81" s="130"/>
      <c r="I81" s="130"/>
      <c r="J81" s="130"/>
      <c r="K81" s="296" t="s">
        <v>4521</v>
      </c>
      <c r="L81" s="296"/>
      <c r="M81" s="144"/>
      <c r="N81" s="145"/>
      <c r="O81" s="130"/>
      <c r="P81" s="148"/>
      <c r="Q81" s="29"/>
      <c r="U81" s="146">
        <v>69</v>
      </c>
      <c r="V81" s="146">
        <v>15</v>
      </c>
    </row>
    <row r="82" spans="5:22">
      <c r="G82" s="130" t="s">
        <v>4518</v>
      </c>
      <c r="H82" s="130" t="s">
        <v>4519</v>
      </c>
      <c r="I82" s="130" t="s">
        <v>58</v>
      </c>
      <c r="J82" s="130" t="s">
        <v>4546</v>
      </c>
      <c r="K82" s="130" t="s">
        <v>61</v>
      </c>
      <c r="L82" s="130" t="s">
        <v>62</v>
      </c>
      <c r="M82" s="130" t="s">
        <v>4550</v>
      </c>
      <c r="N82" s="143" t="s">
        <v>4547</v>
      </c>
      <c r="O82" s="130" t="s">
        <v>4517</v>
      </c>
      <c r="P82" s="149" t="s">
        <v>4551</v>
      </c>
      <c r="Q82" s="29"/>
      <c r="U82" s="146">
        <v>70</v>
      </c>
      <c r="V82" s="146">
        <v>16</v>
      </c>
    </row>
    <row r="83" spans="5:22">
      <c r="F83" s="22" t="s">
        <v>4501</v>
      </c>
      <c r="G83" s="111">
        <v>1</v>
      </c>
      <c r="H83" s="111">
        <v>11101</v>
      </c>
      <c r="I83" s="111">
        <v>1</v>
      </c>
      <c r="J83" s="111">
        <v>2005</v>
      </c>
      <c r="K83" s="111">
        <v>1931</v>
      </c>
      <c r="L83" s="111">
        <v>4</v>
      </c>
      <c r="M83" s="111">
        <f>J83-K83</f>
        <v>74</v>
      </c>
      <c r="N83" s="111">
        <f>M83-IF(L83&lt;=9,0,1)</f>
        <v>74</v>
      </c>
      <c r="O83" s="111">
        <v>1</v>
      </c>
      <c r="P83" s="149">
        <f t="shared" ref="P83:P88" si="3">VLOOKUP(N83,$U$7:$V$139,2,0)</f>
        <v>16</v>
      </c>
      <c r="Q83" s="29"/>
      <c r="U83" s="146">
        <v>71</v>
      </c>
      <c r="V83" s="146">
        <v>16</v>
      </c>
    </row>
    <row r="84" spans="5:22">
      <c r="F84" s="22" t="s">
        <v>4530</v>
      </c>
      <c r="G84" s="111">
        <v>1</v>
      </c>
      <c r="H84" s="111">
        <v>11101</v>
      </c>
      <c r="I84" s="111">
        <v>1</v>
      </c>
      <c r="J84" s="111">
        <v>2005</v>
      </c>
      <c r="K84" s="111">
        <v>2010</v>
      </c>
      <c r="L84" s="111">
        <v>3</v>
      </c>
      <c r="M84" s="111">
        <f t="shared" ref="M84:M88" si="4">J84-K84</f>
        <v>-5</v>
      </c>
      <c r="N84" s="111">
        <f t="shared" ref="N84:N88" si="5">M84-IF(L84&lt;=9,0,1)</f>
        <v>-5</v>
      </c>
      <c r="O84" s="111">
        <v>1</v>
      </c>
      <c r="P84" s="149">
        <f t="shared" si="3"/>
        <v>1</v>
      </c>
      <c r="Q84" s="29"/>
      <c r="U84" s="146">
        <v>72</v>
      </c>
      <c r="V84" s="146">
        <v>16</v>
      </c>
    </row>
    <row r="85" spans="5:22">
      <c r="F85" s="22" t="s">
        <v>4531</v>
      </c>
      <c r="G85" s="111">
        <v>1</v>
      </c>
      <c r="H85" s="111">
        <v>11101</v>
      </c>
      <c r="I85" s="111">
        <v>2</v>
      </c>
      <c r="J85" s="111">
        <v>2005</v>
      </c>
      <c r="K85" s="111">
        <v>1929</v>
      </c>
      <c r="L85" s="111">
        <v>11</v>
      </c>
      <c r="M85" s="111">
        <f t="shared" si="4"/>
        <v>76</v>
      </c>
      <c r="N85" s="111">
        <f t="shared" si="5"/>
        <v>75</v>
      </c>
      <c r="O85" s="111">
        <v>1</v>
      </c>
      <c r="P85" s="149">
        <f t="shared" si="3"/>
        <v>17</v>
      </c>
      <c r="Q85" s="29"/>
      <c r="U85" s="146">
        <v>73</v>
      </c>
      <c r="V85" s="146">
        <v>16</v>
      </c>
    </row>
    <row r="86" spans="5:22">
      <c r="F86" s="22" t="s">
        <v>4532</v>
      </c>
      <c r="G86" s="111">
        <v>2</v>
      </c>
      <c r="H86" s="111">
        <v>11102</v>
      </c>
      <c r="I86" s="111">
        <v>1</v>
      </c>
      <c r="J86" s="111">
        <v>2005</v>
      </c>
      <c r="K86" s="111">
        <v>1929</v>
      </c>
      <c r="L86" s="111">
        <v>3</v>
      </c>
      <c r="M86" s="111">
        <f t="shared" si="4"/>
        <v>76</v>
      </c>
      <c r="N86" s="111">
        <f t="shared" si="5"/>
        <v>76</v>
      </c>
      <c r="O86" s="111">
        <v>1</v>
      </c>
      <c r="P86" s="149">
        <f t="shared" si="3"/>
        <v>17</v>
      </c>
      <c r="Q86" s="29"/>
      <c r="U86" s="146">
        <v>74</v>
      </c>
      <c r="V86" s="146">
        <v>16</v>
      </c>
    </row>
    <row r="87" spans="5:22">
      <c r="F87" s="22" t="s">
        <v>4533</v>
      </c>
      <c r="G87" s="111">
        <v>2</v>
      </c>
      <c r="H87" s="111">
        <v>11102</v>
      </c>
      <c r="I87" s="111">
        <v>1</v>
      </c>
      <c r="J87" s="111">
        <v>2010</v>
      </c>
      <c r="K87" s="111">
        <v>1959</v>
      </c>
      <c r="L87" s="111">
        <v>12</v>
      </c>
      <c r="M87" s="111">
        <f t="shared" si="4"/>
        <v>51</v>
      </c>
      <c r="N87" s="111">
        <f t="shared" si="5"/>
        <v>50</v>
      </c>
      <c r="O87" s="111">
        <v>1</v>
      </c>
      <c r="P87" s="149">
        <f t="shared" si="3"/>
        <v>12</v>
      </c>
      <c r="Q87" s="29"/>
      <c r="U87" s="146">
        <v>75</v>
      </c>
      <c r="V87" s="146">
        <v>17</v>
      </c>
    </row>
    <row r="88" spans="5:22">
      <c r="F88" s="22" t="s">
        <v>4534</v>
      </c>
      <c r="G88" s="111">
        <v>2</v>
      </c>
      <c r="H88" s="111">
        <v>11102</v>
      </c>
      <c r="I88" s="111">
        <v>2</v>
      </c>
      <c r="J88" s="111">
        <v>2010</v>
      </c>
      <c r="K88" s="111">
        <v>1943</v>
      </c>
      <c r="L88" s="111">
        <v>1</v>
      </c>
      <c r="M88" s="111">
        <f t="shared" si="4"/>
        <v>67</v>
      </c>
      <c r="N88" s="111">
        <f t="shared" si="5"/>
        <v>67</v>
      </c>
      <c r="O88" s="111">
        <v>1</v>
      </c>
      <c r="P88" s="150">
        <f t="shared" si="3"/>
        <v>15</v>
      </c>
      <c r="Q88" s="29"/>
      <c r="U88" s="146">
        <v>76</v>
      </c>
      <c r="V88" s="146">
        <v>17</v>
      </c>
    </row>
    <row r="89" spans="5:22">
      <c r="P89" s="25"/>
      <c r="U89" s="146">
        <v>77</v>
      </c>
      <c r="V89" s="146">
        <v>17</v>
      </c>
    </row>
    <row r="90" spans="5:22">
      <c r="E90" s="20">
        <v>4</v>
      </c>
      <c r="F90" s="20" t="s">
        <v>4554</v>
      </c>
      <c r="U90" s="146">
        <v>78</v>
      </c>
      <c r="V90" s="146">
        <v>17</v>
      </c>
    </row>
    <row r="91" spans="5:22">
      <c r="G91" s="20" t="s">
        <v>4555</v>
      </c>
      <c r="U91" s="146">
        <v>79</v>
      </c>
      <c r="V91" s="146">
        <v>17</v>
      </c>
    </row>
    <row r="92" spans="5:22">
      <c r="U92" s="146">
        <v>80</v>
      </c>
      <c r="V92" s="146">
        <v>18</v>
      </c>
    </row>
    <row r="93" spans="5:22">
      <c r="G93"/>
      <c r="H93"/>
      <c r="I93" s="294"/>
      <c r="J93" s="295"/>
      <c r="K93">
        <v>2005</v>
      </c>
      <c r="L93">
        <v>2005</v>
      </c>
      <c r="M93">
        <v>2010</v>
      </c>
      <c r="N93">
        <v>2010</v>
      </c>
      <c r="U93" s="146">
        <v>81</v>
      </c>
      <c r="V93" s="146">
        <v>18</v>
      </c>
    </row>
    <row r="94" spans="5:22">
      <c r="G94"/>
      <c r="H94"/>
      <c r="I94" s="294"/>
      <c r="J94" s="295"/>
      <c r="K94">
        <v>1</v>
      </c>
      <c r="L94">
        <v>2</v>
      </c>
      <c r="M94">
        <v>1</v>
      </c>
      <c r="N94">
        <v>2</v>
      </c>
      <c r="U94" s="146">
        <v>82</v>
      </c>
      <c r="V94" s="146">
        <v>18</v>
      </c>
    </row>
    <row r="95" spans="5:22">
      <c r="G95"/>
      <c r="H95"/>
      <c r="I95" s="294"/>
      <c r="J95" s="295"/>
      <c r="K95" s="111" t="s">
        <v>4559</v>
      </c>
      <c r="L95" s="111" t="s">
        <v>4560</v>
      </c>
      <c r="M95" s="111" t="s">
        <v>4559</v>
      </c>
      <c r="N95" s="111" t="s">
        <v>4560</v>
      </c>
      <c r="U95" s="146">
        <v>83</v>
      </c>
      <c r="V95" s="146">
        <v>18</v>
      </c>
    </row>
    <row r="96" spans="5:22">
      <c r="G96">
        <v>11101</v>
      </c>
      <c r="H96">
        <v>1</v>
      </c>
      <c r="I96" s="294" t="s">
        <v>4561</v>
      </c>
      <c r="J96" s="295"/>
      <c r="K96">
        <v>0</v>
      </c>
      <c r="L96">
        <v>0</v>
      </c>
      <c r="M96">
        <v>0</v>
      </c>
      <c r="N96">
        <v>0</v>
      </c>
      <c r="U96" s="146">
        <v>84</v>
      </c>
      <c r="V96" s="146">
        <v>18</v>
      </c>
    </row>
    <row r="97" spans="7:22">
      <c r="G97">
        <v>11101</v>
      </c>
      <c r="H97">
        <v>2</v>
      </c>
      <c r="I97" s="294" t="s">
        <v>4562</v>
      </c>
      <c r="J97" s="295"/>
      <c r="K97">
        <v>0</v>
      </c>
      <c r="L97">
        <v>0</v>
      </c>
      <c r="M97">
        <v>2</v>
      </c>
      <c r="N97">
        <v>0</v>
      </c>
      <c r="U97" s="146">
        <v>85</v>
      </c>
      <c r="V97" s="146">
        <v>19</v>
      </c>
    </row>
    <row r="98" spans="7:22">
      <c r="G98">
        <v>11101</v>
      </c>
      <c r="H98">
        <v>3</v>
      </c>
      <c r="I98" s="294" t="s">
        <v>4563</v>
      </c>
      <c r="J98" s="295"/>
      <c r="K98">
        <v>0</v>
      </c>
      <c r="L98">
        <v>1</v>
      </c>
      <c r="M98">
        <v>0</v>
      </c>
      <c r="N98">
        <v>0</v>
      </c>
      <c r="U98" s="146">
        <v>86</v>
      </c>
      <c r="V98" s="146">
        <v>19</v>
      </c>
    </row>
    <row r="99" spans="7:22">
      <c r="G99">
        <v>11101</v>
      </c>
      <c r="H99">
        <v>4</v>
      </c>
      <c r="I99" s="294" t="s">
        <v>4564</v>
      </c>
      <c r="J99" s="295"/>
      <c r="K99">
        <v>0</v>
      </c>
      <c r="L99">
        <v>0</v>
      </c>
      <c r="M99">
        <v>0</v>
      </c>
      <c r="N99">
        <v>0</v>
      </c>
      <c r="U99" s="146">
        <v>87</v>
      </c>
      <c r="V99" s="146">
        <v>19</v>
      </c>
    </row>
    <row r="100" spans="7:22">
      <c r="G100">
        <v>11101</v>
      </c>
      <c r="H100">
        <v>5</v>
      </c>
      <c r="I100" s="294" t="s">
        <v>4565</v>
      </c>
      <c r="J100" s="295"/>
      <c r="K100">
        <v>2</v>
      </c>
      <c r="L100">
        <v>0</v>
      </c>
      <c r="M100">
        <v>2</v>
      </c>
      <c r="N100">
        <v>0</v>
      </c>
      <c r="U100" s="146">
        <v>88</v>
      </c>
      <c r="V100" s="146">
        <v>19</v>
      </c>
    </row>
    <row r="101" spans="7:22">
      <c r="G101">
        <v>11101</v>
      </c>
      <c r="H101">
        <v>6</v>
      </c>
      <c r="I101" s="294" t="s">
        <v>4566</v>
      </c>
      <c r="J101" s="295"/>
      <c r="K101">
        <v>2</v>
      </c>
      <c r="L101">
        <v>0</v>
      </c>
      <c r="M101">
        <v>0</v>
      </c>
      <c r="N101">
        <v>0</v>
      </c>
      <c r="U101" s="146">
        <v>89</v>
      </c>
      <c r="V101" s="146">
        <v>19</v>
      </c>
    </row>
    <row r="102" spans="7:22">
      <c r="G102">
        <v>11101</v>
      </c>
      <c r="H102">
        <v>7</v>
      </c>
      <c r="I102" s="294" t="s">
        <v>4567</v>
      </c>
      <c r="J102" s="295"/>
      <c r="K102">
        <v>0</v>
      </c>
      <c r="L102">
        <v>1</v>
      </c>
      <c r="M102">
        <v>0</v>
      </c>
      <c r="N102">
        <v>0</v>
      </c>
      <c r="U102" s="146">
        <v>90</v>
      </c>
      <c r="V102" s="146">
        <v>20</v>
      </c>
    </row>
    <row r="103" spans="7:22">
      <c r="G103">
        <v>11101</v>
      </c>
      <c r="H103">
        <v>8</v>
      </c>
      <c r="I103" s="294" t="s">
        <v>4568</v>
      </c>
      <c r="J103" s="295"/>
      <c r="K103">
        <v>3</v>
      </c>
      <c r="L103">
        <v>2</v>
      </c>
      <c r="M103">
        <v>2</v>
      </c>
      <c r="N103">
        <v>0</v>
      </c>
      <c r="U103" s="146">
        <v>91</v>
      </c>
      <c r="V103" s="146">
        <v>20</v>
      </c>
    </row>
    <row r="104" spans="7:22">
      <c r="G104">
        <v>11101</v>
      </c>
      <c r="H104">
        <v>9</v>
      </c>
      <c r="I104" s="294" t="s">
        <v>4569</v>
      </c>
      <c r="J104" s="295"/>
      <c r="K104">
        <v>8</v>
      </c>
      <c r="L104">
        <v>0</v>
      </c>
      <c r="M104">
        <v>1</v>
      </c>
      <c r="N104">
        <v>1</v>
      </c>
      <c r="U104" s="146">
        <v>92</v>
      </c>
      <c r="V104" s="146">
        <v>20</v>
      </c>
    </row>
    <row r="105" spans="7:22">
      <c r="G105">
        <v>11101</v>
      </c>
      <c r="H105">
        <v>10</v>
      </c>
      <c r="I105" s="294" t="s">
        <v>4570</v>
      </c>
      <c r="J105" s="295"/>
      <c r="K105">
        <v>6</v>
      </c>
      <c r="L105">
        <v>1</v>
      </c>
      <c r="M105">
        <v>0</v>
      </c>
      <c r="N105">
        <v>0</v>
      </c>
      <c r="U105" s="146">
        <v>93</v>
      </c>
      <c r="V105" s="146">
        <v>20</v>
      </c>
    </row>
    <row r="106" spans="7:22">
      <c r="G106">
        <v>11101</v>
      </c>
      <c r="H106">
        <v>11</v>
      </c>
      <c r="I106" s="294" t="s">
        <v>4571</v>
      </c>
      <c r="J106" s="295"/>
      <c r="K106">
        <v>6</v>
      </c>
      <c r="L106">
        <v>2</v>
      </c>
      <c r="M106">
        <v>5</v>
      </c>
      <c r="N106">
        <v>0</v>
      </c>
      <c r="U106" s="146">
        <v>94</v>
      </c>
      <c r="V106" s="146">
        <v>20</v>
      </c>
    </row>
    <row r="107" spans="7:22">
      <c r="G107">
        <v>11101</v>
      </c>
      <c r="H107">
        <v>12</v>
      </c>
      <c r="I107" s="294" t="s">
        <v>4572</v>
      </c>
      <c r="J107" s="295"/>
      <c r="K107">
        <v>20</v>
      </c>
      <c r="L107">
        <v>3</v>
      </c>
      <c r="M107">
        <v>3</v>
      </c>
      <c r="N107">
        <v>1</v>
      </c>
      <c r="U107" s="146">
        <v>95</v>
      </c>
      <c r="V107" s="146">
        <v>20</v>
      </c>
    </row>
    <row r="108" spans="7:22">
      <c r="G108">
        <v>11101</v>
      </c>
      <c r="H108">
        <v>13</v>
      </c>
      <c r="I108" s="294" t="s">
        <v>4573</v>
      </c>
      <c r="J108" s="295"/>
      <c r="K108">
        <v>23</v>
      </c>
      <c r="L108">
        <v>11</v>
      </c>
      <c r="M108">
        <v>5</v>
      </c>
      <c r="N108">
        <v>1</v>
      </c>
      <c r="U108" s="146">
        <v>96</v>
      </c>
      <c r="V108" s="146">
        <v>20</v>
      </c>
    </row>
    <row r="109" spans="7:22">
      <c r="G109">
        <v>11101</v>
      </c>
      <c r="H109">
        <v>14</v>
      </c>
      <c r="I109" s="294" t="s">
        <v>4574</v>
      </c>
      <c r="J109" s="295"/>
      <c r="K109">
        <v>40</v>
      </c>
      <c r="L109">
        <v>12</v>
      </c>
      <c r="M109">
        <v>6</v>
      </c>
      <c r="N109">
        <v>6</v>
      </c>
      <c r="U109" s="146">
        <v>97</v>
      </c>
      <c r="V109" s="146">
        <v>20</v>
      </c>
    </row>
    <row r="110" spans="7:22">
      <c r="G110">
        <v>11101</v>
      </c>
      <c r="H110">
        <v>15</v>
      </c>
      <c r="I110" s="294" t="s">
        <v>4575</v>
      </c>
      <c r="J110" s="295"/>
      <c r="K110">
        <v>51</v>
      </c>
      <c r="L110">
        <v>19</v>
      </c>
      <c r="M110">
        <v>8</v>
      </c>
      <c r="N110">
        <v>8</v>
      </c>
      <c r="U110" s="146">
        <v>98</v>
      </c>
      <c r="V110" s="146">
        <v>20</v>
      </c>
    </row>
    <row r="111" spans="7:22">
      <c r="G111">
        <v>11101</v>
      </c>
      <c r="H111">
        <v>16</v>
      </c>
      <c r="I111" s="294" t="s">
        <v>4576</v>
      </c>
      <c r="J111" s="295"/>
      <c r="K111">
        <v>42</v>
      </c>
      <c r="L111">
        <v>18</v>
      </c>
      <c r="M111">
        <v>13</v>
      </c>
      <c r="N111">
        <v>8</v>
      </c>
      <c r="U111" s="146">
        <v>99</v>
      </c>
      <c r="V111" s="146">
        <v>20</v>
      </c>
    </row>
    <row r="112" spans="7:22">
      <c r="G112">
        <v>11101</v>
      </c>
      <c r="H112">
        <v>17</v>
      </c>
      <c r="I112" s="294" t="s">
        <v>4577</v>
      </c>
      <c r="J112" s="295"/>
      <c r="K112">
        <v>43</v>
      </c>
      <c r="L112">
        <v>34</v>
      </c>
      <c r="M112">
        <v>18</v>
      </c>
      <c r="N112">
        <v>8</v>
      </c>
      <c r="U112" s="146">
        <v>100</v>
      </c>
      <c r="V112" s="146">
        <v>20</v>
      </c>
    </row>
    <row r="113" spans="7:22">
      <c r="G113">
        <v>11101</v>
      </c>
      <c r="H113">
        <v>18</v>
      </c>
      <c r="I113" s="294" t="s">
        <v>4578</v>
      </c>
      <c r="J113" s="295"/>
      <c r="K113">
        <v>28</v>
      </c>
      <c r="L113">
        <v>37</v>
      </c>
      <c r="M113">
        <v>12</v>
      </c>
      <c r="N113">
        <v>13</v>
      </c>
      <c r="U113" s="146">
        <v>101</v>
      </c>
      <c r="V113" s="146">
        <v>20</v>
      </c>
    </row>
    <row r="114" spans="7:22">
      <c r="G114">
        <v>11101</v>
      </c>
      <c r="H114">
        <v>19</v>
      </c>
      <c r="I114" s="294" t="s">
        <v>4579</v>
      </c>
      <c r="J114" s="295"/>
      <c r="K114">
        <v>15</v>
      </c>
      <c r="L114">
        <v>60</v>
      </c>
      <c r="M114">
        <v>11</v>
      </c>
      <c r="N114">
        <v>14</v>
      </c>
      <c r="U114" s="146">
        <v>102</v>
      </c>
      <c r="V114" s="146">
        <v>20</v>
      </c>
    </row>
    <row r="115" spans="7:22">
      <c r="G115">
        <v>11101</v>
      </c>
      <c r="H115">
        <v>20</v>
      </c>
      <c r="I115" s="294" t="s">
        <v>4599</v>
      </c>
      <c r="J115" s="295"/>
      <c r="K115">
        <v>4</v>
      </c>
      <c r="L115">
        <v>30</v>
      </c>
      <c r="M115">
        <v>7</v>
      </c>
      <c r="N115">
        <v>30</v>
      </c>
      <c r="U115" s="146">
        <v>103</v>
      </c>
      <c r="V115" s="146">
        <v>20</v>
      </c>
    </row>
    <row r="116" spans="7:22">
      <c r="G116">
        <v>11102</v>
      </c>
      <c r="H116">
        <v>1</v>
      </c>
      <c r="I116" s="294" t="s">
        <v>4580</v>
      </c>
      <c r="J116" s="295"/>
      <c r="K116">
        <v>2</v>
      </c>
      <c r="L116">
        <v>0</v>
      </c>
      <c r="M116">
        <v>0</v>
      </c>
      <c r="N116">
        <v>0</v>
      </c>
      <c r="U116" s="146">
        <v>104</v>
      </c>
      <c r="V116" s="146">
        <v>20</v>
      </c>
    </row>
    <row r="117" spans="7:22">
      <c r="G117">
        <v>11102</v>
      </c>
      <c r="H117">
        <v>2</v>
      </c>
      <c r="I117" s="294" t="s">
        <v>4581</v>
      </c>
      <c r="J117" s="295"/>
      <c r="K117">
        <v>0</v>
      </c>
      <c r="L117">
        <v>0</v>
      </c>
      <c r="M117">
        <v>1</v>
      </c>
      <c r="N117">
        <v>0</v>
      </c>
      <c r="U117" s="146">
        <v>105</v>
      </c>
      <c r="V117" s="146">
        <v>20</v>
      </c>
    </row>
    <row r="118" spans="7:22">
      <c r="G118">
        <v>11102</v>
      </c>
      <c r="H118">
        <v>3</v>
      </c>
      <c r="I118" s="294" t="s">
        <v>4582</v>
      </c>
      <c r="J118" s="295"/>
      <c r="K118">
        <v>0</v>
      </c>
      <c r="L118">
        <v>0</v>
      </c>
      <c r="M118">
        <v>0</v>
      </c>
      <c r="N118">
        <v>1</v>
      </c>
      <c r="U118" s="146">
        <v>107</v>
      </c>
      <c r="V118" s="146">
        <v>20</v>
      </c>
    </row>
    <row r="119" spans="7:22">
      <c r="G119">
        <v>11102</v>
      </c>
      <c r="H119">
        <v>4</v>
      </c>
      <c r="I119" s="294" t="s">
        <v>4583</v>
      </c>
      <c r="J119" s="295"/>
      <c r="K119">
        <v>1</v>
      </c>
      <c r="L119">
        <v>0</v>
      </c>
      <c r="M119">
        <v>0</v>
      </c>
      <c r="N119">
        <v>0</v>
      </c>
      <c r="U119" s="146">
        <v>108</v>
      </c>
      <c r="V119" s="146">
        <v>20</v>
      </c>
    </row>
    <row r="120" spans="7:22">
      <c r="G120">
        <v>11102</v>
      </c>
      <c r="H120">
        <v>5</v>
      </c>
      <c r="I120" s="294" t="s">
        <v>4584</v>
      </c>
      <c r="J120" s="295"/>
      <c r="K120">
        <v>4</v>
      </c>
      <c r="L120">
        <v>0</v>
      </c>
      <c r="M120">
        <v>0</v>
      </c>
      <c r="N120">
        <v>0</v>
      </c>
      <c r="U120" s="146">
        <v>109</v>
      </c>
      <c r="V120" s="146">
        <v>20</v>
      </c>
    </row>
    <row r="121" spans="7:22">
      <c r="G121">
        <v>11102</v>
      </c>
      <c r="H121">
        <v>6</v>
      </c>
      <c r="I121" s="294" t="s">
        <v>4585</v>
      </c>
      <c r="J121" s="295"/>
      <c r="K121">
        <v>1</v>
      </c>
      <c r="L121">
        <v>1</v>
      </c>
      <c r="M121">
        <v>1</v>
      </c>
      <c r="N121">
        <v>0</v>
      </c>
      <c r="U121" s="146">
        <v>110</v>
      </c>
      <c r="V121" s="146">
        <v>20</v>
      </c>
    </row>
    <row r="122" spans="7:22">
      <c r="G122">
        <v>11102</v>
      </c>
      <c r="H122">
        <v>7</v>
      </c>
      <c r="I122" s="294" t="s">
        <v>4586</v>
      </c>
      <c r="J122" s="295"/>
      <c r="K122">
        <v>1</v>
      </c>
      <c r="L122">
        <v>0</v>
      </c>
      <c r="M122">
        <v>0</v>
      </c>
      <c r="N122">
        <v>0</v>
      </c>
      <c r="U122" s="146">
        <v>111</v>
      </c>
      <c r="V122" s="146">
        <v>20</v>
      </c>
    </row>
    <row r="123" spans="7:22">
      <c r="G123">
        <v>11102</v>
      </c>
      <c r="H123">
        <v>8</v>
      </c>
      <c r="I123" s="294" t="s">
        <v>4587</v>
      </c>
      <c r="J123" s="295"/>
      <c r="K123">
        <v>3</v>
      </c>
      <c r="L123">
        <v>0</v>
      </c>
      <c r="M123">
        <v>1</v>
      </c>
      <c r="N123">
        <v>0</v>
      </c>
      <c r="U123" s="146">
        <v>112</v>
      </c>
      <c r="V123" s="146">
        <v>20</v>
      </c>
    </row>
    <row r="124" spans="7:22">
      <c r="G124">
        <v>11102</v>
      </c>
      <c r="H124">
        <v>9</v>
      </c>
      <c r="I124" s="294" t="s">
        <v>4588</v>
      </c>
      <c r="J124" s="295"/>
      <c r="K124">
        <v>2</v>
      </c>
      <c r="L124">
        <v>0</v>
      </c>
      <c r="M124">
        <v>6</v>
      </c>
      <c r="N124">
        <v>1</v>
      </c>
      <c r="U124" s="146">
        <v>113</v>
      </c>
      <c r="V124" s="146">
        <v>20</v>
      </c>
    </row>
    <row r="125" spans="7:22">
      <c r="G125">
        <v>11102</v>
      </c>
      <c r="H125">
        <v>10</v>
      </c>
      <c r="I125" s="294" t="s">
        <v>4589</v>
      </c>
      <c r="J125" s="295"/>
      <c r="K125">
        <v>3</v>
      </c>
      <c r="L125">
        <v>3</v>
      </c>
      <c r="M125">
        <v>3</v>
      </c>
      <c r="N125">
        <v>1</v>
      </c>
      <c r="U125" s="146">
        <v>114</v>
      </c>
      <c r="V125" s="146">
        <v>20</v>
      </c>
    </row>
    <row r="126" spans="7:22">
      <c r="G126">
        <v>11102</v>
      </c>
      <c r="H126">
        <v>11</v>
      </c>
      <c r="I126" s="294" t="s">
        <v>4590</v>
      </c>
      <c r="J126" s="295"/>
      <c r="K126">
        <v>12</v>
      </c>
      <c r="L126">
        <v>6</v>
      </c>
      <c r="M126">
        <v>2</v>
      </c>
      <c r="N126">
        <v>0</v>
      </c>
      <c r="U126" s="146">
        <v>115</v>
      </c>
      <c r="V126" s="146">
        <v>20</v>
      </c>
    </row>
    <row r="127" spans="7:22">
      <c r="G127">
        <v>11102</v>
      </c>
      <c r="H127">
        <v>12</v>
      </c>
      <c r="I127" s="294" t="s">
        <v>4591</v>
      </c>
      <c r="J127" s="295"/>
      <c r="K127">
        <v>17</v>
      </c>
      <c r="L127">
        <v>15</v>
      </c>
      <c r="M127">
        <v>4</v>
      </c>
      <c r="N127">
        <v>3</v>
      </c>
      <c r="U127" s="146">
        <v>116</v>
      </c>
      <c r="V127" s="146">
        <v>20</v>
      </c>
    </row>
    <row r="128" spans="7:22">
      <c r="G128">
        <v>11102</v>
      </c>
      <c r="H128">
        <v>13</v>
      </c>
      <c r="I128" s="294" t="s">
        <v>4592</v>
      </c>
      <c r="J128" s="295"/>
      <c r="K128">
        <v>30</v>
      </c>
      <c r="L128">
        <v>9</v>
      </c>
      <c r="M128">
        <v>2</v>
      </c>
      <c r="N128">
        <v>4</v>
      </c>
      <c r="U128" s="146">
        <v>117</v>
      </c>
      <c r="V128" s="146">
        <v>20</v>
      </c>
    </row>
    <row r="129" spans="5:24">
      <c r="G129">
        <v>11102</v>
      </c>
      <c r="H129">
        <v>14</v>
      </c>
      <c r="I129" s="294" t="s">
        <v>4593</v>
      </c>
      <c r="J129" s="295"/>
      <c r="K129">
        <v>38</v>
      </c>
      <c r="L129">
        <v>13</v>
      </c>
      <c r="M129">
        <v>11</v>
      </c>
      <c r="N129">
        <v>3</v>
      </c>
      <c r="U129" s="146">
        <v>118</v>
      </c>
      <c r="V129" s="146">
        <v>20</v>
      </c>
    </row>
    <row r="130" spans="5:24">
      <c r="G130">
        <v>11102</v>
      </c>
      <c r="H130">
        <v>15</v>
      </c>
      <c r="I130" s="294" t="s">
        <v>4594</v>
      </c>
      <c r="J130" s="295"/>
      <c r="K130">
        <v>42</v>
      </c>
      <c r="L130">
        <v>25</v>
      </c>
      <c r="M130">
        <v>20</v>
      </c>
      <c r="N130">
        <v>0</v>
      </c>
      <c r="U130" s="146">
        <v>119</v>
      </c>
      <c r="V130" s="146">
        <v>20</v>
      </c>
    </row>
    <row r="131" spans="5:24">
      <c r="G131">
        <v>11102</v>
      </c>
      <c r="H131">
        <v>16</v>
      </c>
      <c r="I131" s="294" t="s">
        <v>4595</v>
      </c>
      <c r="J131" s="295"/>
      <c r="K131">
        <v>56</v>
      </c>
      <c r="L131">
        <v>32</v>
      </c>
      <c r="M131">
        <v>19</v>
      </c>
      <c r="N131">
        <v>9</v>
      </c>
      <c r="U131" s="146">
        <v>120</v>
      </c>
      <c r="V131" s="146">
        <v>20</v>
      </c>
    </row>
    <row r="132" spans="5:24">
      <c r="G132">
        <v>11102</v>
      </c>
      <c r="H132">
        <v>17</v>
      </c>
      <c r="I132" s="294" t="s">
        <v>4596</v>
      </c>
      <c r="J132" s="295"/>
      <c r="K132">
        <v>80</v>
      </c>
      <c r="L132">
        <v>57</v>
      </c>
      <c r="M132">
        <v>17</v>
      </c>
      <c r="N132">
        <v>11</v>
      </c>
      <c r="U132" s="146">
        <v>121</v>
      </c>
      <c r="V132" s="146">
        <v>20</v>
      </c>
    </row>
    <row r="133" spans="5:24">
      <c r="G133">
        <v>11102</v>
      </c>
      <c r="H133">
        <v>18</v>
      </c>
      <c r="I133" s="294" t="s">
        <v>4597</v>
      </c>
      <c r="J133" s="295"/>
      <c r="K133">
        <v>52</v>
      </c>
      <c r="L133">
        <v>68</v>
      </c>
      <c r="M133">
        <v>18</v>
      </c>
      <c r="N133">
        <v>11</v>
      </c>
      <c r="U133" s="146">
        <v>122</v>
      </c>
      <c r="V133" s="146">
        <v>20</v>
      </c>
    </row>
    <row r="134" spans="5:24">
      <c r="G134">
        <v>11102</v>
      </c>
      <c r="H134">
        <v>19</v>
      </c>
      <c r="I134" s="294" t="s">
        <v>4598</v>
      </c>
      <c r="J134" s="295"/>
      <c r="K134">
        <v>35</v>
      </c>
      <c r="L134">
        <v>49</v>
      </c>
      <c r="M134">
        <v>17</v>
      </c>
      <c r="N134">
        <v>22</v>
      </c>
      <c r="U134" s="146">
        <v>123</v>
      </c>
      <c r="V134" s="146">
        <v>20</v>
      </c>
    </row>
    <row r="135" spans="5:24">
      <c r="G135">
        <v>11102</v>
      </c>
      <c r="H135">
        <v>20</v>
      </c>
      <c r="I135" s="294" t="s">
        <v>4600</v>
      </c>
      <c r="J135" s="295"/>
      <c r="K135">
        <v>16</v>
      </c>
      <c r="L135">
        <v>27</v>
      </c>
      <c r="M135">
        <v>11</v>
      </c>
      <c r="N135">
        <v>27</v>
      </c>
      <c r="U135" s="146">
        <v>124</v>
      </c>
      <c r="V135" s="146">
        <v>20</v>
      </c>
    </row>
    <row r="136" spans="5:24">
      <c r="U136" s="146">
        <v>125</v>
      </c>
      <c r="V136" s="146">
        <v>20</v>
      </c>
    </row>
    <row r="137" spans="5:24">
      <c r="U137" s="146">
        <v>126</v>
      </c>
      <c r="V137" s="146">
        <v>20</v>
      </c>
    </row>
    <row r="138" spans="5:24">
      <c r="U138" s="146">
        <v>127</v>
      </c>
      <c r="V138" s="146">
        <v>20</v>
      </c>
    </row>
    <row r="139" spans="5:24">
      <c r="E139" s="20">
        <v>5</v>
      </c>
      <c r="F139" s="20" t="s">
        <v>4645</v>
      </c>
      <c r="U139" s="146">
        <v>129</v>
      </c>
      <c r="V139" s="146">
        <v>20</v>
      </c>
    </row>
    <row r="140" spans="5:24">
      <c r="G140" s="20" t="s">
        <v>4601</v>
      </c>
    </row>
    <row r="142" spans="5:24">
      <c r="F142"/>
      <c r="G142"/>
      <c r="H142"/>
      <c r="I142" s="294"/>
      <c r="J142" s="295"/>
      <c r="K142">
        <v>2005</v>
      </c>
      <c r="L142">
        <v>2005</v>
      </c>
      <c r="M142">
        <v>2010</v>
      </c>
      <c r="N142">
        <v>2010</v>
      </c>
      <c r="Q142" s="146"/>
      <c r="R142" s="146"/>
      <c r="S142" s="294"/>
      <c r="T142" s="295"/>
      <c r="U142">
        <v>2005</v>
      </c>
      <c r="V142">
        <v>2005</v>
      </c>
      <c r="W142">
        <v>2010</v>
      </c>
      <c r="X142">
        <v>2010</v>
      </c>
    </row>
    <row r="143" spans="5:24">
      <c r="F143"/>
      <c r="G143"/>
      <c r="H143"/>
      <c r="I143" s="294"/>
      <c r="J143" s="295"/>
      <c r="K143">
        <v>1</v>
      </c>
      <c r="L143">
        <v>2</v>
      </c>
      <c r="M143">
        <v>1</v>
      </c>
      <c r="N143">
        <v>2</v>
      </c>
      <c r="Q143" s="146"/>
      <c r="R143" s="146"/>
      <c r="S143" s="294"/>
      <c r="T143" s="295"/>
      <c r="U143">
        <v>1</v>
      </c>
      <c r="V143">
        <v>2</v>
      </c>
      <c r="W143">
        <v>1</v>
      </c>
      <c r="X143">
        <v>2</v>
      </c>
    </row>
    <row r="144" spans="5:24">
      <c r="F144"/>
      <c r="G144"/>
      <c r="H144"/>
      <c r="I144" s="294"/>
      <c r="J144" s="295"/>
      <c r="K144" s="111" t="s">
        <v>4559</v>
      </c>
      <c r="L144" s="111" t="s">
        <v>4560</v>
      </c>
      <c r="M144" s="111" t="s">
        <v>4559</v>
      </c>
      <c r="N144" s="111" t="s">
        <v>4560</v>
      </c>
      <c r="Q144" s="146"/>
      <c r="R144" s="146"/>
      <c r="S144" s="294"/>
      <c r="T144" s="295"/>
      <c r="U144" s="111" t="s">
        <v>4559</v>
      </c>
      <c r="V144" s="111" t="s">
        <v>4560</v>
      </c>
      <c r="W144" s="111" t="s">
        <v>4559</v>
      </c>
      <c r="X144" s="111" t="s">
        <v>4560</v>
      </c>
    </row>
    <row r="145" spans="6:24">
      <c r="F145" s="147">
        <f>VLOOKUP(G145,合併!$E$933:$H$1136,4,0)</f>
        <v>11100</v>
      </c>
      <c r="G145">
        <v>11101</v>
      </c>
      <c r="H145">
        <v>1</v>
      </c>
      <c r="I145" s="294" t="s">
        <v>4561</v>
      </c>
      <c r="J145" s="295"/>
      <c r="K145">
        <v>0</v>
      </c>
      <c r="L145">
        <v>0</v>
      </c>
      <c r="M145">
        <v>0</v>
      </c>
      <c r="N145">
        <v>0</v>
      </c>
      <c r="Q145" s="147">
        <v>11100</v>
      </c>
      <c r="R145">
        <v>1</v>
      </c>
      <c r="S145" s="294" t="s">
        <v>4561</v>
      </c>
      <c r="T145" s="295"/>
      <c r="U145" s="146">
        <v>15</v>
      </c>
      <c r="V145" s="146">
        <v>10</v>
      </c>
      <c r="W145" s="146">
        <v>4</v>
      </c>
      <c r="X145" s="146">
        <v>4</v>
      </c>
    </row>
    <row r="146" spans="6:24">
      <c r="F146" s="147">
        <f>VLOOKUP(G146,合併!$E$933:$H$1136,4,0)</f>
        <v>11100</v>
      </c>
      <c r="G146">
        <v>11101</v>
      </c>
      <c r="H146">
        <v>2</v>
      </c>
      <c r="I146" s="294" t="s">
        <v>4562</v>
      </c>
      <c r="J146" s="295"/>
      <c r="K146">
        <v>0</v>
      </c>
      <c r="L146">
        <v>0</v>
      </c>
      <c r="M146">
        <v>2</v>
      </c>
      <c r="N146">
        <v>0</v>
      </c>
      <c r="Q146" s="147">
        <v>11100</v>
      </c>
      <c r="R146">
        <v>2</v>
      </c>
      <c r="S146" s="294" t="s">
        <v>4562</v>
      </c>
      <c r="T146" s="295"/>
      <c r="U146" s="146">
        <v>2</v>
      </c>
      <c r="V146" s="146">
        <v>4</v>
      </c>
      <c r="W146" s="146">
        <v>7</v>
      </c>
      <c r="X146" s="146">
        <v>1</v>
      </c>
    </row>
    <row r="147" spans="6:24">
      <c r="F147" s="147">
        <f>VLOOKUP(G147,合併!$E$933:$H$1136,4,0)</f>
        <v>11100</v>
      </c>
      <c r="G147">
        <v>11101</v>
      </c>
      <c r="H147">
        <v>3</v>
      </c>
      <c r="I147" s="294" t="s">
        <v>4563</v>
      </c>
      <c r="J147" s="295"/>
      <c r="K147">
        <v>0</v>
      </c>
      <c r="L147">
        <v>1</v>
      </c>
      <c r="M147">
        <v>0</v>
      </c>
      <c r="N147">
        <v>0</v>
      </c>
      <c r="Q147" s="147">
        <v>11100</v>
      </c>
      <c r="R147">
        <v>3</v>
      </c>
      <c r="S147" s="294" t="s">
        <v>4563</v>
      </c>
      <c r="T147" s="295"/>
      <c r="U147" s="146">
        <v>2</v>
      </c>
      <c r="V147" s="146">
        <v>1</v>
      </c>
      <c r="W147" s="146">
        <v>1</v>
      </c>
      <c r="X147" s="146">
        <v>1</v>
      </c>
    </row>
    <row r="148" spans="6:24">
      <c r="F148" s="147">
        <f>VLOOKUP(G148,合併!$E$933:$H$1136,4,0)</f>
        <v>11100</v>
      </c>
      <c r="G148">
        <v>11101</v>
      </c>
      <c r="H148">
        <v>4</v>
      </c>
      <c r="I148" s="294" t="s">
        <v>4564</v>
      </c>
      <c r="J148" s="295"/>
      <c r="K148">
        <v>0</v>
      </c>
      <c r="L148">
        <v>0</v>
      </c>
      <c r="M148">
        <v>0</v>
      </c>
      <c r="N148">
        <v>0</v>
      </c>
      <c r="Q148" s="147">
        <v>11100</v>
      </c>
      <c r="R148">
        <v>4</v>
      </c>
      <c r="S148" s="294" t="s">
        <v>4564</v>
      </c>
      <c r="T148" s="295"/>
      <c r="U148" s="146">
        <v>6</v>
      </c>
      <c r="V148" s="146">
        <v>2</v>
      </c>
      <c r="W148" s="146">
        <v>0</v>
      </c>
      <c r="X148" s="146">
        <v>0</v>
      </c>
    </row>
    <row r="149" spans="6:24">
      <c r="F149" s="147">
        <f>VLOOKUP(G149,合併!$E$933:$H$1136,4,0)</f>
        <v>11100</v>
      </c>
      <c r="G149">
        <v>11101</v>
      </c>
      <c r="H149">
        <v>5</v>
      </c>
      <c r="I149" s="294" t="s">
        <v>4565</v>
      </c>
      <c r="J149" s="295"/>
      <c r="K149">
        <v>2</v>
      </c>
      <c r="L149">
        <v>0</v>
      </c>
      <c r="M149">
        <v>2</v>
      </c>
      <c r="N149">
        <v>0</v>
      </c>
      <c r="Q149" s="147">
        <v>11100</v>
      </c>
      <c r="R149">
        <v>5</v>
      </c>
      <c r="S149" s="294" t="s">
        <v>4565</v>
      </c>
      <c r="T149" s="295"/>
      <c r="U149" s="146">
        <v>14</v>
      </c>
      <c r="V149" s="146">
        <v>3</v>
      </c>
      <c r="W149" s="146">
        <v>2</v>
      </c>
      <c r="X149" s="146">
        <v>1</v>
      </c>
    </row>
    <row r="150" spans="6:24">
      <c r="F150" s="147">
        <f>VLOOKUP(G150,合併!$E$933:$H$1136,4,0)</f>
        <v>11100</v>
      </c>
      <c r="G150">
        <v>11101</v>
      </c>
      <c r="H150">
        <v>6</v>
      </c>
      <c r="I150" s="294" t="s">
        <v>4566</v>
      </c>
      <c r="J150" s="295"/>
      <c r="K150">
        <v>2</v>
      </c>
      <c r="L150">
        <v>0</v>
      </c>
      <c r="M150">
        <v>0</v>
      </c>
      <c r="N150">
        <v>0</v>
      </c>
      <c r="Q150" s="147">
        <v>11100</v>
      </c>
      <c r="R150">
        <v>6</v>
      </c>
      <c r="S150" s="294" t="s">
        <v>4566</v>
      </c>
      <c r="T150" s="295"/>
      <c r="U150" s="146">
        <v>15</v>
      </c>
      <c r="V150" s="146">
        <v>7</v>
      </c>
      <c r="W150" s="146">
        <v>3</v>
      </c>
      <c r="X150" s="146">
        <v>2</v>
      </c>
    </row>
    <row r="151" spans="6:24">
      <c r="F151" s="147">
        <f>VLOOKUP(G151,合併!$E$933:$H$1136,4,0)</f>
        <v>11100</v>
      </c>
      <c r="G151">
        <v>11101</v>
      </c>
      <c r="H151">
        <v>7</v>
      </c>
      <c r="I151" s="294" t="s">
        <v>4567</v>
      </c>
      <c r="J151" s="295"/>
      <c r="K151">
        <v>0</v>
      </c>
      <c r="L151">
        <v>1</v>
      </c>
      <c r="M151">
        <v>0</v>
      </c>
      <c r="N151">
        <v>0</v>
      </c>
      <c r="Q151" s="147">
        <v>11100</v>
      </c>
      <c r="R151">
        <v>7</v>
      </c>
      <c r="S151" s="294" t="s">
        <v>4567</v>
      </c>
      <c r="T151" s="295"/>
      <c r="U151" s="146">
        <v>20</v>
      </c>
      <c r="V151" s="146">
        <v>8</v>
      </c>
      <c r="W151" s="146">
        <v>3</v>
      </c>
      <c r="X151" s="146">
        <v>4</v>
      </c>
    </row>
    <row r="152" spans="6:24">
      <c r="F152" s="147">
        <f>VLOOKUP(G152,合併!$E$933:$H$1136,4,0)</f>
        <v>11100</v>
      </c>
      <c r="G152">
        <v>11101</v>
      </c>
      <c r="H152">
        <v>8</v>
      </c>
      <c r="I152" s="294" t="s">
        <v>4568</v>
      </c>
      <c r="J152" s="295"/>
      <c r="K152">
        <v>3</v>
      </c>
      <c r="L152">
        <v>2</v>
      </c>
      <c r="M152">
        <v>2</v>
      </c>
      <c r="N152">
        <v>0</v>
      </c>
      <c r="Q152" s="147">
        <v>11100</v>
      </c>
      <c r="R152">
        <v>8</v>
      </c>
      <c r="S152" s="294" t="s">
        <v>4568</v>
      </c>
      <c r="T152" s="295"/>
      <c r="U152" s="146">
        <v>36</v>
      </c>
      <c r="V152" s="146">
        <v>16</v>
      </c>
      <c r="W152" s="146">
        <v>14</v>
      </c>
      <c r="X152" s="146">
        <v>5</v>
      </c>
    </row>
    <row r="153" spans="6:24">
      <c r="F153" s="147">
        <f>VLOOKUP(G153,合併!$E$933:$H$1136,4,0)</f>
        <v>11100</v>
      </c>
      <c r="G153">
        <v>11101</v>
      </c>
      <c r="H153">
        <v>9</v>
      </c>
      <c r="I153" s="294" t="s">
        <v>4569</v>
      </c>
      <c r="J153" s="295"/>
      <c r="K153">
        <v>8</v>
      </c>
      <c r="L153">
        <v>0</v>
      </c>
      <c r="M153">
        <v>1</v>
      </c>
      <c r="N153">
        <v>1</v>
      </c>
      <c r="Q153" s="147">
        <v>11100</v>
      </c>
      <c r="R153">
        <v>9</v>
      </c>
      <c r="S153" s="294" t="s">
        <v>4569</v>
      </c>
      <c r="T153" s="295"/>
      <c r="U153" s="146">
        <v>51</v>
      </c>
      <c r="V153" s="146">
        <v>23</v>
      </c>
      <c r="W153" s="146">
        <v>16</v>
      </c>
      <c r="X153" s="146">
        <v>9</v>
      </c>
    </row>
    <row r="154" spans="6:24">
      <c r="F154" s="147">
        <f>VLOOKUP(G154,合併!$E$933:$H$1136,4,0)</f>
        <v>11100</v>
      </c>
      <c r="G154">
        <v>11101</v>
      </c>
      <c r="H154">
        <v>10</v>
      </c>
      <c r="I154" s="294" t="s">
        <v>4570</v>
      </c>
      <c r="J154" s="295"/>
      <c r="K154">
        <v>6</v>
      </c>
      <c r="L154">
        <v>1</v>
      </c>
      <c r="M154">
        <v>0</v>
      </c>
      <c r="N154">
        <v>0</v>
      </c>
      <c r="Q154" s="147">
        <v>11100</v>
      </c>
      <c r="R154">
        <v>10</v>
      </c>
      <c r="S154" s="294" t="s">
        <v>4570</v>
      </c>
      <c r="T154" s="295"/>
      <c r="U154" s="146">
        <v>70</v>
      </c>
      <c r="V154" s="146">
        <v>27</v>
      </c>
      <c r="W154" s="146">
        <v>18</v>
      </c>
      <c r="X154" s="146">
        <v>13</v>
      </c>
    </row>
    <row r="155" spans="6:24">
      <c r="F155" s="147">
        <f>VLOOKUP(G155,合併!$E$933:$H$1136,4,0)</f>
        <v>11100</v>
      </c>
      <c r="G155">
        <v>11101</v>
      </c>
      <c r="H155">
        <v>11</v>
      </c>
      <c r="I155" s="294" t="s">
        <v>4571</v>
      </c>
      <c r="J155" s="295"/>
      <c r="K155">
        <v>6</v>
      </c>
      <c r="L155">
        <v>2</v>
      </c>
      <c r="M155">
        <v>5</v>
      </c>
      <c r="N155">
        <v>0</v>
      </c>
      <c r="Q155" s="147">
        <v>11100</v>
      </c>
      <c r="R155">
        <v>11</v>
      </c>
      <c r="S155" s="294" t="s">
        <v>4571</v>
      </c>
      <c r="T155" s="295"/>
      <c r="U155" s="146">
        <v>92</v>
      </c>
      <c r="V155" s="146">
        <v>44</v>
      </c>
      <c r="W155" s="146">
        <v>27</v>
      </c>
      <c r="X155" s="146">
        <v>8</v>
      </c>
    </row>
    <row r="156" spans="6:24">
      <c r="F156" s="147">
        <f>VLOOKUP(G156,合併!$E$933:$H$1136,4,0)</f>
        <v>11100</v>
      </c>
      <c r="G156">
        <v>11101</v>
      </c>
      <c r="H156">
        <v>12</v>
      </c>
      <c r="I156" s="294" t="s">
        <v>4572</v>
      </c>
      <c r="J156" s="295"/>
      <c r="K156">
        <v>20</v>
      </c>
      <c r="L156">
        <v>3</v>
      </c>
      <c r="M156">
        <v>3</v>
      </c>
      <c r="N156">
        <v>1</v>
      </c>
      <c r="Q156" s="147">
        <v>11100</v>
      </c>
      <c r="R156">
        <v>12</v>
      </c>
      <c r="S156" s="294" t="s">
        <v>4572</v>
      </c>
      <c r="T156" s="295"/>
      <c r="U156" s="146">
        <v>154</v>
      </c>
      <c r="V156" s="146">
        <v>81</v>
      </c>
      <c r="W156" s="146">
        <v>34</v>
      </c>
      <c r="X156" s="146">
        <v>21</v>
      </c>
    </row>
    <row r="157" spans="6:24">
      <c r="F157" s="147">
        <f>VLOOKUP(G157,合併!$E$933:$H$1136,4,0)</f>
        <v>11100</v>
      </c>
      <c r="G157">
        <v>11101</v>
      </c>
      <c r="H157">
        <v>13</v>
      </c>
      <c r="I157" s="294" t="s">
        <v>4573</v>
      </c>
      <c r="J157" s="295"/>
      <c r="K157">
        <v>23</v>
      </c>
      <c r="L157">
        <v>11</v>
      </c>
      <c r="M157">
        <v>5</v>
      </c>
      <c r="N157">
        <v>1</v>
      </c>
      <c r="Q157" s="147">
        <v>11100</v>
      </c>
      <c r="R157">
        <v>13</v>
      </c>
      <c r="S157" s="294" t="s">
        <v>4573</v>
      </c>
      <c r="T157" s="295"/>
      <c r="U157" s="146">
        <v>294</v>
      </c>
      <c r="V157" s="146">
        <v>117</v>
      </c>
      <c r="W157" s="146">
        <v>53</v>
      </c>
      <c r="X157" s="146">
        <v>22</v>
      </c>
    </row>
    <row r="158" spans="6:24">
      <c r="F158" s="147">
        <f>VLOOKUP(G158,合併!$E$933:$H$1136,4,0)</f>
        <v>11100</v>
      </c>
      <c r="G158">
        <v>11101</v>
      </c>
      <c r="H158">
        <v>14</v>
      </c>
      <c r="I158" s="294" t="s">
        <v>4574</v>
      </c>
      <c r="J158" s="295"/>
      <c r="K158">
        <v>40</v>
      </c>
      <c r="L158">
        <v>12</v>
      </c>
      <c r="M158">
        <v>6</v>
      </c>
      <c r="N158">
        <v>6</v>
      </c>
      <c r="Q158" s="147">
        <v>11100</v>
      </c>
      <c r="R158">
        <v>14</v>
      </c>
      <c r="S158" s="294" t="s">
        <v>4574</v>
      </c>
      <c r="T158" s="295"/>
      <c r="U158" s="146">
        <v>387</v>
      </c>
      <c r="V158" s="146">
        <v>177</v>
      </c>
      <c r="W158" s="146">
        <v>91</v>
      </c>
      <c r="X158" s="146">
        <v>42</v>
      </c>
    </row>
    <row r="159" spans="6:24">
      <c r="F159" s="147">
        <f>VLOOKUP(G159,合併!$E$933:$H$1136,4,0)</f>
        <v>11100</v>
      </c>
      <c r="G159">
        <v>11101</v>
      </c>
      <c r="H159">
        <v>15</v>
      </c>
      <c r="I159" s="294" t="s">
        <v>4575</v>
      </c>
      <c r="J159" s="295"/>
      <c r="K159">
        <v>51</v>
      </c>
      <c r="L159">
        <v>19</v>
      </c>
      <c r="M159">
        <v>8</v>
      </c>
      <c r="N159">
        <v>8</v>
      </c>
      <c r="Q159" s="147">
        <v>11100</v>
      </c>
      <c r="R159">
        <v>15</v>
      </c>
      <c r="S159" s="294" t="s">
        <v>4575</v>
      </c>
      <c r="T159" s="295"/>
      <c r="U159" s="146">
        <v>469</v>
      </c>
      <c r="V159" s="146">
        <v>222</v>
      </c>
      <c r="W159" s="146">
        <v>131</v>
      </c>
      <c r="X159" s="146">
        <v>54</v>
      </c>
    </row>
    <row r="160" spans="6:24">
      <c r="F160" s="147">
        <f>VLOOKUP(G160,合併!$E$933:$H$1136,4,0)</f>
        <v>11100</v>
      </c>
      <c r="G160">
        <v>11101</v>
      </c>
      <c r="H160">
        <v>16</v>
      </c>
      <c r="I160" s="294" t="s">
        <v>4576</v>
      </c>
      <c r="J160" s="295"/>
      <c r="K160">
        <v>42</v>
      </c>
      <c r="L160">
        <v>18</v>
      </c>
      <c r="M160">
        <v>13</v>
      </c>
      <c r="N160">
        <v>8</v>
      </c>
      <c r="Q160" s="147">
        <v>11100</v>
      </c>
      <c r="R160">
        <v>16</v>
      </c>
      <c r="S160" s="294" t="s">
        <v>4576</v>
      </c>
      <c r="T160" s="295"/>
      <c r="U160" s="146">
        <v>544</v>
      </c>
      <c r="V160" s="146">
        <v>270</v>
      </c>
      <c r="W160" s="146">
        <v>141</v>
      </c>
      <c r="X160" s="146">
        <v>80</v>
      </c>
    </row>
    <row r="161" spans="6:24">
      <c r="F161" s="147">
        <f>VLOOKUP(G161,合併!$E$933:$H$1136,4,0)</f>
        <v>11100</v>
      </c>
      <c r="G161">
        <v>11101</v>
      </c>
      <c r="H161">
        <v>17</v>
      </c>
      <c r="I161" s="294" t="s">
        <v>4577</v>
      </c>
      <c r="J161" s="295"/>
      <c r="K161">
        <v>43</v>
      </c>
      <c r="L161">
        <v>34</v>
      </c>
      <c r="M161">
        <v>18</v>
      </c>
      <c r="N161">
        <v>8</v>
      </c>
      <c r="Q161" s="147">
        <v>11100</v>
      </c>
      <c r="R161">
        <v>17</v>
      </c>
      <c r="S161" s="294" t="s">
        <v>4577</v>
      </c>
      <c r="T161" s="295"/>
      <c r="U161" s="146">
        <v>589</v>
      </c>
      <c r="V161" s="146">
        <v>454</v>
      </c>
      <c r="W161" s="146">
        <v>190</v>
      </c>
      <c r="X161" s="146">
        <v>97</v>
      </c>
    </row>
    <row r="162" spans="6:24">
      <c r="F162" s="147">
        <f>VLOOKUP(G162,合併!$E$933:$H$1136,4,0)</f>
        <v>11100</v>
      </c>
      <c r="G162">
        <v>11101</v>
      </c>
      <c r="H162">
        <v>18</v>
      </c>
      <c r="I162" s="294" t="s">
        <v>4578</v>
      </c>
      <c r="J162" s="295"/>
      <c r="K162">
        <v>28</v>
      </c>
      <c r="L162">
        <v>37</v>
      </c>
      <c r="M162">
        <v>12</v>
      </c>
      <c r="N162">
        <v>13</v>
      </c>
      <c r="Q162" s="147">
        <v>11100</v>
      </c>
      <c r="R162">
        <v>18</v>
      </c>
      <c r="S162" s="294" t="s">
        <v>4578</v>
      </c>
      <c r="T162" s="295"/>
      <c r="U162" s="146">
        <v>483</v>
      </c>
      <c r="V162" s="146">
        <v>537</v>
      </c>
      <c r="W162" s="146">
        <v>198</v>
      </c>
      <c r="X162" s="146">
        <v>152</v>
      </c>
    </row>
    <row r="163" spans="6:24">
      <c r="F163" s="147">
        <f>VLOOKUP(G163,合併!$E$933:$H$1136,4,0)</f>
        <v>11100</v>
      </c>
      <c r="G163">
        <v>11101</v>
      </c>
      <c r="H163">
        <v>19</v>
      </c>
      <c r="I163" s="294" t="s">
        <v>4579</v>
      </c>
      <c r="J163" s="295"/>
      <c r="K163">
        <v>15</v>
      </c>
      <c r="L163">
        <v>60</v>
      </c>
      <c r="M163">
        <v>11</v>
      </c>
      <c r="N163">
        <v>14</v>
      </c>
      <c r="Q163" s="147">
        <v>11100</v>
      </c>
      <c r="R163">
        <v>19</v>
      </c>
      <c r="S163" s="294" t="s">
        <v>4579</v>
      </c>
      <c r="T163" s="295"/>
      <c r="U163" s="146">
        <v>270</v>
      </c>
      <c r="V163" s="146">
        <v>513</v>
      </c>
      <c r="W163" s="146">
        <v>156</v>
      </c>
      <c r="X163" s="146">
        <v>195</v>
      </c>
    </row>
    <row r="164" spans="6:24">
      <c r="F164" s="147">
        <f>VLOOKUP(G164,合併!$E$933:$H$1136,4,0)</f>
        <v>11100</v>
      </c>
      <c r="G164">
        <v>11101</v>
      </c>
      <c r="H164">
        <v>20</v>
      </c>
      <c r="I164" s="294" t="s">
        <v>4599</v>
      </c>
      <c r="J164" s="295"/>
      <c r="K164">
        <v>4</v>
      </c>
      <c r="L164">
        <v>30</v>
      </c>
      <c r="M164">
        <v>7</v>
      </c>
      <c r="N164">
        <v>30</v>
      </c>
      <c r="Q164" s="147">
        <v>11100</v>
      </c>
      <c r="R164">
        <v>20</v>
      </c>
      <c r="S164" s="294" t="s">
        <v>4599</v>
      </c>
      <c r="T164" s="295"/>
      <c r="U164" s="146">
        <v>111</v>
      </c>
      <c r="V164" s="146">
        <v>326</v>
      </c>
      <c r="W164" s="146">
        <v>108</v>
      </c>
      <c r="X164" s="146">
        <v>303</v>
      </c>
    </row>
    <row r="165" spans="6:24">
      <c r="F165" s="147">
        <f>VLOOKUP(G165,合併!$E$933:$H$1136,4,0)</f>
        <v>11100</v>
      </c>
      <c r="G165">
        <v>11102</v>
      </c>
      <c r="H165">
        <v>1</v>
      </c>
      <c r="I165" s="294" t="s">
        <v>4580</v>
      </c>
      <c r="J165" s="295"/>
      <c r="K165">
        <v>2</v>
      </c>
      <c r="L165">
        <v>0</v>
      </c>
      <c r="M165">
        <v>0</v>
      </c>
      <c r="N165">
        <v>0</v>
      </c>
    </row>
    <row r="166" spans="6:24">
      <c r="F166" s="147">
        <f>VLOOKUP(G166,合併!$E$933:$H$1136,4,0)</f>
        <v>11100</v>
      </c>
      <c r="G166">
        <v>11102</v>
      </c>
      <c r="H166">
        <v>2</v>
      </c>
      <c r="I166" s="294" t="s">
        <v>4581</v>
      </c>
      <c r="J166" s="295"/>
      <c r="K166">
        <v>0</v>
      </c>
      <c r="L166">
        <v>0</v>
      </c>
      <c r="M166">
        <v>1</v>
      </c>
      <c r="N166">
        <v>0</v>
      </c>
    </row>
    <row r="167" spans="6:24">
      <c r="F167" s="147">
        <f>VLOOKUP(G167,合併!$E$933:$H$1136,4,0)</f>
        <v>11100</v>
      </c>
      <c r="G167">
        <v>11102</v>
      </c>
      <c r="H167">
        <v>3</v>
      </c>
      <c r="I167" s="294" t="s">
        <v>4582</v>
      </c>
      <c r="J167" s="295"/>
      <c r="K167">
        <v>0</v>
      </c>
      <c r="L167">
        <v>0</v>
      </c>
      <c r="M167">
        <v>0</v>
      </c>
      <c r="N167">
        <v>1</v>
      </c>
    </row>
    <row r="168" spans="6:24">
      <c r="F168" s="147">
        <f>VLOOKUP(G168,合併!$E$933:$H$1136,4,0)</f>
        <v>11100</v>
      </c>
      <c r="G168">
        <v>11102</v>
      </c>
      <c r="H168">
        <v>4</v>
      </c>
      <c r="I168" s="294" t="s">
        <v>4583</v>
      </c>
      <c r="J168" s="295"/>
      <c r="K168">
        <v>1</v>
      </c>
      <c r="L168">
        <v>0</v>
      </c>
      <c r="M168">
        <v>0</v>
      </c>
      <c r="N168">
        <v>0</v>
      </c>
    </row>
    <row r="169" spans="6:24">
      <c r="F169" s="147">
        <f>VLOOKUP(G169,合併!$E$933:$H$1136,4,0)</f>
        <v>11100</v>
      </c>
      <c r="G169">
        <v>11102</v>
      </c>
      <c r="H169">
        <v>5</v>
      </c>
      <c r="I169" s="294" t="s">
        <v>4584</v>
      </c>
      <c r="J169" s="295"/>
      <c r="K169">
        <v>4</v>
      </c>
      <c r="L169">
        <v>0</v>
      </c>
      <c r="M169">
        <v>0</v>
      </c>
      <c r="N169">
        <v>0</v>
      </c>
    </row>
    <row r="170" spans="6:24">
      <c r="F170" s="147">
        <f>VLOOKUP(G170,合併!$E$933:$H$1136,4,0)</f>
        <v>11100</v>
      </c>
      <c r="G170">
        <v>11102</v>
      </c>
      <c r="H170">
        <v>6</v>
      </c>
      <c r="I170" s="294" t="s">
        <v>4585</v>
      </c>
      <c r="J170" s="295"/>
      <c r="K170">
        <v>1</v>
      </c>
      <c r="L170">
        <v>1</v>
      </c>
      <c r="M170">
        <v>1</v>
      </c>
      <c r="N170">
        <v>0</v>
      </c>
    </row>
    <row r="171" spans="6:24">
      <c r="F171" s="147">
        <f>VLOOKUP(G171,合併!$E$933:$H$1136,4,0)</f>
        <v>11100</v>
      </c>
      <c r="G171">
        <v>11102</v>
      </c>
      <c r="H171">
        <v>7</v>
      </c>
      <c r="I171" s="294" t="s">
        <v>4586</v>
      </c>
      <c r="J171" s="295"/>
      <c r="K171">
        <v>1</v>
      </c>
      <c r="L171">
        <v>0</v>
      </c>
      <c r="M171">
        <v>0</v>
      </c>
      <c r="N171">
        <v>0</v>
      </c>
    </row>
    <row r="172" spans="6:24">
      <c r="F172" s="147">
        <f>VLOOKUP(G172,合併!$E$933:$H$1136,4,0)</f>
        <v>11100</v>
      </c>
      <c r="G172">
        <v>11102</v>
      </c>
      <c r="H172">
        <v>8</v>
      </c>
      <c r="I172" s="294" t="s">
        <v>4587</v>
      </c>
      <c r="J172" s="295"/>
      <c r="K172">
        <v>3</v>
      </c>
      <c r="L172">
        <v>0</v>
      </c>
      <c r="M172">
        <v>1</v>
      </c>
      <c r="N172">
        <v>0</v>
      </c>
    </row>
    <row r="173" spans="6:24">
      <c r="F173" s="147">
        <f>VLOOKUP(G173,合併!$E$933:$H$1136,4,0)</f>
        <v>11100</v>
      </c>
      <c r="G173">
        <v>11102</v>
      </c>
      <c r="H173">
        <v>9</v>
      </c>
      <c r="I173" s="294" t="s">
        <v>4588</v>
      </c>
      <c r="J173" s="295"/>
      <c r="K173">
        <v>2</v>
      </c>
      <c r="L173">
        <v>0</v>
      </c>
      <c r="M173">
        <v>6</v>
      </c>
      <c r="N173">
        <v>1</v>
      </c>
    </row>
    <row r="174" spans="6:24">
      <c r="F174" s="147">
        <f>VLOOKUP(G174,合併!$E$933:$H$1136,4,0)</f>
        <v>11100</v>
      </c>
      <c r="G174">
        <v>11102</v>
      </c>
      <c r="H174">
        <v>10</v>
      </c>
      <c r="I174" s="294" t="s">
        <v>4589</v>
      </c>
      <c r="J174" s="295"/>
      <c r="K174">
        <v>3</v>
      </c>
      <c r="L174">
        <v>3</v>
      </c>
      <c r="M174">
        <v>3</v>
      </c>
      <c r="N174">
        <v>1</v>
      </c>
    </row>
    <row r="175" spans="6:24">
      <c r="F175" s="147">
        <f>VLOOKUP(G175,合併!$E$933:$H$1136,4,0)</f>
        <v>11100</v>
      </c>
      <c r="G175">
        <v>11102</v>
      </c>
      <c r="H175">
        <v>11</v>
      </c>
      <c r="I175" s="294" t="s">
        <v>4590</v>
      </c>
      <c r="J175" s="295"/>
      <c r="K175">
        <v>12</v>
      </c>
      <c r="L175">
        <v>6</v>
      </c>
      <c r="M175">
        <v>2</v>
      </c>
      <c r="N175">
        <v>0</v>
      </c>
    </row>
    <row r="176" spans="6:24">
      <c r="F176" s="147">
        <f>VLOOKUP(G176,合併!$E$933:$H$1136,4,0)</f>
        <v>11100</v>
      </c>
      <c r="G176">
        <v>11102</v>
      </c>
      <c r="H176">
        <v>12</v>
      </c>
      <c r="I176" s="294" t="s">
        <v>4591</v>
      </c>
      <c r="J176" s="295"/>
      <c r="K176">
        <v>17</v>
      </c>
      <c r="L176">
        <v>15</v>
      </c>
      <c r="M176">
        <v>4</v>
      </c>
      <c r="N176">
        <v>3</v>
      </c>
    </row>
    <row r="177" spans="5:26">
      <c r="F177" s="147">
        <f>VLOOKUP(G177,合併!$E$933:$H$1136,4,0)</f>
        <v>11100</v>
      </c>
      <c r="G177">
        <v>11102</v>
      </c>
      <c r="H177">
        <v>13</v>
      </c>
      <c r="I177" s="294" t="s">
        <v>4592</v>
      </c>
      <c r="J177" s="295"/>
      <c r="K177">
        <v>30</v>
      </c>
      <c r="L177">
        <v>9</v>
      </c>
      <c r="M177">
        <v>2</v>
      </c>
      <c r="N177">
        <v>4</v>
      </c>
    </row>
    <row r="178" spans="5:26">
      <c r="F178" s="147">
        <f>VLOOKUP(G178,合併!$E$933:$H$1136,4,0)</f>
        <v>11100</v>
      </c>
      <c r="G178">
        <v>11102</v>
      </c>
      <c r="H178">
        <v>14</v>
      </c>
      <c r="I178" s="294" t="s">
        <v>4593</v>
      </c>
      <c r="J178" s="295"/>
      <c r="K178">
        <v>38</v>
      </c>
      <c r="L178">
        <v>13</v>
      </c>
      <c r="M178">
        <v>11</v>
      </c>
      <c r="N178">
        <v>3</v>
      </c>
    </row>
    <row r="179" spans="5:26">
      <c r="F179" s="147">
        <f>VLOOKUP(G179,合併!$E$933:$H$1136,4,0)</f>
        <v>11100</v>
      </c>
      <c r="G179">
        <v>11102</v>
      </c>
      <c r="H179">
        <v>15</v>
      </c>
      <c r="I179" s="294" t="s">
        <v>4594</v>
      </c>
      <c r="J179" s="295"/>
      <c r="K179">
        <v>42</v>
      </c>
      <c r="L179">
        <v>25</v>
      </c>
      <c r="M179">
        <v>20</v>
      </c>
      <c r="N179">
        <v>0</v>
      </c>
    </row>
    <row r="180" spans="5:26">
      <c r="F180" s="147">
        <f>VLOOKUP(G180,合併!$E$933:$H$1136,4,0)</f>
        <v>11100</v>
      </c>
      <c r="G180">
        <v>11102</v>
      </c>
      <c r="H180">
        <v>16</v>
      </c>
      <c r="I180" s="294" t="s">
        <v>4595</v>
      </c>
      <c r="J180" s="295"/>
      <c r="K180">
        <v>56</v>
      </c>
      <c r="L180">
        <v>32</v>
      </c>
      <c r="M180">
        <v>19</v>
      </c>
      <c r="N180">
        <v>9</v>
      </c>
    </row>
    <row r="181" spans="5:26">
      <c r="F181" s="147">
        <f>VLOOKUP(G181,合併!$E$933:$H$1136,4,0)</f>
        <v>11100</v>
      </c>
      <c r="G181">
        <v>11102</v>
      </c>
      <c r="H181">
        <v>17</v>
      </c>
      <c r="I181" s="294" t="s">
        <v>4596</v>
      </c>
      <c r="J181" s="295"/>
      <c r="K181">
        <v>80</v>
      </c>
      <c r="L181">
        <v>57</v>
      </c>
      <c r="M181">
        <v>17</v>
      </c>
      <c r="N181">
        <v>11</v>
      </c>
    </row>
    <row r="182" spans="5:26">
      <c r="F182" s="147">
        <f>VLOOKUP(G182,合併!$E$933:$H$1136,4,0)</f>
        <v>11100</v>
      </c>
      <c r="G182">
        <v>11102</v>
      </c>
      <c r="H182">
        <v>18</v>
      </c>
      <c r="I182" s="294" t="s">
        <v>4597</v>
      </c>
      <c r="J182" s="295"/>
      <c r="K182">
        <v>52</v>
      </c>
      <c r="L182">
        <v>68</v>
      </c>
      <c r="M182">
        <v>18</v>
      </c>
      <c r="N182">
        <v>11</v>
      </c>
    </row>
    <row r="183" spans="5:26">
      <c r="F183" s="147">
        <f>VLOOKUP(G183,合併!$E$933:$H$1136,4,0)</f>
        <v>11100</v>
      </c>
      <c r="G183">
        <v>11102</v>
      </c>
      <c r="H183">
        <v>19</v>
      </c>
      <c r="I183" s="294" t="s">
        <v>4598</v>
      </c>
      <c r="J183" s="295"/>
      <c r="K183">
        <v>35</v>
      </c>
      <c r="L183">
        <v>49</v>
      </c>
      <c r="M183">
        <v>17</v>
      </c>
      <c r="N183">
        <v>22</v>
      </c>
    </row>
    <row r="184" spans="5:26">
      <c r="F184" s="147">
        <f>VLOOKUP(G184,合併!$E$933:$H$1136,4,0)</f>
        <v>11100</v>
      </c>
      <c r="G184">
        <v>11102</v>
      </c>
      <c r="H184">
        <v>20</v>
      </c>
      <c r="I184" s="294" t="s">
        <v>4600</v>
      </c>
      <c r="J184" s="295"/>
      <c r="K184">
        <v>16</v>
      </c>
      <c r="L184">
        <v>27</v>
      </c>
      <c r="M184">
        <v>11</v>
      </c>
      <c r="N184">
        <v>27</v>
      </c>
    </row>
    <row r="186" spans="5:26">
      <c r="E186" s="20">
        <v>6</v>
      </c>
      <c r="F186" s="20" t="s">
        <v>4628</v>
      </c>
      <c r="W186" s="20">
        <v>7</v>
      </c>
      <c r="X186" s="20" t="s">
        <v>4715</v>
      </c>
    </row>
    <row r="187" spans="5:26">
      <c r="F187" s="20" t="s">
        <v>4680</v>
      </c>
    </row>
    <row r="188" spans="5:26">
      <c r="G188" s="20" t="s">
        <v>4629</v>
      </c>
      <c r="H188" s="20" t="s">
        <v>4630</v>
      </c>
      <c r="I188" s="20" t="s">
        <v>4631</v>
      </c>
      <c r="J188" s="20" t="s">
        <v>4632</v>
      </c>
      <c r="K188" s="20" t="s">
        <v>4633</v>
      </c>
      <c r="L188" s="20" t="s">
        <v>4635</v>
      </c>
      <c r="X188" s="252" t="s">
        <v>4716</v>
      </c>
      <c r="Y188" s="253"/>
      <c r="Z188" s="264"/>
    </row>
    <row r="189" spans="5:26">
      <c r="F189" s="20" t="s">
        <v>4634</v>
      </c>
      <c r="X189" s="254"/>
      <c r="Y189" s="255"/>
      <c r="Z189" s="265"/>
    </row>
    <row r="190" spans="5:26">
      <c r="X190" s="254"/>
      <c r="Y190" s="255"/>
      <c r="Z190" s="265"/>
    </row>
    <row r="191" spans="5:26">
      <c r="F191" s="20" t="s">
        <v>4636</v>
      </c>
      <c r="X191" s="256"/>
      <c r="Y191" s="257"/>
      <c r="Z191" s="293"/>
    </row>
    <row r="192" spans="5:26" ht="13.5" thickBot="1">
      <c r="F192" s="24"/>
      <c r="G192" s="24"/>
      <c r="H192" s="24"/>
      <c r="I192" s="24"/>
      <c r="J192" s="24"/>
      <c r="K192" s="24"/>
      <c r="L192" s="24"/>
      <c r="M192" s="24"/>
      <c r="N192" s="24"/>
      <c r="O192" s="24"/>
      <c r="P192" s="24"/>
      <c r="Q192" s="24"/>
      <c r="R192" s="24"/>
      <c r="S192" s="24"/>
      <c r="T192" s="24"/>
      <c r="U192" s="24"/>
      <c r="V192" s="24"/>
      <c r="X192" s="24"/>
    </row>
    <row r="193" spans="5:26">
      <c r="E193" s="23"/>
      <c r="F193" s="172"/>
      <c r="G193" s="179"/>
      <c r="H193" s="307"/>
      <c r="I193" s="308"/>
      <c r="J193" s="180"/>
      <c r="K193" s="162">
        <v>2010</v>
      </c>
      <c r="L193" s="163" t="s">
        <v>4637</v>
      </c>
      <c r="M193" s="162">
        <v>2011</v>
      </c>
      <c r="N193" s="163" t="s">
        <v>4638</v>
      </c>
      <c r="O193" s="162">
        <v>2012</v>
      </c>
      <c r="P193" s="163" t="s">
        <v>4639</v>
      </c>
      <c r="Q193" s="162">
        <v>2013</v>
      </c>
      <c r="R193" s="163" t="s">
        <v>4640</v>
      </c>
      <c r="S193" s="162">
        <v>2014</v>
      </c>
      <c r="T193" s="163" t="s">
        <v>4641</v>
      </c>
      <c r="U193" s="162">
        <v>2015</v>
      </c>
      <c r="V193" s="163" t="s">
        <v>4642</v>
      </c>
      <c r="W193" s="181"/>
      <c r="X193" s="182">
        <v>2010</v>
      </c>
      <c r="Y193" s="29"/>
    </row>
    <row r="194" spans="5:26">
      <c r="E194" s="23"/>
      <c r="F194" s="166"/>
      <c r="G194" s="146"/>
      <c r="H194" s="294"/>
      <c r="I194" s="295"/>
      <c r="J194" s="161"/>
      <c r="K194" s="164">
        <v>0</v>
      </c>
      <c r="L194" s="165"/>
      <c r="M194" s="164">
        <v>1</v>
      </c>
      <c r="N194" s="165"/>
      <c r="O194" s="164">
        <v>2</v>
      </c>
      <c r="P194" s="165"/>
      <c r="Q194" s="164">
        <v>3</v>
      </c>
      <c r="R194" s="165"/>
      <c r="S194" s="164">
        <v>4</v>
      </c>
      <c r="T194" s="165"/>
      <c r="U194" s="164">
        <v>0</v>
      </c>
      <c r="V194" s="165"/>
      <c r="W194" s="181"/>
      <c r="X194" s="184" t="s">
        <v>4717</v>
      </c>
      <c r="Y194" s="29"/>
    </row>
    <row r="195" spans="5:26" ht="13.5" thickBot="1">
      <c r="E195" s="23"/>
      <c r="F195" s="166"/>
      <c r="G195" s="146"/>
      <c r="H195" s="294"/>
      <c r="I195" s="295"/>
      <c r="J195" s="161"/>
      <c r="K195" s="164">
        <v>2005</v>
      </c>
      <c r="L195" s="165">
        <v>2010</v>
      </c>
      <c r="M195" s="164">
        <v>2010</v>
      </c>
      <c r="N195" s="165">
        <v>2015</v>
      </c>
      <c r="O195" s="164">
        <v>2010</v>
      </c>
      <c r="P195" s="165">
        <v>2015</v>
      </c>
      <c r="Q195" s="164">
        <v>2010</v>
      </c>
      <c r="R195" s="165">
        <v>2015</v>
      </c>
      <c r="S195" s="164">
        <v>2010</v>
      </c>
      <c r="T195" s="165">
        <v>2015</v>
      </c>
      <c r="U195" s="164">
        <v>2010</v>
      </c>
      <c r="V195" s="165">
        <v>2015</v>
      </c>
      <c r="W195" s="181"/>
      <c r="X195" s="188">
        <v>2010</v>
      </c>
      <c r="Y195" s="29"/>
    </row>
    <row r="196" spans="5:26">
      <c r="E196" s="23"/>
      <c r="F196" s="164">
        <v>11100</v>
      </c>
      <c r="G196" s="174" t="s">
        <v>4559</v>
      </c>
      <c r="H196" s="294" t="s">
        <v>4561</v>
      </c>
      <c r="I196" s="295"/>
      <c r="J196" s="175">
        <v>1</v>
      </c>
      <c r="K196" s="166">
        <v>15</v>
      </c>
      <c r="L196" s="167">
        <v>4</v>
      </c>
      <c r="M196" s="166">
        <v>15</v>
      </c>
      <c r="N196" s="167">
        <v>0</v>
      </c>
      <c r="O196" s="166">
        <v>15</v>
      </c>
      <c r="P196" s="167">
        <v>0</v>
      </c>
      <c r="Q196" s="166">
        <v>13</v>
      </c>
      <c r="R196" s="167">
        <v>0</v>
      </c>
      <c r="S196" s="166">
        <v>8</v>
      </c>
      <c r="T196" s="167">
        <v>0</v>
      </c>
      <c r="U196" s="166">
        <v>14</v>
      </c>
      <c r="V196" s="167">
        <v>0</v>
      </c>
      <c r="W196" s="181"/>
      <c r="X196" s="189">
        <f>SUMIF($K$195:$V$195,$X$195,K196:V196)</f>
        <v>69</v>
      </c>
      <c r="Y196" s="29"/>
    </row>
    <row r="197" spans="5:26">
      <c r="E197" s="23"/>
      <c r="F197" s="164">
        <v>11100</v>
      </c>
      <c r="G197" s="174" t="s">
        <v>4559</v>
      </c>
      <c r="H197" s="294" t="s">
        <v>4562</v>
      </c>
      <c r="I197" s="295"/>
      <c r="J197" s="175">
        <v>2</v>
      </c>
      <c r="K197" s="166">
        <v>2</v>
      </c>
      <c r="L197" s="167">
        <v>7</v>
      </c>
      <c r="M197" s="166">
        <v>7</v>
      </c>
      <c r="N197" s="167">
        <v>0</v>
      </c>
      <c r="O197" s="166">
        <v>4</v>
      </c>
      <c r="P197" s="167">
        <v>0</v>
      </c>
      <c r="Q197" s="166">
        <v>1</v>
      </c>
      <c r="R197" s="167">
        <v>0</v>
      </c>
      <c r="S197" s="166">
        <v>2</v>
      </c>
      <c r="T197" s="167">
        <v>0</v>
      </c>
      <c r="U197" s="166">
        <v>2</v>
      </c>
      <c r="V197" s="167">
        <v>1</v>
      </c>
      <c r="W197" s="181"/>
      <c r="X197" s="185">
        <f t="shared" ref="X197:X235" si="6">SUMIF($K$195:$V$195,$X$195,K197:V197)</f>
        <v>23</v>
      </c>
      <c r="Y197" s="29"/>
    </row>
    <row r="198" spans="5:26">
      <c r="E198" s="23"/>
      <c r="F198" s="164">
        <v>11100</v>
      </c>
      <c r="G198" s="174" t="s">
        <v>4559</v>
      </c>
      <c r="H198" s="294" t="s">
        <v>4563</v>
      </c>
      <c r="I198" s="295"/>
      <c r="J198" s="175">
        <v>3</v>
      </c>
      <c r="K198" s="166">
        <v>2</v>
      </c>
      <c r="L198" s="167">
        <v>1</v>
      </c>
      <c r="M198" s="166">
        <v>1</v>
      </c>
      <c r="N198" s="167">
        <v>0</v>
      </c>
      <c r="O198" s="166">
        <v>2</v>
      </c>
      <c r="P198" s="167">
        <v>0</v>
      </c>
      <c r="Q198" s="166">
        <v>2</v>
      </c>
      <c r="R198" s="167">
        <v>0</v>
      </c>
      <c r="S198" s="166">
        <v>5</v>
      </c>
      <c r="T198" s="167">
        <v>0</v>
      </c>
      <c r="U198" s="166">
        <v>0</v>
      </c>
      <c r="V198" s="167">
        <v>0</v>
      </c>
      <c r="W198" s="181"/>
      <c r="X198" s="185">
        <f t="shared" si="6"/>
        <v>11</v>
      </c>
      <c r="Y198" s="29"/>
    </row>
    <row r="199" spans="5:26">
      <c r="E199" s="23"/>
      <c r="F199" s="164">
        <v>11100</v>
      </c>
      <c r="G199" s="174" t="s">
        <v>4559</v>
      </c>
      <c r="H199" s="294" t="s">
        <v>4564</v>
      </c>
      <c r="I199" s="295"/>
      <c r="J199" s="175">
        <v>4</v>
      </c>
      <c r="K199" s="166">
        <v>6</v>
      </c>
      <c r="L199" s="167">
        <v>0</v>
      </c>
      <c r="M199" s="166">
        <v>4</v>
      </c>
      <c r="N199" s="167">
        <v>0</v>
      </c>
      <c r="O199" s="166">
        <v>6</v>
      </c>
      <c r="P199" s="167">
        <v>0</v>
      </c>
      <c r="Q199" s="166">
        <v>6</v>
      </c>
      <c r="R199" s="167">
        <v>0</v>
      </c>
      <c r="S199" s="166">
        <v>8</v>
      </c>
      <c r="T199" s="167">
        <v>0</v>
      </c>
      <c r="U199" s="166">
        <v>11</v>
      </c>
      <c r="V199" s="167">
        <v>0</v>
      </c>
      <c r="W199" s="181"/>
      <c r="X199" s="185">
        <f t="shared" si="6"/>
        <v>35</v>
      </c>
      <c r="Y199" s="29"/>
    </row>
    <row r="200" spans="5:26">
      <c r="E200" s="23"/>
      <c r="F200" s="164">
        <v>11100</v>
      </c>
      <c r="G200" s="174" t="s">
        <v>4559</v>
      </c>
      <c r="H200" s="294" t="s">
        <v>4565</v>
      </c>
      <c r="I200" s="295"/>
      <c r="J200" s="175">
        <v>5</v>
      </c>
      <c r="K200" s="166">
        <v>14</v>
      </c>
      <c r="L200" s="167">
        <v>2</v>
      </c>
      <c r="M200" s="166">
        <v>10</v>
      </c>
      <c r="N200" s="167">
        <v>0</v>
      </c>
      <c r="O200" s="166">
        <v>11</v>
      </c>
      <c r="P200" s="167">
        <v>0</v>
      </c>
      <c r="Q200" s="166">
        <v>17</v>
      </c>
      <c r="R200" s="167">
        <v>0</v>
      </c>
      <c r="S200" s="166">
        <v>22</v>
      </c>
      <c r="T200" s="167">
        <v>0</v>
      </c>
      <c r="U200" s="166">
        <v>5</v>
      </c>
      <c r="V200" s="167">
        <v>4</v>
      </c>
      <c r="W200" s="181"/>
      <c r="X200" s="185">
        <f t="shared" si="6"/>
        <v>67</v>
      </c>
      <c r="Y200" s="29"/>
    </row>
    <row r="201" spans="5:26">
      <c r="E201" s="23"/>
      <c r="F201" s="164">
        <v>11100</v>
      </c>
      <c r="G201" s="174" t="s">
        <v>4559</v>
      </c>
      <c r="H201" s="294" t="s">
        <v>4566</v>
      </c>
      <c r="I201" s="295"/>
      <c r="J201" s="175">
        <v>6</v>
      </c>
      <c r="K201" s="166">
        <v>15</v>
      </c>
      <c r="L201" s="167">
        <v>3</v>
      </c>
      <c r="M201" s="166">
        <v>16</v>
      </c>
      <c r="N201" s="167">
        <v>0</v>
      </c>
      <c r="O201" s="166">
        <v>20</v>
      </c>
      <c r="P201" s="167">
        <v>0</v>
      </c>
      <c r="Q201" s="166">
        <v>19</v>
      </c>
      <c r="R201" s="167">
        <v>0</v>
      </c>
      <c r="S201" s="166">
        <v>18</v>
      </c>
      <c r="T201" s="167">
        <v>0</v>
      </c>
      <c r="U201" s="166">
        <v>17</v>
      </c>
      <c r="V201" s="167">
        <v>8</v>
      </c>
      <c r="W201" s="181"/>
      <c r="X201" s="185">
        <f t="shared" si="6"/>
        <v>93</v>
      </c>
      <c r="Y201" s="29"/>
      <c r="Z201" s="20" t="s">
        <v>4718</v>
      </c>
    </row>
    <row r="202" spans="5:26">
      <c r="E202" s="23"/>
      <c r="F202" s="164">
        <v>11100</v>
      </c>
      <c r="G202" s="174" t="s">
        <v>4559</v>
      </c>
      <c r="H202" s="294" t="s">
        <v>4567</v>
      </c>
      <c r="I202" s="295"/>
      <c r="J202" s="175">
        <v>7</v>
      </c>
      <c r="K202" s="166">
        <v>20</v>
      </c>
      <c r="L202" s="167">
        <v>3</v>
      </c>
      <c r="M202" s="166">
        <v>16</v>
      </c>
      <c r="N202" s="167">
        <v>0</v>
      </c>
      <c r="O202" s="166">
        <v>17</v>
      </c>
      <c r="P202" s="167">
        <v>0</v>
      </c>
      <c r="Q202" s="166">
        <v>17</v>
      </c>
      <c r="R202" s="167">
        <v>0</v>
      </c>
      <c r="S202" s="166">
        <v>31</v>
      </c>
      <c r="T202" s="167">
        <v>0</v>
      </c>
      <c r="U202" s="166">
        <v>17</v>
      </c>
      <c r="V202" s="167">
        <v>2</v>
      </c>
      <c r="W202" s="181"/>
      <c r="X202" s="185">
        <f t="shared" si="6"/>
        <v>101</v>
      </c>
      <c r="Y202" s="29"/>
      <c r="Z202" s="20" t="s">
        <v>4712</v>
      </c>
    </row>
    <row r="203" spans="5:26">
      <c r="E203" s="23"/>
      <c r="F203" s="164">
        <v>11100</v>
      </c>
      <c r="G203" s="174" t="s">
        <v>4559</v>
      </c>
      <c r="H203" s="294" t="s">
        <v>4568</v>
      </c>
      <c r="I203" s="295"/>
      <c r="J203" s="175">
        <v>8</v>
      </c>
      <c r="K203" s="166">
        <v>36</v>
      </c>
      <c r="L203" s="167">
        <v>14</v>
      </c>
      <c r="M203" s="166">
        <v>40</v>
      </c>
      <c r="N203" s="167">
        <v>0</v>
      </c>
      <c r="O203" s="166">
        <v>32</v>
      </c>
      <c r="P203" s="167">
        <v>0</v>
      </c>
      <c r="Q203" s="166">
        <v>32</v>
      </c>
      <c r="R203" s="167">
        <v>0</v>
      </c>
      <c r="S203" s="166">
        <v>25</v>
      </c>
      <c r="T203" s="167">
        <v>0</v>
      </c>
      <c r="U203" s="166">
        <v>25</v>
      </c>
      <c r="V203" s="167">
        <v>1</v>
      </c>
      <c r="W203" s="181"/>
      <c r="X203" s="185">
        <f t="shared" si="6"/>
        <v>168</v>
      </c>
      <c r="Y203" s="29"/>
      <c r="Z203" s="20" t="s">
        <v>4707</v>
      </c>
    </row>
    <row r="204" spans="5:26">
      <c r="E204" s="23"/>
      <c r="F204" s="164">
        <v>11100</v>
      </c>
      <c r="G204" s="174" t="s">
        <v>4559</v>
      </c>
      <c r="H204" s="294" t="s">
        <v>4569</v>
      </c>
      <c r="I204" s="295"/>
      <c r="J204" s="175">
        <v>9</v>
      </c>
      <c r="K204" s="166">
        <v>51</v>
      </c>
      <c r="L204" s="167">
        <v>16</v>
      </c>
      <c r="M204" s="166">
        <v>55</v>
      </c>
      <c r="N204" s="167">
        <v>0</v>
      </c>
      <c r="O204" s="166">
        <v>50</v>
      </c>
      <c r="P204" s="167">
        <v>0</v>
      </c>
      <c r="Q204" s="166">
        <v>65</v>
      </c>
      <c r="R204" s="167">
        <v>0</v>
      </c>
      <c r="S204" s="166">
        <v>52</v>
      </c>
      <c r="T204" s="167">
        <v>0</v>
      </c>
      <c r="U204" s="166">
        <v>63</v>
      </c>
      <c r="V204" s="167">
        <v>7</v>
      </c>
      <c r="W204" s="181"/>
      <c r="X204" s="185">
        <f t="shared" si="6"/>
        <v>301</v>
      </c>
      <c r="Y204" s="29"/>
    </row>
    <row r="205" spans="5:26">
      <c r="E205" s="23"/>
      <c r="F205" s="164">
        <v>11100</v>
      </c>
      <c r="G205" s="174" t="s">
        <v>4559</v>
      </c>
      <c r="H205" s="294" t="s">
        <v>4570</v>
      </c>
      <c r="I205" s="295"/>
      <c r="J205" s="175">
        <v>10</v>
      </c>
      <c r="K205" s="166">
        <v>70</v>
      </c>
      <c r="L205" s="167">
        <v>18</v>
      </c>
      <c r="M205" s="166">
        <v>64</v>
      </c>
      <c r="N205" s="167">
        <v>0</v>
      </c>
      <c r="O205" s="166">
        <v>80</v>
      </c>
      <c r="P205" s="167">
        <v>0</v>
      </c>
      <c r="Q205" s="166">
        <v>82</v>
      </c>
      <c r="R205" s="167">
        <v>0</v>
      </c>
      <c r="S205" s="166">
        <v>100</v>
      </c>
      <c r="T205" s="167">
        <v>0</v>
      </c>
      <c r="U205" s="166">
        <v>71</v>
      </c>
      <c r="V205" s="167">
        <v>16</v>
      </c>
      <c r="W205" s="181"/>
      <c r="X205" s="185">
        <f t="shared" si="6"/>
        <v>415</v>
      </c>
      <c r="Y205" s="29"/>
    </row>
    <row r="206" spans="5:26">
      <c r="E206" s="23"/>
      <c r="F206" s="164">
        <v>11100</v>
      </c>
      <c r="G206" s="174" t="s">
        <v>4559</v>
      </c>
      <c r="H206" s="294" t="s">
        <v>4571</v>
      </c>
      <c r="I206" s="295"/>
      <c r="J206" s="175">
        <v>11</v>
      </c>
      <c r="K206" s="166">
        <v>92</v>
      </c>
      <c r="L206" s="167">
        <v>27</v>
      </c>
      <c r="M206" s="166">
        <v>86</v>
      </c>
      <c r="N206" s="167">
        <v>0</v>
      </c>
      <c r="O206" s="166">
        <v>117</v>
      </c>
      <c r="P206" s="167">
        <v>0</v>
      </c>
      <c r="Q206" s="166">
        <v>121</v>
      </c>
      <c r="R206" s="167">
        <v>0</v>
      </c>
      <c r="S206" s="166">
        <v>99</v>
      </c>
      <c r="T206" s="167">
        <v>0</v>
      </c>
      <c r="U206" s="166">
        <v>91</v>
      </c>
      <c r="V206" s="167">
        <v>21</v>
      </c>
      <c r="W206" s="181"/>
      <c r="X206" s="185">
        <f t="shared" si="6"/>
        <v>541</v>
      </c>
      <c r="Y206" s="29"/>
    </row>
    <row r="207" spans="5:26">
      <c r="E207" s="23"/>
      <c r="F207" s="164">
        <v>11100</v>
      </c>
      <c r="G207" s="174" t="s">
        <v>4559</v>
      </c>
      <c r="H207" s="294" t="s">
        <v>4572</v>
      </c>
      <c r="I207" s="295"/>
      <c r="J207" s="175">
        <v>12</v>
      </c>
      <c r="K207" s="166">
        <v>154</v>
      </c>
      <c r="L207" s="167">
        <v>34</v>
      </c>
      <c r="M207" s="166">
        <v>119</v>
      </c>
      <c r="N207" s="167">
        <v>0</v>
      </c>
      <c r="O207" s="166">
        <v>134</v>
      </c>
      <c r="P207" s="167">
        <v>0</v>
      </c>
      <c r="Q207" s="166">
        <v>161</v>
      </c>
      <c r="R207" s="167">
        <v>0</v>
      </c>
      <c r="S207" s="166">
        <v>159</v>
      </c>
      <c r="T207" s="167">
        <v>0</v>
      </c>
      <c r="U207" s="166">
        <v>127</v>
      </c>
      <c r="V207" s="167">
        <v>26</v>
      </c>
      <c r="W207" s="181"/>
      <c r="X207" s="185">
        <f t="shared" si="6"/>
        <v>734</v>
      </c>
      <c r="Y207" s="29"/>
    </row>
    <row r="208" spans="5:26">
      <c r="E208" s="23"/>
      <c r="F208" s="164">
        <v>11100</v>
      </c>
      <c r="G208" s="174" t="s">
        <v>4559</v>
      </c>
      <c r="H208" s="294" t="s">
        <v>4573</v>
      </c>
      <c r="I208" s="295"/>
      <c r="J208" s="175">
        <v>13</v>
      </c>
      <c r="K208" s="166">
        <v>294</v>
      </c>
      <c r="L208" s="167">
        <v>53</v>
      </c>
      <c r="M208" s="166">
        <v>224</v>
      </c>
      <c r="N208" s="167">
        <v>0</v>
      </c>
      <c r="O208" s="166">
        <v>240</v>
      </c>
      <c r="P208" s="167">
        <v>0</v>
      </c>
      <c r="Q208" s="166">
        <v>242</v>
      </c>
      <c r="R208" s="167">
        <v>0</v>
      </c>
      <c r="S208" s="166">
        <v>277</v>
      </c>
      <c r="T208" s="167">
        <v>0</v>
      </c>
      <c r="U208" s="166">
        <v>205</v>
      </c>
      <c r="V208" s="167">
        <v>41</v>
      </c>
      <c r="W208" s="181"/>
      <c r="X208" s="185">
        <f t="shared" si="6"/>
        <v>1241</v>
      </c>
      <c r="Y208" s="29"/>
    </row>
    <row r="209" spans="5:25">
      <c r="E209" s="23"/>
      <c r="F209" s="164">
        <v>11100</v>
      </c>
      <c r="G209" s="174" t="s">
        <v>4559</v>
      </c>
      <c r="H209" s="294" t="s">
        <v>4574</v>
      </c>
      <c r="I209" s="295"/>
      <c r="J209" s="175">
        <v>14</v>
      </c>
      <c r="K209" s="166">
        <v>387</v>
      </c>
      <c r="L209" s="167">
        <v>91</v>
      </c>
      <c r="M209" s="166">
        <v>394</v>
      </c>
      <c r="N209" s="167">
        <v>0</v>
      </c>
      <c r="O209" s="166">
        <v>449</v>
      </c>
      <c r="P209" s="167">
        <v>0</v>
      </c>
      <c r="Q209" s="166">
        <v>462</v>
      </c>
      <c r="R209" s="167">
        <v>0</v>
      </c>
      <c r="S209" s="166">
        <v>494</v>
      </c>
      <c r="T209" s="167">
        <v>0</v>
      </c>
      <c r="U209" s="166">
        <v>366</v>
      </c>
      <c r="V209" s="167">
        <v>79</v>
      </c>
      <c r="W209" s="181"/>
      <c r="X209" s="185">
        <f t="shared" si="6"/>
        <v>2256</v>
      </c>
      <c r="Y209" s="29"/>
    </row>
    <row r="210" spans="5:25">
      <c r="E210" s="23"/>
      <c r="F210" s="164">
        <v>11100</v>
      </c>
      <c r="G210" s="174" t="s">
        <v>4559</v>
      </c>
      <c r="H210" s="294" t="s">
        <v>4575</v>
      </c>
      <c r="I210" s="295"/>
      <c r="J210" s="175">
        <v>15</v>
      </c>
      <c r="K210" s="166">
        <v>469</v>
      </c>
      <c r="L210" s="167">
        <v>131</v>
      </c>
      <c r="M210" s="166">
        <v>509</v>
      </c>
      <c r="N210" s="167">
        <v>0</v>
      </c>
      <c r="O210" s="166">
        <v>584</v>
      </c>
      <c r="P210" s="167">
        <v>0</v>
      </c>
      <c r="Q210" s="166">
        <v>610</v>
      </c>
      <c r="R210" s="167">
        <v>0</v>
      </c>
      <c r="S210" s="166">
        <v>639</v>
      </c>
      <c r="T210" s="167">
        <v>0</v>
      </c>
      <c r="U210" s="166">
        <v>536</v>
      </c>
      <c r="V210" s="167">
        <v>147</v>
      </c>
      <c r="W210" s="181"/>
      <c r="X210" s="185">
        <f t="shared" si="6"/>
        <v>3009</v>
      </c>
      <c r="Y210" s="29"/>
    </row>
    <row r="211" spans="5:25">
      <c r="E211" s="23"/>
      <c r="F211" s="164">
        <v>11100</v>
      </c>
      <c r="G211" s="174" t="s">
        <v>4559</v>
      </c>
      <c r="H211" s="294" t="s">
        <v>4576</v>
      </c>
      <c r="I211" s="295"/>
      <c r="J211" s="175">
        <v>16</v>
      </c>
      <c r="K211" s="166">
        <v>544</v>
      </c>
      <c r="L211" s="167">
        <v>141</v>
      </c>
      <c r="M211" s="166">
        <v>622</v>
      </c>
      <c r="N211" s="167">
        <v>0</v>
      </c>
      <c r="O211" s="166">
        <v>691</v>
      </c>
      <c r="P211" s="167">
        <v>0</v>
      </c>
      <c r="Q211" s="166">
        <v>743</v>
      </c>
      <c r="R211" s="167">
        <v>0</v>
      </c>
      <c r="S211" s="166">
        <v>771</v>
      </c>
      <c r="T211" s="167">
        <v>0</v>
      </c>
      <c r="U211" s="166">
        <v>603</v>
      </c>
      <c r="V211" s="167">
        <v>176</v>
      </c>
      <c r="W211" s="181"/>
      <c r="X211" s="185">
        <f t="shared" si="6"/>
        <v>3571</v>
      </c>
      <c r="Y211" s="29"/>
    </row>
    <row r="212" spans="5:25">
      <c r="E212" s="23"/>
      <c r="F212" s="164">
        <v>11100</v>
      </c>
      <c r="G212" s="174" t="s">
        <v>4559</v>
      </c>
      <c r="H212" s="294" t="s">
        <v>4577</v>
      </c>
      <c r="I212" s="295"/>
      <c r="J212" s="175">
        <v>17</v>
      </c>
      <c r="K212" s="166">
        <v>589</v>
      </c>
      <c r="L212" s="167">
        <v>190</v>
      </c>
      <c r="M212" s="166">
        <v>818</v>
      </c>
      <c r="N212" s="167">
        <v>0</v>
      </c>
      <c r="O212" s="166">
        <v>849</v>
      </c>
      <c r="P212" s="167">
        <v>0</v>
      </c>
      <c r="Q212" s="166">
        <v>923</v>
      </c>
      <c r="R212" s="167">
        <v>0</v>
      </c>
      <c r="S212" s="166">
        <v>933</v>
      </c>
      <c r="T212" s="167">
        <v>0</v>
      </c>
      <c r="U212" s="166">
        <v>736</v>
      </c>
      <c r="V212" s="167">
        <v>214</v>
      </c>
      <c r="W212" s="181"/>
      <c r="X212" s="185">
        <f t="shared" si="6"/>
        <v>4449</v>
      </c>
      <c r="Y212" s="29"/>
    </row>
    <row r="213" spans="5:25">
      <c r="E213" s="23"/>
      <c r="F213" s="164">
        <v>11100</v>
      </c>
      <c r="G213" s="174" t="s">
        <v>4559</v>
      </c>
      <c r="H213" s="294" t="s">
        <v>4578</v>
      </c>
      <c r="I213" s="295"/>
      <c r="J213" s="175">
        <v>18</v>
      </c>
      <c r="K213" s="166">
        <v>483</v>
      </c>
      <c r="L213" s="167">
        <v>198</v>
      </c>
      <c r="M213" s="166">
        <v>803</v>
      </c>
      <c r="N213" s="167">
        <v>0</v>
      </c>
      <c r="O213" s="166">
        <v>890</v>
      </c>
      <c r="P213" s="167">
        <v>0</v>
      </c>
      <c r="Q213" s="166">
        <v>871</v>
      </c>
      <c r="R213" s="167">
        <v>0</v>
      </c>
      <c r="S213" s="166">
        <v>847</v>
      </c>
      <c r="T213" s="167">
        <v>0</v>
      </c>
      <c r="U213" s="166">
        <v>648</v>
      </c>
      <c r="V213" s="167">
        <v>261</v>
      </c>
      <c r="W213" s="181"/>
      <c r="X213" s="185">
        <f t="shared" si="6"/>
        <v>4257</v>
      </c>
      <c r="Y213" s="29"/>
    </row>
    <row r="214" spans="5:25">
      <c r="E214" s="23"/>
      <c r="F214" s="164">
        <v>11100</v>
      </c>
      <c r="G214" s="174" t="s">
        <v>4559</v>
      </c>
      <c r="H214" s="294" t="s">
        <v>4579</v>
      </c>
      <c r="I214" s="295"/>
      <c r="J214" s="175">
        <v>19</v>
      </c>
      <c r="K214" s="166">
        <v>270</v>
      </c>
      <c r="L214" s="167">
        <v>156</v>
      </c>
      <c r="M214" s="166">
        <v>566</v>
      </c>
      <c r="N214" s="167">
        <v>0</v>
      </c>
      <c r="O214" s="166">
        <v>572</v>
      </c>
      <c r="P214" s="167">
        <v>0</v>
      </c>
      <c r="Q214" s="166">
        <v>520</v>
      </c>
      <c r="R214" s="167">
        <v>0</v>
      </c>
      <c r="S214" s="166">
        <v>485</v>
      </c>
      <c r="T214" s="167">
        <v>0</v>
      </c>
      <c r="U214" s="166">
        <v>346</v>
      </c>
      <c r="V214" s="167">
        <v>232</v>
      </c>
      <c r="W214" s="181"/>
      <c r="X214" s="185">
        <f t="shared" si="6"/>
        <v>2645</v>
      </c>
      <c r="Y214" s="29"/>
    </row>
    <row r="215" spans="5:25" ht="13.5" thickBot="1">
      <c r="E215" s="23"/>
      <c r="F215" s="176">
        <v>11100</v>
      </c>
      <c r="G215" s="177" t="s">
        <v>4559</v>
      </c>
      <c r="H215" s="309" t="s">
        <v>4599</v>
      </c>
      <c r="I215" s="310"/>
      <c r="J215" s="178">
        <v>20</v>
      </c>
      <c r="K215" s="168">
        <v>111</v>
      </c>
      <c r="L215" s="169">
        <v>108</v>
      </c>
      <c r="M215" s="168">
        <v>409</v>
      </c>
      <c r="N215" s="169">
        <v>0</v>
      </c>
      <c r="O215" s="168">
        <v>352</v>
      </c>
      <c r="P215" s="169">
        <v>0</v>
      </c>
      <c r="Q215" s="168">
        <v>260</v>
      </c>
      <c r="R215" s="169">
        <v>0</v>
      </c>
      <c r="S215" s="168">
        <v>217</v>
      </c>
      <c r="T215" s="169">
        <v>0</v>
      </c>
      <c r="U215" s="168">
        <v>170</v>
      </c>
      <c r="V215" s="169">
        <v>158</v>
      </c>
      <c r="W215" s="181"/>
      <c r="X215" s="187">
        <f t="shared" si="6"/>
        <v>1516</v>
      </c>
      <c r="Y215" s="29"/>
    </row>
    <row r="216" spans="5:25">
      <c r="E216" s="23"/>
      <c r="F216" s="162">
        <v>11100</v>
      </c>
      <c r="G216" s="170" t="s">
        <v>4560</v>
      </c>
      <c r="H216" s="307" t="s">
        <v>4561</v>
      </c>
      <c r="I216" s="308"/>
      <c r="J216" s="171">
        <v>1</v>
      </c>
      <c r="K216" s="172">
        <v>10</v>
      </c>
      <c r="L216" s="173">
        <v>4</v>
      </c>
      <c r="M216" s="172">
        <v>11</v>
      </c>
      <c r="N216" s="173">
        <v>0</v>
      </c>
      <c r="O216" s="172">
        <v>11</v>
      </c>
      <c r="P216" s="173">
        <v>0</v>
      </c>
      <c r="Q216" s="172">
        <v>9</v>
      </c>
      <c r="R216" s="173">
        <v>0</v>
      </c>
      <c r="S216" s="172">
        <v>17</v>
      </c>
      <c r="T216" s="173">
        <v>0</v>
      </c>
      <c r="U216" s="172">
        <v>15</v>
      </c>
      <c r="V216" s="173">
        <v>1</v>
      </c>
      <c r="W216" s="181"/>
      <c r="X216" s="186">
        <f t="shared" si="6"/>
        <v>67</v>
      </c>
      <c r="Y216" s="29"/>
    </row>
    <row r="217" spans="5:25">
      <c r="E217" s="23"/>
      <c r="F217" s="164">
        <v>11100</v>
      </c>
      <c r="G217" s="174" t="s">
        <v>4560</v>
      </c>
      <c r="H217" s="294" t="s">
        <v>4562</v>
      </c>
      <c r="I217" s="295"/>
      <c r="J217" s="175">
        <v>2</v>
      </c>
      <c r="K217" s="166">
        <v>4</v>
      </c>
      <c r="L217" s="167">
        <v>1</v>
      </c>
      <c r="M217" s="166">
        <v>6</v>
      </c>
      <c r="N217" s="167">
        <v>0</v>
      </c>
      <c r="O217" s="166">
        <v>2</v>
      </c>
      <c r="P217" s="167">
        <v>0</v>
      </c>
      <c r="Q217" s="166">
        <v>3</v>
      </c>
      <c r="R217" s="167">
        <v>0</v>
      </c>
      <c r="S217" s="166">
        <v>1</v>
      </c>
      <c r="T217" s="167">
        <v>0</v>
      </c>
      <c r="U217" s="166">
        <v>2</v>
      </c>
      <c r="V217" s="167">
        <v>2</v>
      </c>
      <c r="W217" s="181"/>
      <c r="X217" s="185">
        <f t="shared" si="6"/>
        <v>15</v>
      </c>
      <c r="Y217" s="29"/>
    </row>
    <row r="218" spans="5:25">
      <c r="E218" s="23"/>
      <c r="F218" s="164">
        <v>11100</v>
      </c>
      <c r="G218" s="174" t="s">
        <v>4560</v>
      </c>
      <c r="H218" s="294" t="s">
        <v>4563</v>
      </c>
      <c r="I218" s="295"/>
      <c r="J218" s="175">
        <v>3</v>
      </c>
      <c r="K218" s="166">
        <v>1</v>
      </c>
      <c r="L218" s="167">
        <v>1</v>
      </c>
      <c r="M218" s="166">
        <v>1</v>
      </c>
      <c r="N218" s="167">
        <v>0</v>
      </c>
      <c r="O218" s="166">
        <v>0</v>
      </c>
      <c r="P218" s="167">
        <v>0</v>
      </c>
      <c r="Q218" s="166">
        <v>2</v>
      </c>
      <c r="R218" s="167">
        <v>0</v>
      </c>
      <c r="S218" s="166">
        <v>1</v>
      </c>
      <c r="T218" s="167">
        <v>0</v>
      </c>
      <c r="U218" s="166">
        <v>2</v>
      </c>
      <c r="V218" s="167">
        <v>1</v>
      </c>
      <c r="W218" s="181"/>
      <c r="X218" s="185">
        <f t="shared" si="6"/>
        <v>7</v>
      </c>
      <c r="Y218" s="29"/>
    </row>
    <row r="219" spans="5:25">
      <c r="E219" s="23"/>
      <c r="F219" s="164">
        <v>11100</v>
      </c>
      <c r="G219" s="174" t="s">
        <v>4560</v>
      </c>
      <c r="H219" s="294" t="s">
        <v>4564</v>
      </c>
      <c r="I219" s="295"/>
      <c r="J219" s="175">
        <v>4</v>
      </c>
      <c r="K219" s="166">
        <v>2</v>
      </c>
      <c r="L219" s="167">
        <v>0</v>
      </c>
      <c r="M219" s="166">
        <v>6</v>
      </c>
      <c r="N219" s="167">
        <v>0</v>
      </c>
      <c r="O219" s="166">
        <v>3</v>
      </c>
      <c r="P219" s="167">
        <v>0</v>
      </c>
      <c r="Q219" s="166">
        <v>3</v>
      </c>
      <c r="R219" s="167">
        <v>0</v>
      </c>
      <c r="S219" s="166">
        <v>0</v>
      </c>
      <c r="T219" s="167">
        <v>0</v>
      </c>
      <c r="U219" s="166">
        <v>4</v>
      </c>
      <c r="V219" s="167">
        <v>0</v>
      </c>
      <c r="W219" s="181"/>
      <c r="X219" s="185">
        <f t="shared" si="6"/>
        <v>16</v>
      </c>
      <c r="Y219" s="29"/>
    </row>
    <row r="220" spans="5:25">
      <c r="E220" s="23"/>
      <c r="F220" s="164">
        <v>11100</v>
      </c>
      <c r="G220" s="174" t="s">
        <v>4560</v>
      </c>
      <c r="H220" s="294" t="s">
        <v>4565</v>
      </c>
      <c r="I220" s="295"/>
      <c r="J220" s="175">
        <v>5</v>
      </c>
      <c r="K220" s="166">
        <v>3</v>
      </c>
      <c r="L220" s="167">
        <v>1</v>
      </c>
      <c r="M220" s="166">
        <v>6</v>
      </c>
      <c r="N220" s="167">
        <v>0</v>
      </c>
      <c r="O220" s="166">
        <v>6</v>
      </c>
      <c r="P220" s="167">
        <v>0</v>
      </c>
      <c r="Q220" s="166">
        <v>6</v>
      </c>
      <c r="R220" s="167">
        <v>0</v>
      </c>
      <c r="S220" s="166">
        <v>5</v>
      </c>
      <c r="T220" s="167">
        <v>0</v>
      </c>
      <c r="U220" s="166">
        <v>6</v>
      </c>
      <c r="V220" s="167">
        <v>3</v>
      </c>
      <c r="W220" s="181"/>
      <c r="X220" s="185">
        <f t="shared" si="6"/>
        <v>30</v>
      </c>
      <c r="Y220" s="29"/>
    </row>
    <row r="221" spans="5:25">
      <c r="E221" s="23"/>
      <c r="F221" s="164">
        <v>11100</v>
      </c>
      <c r="G221" s="174" t="s">
        <v>4560</v>
      </c>
      <c r="H221" s="294" t="s">
        <v>4566</v>
      </c>
      <c r="I221" s="295"/>
      <c r="J221" s="175">
        <v>6</v>
      </c>
      <c r="K221" s="166">
        <v>7</v>
      </c>
      <c r="L221" s="167">
        <v>2</v>
      </c>
      <c r="M221" s="166">
        <v>13</v>
      </c>
      <c r="N221" s="167">
        <v>0</v>
      </c>
      <c r="O221" s="166">
        <v>9</v>
      </c>
      <c r="P221" s="167">
        <v>0</v>
      </c>
      <c r="Q221" s="166">
        <v>8</v>
      </c>
      <c r="R221" s="167">
        <v>0</v>
      </c>
      <c r="S221" s="166">
        <v>8</v>
      </c>
      <c r="T221" s="167">
        <v>0</v>
      </c>
      <c r="U221" s="166">
        <v>6</v>
      </c>
      <c r="V221" s="167">
        <v>0</v>
      </c>
      <c r="W221" s="181"/>
      <c r="X221" s="185">
        <f t="shared" si="6"/>
        <v>46</v>
      </c>
      <c r="Y221" s="29"/>
    </row>
    <row r="222" spans="5:25">
      <c r="E222" s="23"/>
      <c r="F222" s="164">
        <v>11100</v>
      </c>
      <c r="G222" s="174" t="s">
        <v>4560</v>
      </c>
      <c r="H222" s="294" t="s">
        <v>4567</v>
      </c>
      <c r="I222" s="295"/>
      <c r="J222" s="175">
        <v>7</v>
      </c>
      <c r="K222" s="166">
        <v>8</v>
      </c>
      <c r="L222" s="167">
        <v>4</v>
      </c>
      <c r="M222" s="166">
        <v>13</v>
      </c>
      <c r="N222" s="167">
        <v>0</v>
      </c>
      <c r="O222" s="166">
        <v>13</v>
      </c>
      <c r="P222" s="167">
        <v>0</v>
      </c>
      <c r="Q222" s="166">
        <v>6</v>
      </c>
      <c r="R222" s="167">
        <v>0</v>
      </c>
      <c r="S222" s="166">
        <v>19</v>
      </c>
      <c r="T222" s="167">
        <v>0</v>
      </c>
      <c r="U222" s="166">
        <v>10</v>
      </c>
      <c r="V222" s="167">
        <v>4</v>
      </c>
      <c r="W222" s="181"/>
      <c r="X222" s="185">
        <f t="shared" si="6"/>
        <v>65</v>
      </c>
      <c r="Y222" s="29"/>
    </row>
    <row r="223" spans="5:25">
      <c r="E223" s="23"/>
      <c r="F223" s="164">
        <v>11100</v>
      </c>
      <c r="G223" s="174" t="s">
        <v>4560</v>
      </c>
      <c r="H223" s="294" t="s">
        <v>4568</v>
      </c>
      <c r="I223" s="295"/>
      <c r="J223" s="175">
        <v>8</v>
      </c>
      <c r="K223" s="166">
        <v>16</v>
      </c>
      <c r="L223" s="167">
        <v>5</v>
      </c>
      <c r="M223" s="166">
        <v>18</v>
      </c>
      <c r="N223" s="167">
        <v>0</v>
      </c>
      <c r="O223" s="166">
        <v>21</v>
      </c>
      <c r="P223" s="167">
        <v>0</v>
      </c>
      <c r="Q223" s="166">
        <v>15</v>
      </c>
      <c r="R223" s="167">
        <v>0</v>
      </c>
      <c r="S223" s="166">
        <v>16</v>
      </c>
      <c r="T223" s="167">
        <v>0</v>
      </c>
      <c r="U223" s="166">
        <v>16</v>
      </c>
      <c r="V223" s="167">
        <v>2</v>
      </c>
      <c r="W223" s="181"/>
      <c r="X223" s="185">
        <f t="shared" si="6"/>
        <v>91</v>
      </c>
      <c r="Y223" s="29"/>
    </row>
    <row r="224" spans="5:25">
      <c r="E224" s="23"/>
      <c r="F224" s="164">
        <v>11100</v>
      </c>
      <c r="G224" s="174" t="s">
        <v>4560</v>
      </c>
      <c r="H224" s="294" t="s">
        <v>4569</v>
      </c>
      <c r="I224" s="295"/>
      <c r="J224" s="175">
        <v>9</v>
      </c>
      <c r="K224" s="166">
        <v>23</v>
      </c>
      <c r="L224" s="167">
        <v>9</v>
      </c>
      <c r="M224" s="166">
        <v>32</v>
      </c>
      <c r="N224" s="167">
        <v>0</v>
      </c>
      <c r="O224" s="166">
        <v>37</v>
      </c>
      <c r="P224" s="167">
        <v>0</v>
      </c>
      <c r="Q224" s="166">
        <v>38</v>
      </c>
      <c r="R224" s="167">
        <v>0</v>
      </c>
      <c r="S224" s="166">
        <v>36</v>
      </c>
      <c r="T224" s="167">
        <v>0</v>
      </c>
      <c r="U224" s="166">
        <v>21</v>
      </c>
      <c r="V224" s="167">
        <v>5</v>
      </c>
      <c r="W224" s="181"/>
      <c r="X224" s="185">
        <f t="shared" si="6"/>
        <v>173</v>
      </c>
      <c r="Y224" s="29"/>
    </row>
    <row r="225" spans="5:25">
      <c r="E225" s="23"/>
      <c r="F225" s="164">
        <v>11100</v>
      </c>
      <c r="G225" s="174" t="s">
        <v>4560</v>
      </c>
      <c r="H225" s="294" t="s">
        <v>4570</v>
      </c>
      <c r="I225" s="295"/>
      <c r="J225" s="175">
        <v>10</v>
      </c>
      <c r="K225" s="166">
        <v>27</v>
      </c>
      <c r="L225" s="167">
        <v>13</v>
      </c>
      <c r="M225" s="166">
        <v>35</v>
      </c>
      <c r="N225" s="167">
        <v>0</v>
      </c>
      <c r="O225" s="166">
        <v>39</v>
      </c>
      <c r="P225" s="167">
        <v>0</v>
      </c>
      <c r="Q225" s="166">
        <v>56</v>
      </c>
      <c r="R225" s="167">
        <v>0</v>
      </c>
      <c r="S225" s="166">
        <v>39</v>
      </c>
      <c r="T225" s="167">
        <v>0</v>
      </c>
      <c r="U225" s="166">
        <v>38</v>
      </c>
      <c r="V225" s="167">
        <v>12</v>
      </c>
      <c r="W225" s="181"/>
      <c r="X225" s="185">
        <f t="shared" si="6"/>
        <v>220</v>
      </c>
      <c r="Y225" s="29"/>
    </row>
    <row r="226" spans="5:25">
      <c r="E226" s="23"/>
      <c r="F226" s="164">
        <v>11100</v>
      </c>
      <c r="G226" s="174" t="s">
        <v>4560</v>
      </c>
      <c r="H226" s="294" t="s">
        <v>4571</v>
      </c>
      <c r="I226" s="295"/>
      <c r="J226" s="175">
        <v>11</v>
      </c>
      <c r="K226" s="166">
        <v>44</v>
      </c>
      <c r="L226" s="167">
        <v>8</v>
      </c>
      <c r="M226" s="166">
        <v>43</v>
      </c>
      <c r="N226" s="167">
        <v>0</v>
      </c>
      <c r="O226" s="166">
        <v>49</v>
      </c>
      <c r="P226" s="167">
        <v>0</v>
      </c>
      <c r="Q226" s="166">
        <v>47</v>
      </c>
      <c r="R226" s="167">
        <v>0</v>
      </c>
      <c r="S226" s="166">
        <v>70</v>
      </c>
      <c r="T226" s="167">
        <v>0</v>
      </c>
      <c r="U226" s="166">
        <v>42</v>
      </c>
      <c r="V226" s="167">
        <v>6</v>
      </c>
      <c r="W226" s="181"/>
      <c r="X226" s="185">
        <f t="shared" si="6"/>
        <v>259</v>
      </c>
      <c r="Y226" s="29"/>
    </row>
    <row r="227" spans="5:25">
      <c r="E227" s="23"/>
      <c r="F227" s="164">
        <v>11100</v>
      </c>
      <c r="G227" s="174" t="s">
        <v>4560</v>
      </c>
      <c r="H227" s="294" t="s">
        <v>4572</v>
      </c>
      <c r="I227" s="295"/>
      <c r="J227" s="175">
        <v>12</v>
      </c>
      <c r="K227" s="166">
        <v>81</v>
      </c>
      <c r="L227" s="167">
        <v>21</v>
      </c>
      <c r="M227" s="166">
        <v>55</v>
      </c>
      <c r="N227" s="167">
        <v>0</v>
      </c>
      <c r="O227" s="166">
        <v>73</v>
      </c>
      <c r="P227" s="167">
        <v>0</v>
      </c>
      <c r="Q227" s="166">
        <v>72</v>
      </c>
      <c r="R227" s="167">
        <v>0</v>
      </c>
      <c r="S227" s="166">
        <v>83</v>
      </c>
      <c r="T227" s="167">
        <v>0</v>
      </c>
      <c r="U227" s="166">
        <v>69</v>
      </c>
      <c r="V227" s="167">
        <v>19</v>
      </c>
      <c r="W227" s="181"/>
      <c r="X227" s="185">
        <f t="shared" si="6"/>
        <v>373</v>
      </c>
      <c r="Y227" s="29"/>
    </row>
    <row r="228" spans="5:25">
      <c r="E228" s="23"/>
      <c r="F228" s="164">
        <v>11100</v>
      </c>
      <c r="G228" s="174" t="s">
        <v>4560</v>
      </c>
      <c r="H228" s="294" t="s">
        <v>4573</v>
      </c>
      <c r="I228" s="295"/>
      <c r="J228" s="175">
        <v>13</v>
      </c>
      <c r="K228" s="166">
        <v>117</v>
      </c>
      <c r="L228" s="167">
        <v>22</v>
      </c>
      <c r="M228" s="166">
        <v>87</v>
      </c>
      <c r="N228" s="167">
        <v>0</v>
      </c>
      <c r="O228" s="166">
        <v>122</v>
      </c>
      <c r="P228" s="167">
        <v>0</v>
      </c>
      <c r="Q228" s="166">
        <v>110</v>
      </c>
      <c r="R228" s="167">
        <v>0</v>
      </c>
      <c r="S228" s="166">
        <v>120</v>
      </c>
      <c r="T228" s="167">
        <v>0</v>
      </c>
      <c r="U228" s="166">
        <v>100</v>
      </c>
      <c r="V228" s="167">
        <v>17</v>
      </c>
      <c r="W228" s="181"/>
      <c r="X228" s="185">
        <f t="shared" si="6"/>
        <v>561</v>
      </c>
      <c r="Y228" s="29"/>
    </row>
    <row r="229" spans="5:25">
      <c r="E229" s="23"/>
      <c r="F229" s="164">
        <v>11100</v>
      </c>
      <c r="G229" s="174" t="s">
        <v>4560</v>
      </c>
      <c r="H229" s="294" t="s">
        <v>4574</v>
      </c>
      <c r="I229" s="295"/>
      <c r="J229" s="175">
        <v>14</v>
      </c>
      <c r="K229" s="166">
        <v>177</v>
      </c>
      <c r="L229" s="167">
        <v>42</v>
      </c>
      <c r="M229" s="166">
        <v>202</v>
      </c>
      <c r="N229" s="167">
        <v>0</v>
      </c>
      <c r="O229" s="166">
        <v>216</v>
      </c>
      <c r="P229" s="167">
        <v>0</v>
      </c>
      <c r="Q229" s="166">
        <v>214</v>
      </c>
      <c r="R229" s="167">
        <v>0</v>
      </c>
      <c r="S229" s="166">
        <v>206</v>
      </c>
      <c r="T229" s="167">
        <v>0</v>
      </c>
      <c r="U229" s="166">
        <v>159</v>
      </c>
      <c r="V229" s="167">
        <v>34</v>
      </c>
      <c r="W229" s="181"/>
      <c r="X229" s="185">
        <f t="shared" si="6"/>
        <v>1039</v>
      </c>
      <c r="Y229" s="29"/>
    </row>
    <row r="230" spans="5:25">
      <c r="E230" s="23"/>
      <c r="F230" s="164">
        <v>11100</v>
      </c>
      <c r="G230" s="174" t="s">
        <v>4560</v>
      </c>
      <c r="H230" s="294" t="s">
        <v>4575</v>
      </c>
      <c r="I230" s="295"/>
      <c r="J230" s="175">
        <v>15</v>
      </c>
      <c r="K230" s="166">
        <v>222</v>
      </c>
      <c r="L230" s="167">
        <v>54</v>
      </c>
      <c r="M230" s="166">
        <v>237</v>
      </c>
      <c r="N230" s="167">
        <v>0</v>
      </c>
      <c r="O230" s="166">
        <v>269</v>
      </c>
      <c r="P230" s="167">
        <v>0</v>
      </c>
      <c r="Q230" s="166">
        <v>284</v>
      </c>
      <c r="R230" s="167">
        <v>0</v>
      </c>
      <c r="S230" s="166">
        <v>273</v>
      </c>
      <c r="T230" s="167">
        <v>0</v>
      </c>
      <c r="U230" s="166">
        <v>190</v>
      </c>
      <c r="V230" s="167">
        <v>58</v>
      </c>
      <c r="W230" s="181"/>
      <c r="X230" s="185">
        <f t="shared" si="6"/>
        <v>1307</v>
      </c>
      <c r="Y230" s="29"/>
    </row>
    <row r="231" spans="5:25">
      <c r="E231" s="23"/>
      <c r="F231" s="164">
        <v>11100</v>
      </c>
      <c r="G231" s="174" t="s">
        <v>4560</v>
      </c>
      <c r="H231" s="294" t="s">
        <v>4576</v>
      </c>
      <c r="I231" s="295"/>
      <c r="J231" s="175">
        <v>16</v>
      </c>
      <c r="K231" s="166">
        <v>270</v>
      </c>
      <c r="L231" s="167">
        <v>80</v>
      </c>
      <c r="M231" s="166">
        <v>307</v>
      </c>
      <c r="N231" s="167">
        <v>0</v>
      </c>
      <c r="O231" s="166">
        <v>339</v>
      </c>
      <c r="P231" s="167">
        <v>0</v>
      </c>
      <c r="Q231" s="166">
        <v>371</v>
      </c>
      <c r="R231" s="167">
        <v>0</v>
      </c>
      <c r="S231" s="166">
        <v>447</v>
      </c>
      <c r="T231" s="167">
        <v>0</v>
      </c>
      <c r="U231" s="166">
        <v>355</v>
      </c>
      <c r="V231" s="167">
        <v>80</v>
      </c>
      <c r="W231" s="181"/>
      <c r="X231" s="185">
        <f t="shared" si="6"/>
        <v>1899</v>
      </c>
      <c r="Y231" s="29"/>
    </row>
    <row r="232" spans="5:25">
      <c r="E232" s="23"/>
      <c r="F232" s="164">
        <v>11100</v>
      </c>
      <c r="G232" s="174" t="s">
        <v>4560</v>
      </c>
      <c r="H232" s="294" t="s">
        <v>4577</v>
      </c>
      <c r="I232" s="295"/>
      <c r="J232" s="175">
        <v>17</v>
      </c>
      <c r="K232" s="166">
        <v>454</v>
      </c>
      <c r="L232" s="167">
        <v>97</v>
      </c>
      <c r="M232" s="166">
        <v>497</v>
      </c>
      <c r="N232" s="167">
        <v>0</v>
      </c>
      <c r="O232" s="166">
        <v>546</v>
      </c>
      <c r="P232" s="167">
        <v>0</v>
      </c>
      <c r="Q232" s="166">
        <v>577</v>
      </c>
      <c r="R232" s="167">
        <v>0</v>
      </c>
      <c r="S232" s="166">
        <v>654</v>
      </c>
      <c r="T232" s="167">
        <v>0</v>
      </c>
      <c r="U232" s="166">
        <v>472</v>
      </c>
      <c r="V232" s="167">
        <v>131</v>
      </c>
      <c r="W232" s="181"/>
      <c r="X232" s="185">
        <f t="shared" si="6"/>
        <v>2843</v>
      </c>
      <c r="Y232" s="29"/>
    </row>
    <row r="233" spans="5:25">
      <c r="E233" s="23"/>
      <c r="F233" s="164">
        <v>11100</v>
      </c>
      <c r="G233" s="174" t="s">
        <v>4560</v>
      </c>
      <c r="H233" s="294" t="s">
        <v>4578</v>
      </c>
      <c r="I233" s="295"/>
      <c r="J233" s="175">
        <v>18</v>
      </c>
      <c r="K233" s="166">
        <v>537</v>
      </c>
      <c r="L233" s="167">
        <v>152</v>
      </c>
      <c r="M233" s="166">
        <v>663</v>
      </c>
      <c r="N233" s="167">
        <v>0</v>
      </c>
      <c r="O233" s="166">
        <v>698</v>
      </c>
      <c r="P233" s="167">
        <v>0</v>
      </c>
      <c r="Q233" s="166">
        <v>800</v>
      </c>
      <c r="R233" s="167">
        <v>0</v>
      </c>
      <c r="S233" s="166">
        <v>864</v>
      </c>
      <c r="T233" s="167">
        <v>0</v>
      </c>
      <c r="U233" s="166">
        <v>682</v>
      </c>
      <c r="V233" s="167">
        <v>165</v>
      </c>
      <c r="W233" s="181"/>
      <c r="X233" s="185">
        <f t="shared" si="6"/>
        <v>3859</v>
      </c>
      <c r="Y233" s="29"/>
    </row>
    <row r="234" spans="5:25">
      <c r="E234" s="23"/>
      <c r="F234" s="164">
        <v>11100</v>
      </c>
      <c r="G234" s="174" t="s">
        <v>4560</v>
      </c>
      <c r="H234" s="294" t="s">
        <v>4579</v>
      </c>
      <c r="I234" s="295"/>
      <c r="J234" s="175">
        <v>19</v>
      </c>
      <c r="K234" s="166">
        <v>513</v>
      </c>
      <c r="L234" s="167">
        <v>195</v>
      </c>
      <c r="M234" s="166">
        <v>764</v>
      </c>
      <c r="N234" s="167">
        <v>0</v>
      </c>
      <c r="O234" s="166">
        <v>834</v>
      </c>
      <c r="P234" s="167">
        <v>0</v>
      </c>
      <c r="Q234" s="166">
        <v>875</v>
      </c>
      <c r="R234" s="167">
        <v>0</v>
      </c>
      <c r="S234" s="166">
        <v>871</v>
      </c>
      <c r="T234" s="167">
        <v>0</v>
      </c>
      <c r="U234" s="166">
        <v>651</v>
      </c>
      <c r="V234" s="167">
        <v>249</v>
      </c>
      <c r="W234" s="181"/>
      <c r="X234" s="185">
        <f t="shared" si="6"/>
        <v>4190</v>
      </c>
      <c r="Y234" s="29"/>
    </row>
    <row r="235" spans="5:25" ht="13.5" thickBot="1">
      <c r="E235" s="23"/>
      <c r="F235" s="176">
        <v>11100</v>
      </c>
      <c r="G235" s="177" t="s">
        <v>4560</v>
      </c>
      <c r="H235" s="309" t="s">
        <v>4599</v>
      </c>
      <c r="I235" s="310"/>
      <c r="J235" s="178">
        <v>20</v>
      </c>
      <c r="K235" s="168">
        <v>326</v>
      </c>
      <c r="L235" s="169">
        <v>303</v>
      </c>
      <c r="M235" s="168">
        <v>1030</v>
      </c>
      <c r="N235" s="169">
        <v>0</v>
      </c>
      <c r="O235" s="168">
        <v>994</v>
      </c>
      <c r="P235" s="169">
        <v>0</v>
      </c>
      <c r="Q235" s="168">
        <v>875</v>
      </c>
      <c r="R235" s="169">
        <v>0</v>
      </c>
      <c r="S235" s="168">
        <v>693</v>
      </c>
      <c r="T235" s="169">
        <v>0</v>
      </c>
      <c r="U235" s="168">
        <v>480</v>
      </c>
      <c r="V235" s="169">
        <v>364</v>
      </c>
      <c r="W235" s="181"/>
      <c r="X235" s="187">
        <f t="shared" si="6"/>
        <v>4375</v>
      </c>
      <c r="Y235" s="29"/>
    </row>
    <row r="236" spans="5:25">
      <c r="F236" s="25"/>
      <c r="G236" s="25"/>
      <c r="H236" s="25"/>
      <c r="I236" s="25"/>
      <c r="J236" s="25"/>
      <c r="K236" s="25"/>
      <c r="L236" s="25"/>
      <c r="M236" s="25"/>
      <c r="N236" s="25"/>
      <c r="O236" s="25"/>
      <c r="P236" s="25"/>
      <c r="Q236" s="25"/>
      <c r="R236" s="25"/>
      <c r="S236" s="25"/>
      <c r="T236" s="25"/>
      <c r="U236" s="25"/>
      <c r="V236" s="25"/>
      <c r="X236" s="25"/>
    </row>
  </sheetData>
  <mergeCells count="168">
    <mergeCell ref="H233:I233"/>
    <mergeCell ref="H234:I234"/>
    <mergeCell ref="H235:I235"/>
    <mergeCell ref="X188:Z191"/>
    <mergeCell ref="H224:I224"/>
    <mergeCell ref="H225:I225"/>
    <mergeCell ref="H226:I226"/>
    <mergeCell ref="H227:I227"/>
    <mergeCell ref="H228:I228"/>
    <mergeCell ref="H229:I229"/>
    <mergeCell ref="H230:I230"/>
    <mergeCell ref="H231:I231"/>
    <mergeCell ref="H232:I232"/>
    <mergeCell ref="H215:I215"/>
    <mergeCell ref="H216:I216"/>
    <mergeCell ref="H217:I217"/>
    <mergeCell ref="H218:I218"/>
    <mergeCell ref="H219:I219"/>
    <mergeCell ref="H220:I220"/>
    <mergeCell ref="H221:I221"/>
    <mergeCell ref="H222:I222"/>
    <mergeCell ref="H223:I223"/>
    <mergeCell ref="H206:I206"/>
    <mergeCell ref="H207:I207"/>
    <mergeCell ref="H208:I208"/>
    <mergeCell ref="H209:I209"/>
    <mergeCell ref="H210:I210"/>
    <mergeCell ref="H211:I211"/>
    <mergeCell ref="H212:I212"/>
    <mergeCell ref="H213:I213"/>
    <mergeCell ref="H214:I214"/>
    <mergeCell ref="H197:I197"/>
    <mergeCell ref="H198:I198"/>
    <mergeCell ref="H199:I199"/>
    <mergeCell ref="H200:I200"/>
    <mergeCell ref="H201:I201"/>
    <mergeCell ref="H202:I202"/>
    <mergeCell ref="H203:I203"/>
    <mergeCell ref="H204:I204"/>
    <mergeCell ref="H205:I205"/>
    <mergeCell ref="S163:T163"/>
    <mergeCell ref="S164:T164"/>
    <mergeCell ref="S142:T142"/>
    <mergeCell ref="S143:T143"/>
    <mergeCell ref="S144:T144"/>
    <mergeCell ref="H193:I193"/>
    <mergeCell ref="H194:I194"/>
    <mergeCell ref="H195:I195"/>
    <mergeCell ref="H196:I196"/>
    <mergeCell ref="S154:T154"/>
    <mergeCell ref="S155:T155"/>
    <mergeCell ref="S156:T156"/>
    <mergeCell ref="S157:T157"/>
    <mergeCell ref="S158:T158"/>
    <mergeCell ref="S159:T159"/>
    <mergeCell ref="S160:T160"/>
    <mergeCell ref="S161:T161"/>
    <mergeCell ref="S162:T162"/>
    <mergeCell ref="S145:T145"/>
    <mergeCell ref="S146:T146"/>
    <mergeCell ref="S147:T147"/>
    <mergeCell ref="S148:T148"/>
    <mergeCell ref="S149:T149"/>
    <mergeCell ref="S150:T150"/>
    <mergeCell ref="S151:T151"/>
    <mergeCell ref="S152:T152"/>
    <mergeCell ref="S153:T153"/>
    <mergeCell ref="K69:L69"/>
    <mergeCell ref="K81:L81"/>
    <mergeCell ref="U5:V5"/>
    <mergeCell ref="F12:F13"/>
    <mergeCell ref="F16:F18"/>
    <mergeCell ref="F19:F21"/>
    <mergeCell ref="F36:F37"/>
    <mergeCell ref="F38:F39"/>
    <mergeCell ref="I61:J61"/>
    <mergeCell ref="K61:L61"/>
    <mergeCell ref="K45:L45"/>
    <mergeCell ref="M45:N45"/>
    <mergeCell ref="H58:I58"/>
    <mergeCell ref="J58:K58"/>
    <mergeCell ref="L58:M58"/>
    <mergeCell ref="I98:J98"/>
    <mergeCell ref="I99:J99"/>
    <mergeCell ref="I100:J100"/>
    <mergeCell ref="I101:J101"/>
    <mergeCell ref="I102:J102"/>
    <mergeCell ref="I93:J93"/>
    <mergeCell ref="I94:J94"/>
    <mergeCell ref="I95:J95"/>
    <mergeCell ref="I96:J96"/>
    <mergeCell ref="I97:J97"/>
    <mergeCell ref="I113:J113"/>
    <mergeCell ref="I114:J114"/>
    <mergeCell ref="I115:J115"/>
    <mergeCell ref="I108:J108"/>
    <mergeCell ref="I109:J109"/>
    <mergeCell ref="I110:J110"/>
    <mergeCell ref="I111:J111"/>
    <mergeCell ref="I112:J112"/>
    <mergeCell ref="I103:J103"/>
    <mergeCell ref="I104:J104"/>
    <mergeCell ref="I105:J105"/>
    <mergeCell ref="I106:J106"/>
    <mergeCell ref="I107:J107"/>
    <mergeCell ref="I121:J121"/>
    <mergeCell ref="I122:J122"/>
    <mergeCell ref="I123:J123"/>
    <mergeCell ref="I124:J124"/>
    <mergeCell ref="I125:J125"/>
    <mergeCell ref="I116:J116"/>
    <mergeCell ref="I117:J117"/>
    <mergeCell ref="I118:J118"/>
    <mergeCell ref="I119:J119"/>
    <mergeCell ref="I120:J120"/>
    <mergeCell ref="I142:J142"/>
    <mergeCell ref="I143:J143"/>
    <mergeCell ref="I131:J131"/>
    <mergeCell ref="I132:J132"/>
    <mergeCell ref="I133:J133"/>
    <mergeCell ref="I134:J134"/>
    <mergeCell ref="I135:J135"/>
    <mergeCell ref="I126:J126"/>
    <mergeCell ref="I127:J127"/>
    <mergeCell ref="I128:J128"/>
    <mergeCell ref="I129:J129"/>
    <mergeCell ref="I130:J130"/>
    <mergeCell ref="I149:J149"/>
    <mergeCell ref="I150:J150"/>
    <mergeCell ref="I151:J151"/>
    <mergeCell ref="I152:J152"/>
    <mergeCell ref="I153:J153"/>
    <mergeCell ref="I144:J144"/>
    <mergeCell ref="I145:J145"/>
    <mergeCell ref="I146:J146"/>
    <mergeCell ref="I147:J147"/>
    <mergeCell ref="I148:J148"/>
    <mergeCell ref="I159:J159"/>
    <mergeCell ref="I160:J160"/>
    <mergeCell ref="I161:J161"/>
    <mergeCell ref="I162:J162"/>
    <mergeCell ref="I163:J163"/>
    <mergeCell ref="I154:J154"/>
    <mergeCell ref="I155:J155"/>
    <mergeCell ref="I156:J156"/>
    <mergeCell ref="I157:J157"/>
    <mergeCell ref="I158:J158"/>
    <mergeCell ref="I169:J169"/>
    <mergeCell ref="I170:J170"/>
    <mergeCell ref="I171:J171"/>
    <mergeCell ref="I172:J172"/>
    <mergeCell ref="I173:J173"/>
    <mergeCell ref="I164:J164"/>
    <mergeCell ref="I165:J165"/>
    <mergeCell ref="I166:J166"/>
    <mergeCell ref="I167:J167"/>
    <mergeCell ref="I168:J168"/>
    <mergeCell ref="I184:J184"/>
    <mergeCell ref="I179:J179"/>
    <mergeCell ref="I180:J180"/>
    <mergeCell ref="I181:J181"/>
    <mergeCell ref="I182:J182"/>
    <mergeCell ref="I183:J183"/>
    <mergeCell ref="I174:J174"/>
    <mergeCell ref="I175:J175"/>
    <mergeCell ref="I176:J176"/>
    <mergeCell ref="I177:J177"/>
    <mergeCell ref="I178:J178"/>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D3:AD236"/>
  <sheetViews>
    <sheetView workbookViewId="0"/>
  </sheetViews>
  <sheetFormatPr defaultColWidth="9" defaultRowHeight="13"/>
  <cols>
    <col min="1" max="3" width="5.6328125" style="20" customWidth="1"/>
    <col min="4" max="4" width="6.6328125" style="22" customWidth="1"/>
    <col min="5" max="6" width="12.6328125" style="20" customWidth="1"/>
    <col min="7" max="16384" width="9" style="20"/>
  </cols>
  <sheetData>
    <row r="3" spans="4:22" ht="14">
      <c r="D3" s="21" t="s">
        <v>78</v>
      </c>
    </row>
    <row r="5" spans="4:22">
      <c r="D5" s="22" t="s">
        <v>27</v>
      </c>
      <c r="E5" s="20" t="s">
        <v>28</v>
      </c>
      <c r="U5" s="297" t="s">
        <v>4552</v>
      </c>
      <c r="V5" s="298"/>
    </row>
    <row r="6" spans="4:22" ht="6" customHeight="1"/>
    <row r="7" spans="4:22">
      <c r="F7" s="20" t="s">
        <v>79</v>
      </c>
      <c r="U7" s="146">
        <v>-5</v>
      </c>
      <c r="V7" s="146">
        <v>1</v>
      </c>
    </row>
    <row r="8" spans="4:22">
      <c r="F8" s="20" t="s">
        <v>4646</v>
      </c>
      <c r="U8" s="146">
        <v>-4</v>
      </c>
      <c r="V8" s="146">
        <v>1</v>
      </c>
    </row>
    <row r="9" spans="4:22">
      <c r="U9" s="146">
        <v>-3</v>
      </c>
      <c r="V9" s="146">
        <v>1</v>
      </c>
    </row>
    <row r="10" spans="4:22">
      <c r="E10" s="20">
        <v>1</v>
      </c>
      <c r="F10" s="20" t="s">
        <v>4507</v>
      </c>
      <c r="I10" s="20" t="s">
        <v>77</v>
      </c>
      <c r="U10" s="146">
        <v>-2</v>
      </c>
      <c r="V10" s="146">
        <v>1</v>
      </c>
    </row>
    <row r="11" spans="4:22">
      <c r="F11" s="24"/>
      <c r="G11" s="24"/>
      <c r="H11" s="24"/>
      <c r="U11" s="146">
        <v>-1</v>
      </c>
      <c r="V11" s="146">
        <v>1</v>
      </c>
    </row>
    <row r="12" spans="4:22">
      <c r="E12" s="23"/>
      <c r="F12" s="299" t="s">
        <v>55</v>
      </c>
      <c r="G12" s="13" t="s">
        <v>56</v>
      </c>
      <c r="H12" s="13" t="s">
        <v>64</v>
      </c>
      <c r="I12" s="29"/>
      <c r="U12" s="146">
        <v>0</v>
      </c>
      <c r="V12" s="146">
        <v>2</v>
      </c>
    </row>
    <row r="13" spans="4:22">
      <c r="E13" s="23"/>
      <c r="F13" s="299"/>
      <c r="G13" s="13" t="s">
        <v>25</v>
      </c>
      <c r="H13" s="13" t="s">
        <v>64</v>
      </c>
      <c r="I13" s="29"/>
      <c r="U13" s="146">
        <v>1</v>
      </c>
      <c r="V13" s="146">
        <v>2</v>
      </c>
    </row>
    <row r="14" spans="4:22">
      <c r="E14" s="23"/>
      <c r="F14" s="30" t="s">
        <v>58</v>
      </c>
      <c r="G14" s="13"/>
      <c r="H14" s="13" t="s">
        <v>64</v>
      </c>
      <c r="I14" s="29"/>
      <c r="U14" s="146">
        <v>2</v>
      </c>
      <c r="V14" s="146">
        <v>2</v>
      </c>
    </row>
    <row r="15" spans="4:22">
      <c r="E15" s="23"/>
      <c r="F15" s="299" t="s">
        <v>59</v>
      </c>
      <c r="G15" s="13" t="s">
        <v>60</v>
      </c>
      <c r="H15" s="13" t="s">
        <v>64</v>
      </c>
      <c r="I15" s="29"/>
      <c r="U15" s="146">
        <v>3</v>
      </c>
      <c r="V15" s="146">
        <v>2</v>
      </c>
    </row>
    <row r="16" spans="4:22">
      <c r="E16" s="23"/>
      <c r="F16" s="299"/>
      <c r="G16" s="13" t="s">
        <v>61</v>
      </c>
      <c r="H16" s="13"/>
      <c r="I16" s="29"/>
      <c r="U16" s="146">
        <v>4</v>
      </c>
      <c r="V16" s="146">
        <v>2</v>
      </c>
    </row>
    <row r="17" spans="4:22">
      <c r="E17" s="23"/>
      <c r="F17" s="299"/>
      <c r="G17" s="13" t="s">
        <v>62</v>
      </c>
      <c r="H17" s="13"/>
      <c r="I17" s="29"/>
      <c r="U17" s="146">
        <v>5</v>
      </c>
      <c r="V17" s="146">
        <v>3</v>
      </c>
    </row>
    <row r="18" spans="4:22">
      <c r="E18" s="23"/>
      <c r="F18" s="30" t="s">
        <v>82</v>
      </c>
      <c r="G18" s="13"/>
      <c r="H18" s="13"/>
      <c r="I18" s="29" t="s">
        <v>80</v>
      </c>
      <c r="U18" s="146">
        <v>6</v>
      </c>
      <c r="V18" s="146">
        <v>3</v>
      </c>
    </row>
    <row r="19" spans="4:22">
      <c r="F19" s="25"/>
      <c r="G19" s="25"/>
      <c r="H19" s="25"/>
      <c r="U19" s="146">
        <v>7</v>
      </c>
      <c r="V19" s="146">
        <v>3</v>
      </c>
    </row>
    <row r="20" spans="4:22">
      <c r="E20" s="20">
        <v>2</v>
      </c>
      <c r="F20" s="20" t="s">
        <v>68</v>
      </c>
      <c r="I20" s="20" t="s">
        <v>73</v>
      </c>
      <c r="U20" s="146">
        <v>8</v>
      </c>
      <c r="V20" s="146">
        <v>3</v>
      </c>
    </row>
    <row r="21" spans="4:22">
      <c r="U21" s="146">
        <v>9</v>
      </c>
      <c r="V21" s="146">
        <v>3</v>
      </c>
    </row>
    <row r="22" spans="4:22">
      <c r="F22" s="20" t="s">
        <v>69</v>
      </c>
      <c r="U22" s="146">
        <v>10</v>
      </c>
      <c r="V22" s="146">
        <v>4</v>
      </c>
    </row>
    <row r="23" spans="4:22">
      <c r="F23" s="20" t="s">
        <v>4508</v>
      </c>
      <c r="U23" s="146">
        <v>11</v>
      </c>
      <c r="V23" s="146">
        <v>4</v>
      </c>
    </row>
    <row r="24" spans="4:22">
      <c r="F24" s="20" t="s">
        <v>81</v>
      </c>
      <c r="U24" s="146">
        <v>12</v>
      </c>
      <c r="V24" s="146">
        <v>4</v>
      </c>
    </row>
    <row r="25" spans="4:22">
      <c r="F25" s="25" t="s">
        <v>71</v>
      </c>
      <c r="G25" s="25"/>
      <c r="H25" s="25"/>
      <c r="U25" s="146">
        <v>13</v>
      </c>
      <c r="V25" s="146">
        <v>4</v>
      </c>
    </row>
    <row r="26" spans="4:22">
      <c r="F26" s="25" t="s">
        <v>72</v>
      </c>
      <c r="G26" s="25"/>
      <c r="H26" s="25"/>
      <c r="U26" s="146">
        <v>14</v>
      </c>
      <c r="V26" s="146">
        <v>4</v>
      </c>
    </row>
    <row r="27" spans="4:22">
      <c r="F27" s="25"/>
      <c r="G27" s="25"/>
      <c r="H27" s="25"/>
      <c r="U27" s="146">
        <v>15</v>
      </c>
      <c r="V27" s="146">
        <v>5</v>
      </c>
    </row>
    <row r="28" spans="4:22">
      <c r="D28" s="22" t="s">
        <v>4511</v>
      </c>
      <c r="E28" s="20" t="s">
        <v>4512</v>
      </c>
      <c r="U28" s="146">
        <v>16</v>
      </c>
      <c r="V28" s="146">
        <v>5</v>
      </c>
    </row>
    <row r="29" spans="4:22">
      <c r="F29" s="24"/>
      <c r="G29" s="24"/>
      <c r="H29" s="24"/>
      <c r="U29" s="146">
        <v>17</v>
      </c>
      <c r="V29" s="146">
        <v>5</v>
      </c>
    </row>
    <row r="30" spans="4:22">
      <c r="E30" s="23"/>
      <c r="F30" s="13" t="s">
        <v>55</v>
      </c>
      <c r="G30" s="13" t="s">
        <v>63</v>
      </c>
      <c r="H30" s="13"/>
      <c r="I30" s="29" t="s">
        <v>4644</v>
      </c>
      <c r="U30" s="146">
        <v>18</v>
      </c>
      <c r="V30" s="146">
        <v>5</v>
      </c>
    </row>
    <row r="31" spans="4:22">
      <c r="E31" s="23"/>
      <c r="F31" s="13" t="s">
        <v>58</v>
      </c>
      <c r="G31" s="13" t="s">
        <v>65</v>
      </c>
      <c r="H31" s="13"/>
      <c r="I31" s="29"/>
      <c r="U31" s="146">
        <v>19</v>
      </c>
      <c r="V31" s="146">
        <v>5</v>
      </c>
    </row>
    <row r="32" spans="4:22">
      <c r="E32" s="23"/>
      <c r="F32" s="300" t="s">
        <v>59</v>
      </c>
      <c r="G32" s="13" t="s">
        <v>61</v>
      </c>
      <c r="H32" s="13" t="s">
        <v>66</v>
      </c>
      <c r="I32" s="29" t="s">
        <v>67</v>
      </c>
      <c r="U32" s="146">
        <v>20</v>
      </c>
      <c r="V32" s="146">
        <v>6</v>
      </c>
    </row>
    <row r="33" spans="4:22">
      <c r="E33" s="23"/>
      <c r="F33" s="301"/>
      <c r="G33" s="13" t="s">
        <v>62</v>
      </c>
      <c r="H33" s="13"/>
      <c r="I33" s="29"/>
      <c r="U33" s="146">
        <v>21</v>
      </c>
      <c r="V33" s="146">
        <v>6</v>
      </c>
    </row>
    <row r="34" spans="4:22">
      <c r="E34" s="23"/>
      <c r="F34" s="30" t="s">
        <v>82</v>
      </c>
      <c r="G34" s="13"/>
      <c r="H34" s="13"/>
      <c r="I34" s="29"/>
      <c r="U34" s="146">
        <v>22</v>
      </c>
      <c r="V34" s="146">
        <v>6</v>
      </c>
    </row>
    <row r="35" spans="4:22">
      <c r="F35" s="25"/>
      <c r="G35" s="25"/>
      <c r="H35" s="25"/>
      <c r="U35" s="146">
        <v>23</v>
      </c>
      <c r="V35" s="146">
        <v>6</v>
      </c>
    </row>
    <row r="36" spans="4:22">
      <c r="D36" s="22" t="s">
        <v>4515</v>
      </c>
      <c r="E36" s="20" t="s">
        <v>4516</v>
      </c>
      <c r="U36" s="146">
        <v>24</v>
      </c>
      <c r="V36" s="146">
        <v>6</v>
      </c>
    </row>
    <row r="37" spans="4:22">
      <c r="U37" s="146">
        <v>25</v>
      </c>
      <c r="V37" s="146">
        <v>7</v>
      </c>
    </row>
    <row r="38" spans="4:22">
      <c r="F38" s="20" t="s">
        <v>4524</v>
      </c>
      <c r="G38" s="36"/>
      <c r="H38" s="36"/>
      <c r="I38" s="36"/>
      <c r="J38" s="36"/>
      <c r="K38" s="36"/>
      <c r="L38" s="36"/>
      <c r="M38" s="36"/>
      <c r="N38" s="36"/>
      <c r="O38" s="36"/>
      <c r="U38" s="146">
        <v>26</v>
      </c>
      <c r="V38" s="146">
        <v>7</v>
      </c>
    </row>
    <row r="39" spans="4:22">
      <c r="G39" s="36"/>
      <c r="H39" s="36"/>
      <c r="I39" s="36"/>
      <c r="J39" s="36"/>
      <c r="K39" s="36"/>
      <c r="L39" s="36"/>
      <c r="M39" s="36"/>
      <c r="N39" s="36"/>
      <c r="O39" s="36"/>
      <c r="U39" s="146">
        <v>27</v>
      </c>
      <c r="V39" s="146">
        <v>7</v>
      </c>
    </row>
    <row r="40" spans="4:22">
      <c r="F40" s="142" t="s">
        <v>4535</v>
      </c>
      <c r="G40" s="154"/>
      <c r="H40" s="154"/>
      <c r="I40" s="154"/>
      <c r="J40" s="154"/>
      <c r="K40" s="296" t="s">
        <v>4</v>
      </c>
      <c r="L40" s="296"/>
      <c r="M40" s="154"/>
      <c r="U40" s="146">
        <v>28</v>
      </c>
      <c r="V40" s="146">
        <v>7</v>
      </c>
    </row>
    <row r="41" spans="4:22">
      <c r="G41" s="154" t="s">
        <v>4518</v>
      </c>
      <c r="H41" s="154" t="s">
        <v>4519</v>
      </c>
      <c r="I41" s="154" t="s">
        <v>58</v>
      </c>
      <c r="J41" s="154" t="s">
        <v>4647</v>
      </c>
      <c r="K41" s="154" t="s">
        <v>61</v>
      </c>
      <c r="L41" s="154" t="s">
        <v>62</v>
      </c>
      <c r="M41" s="154" t="s">
        <v>4517</v>
      </c>
      <c r="U41" s="146">
        <v>29</v>
      </c>
      <c r="V41" s="146">
        <v>7</v>
      </c>
    </row>
    <row r="42" spans="4:22">
      <c r="F42" s="22" t="s">
        <v>4501</v>
      </c>
      <c r="G42" s="111">
        <v>1</v>
      </c>
      <c r="H42" s="111">
        <v>11101</v>
      </c>
      <c r="I42" s="111">
        <v>1</v>
      </c>
      <c r="J42" s="111">
        <v>28</v>
      </c>
      <c r="K42" s="111">
        <v>2010</v>
      </c>
      <c r="L42" s="111">
        <v>1</v>
      </c>
      <c r="M42" s="111">
        <v>1</v>
      </c>
      <c r="U42" s="146">
        <v>30</v>
      </c>
      <c r="V42" s="146">
        <v>8</v>
      </c>
    </row>
    <row r="43" spans="4:22">
      <c r="F43" s="22" t="s">
        <v>4530</v>
      </c>
      <c r="G43" s="111">
        <v>1</v>
      </c>
      <c r="H43" s="111">
        <v>11101</v>
      </c>
      <c r="I43" s="111">
        <v>1</v>
      </c>
      <c r="J43" s="111">
        <v>30</v>
      </c>
      <c r="K43" s="111">
        <v>2010</v>
      </c>
      <c r="L43" s="111">
        <v>7</v>
      </c>
      <c r="M43" s="111">
        <v>1</v>
      </c>
      <c r="U43" s="146">
        <v>31</v>
      </c>
      <c r="V43" s="146">
        <v>8</v>
      </c>
    </row>
    <row r="44" spans="4:22">
      <c r="F44" s="22" t="s">
        <v>4531</v>
      </c>
      <c r="G44" s="111">
        <v>1</v>
      </c>
      <c r="H44" s="111">
        <v>11101</v>
      </c>
      <c r="I44" s="111">
        <v>2</v>
      </c>
      <c r="J44" s="111">
        <v>34</v>
      </c>
      <c r="K44" s="111">
        <v>2010</v>
      </c>
      <c r="L44" s="111">
        <v>1</v>
      </c>
      <c r="M44" s="111">
        <v>1</v>
      </c>
      <c r="U44" s="146">
        <v>32</v>
      </c>
      <c r="V44" s="146">
        <v>8</v>
      </c>
    </row>
    <row r="45" spans="4:22">
      <c r="F45" s="22" t="s">
        <v>4532</v>
      </c>
      <c r="G45" s="111">
        <v>2</v>
      </c>
      <c r="H45" s="111">
        <v>11102</v>
      </c>
      <c r="I45" s="111">
        <v>1</v>
      </c>
      <c r="J45" s="111">
        <v>29</v>
      </c>
      <c r="K45" s="111">
        <v>2010</v>
      </c>
      <c r="L45" s="111">
        <v>1</v>
      </c>
      <c r="M45" s="111">
        <v>1</v>
      </c>
      <c r="U45" s="146">
        <v>33</v>
      </c>
      <c r="V45" s="146">
        <v>8</v>
      </c>
    </row>
    <row r="46" spans="4:22">
      <c r="F46" s="22" t="s">
        <v>4533</v>
      </c>
      <c r="G46" s="111">
        <v>2</v>
      </c>
      <c r="H46" s="111">
        <v>11102</v>
      </c>
      <c r="I46" s="111">
        <v>1</v>
      </c>
      <c r="J46" s="111"/>
      <c r="K46" s="111">
        <v>2010</v>
      </c>
      <c r="L46" s="111">
        <v>11</v>
      </c>
      <c r="M46" s="111">
        <v>1</v>
      </c>
      <c r="U46" s="146">
        <v>34</v>
      </c>
      <c r="V46" s="146">
        <v>8</v>
      </c>
    </row>
    <row r="47" spans="4:22">
      <c r="F47" s="22" t="s">
        <v>4534</v>
      </c>
      <c r="G47" s="111">
        <v>2</v>
      </c>
      <c r="H47" s="111">
        <v>11102</v>
      </c>
      <c r="I47" s="111">
        <v>2</v>
      </c>
      <c r="J47" s="111">
        <v>22</v>
      </c>
      <c r="K47" s="111">
        <v>2010</v>
      </c>
      <c r="L47" s="111">
        <v>10</v>
      </c>
      <c r="M47" s="111">
        <v>1</v>
      </c>
      <c r="U47" s="146">
        <v>35</v>
      </c>
      <c r="V47" s="146">
        <v>9</v>
      </c>
    </row>
    <row r="48" spans="4:22">
      <c r="U48" s="146">
        <v>36</v>
      </c>
      <c r="V48" s="146">
        <v>9</v>
      </c>
    </row>
    <row r="49" spans="4:22">
      <c r="D49" s="22" t="s">
        <v>4525</v>
      </c>
      <c r="E49" s="20" t="s">
        <v>4558</v>
      </c>
      <c r="U49" s="146">
        <v>37</v>
      </c>
      <c r="V49" s="146">
        <v>9</v>
      </c>
    </row>
    <row r="50" spans="4:22">
      <c r="U50" s="146">
        <v>38</v>
      </c>
      <c r="V50" s="146">
        <v>9</v>
      </c>
    </row>
    <row r="51" spans="4:22">
      <c r="E51" s="20">
        <v>1</v>
      </c>
      <c r="F51" s="20" t="s">
        <v>4648</v>
      </c>
      <c r="U51" s="146">
        <v>39</v>
      </c>
      <c r="V51" s="146">
        <v>9</v>
      </c>
    </row>
    <row r="52" spans="4:22">
      <c r="H52" s="139"/>
      <c r="I52" s="140"/>
      <c r="J52" s="140"/>
      <c r="K52" s="140"/>
      <c r="L52" s="140"/>
      <c r="M52" s="141"/>
      <c r="U52" s="146">
        <v>40</v>
      </c>
      <c r="V52" s="146">
        <v>10</v>
      </c>
    </row>
    <row r="53" spans="4:22">
      <c r="H53" s="304" t="s">
        <v>4529</v>
      </c>
      <c r="I53" s="305"/>
      <c r="J53" s="305" t="s">
        <v>4528</v>
      </c>
      <c r="K53" s="305"/>
      <c r="L53" s="305" t="s">
        <v>4527</v>
      </c>
      <c r="M53" s="306"/>
      <c r="U53" s="146">
        <v>41</v>
      </c>
      <c r="V53" s="146">
        <v>10</v>
      </c>
    </row>
    <row r="54" spans="4:22">
      <c r="H54" s="131"/>
      <c r="I54" s="133"/>
      <c r="J54" s="135"/>
      <c r="K54" s="134"/>
      <c r="L54" s="136"/>
      <c r="M54" s="137"/>
      <c r="U54" s="146">
        <v>42</v>
      </c>
      <c r="V54" s="146">
        <v>10</v>
      </c>
    </row>
    <row r="55" spans="4:22">
      <c r="H55" s="131"/>
      <c r="I55" s="133"/>
      <c r="J55" s="135"/>
      <c r="K55" s="134"/>
      <c r="L55" s="136"/>
      <c r="M55" s="137"/>
      <c r="U55" s="146">
        <v>43</v>
      </c>
      <c r="V55" s="146">
        <v>10</v>
      </c>
    </row>
    <row r="56" spans="4:22">
      <c r="H56" s="132"/>
      <c r="I56" s="302" t="s">
        <v>4539</v>
      </c>
      <c r="J56" s="303"/>
      <c r="K56" s="302" t="s">
        <v>4540</v>
      </c>
      <c r="L56" s="303"/>
      <c r="M56" s="138"/>
      <c r="U56" s="146">
        <v>44</v>
      </c>
      <c r="V56" s="146">
        <v>10</v>
      </c>
    </row>
    <row r="57" spans="4:22">
      <c r="U57" s="146">
        <v>45</v>
      </c>
      <c r="V57" s="146">
        <v>11</v>
      </c>
    </row>
    <row r="58" spans="4:22">
      <c r="G58" s="20" t="s">
        <v>4649</v>
      </c>
      <c r="U58" s="146">
        <v>46</v>
      </c>
      <c r="V58" s="146">
        <v>11</v>
      </c>
    </row>
    <row r="59" spans="4:22">
      <c r="G59" s="20" t="s">
        <v>4710</v>
      </c>
      <c r="U59" s="146">
        <v>47</v>
      </c>
      <c r="V59" s="146">
        <v>11</v>
      </c>
    </row>
    <row r="60" spans="4:22">
      <c r="U60" s="146">
        <v>48</v>
      </c>
      <c r="V60" s="146">
        <v>11</v>
      </c>
    </row>
    <row r="61" spans="4:22">
      <c r="F61" s="142" t="s">
        <v>4535</v>
      </c>
      <c r="G61" s="154"/>
      <c r="H61" s="154"/>
      <c r="I61" s="154"/>
      <c r="J61" s="154"/>
      <c r="K61" s="154" t="s">
        <v>4</v>
      </c>
      <c r="L61" s="154"/>
      <c r="M61" s="154"/>
      <c r="N61" s="145"/>
      <c r="U61" s="146">
        <v>49</v>
      </c>
      <c r="V61" s="146">
        <v>11</v>
      </c>
    </row>
    <row r="62" spans="4:22">
      <c r="G62" s="154" t="s">
        <v>4518</v>
      </c>
      <c r="H62" s="154" t="s">
        <v>4519</v>
      </c>
      <c r="I62" s="154" t="s">
        <v>58</v>
      </c>
      <c r="J62" s="154" t="s">
        <v>4647</v>
      </c>
      <c r="K62" s="154" t="s">
        <v>61</v>
      </c>
      <c r="L62" s="154" t="s">
        <v>62</v>
      </c>
      <c r="M62" s="154" t="s">
        <v>4517</v>
      </c>
      <c r="N62" s="151" t="s">
        <v>4650</v>
      </c>
      <c r="U62" s="146">
        <v>50</v>
      </c>
      <c r="V62" s="146">
        <v>12</v>
      </c>
    </row>
    <row r="63" spans="4:22">
      <c r="F63" s="22" t="s">
        <v>4501</v>
      </c>
      <c r="G63" s="111">
        <v>1</v>
      </c>
      <c r="H63" s="111">
        <v>11101</v>
      </c>
      <c r="I63" s="111">
        <v>1</v>
      </c>
      <c r="J63" s="111">
        <v>28</v>
      </c>
      <c r="K63" s="111">
        <v>2010</v>
      </c>
      <c r="L63" s="111">
        <v>1</v>
      </c>
      <c r="M63" s="111">
        <v>1</v>
      </c>
      <c r="N63" s="152">
        <v>2005</v>
      </c>
      <c r="U63" s="146">
        <v>51</v>
      </c>
      <c r="V63" s="146">
        <v>12</v>
      </c>
    </row>
    <row r="64" spans="4:22">
      <c r="F64" s="22" t="s">
        <v>4530</v>
      </c>
      <c r="G64" s="111">
        <v>1</v>
      </c>
      <c r="H64" s="111">
        <v>11101</v>
      </c>
      <c r="I64" s="111">
        <v>1</v>
      </c>
      <c r="J64" s="111">
        <v>30</v>
      </c>
      <c r="K64" s="111">
        <v>2010</v>
      </c>
      <c r="L64" s="111">
        <v>7</v>
      </c>
      <c r="M64" s="111">
        <v>1</v>
      </c>
      <c r="N64" s="152">
        <v>2005</v>
      </c>
      <c r="U64" s="146">
        <v>52</v>
      </c>
      <c r="V64" s="146">
        <v>12</v>
      </c>
    </row>
    <row r="65" spans="5:22">
      <c r="F65" s="22" t="s">
        <v>4531</v>
      </c>
      <c r="G65" s="111">
        <v>1</v>
      </c>
      <c r="H65" s="111">
        <v>11101</v>
      </c>
      <c r="I65" s="111">
        <v>2</v>
      </c>
      <c r="J65" s="111">
        <v>34</v>
      </c>
      <c r="K65" s="111">
        <v>2010</v>
      </c>
      <c r="L65" s="111">
        <v>1</v>
      </c>
      <c r="M65" s="111">
        <v>1</v>
      </c>
      <c r="N65" s="152">
        <v>2005</v>
      </c>
      <c r="U65" s="146">
        <v>53</v>
      </c>
      <c r="V65" s="146">
        <v>12</v>
      </c>
    </row>
    <row r="66" spans="5:22">
      <c r="F66" s="22" t="s">
        <v>4532</v>
      </c>
      <c r="G66" s="111">
        <v>2</v>
      </c>
      <c r="H66" s="111">
        <v>11102</v>
      </c>
      <c r="I66" s="111">
        <v>1</v>
      </c>
      <c r="J66" s="111">
        <v>29</v>
      </c>
      <c r="K66" s="111">
        <v>2010</v>
      </c>
      <c r="L66" s="111">
        <v>1</v>
      </c>
      <c r="M66" s="111">
        <v>1</v>
      </c>
      <c r="N66" s="152">
        <v>2005</v>
      </c>
      <c r="U66" s="146">
        <v>54</v>
      </c>
      <c r="V66" s="146">
        <v>12</v>
      </c>
    </row>
    <row r="67" spans="5:22">
      <c r="F67" s="22" t="s">
        <v>4533</v>
      </c>
      <c r="G67" s="111">
        <v>2</v>
      </c>
      <c r="H67" s="111">
        <v>11102</v>
      </c>
      <c r="I67" s="111">
        <v>1</v>
      </c>
      <c r="J67" s="111"/>
      <c r="K67" s="111">
        <v>2010</v>
      </c>
      <c r="L67" s="111">
        <v>11</v>
      </c>
      <c r="M67" s="111">
        <v>1</v>
      </c>
      <c r="N67" s="152">
        <v>2010</v>
      </c>
      <c r="U67" s="146">
        <v>55</v>
      </c>
      <c r="V67" s="146">
        <v>13</v>
      </c>
    </row>
    <row r="68" spans="5:22">
      <c r="F68" s="22" t="s">
        <v>4534</v>
      </c>
      <c r="G68" s="111">
        <v>2</v>
      </c>
      <c r="H68" s="111">
        <v>11102</v>
      </c>
      <c r="I68" s="111">
        <v>2</v>
      </c>
      <c r="J68" s="111">
        <v>22</v>
      </c>
      <c r="K68" s="111">
        <v>2010</v>
      </c>
      <c r="L68" s="111">
        <v>10</v>
      </c>
      <c r="M68" s="111">
        <v>1</v>
      </c>
      <c r="N68" s="153">
        <v>2010</v>
      </c>
      <c r="U68" s="146">
        <v>56</v>
      </c>
      <c r="V68" s="146">
        <v>13</v>
      </c>
    </row>
    <row r="69" spans="5:22">
      <c r="U69" s="146">
        <v>57</v>
      </c>
      <c r="V69" s="146">
        <v>13</v>
      </c>
    </row>
    <row r="70" spans="5:22">
      <c r="E70" s="20">
        <v>2</v>
      </c>
      <c r="F70" s="20" t="s">
        <v>4653</v>
      </c>
      <c r="U70" s="146">
        <v>58</v>
      </c>
      <c r="V70" s="146">
        <v>13</v>
      </c>
    </row>
    <row r="71" spans="5:22">
      <c r="G71" s="20" t="s">
        <v>4652</v>
      </c>
      <c r="U71" s="146">
        <v>59</v>
      </c>
      <c r="V71" s="146">
        <v>13</v>
      </c>
    </row>
    <row r="72" spans="5:22">
      <c r="O72" s="24"/>
      <c r="U72" s="146">
        <v>60</v>
      </c>
      <c r="V72" s="146">
        <v>14</v>
      </c>
    </row>
    <row r="73" spans="5:22">
      <c r="F73" s="142" t="s">
        <v>4535</v>
      </c>
      <c r="G73" s="154"/>
      <c r="H73" s="154"/>
      <c r="I73" s="154"/>
      <c r="J73" s="154"/>
      <c r="K73" s="154" t="s">
        <v>4</v>
      </c>
      <c r="L73" s="154"/>
      <c r="M73" s="154"/>
      <c r="N73" s="145"/>
      <c r="O73" s="191" t="s">
        <v>4651</v>
      </c>
      <c r="P73" s="29"/>
      <c r="U73" s="146">
        <v>61</v>
      </c>
      <c r="V73" s="146">
        <v>14</v>
      </c>
    </row>
    <row r="74" spans="5:22">
      <c r="G74" s="154" t="s">
        <v>4518</v>
      </c>
      <c r="H74" s="154" t="s">
        <v>4519</v>
      </c>
      <c r="I74" s="154" t="s">
        <v>58</v>
      </c>
      <c r="J74" s="154" t="s">
        <v>4647</v>
      </c>
      <c r="K74" s="154" t="s">
        <v>61</v>
      </c>
      <c r="L74" s="154" t="s">
        <v>62</v>
      </c>
      <c r="M74" s="154" t="s">
        <v>4517</v>
      </c>
      <c r="N74" s="190" t="s">
        <v>4650</v>
      </c>
      <c r="O74" s="192" t="s">
        <v>4551</v>
      </c>
      <c r="P74" s="29"/>
      <c r="U74" s="146">
        <v>62</v>
      </c>
      <c r="V74" s="146">
        <v>14</v>
      </c>
    </row>
    <row r="75" spans="5:22">
      <c r="F75" s="22" t="s">
        <v>4501</v>
      </c>
      <c r="G75" s="111">
        <v>1</v>
      </c>
      <c r="H75" s="111">
        <v>11101</v>
      </c>
      <c r="I75" s="111">
        <v>1</v>
      </c>
      <c r="J75" s="111">
        <v>28</v>
      </c>
      <c r="K75" s="111">
        <v>2010</v>
      </c>
      <c r="L75" s="111">
        <v>1</v>
      </c>
      <c r="M75" s="111">
        <v>1</v>
      </c>
      <c r="N75" s="174">
        <v>2005</v>
      </c>
      <c r="O75" s="152">
        <f>VLOOKUP(J75,$U$7:$V$139,2,0)</f>
        <v>7</v>
      </c>
      <c r="P75" s="29"/>
      <c r="U75" s="146">
        <v>63</v>
      </c>
      <c r="V75" s="146">
        <v>14</v>
      </c>
    </row>
    <row r="76" spans="5:22">
      <c r="F76" s="22" t="s">
        <v>4530</v>
      </c>
      <c r="G76" s="111">
        <v>1</v>
      </c>
      <c r="H76" s="111">
        <v>11101</v>
      </c>
      <c r="I76" s="111">
        <v>1</v>
      </c>
      <c r="J76" s="111">
        <v>30</v>
      </c>
      <c r="K76" s="111">
        <v>2010</v>
      </c>
      <c r="L76" s="111">
        <v>7</v>
      </c>
      <c r="M76" s="111">
        <v>1</v>
      </c>
      <c r="N76" s="174">
        <v>2005</v>
      </c>
      <c r="O76" s="152">
        <f t="shared" ref="O76:O80" si="0">VLOOKUP(J76,$U$7:$V$139,2,0)</f>
        <v>8</v>
      </c>
      <c r="P76" s="29"/>
      <c r="U76" s="146">
        <v>64</v>
      </c>
      <c r="V76" s="146">
        <v>14</v>
      </c>
    </row>
    <row r="77" spans="5:22">
      <c r="F77" s="22" t="s">
        <v>4531</v>
      </c>
      <c r="G77" s="111">
        <v>1</v>
      </c>
      <c r="H77" s="111">
        <v>11101</v>
      </c>
      <c r="I77" s="111">
        <v>2</v>
      </c>
      <c r="J77" s="111">
        <v>34</v>
      </c>
      <c r="K77" s="111">
        <v>2010</v>
      </c>
      <c r="L77" s="111">
        <v>1</v>
      </c>
      <c r="M77" s="111">
        <v>1</v>
      </c>
      <c r="N77" s="174">
        <v>2005</v>
      </c>
      <c r="O77" s="152">
        <f t="shared" si="0"/>
        <v>8</v>
      </c>
      <c r="P77" s="29"/>
      <c r="U77" s="146">
        <v>65</v>
      </c>
      <c r="V77" s="146">
        <v>15</v>
      </c>
    </row>
    <row r="78" spans="5:22">
      <c r="F78" s="22" t="s">
        <v>4532</v>
      </c>
      <c r="G78" s="111">
        <v>2</v>
      </c>
      <c r="H78" s="111">
        <v>11102</v>
      </c>
      <c r="I78" s="111">
        <v>1</v>
      </c>
      <c r="J78" s="111">
        <v>29</v>
      </c>
      <c r="K78" s="111">
        <v>2010</v>
      </c>
      <c r="L78" s="111">
        <v>1</v>
      </c>
      <c r="M78" s="111">
        <v>1</v>
      </c>
      <c r="N78" s="174">
        <v>2005</v>
      </c>
      <c r="O78" s="152">
        <f t="shared" si="0"/>
        <v>7</v>
      </c>
      <c r="P78" s="29"/>
      <c r="U78" s="146">
        <v>66</v>
      </c>
      <c r="V78" s="146">
        <v>15</v>
      </c>
    </row>
    <row r="79" spans="5:22">
      <c r="F79" s="22" t="s">
        <v>4533</v>
      </c>
      <c r="G79" s="111">
        <v>2</v>
      </c>
      <c r="H79" s="111">
        <v>11102</v>
      </c>
      <c r="I79" s="111">
        <v>1</v>
      </c>
      <c r="J79" s="111"/>
      <c r="K79" s="111">
        <v>2010</v>
      </c>
      <c r="L79" s="111">
        <v>11</v>
      </c>
      <c r="M79" s="111">
        <v>1</v>
      </c>
      <c r="N79" s="174">
        <v>2010</v>
      </c>
      <c r="O79" s="152">
        <v>-99</v>
      </c>
      <c r="P79" s="29"/>
      <c r="U79" s="146">
        <v>67</v>
      </c>
      <c r="V79" s="146">
        <v>15</v>
      </c>
    </row>
    <row r="80" spans="5:22">
      <c r="F80" s="22" t="s">
        <v>4534</v>
      </c>
      <c r="G80" s="111">
        <v>2</v>
      </c>
      <c r="H80" s="111">
        <v>11102</v>
      </c>
      <c r="I80" s="111">
        <v>2</v>
      </c>
      <c r="J80" s="111">
        <v>22</v>
      </c>
      <c r="K80" s="111">
        <v>2010</v>
      </c>
      <c r="L80" s="111">
        <v>10</v>
      </c>
      <c r="M80" s="111">
        <v>1</v>
      </c>
      <c r="N80" s="174">
        <v>2010</v>
      </c>
      <c r="O80" s="153">
        <f t="shared" si="0"/>
        <v>6</v>
      </c>
      <c r="P80" s="29"/>
      <c r="U80" s="146">
        <v>68</v>
      </c>
      <c r="V80" s="146">
        <v>15</v>
      </c>
    </row>
    <row r="81" spans="5:22">
      <c r="N81" s="25"/>
      <c r="O81" s="25"/>
      <c r="U81" s="146">
        <v>69</v>
      </c>
      <c r="V81" s="146">
        <v>15</v>
      </c>
    </row>
    <row r="82" spans="5:22">
      <c r="E82" s="20">
        <v>3</v>
      </c>
      <c r="F82" s="20" t="s">
        <v>4654</v>
      </c>
      <c r="U82" s="146">
        <v>70</v>
      </c>
      <c r="V82" s="146">
        <v>16</v>
      </c>
    </row>
    <row r="83" spans="5:22">
      <c r="G83" s="20" t="s">
        <v>4655</v>
      </c>
      <c r="U83" s="146">
        <v>71</v>
      </c>
      <c r="V83" s="146">
        <v>16</v>
      </c>
    </row>
    <row r="84" spans="5:22">
      <c r="U84" s="146">
        <v>72</v>
      </c>
      <c r="V84" s="146">
        <v>16</v>
      </c>
    </row>
    <row r="85" spans="5:22">
      <c r="U85" s="146">
        <v>73</v>
      </c>
      <c r="V85" s="146">
        <v>16</v>
      </c>
    </row>
    <row r="86" spans="5:22">
      <c r="G86"/>
      <c r="H86"/>
      <c r="I86" s="193"/>
      <c r="J86">
        <v>2005</v>
      </c>
      <c r="K86">
        <v>2005</v>
      </c>
      <c r="L86">
        <v>2010</v>
      </c>
      <c r="M86">
        <v>2010</v>
      </c>
      <c r="U86" s="146">
        <v>74</v>
      </c>
      <c r="V86" s="146">
        <v>16</v>
      </c>
    </row>
    <row r="87" spans="5:22">
      <c r="G87"/>
      <c r="H87"/>
      <c r="I87" s="193"/>
      <c r="J87">
        <v>1</v>
      </c>
      <c r="K87">
        <v>2</v>
      </c>
      <c r="L87">
        <v>1</v>
      </c>
      <c r="M87">
        <v>2</v>
      </c>
      <c r="U87" s="146">
        <v>75</v>
      </c>
      <c r="V87" s="146">
        <v>17</v>
      </c>
    </row>
    <row r="88" spans="5:22">
      <c r="G88"/>
      <c r="H88"/>
      <c r="I88" s="193"/>
      <c r="J88" s="111" t="s">
        <v>4559</v>
      </c>
      <c r="K88" s="111" t="s">
        <v>4560</v>
      </c>
      <c r="L88" s="111" t="s">
        <v>4559</v>
      </c>
      <c r="M88" s="111" t="s">
        <v>4560</v>
      </c>
      <c r="U88" s="146">
        <v>76</v>
      </c>
      <c r="V88" s="146">
        <v>17</v>
      </c>
    </row>
    <row r="89" spans="5:22">
      <c r="G89">
        <v>11101</v>
      </c>
      <c r="H89">
        <v>1</v>
      </c>
      <c r="I89"/>
      <c r="J89" t="s">
        <v>348</v>
      </c>
      <c r="K89" t="s">
        <v>348</v>
      </c>
      <c r="L89" t="s">
        <v>348</v>
      </c>
      <c r="M89" t="s">
        <v>348</v>
      </c>
      <c r="U89" s="146">
        <v>77</v>
      </c>
      <c r="V89" s="146">
        <v>17</v>
      </c>
    </row>
    <row r="90" spans="5:22">
      <c r="G90">
        <v>11101</v>
      </c>
      <c r="H90">
        <v>2</v>
      </c>
      <c r="I90" s="174" t="s">
        <v>4656</v>
      </c>
      <c r="J90">
        <v>0</v>
      </c>
      <c r="K90">
        <v>0</v>
      </c>
      <c r="L90">
        <v>0</v>
      </c>
      <c r="M90">
        <v>0</v>
      </c>
      <c r="U90" s="146">
        <v>78</v>
      </c>
      <c r="V90" s="146">
        <v>17</v>
      </c>
    </row>
    <row r="91" spans="5:22">
      <c r="G91">
        <v>11101</v>
      </c>
      <c r="H91">
        <v>3</v>
      </c>
      <c r="I91" s="174" t="s">
        <v>4657</v>
      </c>
      <c r="J91">
        <v>0</v>
      </c>
      <c r="K91">
        <v>0</v>
      </c>
      <c r="L91">
        <v>0</v>
      </c>
      <c r="M91">
        <v>0</v>
      </c>
      <c r="U91" s="146">
        <v>79</v>
      </c>
      <c r="V91" s="146">
        <v>17</v>
      </c>
    </row>
    <row r="92" spans="5:22">
      <c r="G92">
        <v>11101</v>
      </c>
      <c r="H92">
        <v>4</v>
      </c>
      <c r="I92" s="174" t="s">
        <v>4658</v>
      </c>
      <c r="J92">
        <v>0</v>
      </c>
      <c r="K92">
        <v>0</v>
      </c>
      <c r="L92">
        <v>0</v>
      </c>
      <c r="M92">
        <v>0</v>
      </c>
      <c r="U92" s="146">
        <v>80</v>
      </c>
      <c r="V92" s="146">
        <v>18</v>
      </c>
    </row>
    <row r="93" spans="5:22">
      <c r="G93">
        <v>11101</v>
      </c>
      <c r="H93">
        <v>5</v>
      </c>
      <c r="I93" s="174" t="s">
        <v>4659</v>
      </c>
      <c r="J93">
        <v>2</v>
      </c>
      <c r="K93">
        <v>3</v>
      </c>
      <c r="L93">
        <v>3</v>
      </c>
      <c r="M93">
        <v>3</v>
      </c>
      <c r="U93" s="146">
        <v>81</v>
      </c>
      <c r="V93" s="146">
        <v>18</v>
      </c>
    </row>
    <row r="94" spans="5:22">
      <c r="G94">
        <v>11101</v>
      </c>
      <c r="H94">
        <v>6</v>
      </c>
      <c r="I94" s="174" t="s">
        <v>4660</v>
      </c>
      <c r="J94">
        <v>26</v>
      </c>
      <c r="K94">
        <v>28</v>
      </c>
      <c r="L94">
        <v>8</v>
      </c>
      <c r="M94">
        <v>11</v>
      </c>
      <c r="U94" s="146">
        <v>82</v>
      </c>
      <c r="V94" s="146">
        <v>18</v>
      </c>
    </row>
    <row r="95" spans="5:22">
      <c r="G95">
        <v>11101</v>
      </c>
      <c r="H95">
        <v>7</v>
      </c>
      <c r="I95" s="174" t="s">
        <v>4661</v>
      </c>
      <c r="J95">
        <v>64</v>
      </c>
      <c r="K95">
        <v>74</v>
      </c>
      <c r="L95">
        <v>16</v>
      </c>
      <c r="M95">
        <v>23</v>
      </c>
      <c r="U95" s="146">
        <v>83</v>
      </c>
      <c r="V95" s="146">
        <v>18</v>
      </c>
    </row>
    <row r="96" spans="5:22">
      <c r="G96">
        <v>11101</v>
      </c>
      <c r="H96">
        <v>8</v>
      </c>
      <c r="I96" s="174" t="s">
        <v>4662</v>
      </c>
      <c r="J96">
        <v>92</v>
      </c>
      <c r="K96">
        <v>116</v>
      </c>
      <c r="L96">
        <v>33</v>
      </c>
      <c r="M96">
        <v>33</v>
      </c>
      <c r="U96" s="146">
        <v>84</v>
      </c>
      <c r="V96" s="146">
        <v>18</v>
      </c>
    </row>
    <row r="97" spans="7:22">
      <c r="G97">
        <v>11101</v>
      </c>
      <c r="H97">
        <v>9</v>
      </c>
      <c r="I97" s="174" t="s">
        <v>4663</v>
      </c>
      <c r="J97">
        <v>51</v>
      </c>
      <c r="K97">
        <v>35</v>
      </c>
      <c r="L97">
        <v>19</v>
      </c>
      <c r="M97">
        <v>13</v>
      </c>
      <c r="U97" s="146">
        <v>85</v>
      </c>
      <c r="V97" s="146">
        <v>19</v>
      </c>
    </row>
    <row r="98" spans="7:22">
      <c r="G98">
        <v>11101</v>
      </c>
      <c r="H98">
        <v>10</v>
      </c>
      <c r="I98" s="174" t="s">
        <v>4664</v>
      </c>
      <c r="J98">
        <v>10</v>
      </c>
      <c r="K98">
        <v>7</v>
      </c>
      <c r="L98">
        <v>3</v>
      </c>
      <c r="M98">
        <v>6</v>
      </c>
      <c r="U98" s="146">
        <v>86</v>
      </c>
      <c r="V98" s="146">
        <v>19</v>
      </c>
    </row>
    <row r="99" spans="7:22">
      <c r="G99">
        <v>11101</v>
      </c>
      <c r="H99">
        <v>11</v>
      </c>
      <c r="I99" s="174" t="s">
        <v>4665</v>
      </c>
      <c r="J99">
        <v>0</v>
      </c>
      <c r="K99">
        <v>1</v>
      </c>
      <c r="L99">
        <v>0</v>
      </c>
      <c r="M99">
        <v>0</v>
      </c>
      <c r="U99" s="146">
        <v>87</v>
      </c>
      <c r="V99" s="146">
        <v>19</v>
      </c>
    </row>
    <row r="100" spans="7:22">
      <c r="G100">
        <v>11101</v>
      </c>
      <c r="H100">
        <v>12</v>
      </c>
      <c r="I100" s="174" t="s">
        <v>4666</v>
      </c>
      <c r="J100">
        <v>0</v>
      </c>
      <c r="K100">
        <v>0</v>
      </c>
      <c r="L100">
        <v>0</v>
      </c>
      <c r="M100">
        <v>0</v>
      </c>
      <c r="U100" s="146">
        <v>88</v>
      </c>
      <c r="V100" s="146">
        <v>19</v>
      </c>
    </row>
    <row r="101" spans="7:22">
      <c r="G101">
        <v>11101</v>
      </c>
      <c r="H101">
        <v>13</v>
      </c>
      <c r="I101" s="174" t="s">
        <v>4667</v>
      </c>
      <c r="J101">
        <v>0</v>
      </c>
      <c r="K101">
        <v>0</v>
      </c>
      <c r="L101">
        <v>0</v>
      </c>
      <c r="M101">
        <v>0</v>
      </c>
      <c r="U101" s="146">
        <v>89</v>
      </c>
      <c r="V101" s="146">
        <v>19</v>
      </c>
    </row>
    <row r="102" spans="7:22">
      <c r="G102">
        <v>11101</v>
      </c>
      <c r="H102">
        <v>14</v>
      </c>
      <c r="I102" s="174" t="s">
        <v>4668</v>
      </c>
      <c r="J102">
        <v>0</v>
      </c>
      <c r="K102">
        <v>0</v>
      </c>
      <c r="L102">
        <v>0</v>
      </c>
      <c r="M102">
        <v>0</v>
      </c>
      <c r="U102" s="146">
        <v>90</v>
      </c>
      <c r="V102" s="146">
        <v>20</v>
      </c>
    </row>
    <row r="103" spans="7:22">
      <c r="G103">
        <v>11101</v>
      </c>
      <c r="H103">
        <v>15</v>
      </c>
      <c r="I103" s="174" t="s">
        <v>4669</v>
      </c>
      <c r="J103">
        <v>0</v>
      </c>
      <c r="K103">
        <v>0</v>
      </c>
      <c r="L103">
        <v>0</v>
      </c>
      <c r="M103">
        <v>0</v>
      </c>
      <c r="U103" s="146">
        <v>91</v>
      </c>
      <c r="V103" s="146">
        <v>20</v>
      </c>
    </row>
    <row r="104" spans="7:22">
      <c r="G104">
        <v>11101</v>
      </c>
      <c r="H104">
        <v>16</v>
      </c>
      <c r="I104" s="174" t="s">
        <v>4670</v>
      </c>
      <c r="J104">
        <v>0</v>
      </c>
      <c r="K104">
        <v>0</v>
      </c>
      <c r="L104">
        <v>0</v>
      </c>
      <c r="M104">
        <v>0</v>
      </c>
      <c r="U104" s="146">
        <v>92</v>
      </c>
      <c r="V104" s="146">
        <v>20</v>
      </c>
    </row>
    <row r="105" spans="7:22">
      <c r="G105">
        <v>11101</v>
      </c>
      <c r="H105">
        <v>17</v>
      </c>
      <c r="I105" s="174" t="s">
        <v>4671</v>
      </c>
      <c r="J105">
        <v>0</v>
      </c>
      <c r="K105">
        <v>0</v>
      </c>
      <c r="L105">
        <v>0</v>
      </c>
      <c r="M105">
        <v>0</v>
      </c>
      <c r="U105" s="146">
        <v>93</v>
      </c>
      <c r="V105" s="146">
        <v>20</v>
      </c>
    </row>
    <row r="106" spans="7:22">
      <c r="G106">
        <v>11101</v>
      </c>
      <c r="H106">
        <v>18</v>
      </c>
      <c r="I106" s="174" t="s">
        <v>4672</v>
      </c>
      <c r="J106">
        <v>0</v>
      </c>
      <c r="K106">
        <v>0</v>
      </c>
      <c r="L106">
        <v>0</v>
      </c>
      <c r="M106">
        <v>0</v>
      </c>
      <c r="U106" s="146">
        <v>94</v>
      </c>
      <c r="V106" s="146">
        <v>20</v>
      </c>
    </row>
    <row r="107" spans="7:22">
      <c r="G107">
        <v>11101</v>
      </c>
      <c r="H107">
        <v>19</v>
      </c>
      <c r="I107" s="174" t="s">
        <v>4673</v>
      </c>
      <c r="J107">
        <v>0</v>
      </c>
      <c r="K107">
        <v>0</v>
      </c>
      <c r="L107">
        <v>0</v>
      </c>
      <c r="M107">
        <v>0</v>
      </c>
      <c r="U107" s="146">
        <v>95</v>
      </c>
      <c r="V107" s="146">
        <v>20</v>
      </c>
    </row>
    <row r="108" spans="7:22">
      <c r="G108">
        <v>11101</v>
      </c>
      <c r="H108">
        <v>20</v>
      </c>
      <c r="I108" s="174" t="s">
        <v>4674</v>
      </c>
      <c r="J108">
        <v>0</v>
      </c>
      <c r="K108">
        <v>0</v>
      </c>
      <c r="L108">
        <v>0</v>
      </c>
      <c r="M108">
        <v>0</v>
      </c>
      <c r="U108" s="146">
        <v>96</v>
      </c>
      <c r="V108" s="146">
        <v>20</v>
      </c>
    </row>
    <row r="109" spans="7:22">
      <c r="G109">
        <v>11101</v>
      </c>
      <c r="H109">
        <v>-99</v>
      </c>
      <c r="I109" s="174" t="s">
        <v>4675</v>
      </c>
      <c r="J109">
        <v>0</v>
      </c>
      <c r="K109">
        <v>0</v>
      </c>
      <c r="L109">
        <v>0</v>
      </c>
      <c r="M109">
        <v>0</v>
      </c>
      <c r="U109" s="146">
        <v>97</v>
      </c>
      <c r="V109" s="146">
        <v>20</v>
      </c>
    </row>
    <row r="110" spans="7:22">
      <c r="G110">
        <v>11102</v>
      </c>
      <c r="H110">
        <v>1</v>
      </c>
      <c r="I110"/>
      <c r="J110" t="s">
        <v>348</v>
      </c>
      <c r="K110" t="s">
        <v>348</v>
      </c>
      <c r="L110" t="s">
        <v>348</v>
      </c>
      <c r="M110" t="s">
        <v>348</v>
      </c>
      <c r="U110" s="146">
        <v>98</v>
      </c>
      <c r="V110" s="146">
        <v>20</v>
      </c>
    </row>
    <row r="111" spans="7:22">
      <c r="G111">
        <v>11102</v>
      </c>
      <c r="H111">
        <v>2</v>
      </c>
      <c r="I111" s="174" t="s">
        <v>4656</v>
      </c>
      <c r="J111">
        <v>0</v>
      </c>
      <c r="K111">
        <v>0</v>
      </c>
      <c r="L111">
        <v>0</v>
      </c>
      <c r="M111">
        <v>0</v>
      </c>
      <c r="U111" s="146">
        <v>99</v>
      </c>
      <c r="V111" s="146">
        <v>20</v>
      </c>
    </row>
    <row r="112" spans="7:22">
      <c r="G112">
        <v>11102</v>
      </c>
      <c r="H112">
        <v>3</v>
      </c>
      <c r="I112" s="174" t="s">
        <v>4657</v>
      </c>
      <c r="J112">
        <v>0</v>
      </c>
      <c r="K112">
        <v>0</v>
      </c>
      <c r="L112">
        <v>0</v>
      </c>
      <c r="M112">
        <v>0</v>
      </c>
      <c r="U112" s="146">
        <v>100</v>
      </c>
      <c r="V112" s="146">
        <v>20</v>
      </c>
    </row>
    <row r="113" spans="7:22">
      <c r="G113">
        <v>11102</v>
      </c>
      <c r="H113">
        <v>4</v>
      </c>
      <c r="I113" s="174" t="s">
        <v>4658</v>
      </c>
      <c r="J113">
        <v>0</v>
      </c>
      <c r="K113">
        <v>0</v>
      </c>
      <c r="L113">
        <v>0</v>
      </c>
      <c r="M113">
        <v>0</v>
      </c>
      <c r="U113" s="146">
        <v>101</v>
      </c>
      <c r="V113" s="146">
        <v>20</v>
      </c>
    </row>
    <row r="114" spans="7:22">
      <c r="G114">
        <v>11102</v>
      </c>
      <c r="H114">
        <v>5</v>
      </c>
      <c r="I114" s="174" t="s">
        <v>4659</v>
      </c>
      <c r="J114">
        <v>6</v>
      </c>
      <c r="K114">
        <v>2</v>
      </c>
      <c r="L114">
        <v>0</v>
      </c>
      <c r="M114">
        <v>0</v>
      </c>
      <c r="U114" s="146">
        <v>102</v>
      </c>
      <c r="V114" s="146">
        <v>20</v>
      </c>
    </row>
    <row r="115" spans="7:22">
      <c r="G115">
        <v>11102</v>
      </c>
      <c r="H115">
        <v>6</v>
      </c>
      <c r="I115" s="174" t="s">
        <v>4660</v>
      </c>
      <c r="J115">
        <v>27</v>
      </c>
      <c r="K115">
        <v>40</v>
      </c>
      <c r="L115">
        <v>24</v>
      </c>
      <c r="M115">
        <v>16</v>
      </c>
      <c r="U115" s="146">
        <v>103</v>
      </c>
      <c r="V115" s="146">
        <v>20</v>
      </c>
    </row>
    <row r="116" spans="7:22">
      <c r="G116">
        <v>11102</v>
      </c>
      <c r="H116">
        <v>7</v>
      </c>
      <c r="I116" s="174" t="s">
        <v>4661</v>
      </c>
      <c r="J116">
        <v>147</v>
      </c>
      <c r="K116">
        <v>118</v>
      </c>
      <c r="L116">
        <v>48</v>
      </c>
      <c r="M116">
        <v>56</v>
      </c>
      <c r="U116" s="146">
        <v>104</v>
      </c>
      <c r="V116" s="146">
        <v>20</v>
      </c>
    </row>
    <row r="117" spans="7:22">
      <c r="G117">
        <v>11102</v>
      </c>
      <c r="H117">
        <v>8</v>
      </c>
      <c r="I117" s="174" t="s">
        <v>4662</v>
      </c>
      <c r="J117">
        <v>275</v>
      </c>
      <c r="K117">
        <v>210</v>
      </c>
      <c r="L117">
        <v>66</v>
      </c>
      <c r="M117">
        <v>72</v>
      </c>
      <c r="U117" s="146">
        <v>105</v>
      </c>
      <c r="V117" s="146">
        <v>20</v>
      </c>
    </row>
    <row r="118" spans="7:22">
      <c r="G118">
        <v>11102</v>
      </c>
      <c r="H118">
        <v>9</v>
      </c>
      <c r="I118" s="174" t="s">
        <v>4663</v>
      </c>
      <c r="J118">
        <v>137</v>
      </c>
      <c r="K118">
        <v>117</v>
      </c>
      <c r="L118">
        <v>53</v>
      </c>
      <c r="M118">
        <v>46</v>
      </c>
      <c r="U118" s="146">
        <v>107</v>
      </c>
      <c r="V118" s="146">
        <v>20</v>
      </c>
    </row>
    <row r="119" spans="7:22">
      <c r="G119">
        <v>11102</v>
      </c>
      <c r="H119">
        <v>10</v>
      </c>
      <c r="I119" s="174" t="s">
        <v>4664</v>
      </c>
      <c r="J119">
        <v>24</v>
      </c>
      <c r="K119">
        <v>21</v>
      </c>
      <c r="L119">
        <v>10</v>
      </c>
      <c r="M119">
        <v>6</v>
      </c>
      <c r="U119" s="146">
        <v>108</v>
      </c>
      <c r="V119" s="146">
        <v>20</v>
      </c>
    </row>
    <row r="120" spans="7:22">
      <c r="G120">
        <v>11102</v>
      </c>
      <c r="H120">
        <v>11</v>
      </c>
      <c r="I120" s="174" t="s">
        <v>4665</v>
      </c>
      <c r="J120">
        <v>0</v>
      </c>
      <c r="K120">
        <v>1</v>
      </c>
      <c r="L120">
        <v>0</v>
      </c>
      <c r="M120">
        <v>0</v>
      </c>
      <c r="U120" s="146">
        <v>109</v>
      </c>
      <c r="V120" s="146">
        <v>20</v>
      </c>
    </row>
    <row r="121" spans="7:22">
      <c r="G121">
        <v>11102</v>
      </c>
      <c r="H121">
        <v>12</v>
      </c>
      <c r="I121" s="174" t="s">
        <v>4666</v>
      </c>
      <c r="J121">
        <v>0</v>
      </c>
      <c r="K121">
        <v>0</v>
      </c>
      <c r="L121">
        <v>0</v>
      </c>
      <c r="M121">
        <v>0</v>
      </c>
      <c r="U121" s="146">
        <v>110</v>
      </c>
      <c r="V121" s="146">
        <v>20</v>
      </c>
    </row>
    <row r="122" spans="7:22">
      <c r="G122">
        <v>11102</v>
      </c>
      <c r="H122">
        <v>13</v>
      </c>
      <c r="I122" s="174" t="s">
        <v>4667</v>
      </c>
      <c r="J122">
        <v>0</v>
      </c>
      <c r="K122">
        <v>0</v>
      </c>
      <c r="L122">
        <v>0</v>
      </c>
      <c r="M122">
        <v>0</v>
      </c>
      <c r="U122" s="146">
        <v>111</v>
      </c>
      <c r="V122" s="146">
        <v>20</v>
      </c>
    </row>
    <row r="123" spans="7:22">
      <c r="G123">
        <v>11102</v>
      </c>
      <c r="H123">
        <v>14</v>
      </c>
      <c r="I123" s="174" t="s">
        <v>4668</v>
      </c>
      <c r="J123">
        <v>0</v>
      </c>
      <c r="K123">
        <v>0</v>
      </c>
      <c r="L123">
        <v>0</v>
      </c>
      <c r="M123">
        <v>0</v>
      </c>
      <c r="U123" s="146">
        <v>112</v>
      </c>
      <c r="V123" s="146">
        <v>20</v>
      </c>
    </row>
    <row r="124" spans="7:22">
      <c r="G124">
        <v>11102</v>
      </c>
      <c r="H124">
        <v>15</v>
      </c>
      <c r="I124" s="174" t="s">
        <v>4669</v>
      </c>
      <c r="J124">
        <v>0</v>
      </c>
      <c r="K124">
        <v>0</v>
      </c>
      <c r="L124">
        <v>0</v>
      </c>
      <c r="M124">
        <v>0</v>
      </c>
      <c r="U124" s="146">
        <v>113</v>
      </c>
      <c r="V124" s="146">
        <v>20</v>
      </c>
    </row>
    <row r="125" spans="7:22">
      <c r="G125">
        <v>11102</v>
      </c>
      <c r="H125">
        <v>16</v>
      </c>
      <c r="I125" s="174" t="s">
        <v>4670</v>
      </c>
      <c r="J125">
        <v>0</v>
      </c>
      <c r="K125">
        <v>0</v>
      </c>
      <c r="L125">
        <v>0</v>
      </c>
      <c r="M125">
        <v>0</v>
      </c>
      <c r="U125" s="146">
        <v>114</v>
      </c>
      <c r="V125" s="146">
        <v>20</v>
      </c>
    </row>
    <row r="126" spans="7:22">
      <c r="G126">
        <v>11102</v>
      </c>
      <c r="H126">
        <v>17</v>
      </c>
      <c r="I126" s="174" t="s">
        <v>4671</v>
      </c>
      <c r="J126">
        <v>0</v>
      </c>
      <c r="K126">
        <v>0</v>
      </c>
      <c r="L126">
        <v>0</v>
      </c>
      <c r="M126">
        <v>0</v>
      </c>
      <c r="U126" s="146">
        <v>115</v>
      </c>
      <c r="V126" s="146">
        <v>20</v>
      </c>
    </row>
    <row r="127" spans="7:22">
      <c r="G127">
        <v>11102</v>
      </c>
      <c r="H127">
        <v>18</v>
      </c>
      <c r="I127" s="174" t="s">
        <v>4672</v>
      </c>
      <c r="J127">
        <v>0</v>
      </c>
      <c r="K127">
        <v>0</v>
      </c>
      <c r="L127">
        <v>0</v>
      </c>
      <c r="M127">
        <v>0</v>
      </c>
      <c r="U127" s="146">
        <v>116</v>
      </c>
      <c r="V127" s="146">
        <v>20</v>
      </c>
    </row>
    <row r="128" spans="7:22">
      <c r="G128">
        <v>11102</v>
      </c>
      <c r="H128">
        <v>19</v>
      </c>
      <c r="I128" s="174" t="s">
        <v>4673</v>
      </c>
      <c r="J128">
        <v>0</v>
      </c>
      <c r="K128">
        <v>0</v>
      </c>
      <c r="L128">
        <v>0</v>
      </c>
      <c r="M128">
        <v>0</v>
      </c>
      <c r="U128" s="146">
        <v>117</v>
      </c>
      <c r="V128" s="146">
        <v>20</v>
      </c>
    </row>
    <row r="129" spans="5:22">
      <c r="G129">
        <v>11102</v>
      </c>
      <c r="H129">
        <v>20</v>
      </c>
      <c r="I129" s="174" t="s">
        <v>4674</v>
      </c>
      <c r="J129">
        <v>0</v>
      </c>
      <c r="K129">
        <v>0</v>
      </c>
      <c r="L129">
        <v>0</v>
      </c>
      <c r="M129">
        <v>0</v>
      </c>
      <c r="U129" s="146">
        <v>118</v>
      </c>
      <c r="V129" s="146">
        <v>20</v>
      </c>
    </row>
    <row r="130" spans="5:22">
      <c r="G130">
        <v>11102</v>
      </c>
      <c r="H130">
        <v>-99</v>
      </c>
      <c r="I130" s="174" t="s">
        <v>4675</v>
      </c>
      <c r="J130">
        <v>0</v>
      </c>
      <c r="K130">
        <v>0</v>
      </c>
      <c r="L130">
        <v>1</v>
      </c>
      <c r="M130">
        <v>0</v>
      </c>
      <c r="U130" s="146">
        <v>119</v>
      </c>
      <c r="V130" s="146">
        <v>20</v>
      </c>
    </row>
    <row r="131" spans="5:22">
      <c r="U131" s="146">
        <v>120</v>
      </c>
      <c r="V131" s="146">
        <v>20</v>
      </c>
    </row>
    <row r="132" spans="5:22">
      <c r="U132" s="146">
        <v>121</v>
      </c>
      <c r="V132" s="146">
        <v>20</v>
      </c>
    </row>
    <row r="133" spans="5:22">
      <c r="U133" s="146">
        <v>122</v>
      </c>
      <c r="V133" s="146">
        <v>20</v>
      </c>
    </row>
    <row r="134" spans="5:22">
      <c r="U134" s="146">
        <v>123</v>
      </c>
      <c r="V134" s="146">
        <v>20</v>
      </c>
    </row>
    <row r="135" spans="5:22">
      <c r="U135" s="146">
        <v>124</v>
      </c>
      <c r="V135" s="146">
        <v>20</v>
      </c>
    </row>
    <row r="136" spans="5:22">
      <c r="U136" s="146">
        <v>125</v>
      </c>
      <c r="V136" s="146">
        <v>20</v>
      </c>
    </row>
    <row r="137" spans="5:22">
      <c r="U137" s="146">
        <v>126</v>
      </c>
      <c r="V137" s="146">
        <v>20</v>
      </c>
    </row>
    <row r="138" spans="5:22">
      <c r="U138" s="146">
        <v>127</v>
      </c>
      <c r="V138" s="146">
        <v>20</v>
      </c>
    </row>
    <row r="139" spans="5:22">
      <c r="E139" s="20">
        <v>4</v>
      </c>
      <c r="F139" s="20" t="s">
        <v>4645</v>
      </c>
      <c r="U139" s="146">
        <v>129</v>
      </c>
      <c r="V139" s="146">
        <v>20</v>
      </c>
    </row>
    <row r="140" spans="5:22">
      <c r="G140" s="20" t="s">
        <v>4679</v>
      </c>
    </row>
    <row r="142" spans="5:22">
      <c r="F142"/>
      <c r="G142"/>
      <c r="H142"/>
      <c r="I142" s="193"/>
      <c r="J142">
        <v>2005</v>
      </c>
      <c r="K142">
        <v>2005</v>
      </c>
      <c r="L142">
        <v>2010</v>
      </c>
      <c r="M142">
        <v>2010</v>
      </c>
      <c r="P142"/>
      <c r="Q142" s="146"/>
      <c r="R142" s="193"/>
      <c r="S142">
        <v>2005</v>
      </c>
      <c r="T142">
        <v>2005</v>
      </c>
      <c r="U142">
        <v>2010</v>
      </c>
      <c r="V142">
        <v>2010</v>
      </c>
    </row>
    <row r="143" spans="5:22">
      <c r="F143"/>
      <c r="G143"/>
      <c r="H143"/>
      <c r="I143" s="193"/>
      <c r="J143">
        <v>1</v>
      </c>
      <c r="K143">
        <v>2</v>
      </c>
      <c r="L143">
        <v>1</v>
      </c>
      <c r="M143">
        <v>2</v>
      </c>
      <c r="P143"/>
      <c r="Q143" s="146"/>
      <c r="R143" s="193"/>
      <c r="S143">
        <v>1</v>
      </c>
      <c r="T143">
        <v>2</v>
      </c>
      <c r="U143">
        <v>1</v>
      </c>
      <c r="V143">
        <v>2</v>
      </c>
    </row>
    <row r="144" spans="5:22">
      <c r="F144"/>
      <c r="G144"/>
      <c r="H144"/>
      <c r="I144" s="193"/>
      <c r="J144" s="111" t="s">
        <v>4559</v>
      </c>
      <c r="K144" s="111" t="s">
        <v>4560</v>
      </c>
      <c r="L144" s="111" t="s">
        <v>4559</v>
      </c>
      <c r="M144" s="111" t="s">
        <v>4560</v>
      </c>
      <c r="P144"/>
      <c r="Q144" s="146"/>
      <c r="R144" s="193"/>
      <c r="S144" s="111" t="s">
        <v>4559</v>
      </c>
      <c r="T144" s="111" t="s">
        <v>4560</v>
      </c>
      <c r="U144" s="111" t="s">
        <v>4559</v>
      </c>
      <c r="V144" s="111" t="s">
        <v>4560</v>
      </c>
    </row>
    <row r="145" spans="6:22">
      <c r="F145" s="147">
        <f>VLOOKUP(G145,合併!$E$933:$H$1136,4,0)</f>
        <v>11100</v>
      </c>
      <c r="G145">
        <v>11101</v>
      </c>
      <c r="H145">
        <v>2</v>
      </c>
      <c r="I145" s="174" t="s">
        <v>4656</v>
      </c>
      <c r="J145">
        <v>0</v>
      </c>
      <c r="K145">
        <v>0</v>
      </c>
      <c r="L145">
        <v>0</v>
      </c>
      <c r="M145">
        <v>0</v>
      </c>
      <c r="P145" s="147">
        <v>11100</v>
      </c>
      <c r="Q145">
        <v>2</v>
      </c>
      <c r="R145" s="174" t="s">
        <v>4656</v>
      </c>
      <c r="S145" s="146">
        <v>0</v>
      </c>
      <c r="T145" s="146">
        <v>0</v>
      </c>
      <c r="U145" s="146">
        <v>0</v>
      </c>
      <c r="V145">
        <v>0</v>
      </c>
    </row>
    <row r="146" spans="6:22">
      <c r="F146" s="147">
        <f>VLOOKUP(G146,合併!$E$933:$H$1136,4,0)</f>
        <v>11100</v>
      </c>
      <c r="G146">
        <v>11101</v>
      </c>
      <c r="H146">
        <v>3</v>
      </c>
      <c r="I146" s="174" t="s">
        <v>4657</v>
      </c>
      <c r="J146">
        <v>0</v>
      </c>
      <c r="K146">
        <v>0</v>
      </c>
      <c r="L146">
        <v>0</v>
      </c>
      <c r="M146">
        <v>0</v>
      </c>
      <c r="P146" s="147">
        <v>11100</v>
      </c>
      <c r="Q146">
        <v>3</v>
      </c>
      <c r="R146" s="174" t="s">
        <v>4657</v>
      </c>
      <c r="S146" s="146">
        <v>0</v>
      </c>
      <c r="T146" s="146">
        <v>0</v>
      </c>
      <c r="U146" s="146">
        <v>0</v>
      </c>
      <c r="V146">
        <v>0</v>
      </c>
    </row>
    <row r="147" spans="6:22">
      <c r="F147" s="147">
        <f>VLOOKUP(G147,合併!$E$933:$H$1136,4,0)</f>
        <v>11100</v>
      </c>
      <c r="G147">
        <v>11101</v>
      </c>
      <c r="H147">
        <v>4</v>
      </c>
      <c r="I147" s="174" t="s">
        <v>4658</v>
      </c>
      <c r="J147">
        <v>0</v>
      </c>
      <c r="K147">
        <v>0</v>
      </c>
      <c r="L147">
        <v>0</v>
      </c>
      <c r="M147">
        <v>0</v>
      </c>
      <c r="P147" s="147">
        <v>11100</v>
      </c>
      <c r="Q147">
        <v>4</v>
      </c>
      <c r="R147" s="174" t="s">
        <v>4658</v>
      </c>
      <c r="S147">
        <v>1</v>
      </c>
      <c r="T147" s="146">
        <v>0</v>
      </c>
      <c r="U147">
        <v>0</v>
      </c>
      <c r="V147">
        <v>0</v>
      </c>
    </row>
    <row r="148" spans="6:22">
      <c r="F148" s="147">
        <f>VLOOKUP(G148,合併!$E$933:$H$1136,4,0)</f>
        <v>11100</v>
      </c>
      <c r="G148">
        <v>11101</v>
      </c>
      <c r="H148">
        <v>5</v>
      </c>
      <c r="I148" s="174" t="s">
        <v>4659</v>
      </c>
      <c r="J148">
        <v>2</v>
      </c>
      <c r="K148">
        <v>3</v>
      </c>
      <c r="L148">
        <v>3</v>
      </c>
      <c r="M148">
        <v>3</v>
      </c>
      <c r="P148" s="147">
        <v>11100</v>
      </c>
      <c r="Q148">
        <v>5</v>
      </c>
      <c r="R148" s="174" t="s">
        <v>4659</v>
      </c>
      <c r="S148">
        <v>38</v>
      </c>
      <c r="T148" s="146">
        <v>32</v>
      </c>
      <c r="U148">
        <v>14</v>
      </c>
      <c r="V148">
        <v>13</v>
      </c>
    </row>
    <row r="149" spans="6:22">
      <c r="F149" s="147">
        <f>VLOOKUP(G149,合併!$E$933:$H$1136,4,0)</f>
        <v>11100</v>
      </c>
      <c r="G149">
        <v>11101</v>
      </c>
      <c r="H149">
        <v>6</v>
      </c>
      <c r="I149" s="174" t="s">
        <v>4660</v>
      </c>
      <c r="J149">
        <v>26</v>
      </c>
      <c r="K149">
        <v>28</v>
      </c>
      <c r="L149">
        <v>8</v>
      </c>
      <c r="M149">
        <v>11</v>
      </c>
      <c r="P149" s="147">
        <v>11100</v>
      </c>
      <c r="Q149">
        <v>6</v>
      </c>
      <c r="R149" s="174" t="s">
        <v>4660</v>
      </c>
      <c r="S149">
        <v>322</v>
      </c>
      <c r="T149" s="146">
        <v>314</v>
      </c>
      <c r="U149">
        <v>107</v>
      </c>
      <c r="V149">
        <v>111</v>
      </c>
    </row>
    <row r="150" spans="6:22">
      <c r="F150" s="147">
        <f>VLOOKUP(G150,合併!$E$933:$H$1136,4,0)</f>
        <v>11100</v>
      </c>
      <c r="G150">
        <v>11101</v>
      </c>
      <c r="H150">
        <v>7</v>
      </c>
      <c r="I150" s="174" t="s">
        <v>4661</v>
      </c>
      <c r="J150">
        <v>64</v>
      </c>
      <c r="K150">
        <v>74</v>
      </c>
      <c r="L150">
        <v>16</v>
      </c>
      <c r="M150">
        <v>23</v>
      </c>
      <c r="P150" s="147">
        <v>11100</v>
      </c>
      <c r="Q150">
        <v>7</v>
      </c>
      <c r="R150" s="174" t="s">
        <v>4661</v>
      </c>
      <c r="S150">
        <v>1106</v>
      </c>
      <c r="T150" s="146">
        <v>1070</v>
      </c>
      <c r="U150">
        <v>378</v>
      </c>
      <c r="V150">
        <v>357</v>
      </c>
    </row>
    <row r="151" spans="6:22">
      <c r="F151" s="147">
        <f>VLOOKUP(G151,合併!$E$933:$H$1136,4,0)</f>
        <v>11100</v>
      </c>
      <c r="G151">
        <v>11101</v>
      </c>
      <c r="H151">
        <v>8</v>
      </c>
      <c r="I151" s="174" t="s">
        <v>4662</v>
      </c>
      <c r="J151">
        <v>92</v>
      </c>
      <c r="K151">
        <v>116</v>
      </c>
      <c r="L151">
        <v>33</v>
      </c>
      <c r="M151">
        <v>33</v>
      </c>
      <c r="P151" s="147">
        <v>11100</v>
      </c>
      <c r="Q151">
        <v>8</v>
      </c>
      <c r="R151" s="174" t="s">
        <v>4662</v>
      </c>
      <c r="S151">
        <v>1670</v>
      </c>
      <c r="T151" s="146">
        <v>1604</v>
      </c>
      <c r="U151">
        <v>585</v>
      </c>
      <c r="V151">
        <v>523</v>
      </c>
    </row>
    <row r="152" spans="6:22">
      <c r="F152" s="147">
        <f>VLOOKUP(G152,合併!$E$933:$H$1136,4,0)</f>
        <v>11100</v>
      </c>
      <c r="G152">
        <v>11101</v>
      </c>
      <c r="H152">
        <v>9</v>
      </c>
      <c r="I152" s="174" t="s">
        <v>4663</v>
      </c>
      <c r="J152">
        <v>51</v>
      </c>
      <c r="K152">
        <v>35</v>
      </c>
      <c r="L152">
        <v>19</v>
      </c>
      <c r="M152">
        <v>13</v>
      </c>
      <c r="P152" s="147">
        <v>11100</v>
      </c>
      <c r="Q152">
        <v>9</v>
      </c>
      <c r="R152" s="174" t="s">
        <v>4663</v>
      </c>
      <c r="S152">
        <v>980</v>
      </c>
      <c r="T152" s="146">
        <v>905</v>
      </c>
      <c r="U152">
        <v>385</v>
      </c>
      <c r="V152">
        <v>332</v>
      </c>
    </row>
    <row r="153" spans="6:22">
      <c r="F153" s="147">
        <f>VLOOKUP(G153,合併!$E$933:$H$1136,4,0)</f>
        <v>11100</v>
      </c>
      <c r="G153">
        <v>11101</v>
      </c>
      <c r="H153">
        <v>10</v>
      </c>
      <c r="I153" s="174" t="s">
        <v>4664</v>
      </c>
      <c r="J153">
        <v>10</v>
      </c>
      <c r="K153">
        <v>7</v>
      </c>
      <c r="L153">
        <v>3</v>
      </c>
      <c r="M153">
        <v>6</v>
      </c>
      <c r="P153" s="147">
        <v>11100</v>
      </c>
      <c r="Q153">
        <v>10</v>
      </c>
      <c r="R153" s="174" t="s">
        <v>4664</v>
      </c>
      <c r="S153">
        <v>182</v>
      </c>
      <c r="T153" s="146">
        <v>142</v>
      </c>
      <c r="U153">
        <v>49</v>
      </c>
      <c r="V153">
        <v>55</v>
      </c>
    </row>
    <row r="154" spans="6:22">
      <c r="F154" s="147">
        <f>VLOOKUP(G154,合併!$E$933:$H$1136,4,0)</f>
        <v>11100</v>
      </c>
      <c r="G154">
        <v>11101</v>
      </c>
      <c r="H154">
        <v>11</v>
      </c>
      <c r="I154" s="174" t="s">
        <v>4665</v>
      </c>
      <c r="J154">
        <v>0</v>
      </c>
      <c r="K154">
        <v>1</v>
      </c>
      <c r="L154">
        <v>0</v>
      </c>
      <c r="M154">
        <v>0</v>
      </c>
      <c r="P154" s="147">
        <v>11100</v>
      </c>
      <c r="Q154">
        <v>11</v>
      </c>
      <c r="R154" s="174" t="s">
        <v>4665</v>
      </c>
      <c r="S154">
        <v>1</v>
      </c>
      <c r="T154" s="146">
        <v>4</v>
      </c>
      <c r="U154">
        <v>0</v>
      </c>
      <c r="V154">
        <v>0</v>
      </c>
    </row>
    <row r="155" spans="6:22">
      <c r="F155" s="147">
        <f>VLOOKUP(G155,合併!$E$933:$H$1136,4,0)</f>
        <v>11100</v>
      </c>
      <c r="G155">
        <v>11101</v>
      </c>
      <c r="H155">
        <v>12</v>
      </c>
      <c r="I155" s="174" t="s">
        <v>4666</v>
      </c>
      <c r="J155">
        <v>0</v>
      </c>
      <c r="K155">
        <v>0</v>
      </c>
      <c r="L155">
        <v>0</v>
      </c>
      <c r="M155">
        <v>0</v>
      </c>
      <c r="P155" s="147">
        <v>11100</v>
      </c>
      <c r="Q155">
        <v>12</v>
      </c>
      <c r="R155" s="174" t="s">
        <v>4666</v>
      </c>
      <c r="S155">
        <v>0</v>
      </c>
      <c r="T155" s="146">
        <v>0</v>
      </c>
      <c r="U155">
        <v>0</v>
      </c>
      <c r="V155">
        <v>0</v>
      </c>
    </row>
    <row r="156" spans="6:22">
      <c r="F156" s="147">
        <f>VLOOKUP(G156,合併!$E$933:$H$1136,4,0)</f>
        <v>11100</v>
      </c>
      <c r="G156">
        <v>11101</v>
      </c>
      <c r="H156">
        <v>13</v>
      </c>
      <c r="I156" s="174" t="s">
        <v>4667</v>
      </c>
      <c r="J156">
        <v>0</v>
      </c>
      <c r="K156">
        <v>0</v>
      </c>
      <c r="L156">
        <v>0</v>
      </c>
      <c r="M156">
        <v>0</v>
      </c>
      <c r="P156" s="147">
        <v>11100</v>
      </c>
      <c r="Q156">
        <v>13</v>
      </c>
      <c r="R156" s="174" t="s">
        <v>4667</v>
      </c>
      <c r="S156">
        <v>0</v>
      </c>
      <c r="T156" s="146">
        <v>0</v>
      </c>
      <c r="U156">
        <v>0</v>
      </c>
      <c r="V156">
        <v>0</v>
      </c>
    </row>
    <row r="157" spans="6:22">
      <c r="F157" s="147">
        <f>VLOOKUP(G157,合併!$E$933:$H$1136,4,0)</f>
        <v>11100</v>
      </c>
      <c r="G157">
        <v>11101</v>
      </c>
      <c r="H157">
        <v>14</v>
      </c>
      <c r="I157" s="174" t="s">
        <v>4668</v>
      </c>
      <c r="J157">
        <v>0</v>
      </c>
      <c r="K157">
        <v>0</v>
      </c>
      <c r="L157">
        <v>0</v>
      </c>
      <c r="M157">
        <v>0</v>
      </c>
      <c r="P157" s="147">
        <v>11100</v>
      </c>
      <c r="Q157">
        <v>14</v>
      </c>
      <c r="R157" s="174" t="s">
        <v>4668</v>
      </c>
      <c r="S157">
        <v>0</v>
      </c>
      <c r="T157" s="146">
        <v>0</v>
      </c>
      <c r="U157">
        <v>0</v>
      </c>
      <c r="V157">
        <v>0</v>
      </c>
    </row>
    <row r="158" spans="6:22">
      <c r="F158" s="147">
        <f>VLOOKUP(G158,合併!$E$933:$H$1136,4,0)</f>
        <v>11100</v>
      </c>
      <c r="G158">
        <v>11101</v>
      </c>
      <c r="H158">
        <v>15</v>
      </c>
      <c r="I158" s="174" t="s">
        <v>4669</v>
      </c>
      <c r="J158">
        <v>0</v>
      </c>
      <c r="K158">
        <v>0</v>
      </c>
      <c r="L158">
        <v>0</v>
      </c>
      <c r="M158">
        <v>0</v>
      </c>
      <c r="P158" s="147">
        <v>11100</v>
      </c>
      <c r="Q158">
        <v>15</v>
      </c>
      <c r="R158" s="174" t="s">
        <v>4669</v>
      </c>
      <c r="S158">
        <v>0</v>
      </c>
      <c r="T158" s="146">
        <v>0</v>
      </c>
      <c r="U158">
        <v>0</v>
      </c>
      <c r="V158">
        <v>0</v>
      </c>
    </row>
    <row r="159" spans="6:22">
      <c r="F159" s="147">
        <f>VLOOKUP(G159,合併!$E$933:$H$1136,4,0)</f>
        <v>11100</v>
      </c>
      <c r="G159">
        <v>11101</v>
      </c>
      <c r="H159">
        <v>16</v>
      </c>
      <c r="I159" s="174" t="s">
        <v>4670</v>
      </c>
      <c r="J159">
        <v>0</v>
      </c>
      <c r="K159">
        <v>0</v>
      </c>
      <c r="L159">
        <v>0</v>
      </c>
      <c r="M159">
        <v>0</v>
      </c>
      <c r="P159" s="147">
        <v>11100</v>
      </c>
      <c r="Q159">
        <v>16</v>
      </c>
      <c r="R159" s="174" t="s">
        <v>4670</v>
      </c>
      <c r="S159">
        <v>0</v>
      </c>
      <c r="T159" s="146">
        <v>0</v>
      </c>
      <c r="U159">
        <v>0</v>
      </c>
      <c r="V159">
        <v>0</v>
      </c>
    </row>
    <row r="160" spans="6:22">
      <c r="F160" s="147">
        <f>VLOOKUP(G160,合併!$E$933:$H$1136,4,0)</f>
        <v>11100</v>
      </c>
      <c r="G160">
        <v>11101</v>
      </c>
      <c r="H160">
        <v>17</v>
      </c>
      <c r="I160" s="174" t="s">
        <v>4671</v>
      </c>
      <c r="J160">
        <v>0</v>
      </c>
      <c r="K160">
        <v>0</v>
      </c>
      <c r="L160">
        <v>0</v>
      </c>
      <c r="M160">
        <v>0</v>
      </c>
      <c r="P160" s="147">
        <v>11100</v>
      </c>
      <c r="Q160">
        <v>17</v>
      </c>
      <c r="R160" s="174" t="s">
        <v>4671</v>
      </c>
      <c r="S160">
        <v>0</v>
      </c>
      <c r="T160" s="146">
        <v>0</v>
      </c>
      <c r="U160">
        <v>0</v>
      </c>
      <c r="V160">
        <v>0</v>
      </c>
    </row>
    <row r="161" spans="6:22">
      <c r="F161" s="147">
        <f>VLOOKUP(G161,合併!$E$933:$H$1136,4,0)</f>
        <v>11100</v>
      </c>
      <c r="G161">
        <v>11101</v>
      </c>
      <c r="H161">
        <v>18</v>
      </c>
      <c r="I161" s="174" t="s">
        <v>4672</v>
      </c>
      <c r="J161">
        <v>0</v>
      </c>
      <c r="K161">
        <v>0</v>
      </c>
      <c r="L161">
        <v>0</v>
      </c>
      <c r="M161">
        <v>0</v>
      </c>
      <c r="P161" s="147">
        <v>11100</v>
      </c>
      <c r="Q161">
        <v>18</v>
      </c>
      <c r="R161" s="174" t="s">
        <v>4672</v>
      </c>
      <c r="S161">
        <v>0</v>
      </c>
      <c r="T161" s="146">
        <v>0</v>
      </c>
      <c r="U161">
        <v>0</v>
      </c>
      <c r="V161">
        <v>0</v>
      </c>
    </row>
    <row r="162" spans="6:22">
      <c r="F162" s="147">
        <f>VLOOKUP(G162,合併!$E$933:$H$1136,4,0)</f>
        <v>11100</v>
      </c>
      <c r="G162">
        <v>11101</v>
      </c>
      <c r="H162">
        <v>19</v>
      </c>
      <c r="I162" s="174" t="s">
        <v>4673</v>
      </c>
      <c r="J162">
        <v>0</v>
      </c>
      <c r="K162">
        <v>0</v>
      </c>
      <c r="L162">
        <v>0</v>
      </c>
      <c r="M162">
        <v>0</v>
      </c>
      <c r="P162" s="147">
        <v>11100</v>
      </c>
      <c r="Q162">
        <v>19</v>
      </c>
      <c r="R162" s="174" t="s">
        <v>4673</v>
      </c>
      <c r="S162">
        <v>0</v>
      </c>
      <c r="T162" s="146">
        <v>0</v>
      </c>
      <c r="U162">
        <v>0</v>
      </c>
      <c r="V162">
        <v>0</v>
      </c>
    </row>
    <row r="163" spans="6:22">
      <c r="F163" s="147">
        <f>VLOOKUP(G163,合併!$E$933:$H$1136,4,0)</f>
        <v>11100</v>
      </c>
      <c r="G163">
        <v>11101</v>
      </c>
      <c r="H163">
        <v>20</v>
      </c>
      <c r="I163" s="174" t="s">
        <v>4674</v>
      </c>
      <c r="J163">
        <v>0</v>
      </c>
      <c r="K163">
        <v>0</v>
      </c>
      <c r="L163">
        <v>0</v>
      </c>
      <c r="M163">
        <v>0</v>
      </c>
      <c r="P163" s="147">
        <v>11100</v>
      </c>
      <c r="Q163">
        <v>20</v>
      </c>
      <c r="R163" s="174" t="s">
        <v>4674</v>
      </c>
      <c r="S163">
        <v>0</v>
      </c>
      <c r="T163" s="146">
        <v>0</v>
      </c>
      <c r="U163">
        <v>0</v>
      </c>
      <c r="V163">
        <v>0</v>
      </c>
    </row>
    <row r="164" spans="6:22">
      <c r="F164" s="147">
        <f>VLOOKUP(G164,合併!$E$933:$H$1136,4,0)</f>
        <v>11100</v>
      </c>
      <c r="G164">
        <v>11101</v>
      </c>
      <c r="H164">
        <v>-99</v>
      </c>
      <c r="I164" s="174" t="s">
        <v>4675</v>
      </c>
      <c r="J164">
        <v>0</v>
      </c>
      <c r="K164">
        <v>0</v>
      </c>
      <c r="L164">
        <v>0</v>
      </c>
      <c r="M164">
        <v>0</v>
      </c>
      <c r="P164" s="147">
        <v>11100</v>
      </c>
      <c r="Q164">
        <v>-99</v>
      </c>
      <c r="R164" s="174" t="s">
        <v>4675</v>
      </c>
      <c r="S164">
        <v>0</v>
      </c>
      <c r="T164" s="146">
        <v>0</v>
      </c>
      <c r="U164">
        <v>1</v>
      </c>
      <c r="V164">
        <v>0</v>
      </c>
    </row>
    <row r="165" spans="6:22">
      <c r="F165" s="147">
        <f>VLOOKUP(G165,合併!$E$933:$H$1136,4,0)</f>
        <v>11100</v>
      </c>
      <c r="G165">
        <v>11102</v>
      </c>
      <c r="H165">
        <v>2</v>
      </c>
      <c r="I165" s="174" t="s">
        <v>4656</v>
      </c>
      <c r="J165">
        <v>0</v>
      </c>
      <c r="K165">
        <v>0</v>
      </c>
      <c r="L165">
        <v>0</v>
      </c>
      <c r="M165">
        <v>0</v>
      </c>
    </row>
    <row r="166" spans="6:22">
      <c r="F166" s="147">
        <f>VLOOKUP(G166,合併!$E$933:$H$1136,4,0)</f>
        <v>11100</v>
      </c>
      <c r="G166">
        <v>11102</v>
      </c>
      <c r="H166">
        <v>3</v>
      </c>
      <c r="I166" s="174" t="s">
        <v>4657</v>
      </c>
      <c r="J166">
        <v>0</v>
      </c>
      <c r="K166">
        <v>0</v>
      </c>
      <c r="L166">
        <v>0</v>
      </c>
      <c r="M166">
        <v>0</v>
      </c>
    </row>
    <row r="167" spans="6:22">
      <c r="F167" s="147">
        <f>VLOOKUP(G167,合併!$E$933:$H$1136,4,0)</f>
        <v>11100</v>
      </c>
      <c r="G167">
        <v>11102</v>
      </c>
      <c r="H167">
        <v>4</v>
      </c>
      <c r="I167" s="174" t="s">
        <v>4658</v>
      </c>
      <c r="J167">
        <v>0</v>
      </c>
      <c r="K167">
        <v>0</v>
      </c>
      <c r="L167">
        <v>0</v>
      </c>
      <c r="M167">
        <v>0</v>
      </c>
    </row>
    <row r="168" spans="6:22">
      <c r="F168" s="147">
        <f>VLOOKUP(G168,合併!$E$933:$H$1136,4,0)</f>
        <v>11100</v>
      </c>
      <c r="G168">
        <v>11102</v>
      </c>
      <c r="H168">
        <v>5</v>
      </c>
      <c r="I168" s="174" t="s">
        <v>4659</v>
      </c>
      <c r="J168">
        <v>6</v>
      </c>
      <c r="K168">
        <v>2</v>
      </c>
      <c r="L168">
        <v>0</v>
      </c>
      <c r="M168">
        <v>0</v>
      </c>
    </row>
    <row r="169" spans="6:22">
      <c r="F169" s="147">
        <f>VLOOKUP(G169,合併!$E$933:$H$1136,4,0)</f>
        <v>11100</v>
      </c>
      <c r="G169">
        <v>11102</v>
      </c>
      <c r="H169">
        <v>6</v>
      </c>
      <c r="I169" s="174" t="s">
        <v>4660</v>
      </c>
      <c r="J169">
        <v>27</v>
      </c>
      <c r="K169">
        <v>40</v>
      </c>
      <c r="L169">
        <v>24</v>
      </c>
      <c r="M169">
        <v>16</v>
      </c>
    </row>
    <row r="170" spans="6:22">
      <c r="F170" s="147">
        <f>VLOOKUP(G170,合併!$E$933:$H$1136,4,0)</f>
        <v>11100</v>
      </c>
      <c r="G170">
        <v>11102</v>
      </c>
      <c r="H170">
        <v>7</v>
      </c>
      <c r="I170" s="174" t="s">
        <v>4661</v>
      </c>
      <c r="J170">
        <v>147</v>
      </c>
      <c r="K170">
        <v>118</v>
      </c>
      <c r="L170">
        <v>48</v>
      </c>
      <c r="M170">
        <v>56</v>
      </c>
    </row>
    <row r="171" spans="6:22">
      <c r="F171" s="147">
        <f>VLOOKUP(G171,合併!$E$933:$H$1136,4,0)</f>
        <v>11100</v>
      </c>
      <c r="G171">
        <v>11102</v>
      </c>
      <c r="H171">
        <v>8</v>
      </c>
      <c r="I171" s="174" t="s">
        <v>4662</v>
      </c>
      <c r="J171">
        <v>275</v>
      </c>
      <c r="K171">
        <v>210</v>
      </c>
      <c r="L171">
        <v>66</v>
      </c>
      <c r="M171">
        <v>72</v>
      </c>
    </row>
    <row r="172" spans="6:22">
      <c r="F172" s="147">
        <f>VLOOKUP(G172,合併!$E$933:$H$1136,4,0)</f>
        <v>11100</v>
      </c>
      <c r="G172">
        <v>11102</v>
      </c>
      <c r="H172">
        <v>9</v>
      </c>
      <c r="I172" s="174" t="s">
        <v>4663</v>
      </c>
      <c r="J172">
        <v>137</v>
      </c>
      <c r="K172">
        <v>117</v>
      </c>
      <c r="L172">
        <v>53</v>
      </c>
      <c r="M172">
        <v>46</v>
      </c>
    </row>
    <row r="173" spans="6:22">
      <c r="F173" s="147">
        <f>VLOOKUP(G173,合併!$E$933:$H$1136,4,0)</f>
        <v>11100</v>
      </c>
      <c r="G173">
        <v>11102</v>
      </c>
      <c r="H173">
        <v>10</v>
      </c>
      <c r="I173" s="174" t="s">
        <v>4664</v>
      </c>
      <c r="J173">
        <v>24</v>
      </c>
      <c r="K173">
        <v>21</v>
      </c>
      <c r="L173">
        <v>10</v>
      </c>
      <c r="M173">
        <v>6</v>
      </c>
    </row>
    <row r="174" spans="6:22">
      <c r="F174" s="147">
        <f>VLOOKUP(G174,合併!$E$933:$H$1136,4,0)</f>
        <v>11100</v>
      </c>
      <c r="G174">
        <v>11102</v>
      </c>
      <c r="H174">
        <v>11</v>
      </c>
      <c r="I174" s="174" t="s">
        <v>4665</v>
      </c>
      <c r="J174">
        <v>0</v>
      </c>
      <c r="K174">
        <v>1</v>
      </c>
      <c r="L174">
        <v>0</v>
      </c>
      <c r="M174">
        <v>0</v>
      </c>
    </row>
    <row r="175" spans="6:22">
      <c r="F175" s="147">
        <f>VLOOKUP(G175,合併!$E$933:$H$1136,4,0)</f>
        <v>11100</v>
      </c>
      <c r="G175">
        <v>11102</v>
      </c>
      <c r="H175">
        <v>12</v>
      </c>
      <c r="I175" s="174" t="s">
        <v>4666</v>
      </c>
      <c r="J175">
        <v>0</v>
      </c>
      <c r="K175">
        <v>0</v>
      </c>
      <c r="L175">
        <v>0</v>
      </c>
      <c r="M175">
        <v>0</v>
      </c>
    </row>
    <row r="176" spans="6:22">
      <c r="F176" s="147">
        <f>VLOOKUP(G176,合併!$E$933:$H$1136,4,0)</f>
        <v>11100</v>
      </c>
      <c r="G176">
        <v>11102</v>
      </c>
      <c r="H176">
        <v>13</v>
      </c>
      <c r="I176" s="174" t="s">
        <v>4667</v>
      </c>
      <c r="J176">
        <v>0</v>
      </c>
      <c r="K176">
        <v>0</v>
      </c>
      <c r="L176">
        <v>0</v>
      </c>
      <c r="M176">
        <v>0</v>
      </c>
    </row>
    <row r="177" spans="5:29">
      <c r="F177" s="147">
        <f>VLOOKUP(G177,合併!$E$933:$H$1136,4,0)</f>
        <v>11100</v>
      </c>
      <c r="G177">
        <v>11102</v>
      </c>
      <c r="H177">
        <v>14</v>
      </c>
      <c r="I177" s="174" t="s">
        <v>4668</v>
      </c>
      <c r="J177">
        <v>0</v>
      </c>
      <c r="K177">
        <v>0</v>
      </c>
      <c r="L177">
        <v>0</v>
      </c>
      <c r="M177">
        <v>0</v>
      </c>
    </row>
    <row r="178" spans="5:29">
      <c r="F178" s="147">
        <f>VLOOKUP(G178,合併!$E$933:$H$1136,4,0)</f>
        <v>11100</v>
      </c>
      <c r="G178">
        <v>11102</v>
      </c>
      <c r="H178">
        <v>15</v>
      </c>
      <c r="I178" s="174" t="s">
        <v>4669</v>
      </c>
      <c r="J178">
        <v>0</v>
      </c>
      <c r="K178">
        <v>0</v>
      </c>
      <c r="L178">
        <v>0</v>
      </c>
      <c r="M178">
        <v>0</v>
      </c>
    </row>
    <row r="179" spans="5:29">
      <c r="F179" s="147">
        <f>VLOOKUP(G179,合併!$E$933:$H$1136,4,0)</f>
        <v>11100</v>
      </c>
      <c r="G179">
        <v>11102</v>
      </c>
      <c r="H179">
        <v>16</v>
      </c>
      <c r="I179" s="174" t="s">
        <v>4670</v>
      </c>
      <c r="J179">
        <v>0</v>
      </c>
      <c r="K179">
        <v>0</v>
      </c>
      <c r="L179">
        <v>0</v>
      </c>
      <c r="M179">
        <v>0</v>
      </c>
    </row>
    <row r="180" spans="5:29">
      <c r="F180" s="147">
        <f>VLOOKUP(G180,合併!$E$933:$H$1136,4,0)</f>
        <v>11100</v>
      </c>
      <c r="G180">
        <v>11102</v>
      </c>
      <c r="H180">
        <v>17</v>
      </c>
      <c r="I180" s="174" t="s">
        <v>4671</v>
      </c>
      <c r="J180">
        <v>0</v>
      </c>
      <c r="K180">
        <v>0</v>
      </c>
      <c r="L180">
        <v>0</v>
      </c>
      <c r="M180">
        <v>0</v>
      </c>
    </row>
    <row r="181" spans="5:29">
      <c r="F181" s="147">
        <f>VLOOKUP(G181,合併!$E$933:$H$1136,4,0)</f>
        <v>11100</v>
      </c>
      <c r="G181">
        <v>11102</v>
      </c>
      <c r="H181">
        <v>18</v>
      </c>
      <c r="I181" s="174" t="s">
        <v>4672</v>
      </c>
      <c r="J181">
        <v>0</v>
      </c>
      <c r="K181">
        <v>0</v>
      </c>
      <c r="L181">
        <v>0</v>
      </c>
      <c r="M181">
        <v>0</v>
      </c>
    </row>
    <row r="182" spans="5:29">
      <c r="F182" s="147">
        <f>VLOOKUP(G182,合併!$E$933:$H$1136,4,0)</f>
        <v>11100</v>
      </c>
      <c r="G182">
        <v>11102</v>
      </c>
      <c r="H182">
        <v>19</v>
      </c>
      <c r="I182" s="174" t="s">
        <v>4673</v>
      </c>
      <c r="J182">
        <v>0</v>
      </c>
      <c r="K182">
        <v>0</v>
      </c>
      <c r="L182">
        <v>0</v>
      </c>
      <c r="M182">
        <v>0</v>
      </c>
    </row>
    <row r="183" spans="5:29">
      <c r="F183" s="147">
        <f>VLOOKUP(G183,合併!$E$933:$H$1136,4,0)</f>
        <v>11100</v>
      </c>
      <c r="G183">
        <v>11102</v>
      </c>
      <c r="H183">
        <v>20</v>
      </c>
      <c r="I183" s="174" t="s">
        <v>4674</v>
      </c>
      <c r="J183">
        <v>0</v>
      </c>
      <c r="K183">
        <v>0</v>
      </c>
      <c r="L183">
        <v>0</v>
      </c>
      <c r="M183">
        <v>0</v>
      </c>
    </row>
    <row r="184" spans="5:29">
      <c r="F184" s="147">
        <f>VLOOKUP(G184,合併!$E$933:$H$1136,4,0)</f>
        <v>11100</v>
      </c>
      <c r="G184">
        <v>11102</v>
      </c>
      <c r="H184">
        <v>-99</v>
      </c>
      <c r="I184" s="174" t="s">
        <v>4675</v>
      </c>
      <c r="J184">
        <v>0</v>
      </c>
      <c r="K184">
        <v>0</v>
      </c>
      <c r="L184">
        <v>1</v>
      </c>
      <c r="M184">
        <v>0</v>
      </c>
    </row>
    <row r="186" spans="5:29">
      <c r="E186" s="20">
        <v>5</v>
      </c>
      <c r="F186" s="20" t="s">
        <v>4628</v>
      </c>
      <c r="V186" s="20">
        <v>6</v>
      </c>
      <c r="W186" s="20" t="s">
        <v>4715</v>
      </c>
      <c r="Z186" s="20">
        <v>7</v>
      </c>
      <c r="AA186" s="20" t="s">
        <v>4701</v>
      </c>
    </row>
    <row r="187" spans="5:29">
      <c r="F187" s="20" t="s">
        <v>4681</v>
      </c>
    </row>
    <row r="188" spans="5:29">
      <c r="G188" s="20" t="s">
        <v>4629</v>
      </c>
      <c r="H188" s="20" t="s">
        <v>4630</v>
      </c>
      <c r="I188" s="20" t="s">
        <v>4631</v>
      </c>
      <c r="J188" s="20" t="s">
        <v>4632</v>
      </c>
      <c r="K188" s="20" t="s">
        <v>4633</v>
      </c>
      <c r="L188" s="20" t="s">
        <v>4682</v>
      </c>
      <c r="W188" s="252" t="s">
        <v>4713</v>
      </c>
      <c r="X188" s="253"/>
      <c r="Y188" s="264"/>
      <c r="AA188" s="252" t="s">
        <v>4702</v>
      </c>
      <c r="AB188" s="253"/>
      <c r="AC188" s="264"/>
    </row>
    <row r="189" spans="5:29" ht="13.5" customHeight="1">
      <c r="F189" s="20" t="s">
        <v>4634</v>
      </c>
      <c r="W189" s="254"/>
      <c r="X189" s="255"/>
      <c r="Y189" s="265"/>
      <c r="AA189" s="256"/>
      <c r="AB189" s="257"/>
      <c r="AC189" s="293"/>
    </row>
    <row r="190" spans="5:29">
      <c r="W190" s="254"/>
      <c r="X190" s="255"/>
      <c r="Y190" s="265"/>
    </row>
    <row r="191" spans="5:29">
      <c r="F191" s="20" t="s">
        <v>4636</v>
      </c>
      <c r="W191" s="256"/>
      <c r="X191" s="257"/>
      <c r="Y191" s="293"/>
    </row>
    <row r="192" spans="5:29" ht="13.5" thickBot="1">
      <c r="W192" s="24"/>
    </row>
    <row r="193" spans="6:30">
      <c r="F193" s="172"/>
      <c r="G193" s="179"/>
      <c r="H193" s="195"/>
      <c r="I193" s="180"/>
      <c r="J193" s="162">
        <v>2010</v>
      </c>
      <c r="K193" s="163" t="s">
        <v>4637</v>
      </c>
      <c r="L193" s="162">
        <v>2011</v>
      </c>
      <c r="M193" s="163" t="s">
        <v>4638</v>
      </c>
      <c r="N193" s="162">
        <v>2012</v>
      </c>
      <c r="O193" s="163" t="s">
        <v>4639</v>
      </c>
      <c r="P193" s="162">
        <v>2013</v>
      </c>
      <c r="Q193" s="163" t="s">
        <v>4640</v>
      </c>
      <c r="R193" s="162">
        <v>2014</v>
      </c>
      <c r="S193" s="163" t="s">
        <v>4641</v>
      </c>
      <c r="T193" s="162">
        <v>2015</v>
      </c>
      <c r="U193" s="163" t="s">
        <v>4642</v>
      </c>
      <c r="V193" s="181"/>
      <c r="W193" s="182">
        <v>2010</v>
      </c>
      <c r="X193" s="29"/>
      <c r="AA193" s="182" t="s">
        <v>4643</v>
      </c>
      <c r="AB193" s="182" t="s">
        <v>4703</v>
      </c>
    </row>
    <row r="194" spans="6:30">
      <c r="F194" s="166"/>
      <c r="G194" s="146"/>
      <c r="H194" s="194"/>
      <c r="I194" s="161"/>
      <c r="J194" s="164">
        <v>0</v>
      </c>
      <c r="K194" s="165"/>
      <c r="L194" s="164">
        <v>1</v>
      </c>
      <c r="M194" s="165"/>
      <c r="N194" s="164">
        <v>2</v>
      </c>
      <c r="O194" s="165"/>
      <c r="P194" s="164">
        <v>3</v>
      </c>
      <c r="Q194" s="165"/>
      <c r="R194" s="164">
        <v>4</v>
      </c>
      <c r="S194" s="165"/>
      <c r="T194" s="164">
        <v>0</v>
      </c>
      <c r="U194" s="165"/>
      <c r="V194" s="181"/>
      <c r="W194" s="184" t="s">
        <v>4711</v>
      </c>
      <c r="X194" s="29"/>
      <c r="AA194" s="183"/>
      <c r="AB194" s="183"/>
    </row>
    <row r="195" spans="6:30" ht="13.5" thickBot="1">
      <c r="F195" s="166"/>
      <c r="G195" s="146"/>
      <c r="H195" s="194"/>
      <c r="I195" s="161"/>
      <c r="J195" s="164">
        <v>2005</v>
      </c>
      <c r="K195" s="165">
        <v>2010</v>
      </c>
      <c r="L195" s="164">
        <v>2010</v>
      </c>
      <c r="M195" s="165">
        <v>2015</v>
      </c>
      <c r="N195" s="164">
        <v>2010</v>
      </c>
      <c r="O195" s="165">
        <v>2015</v>
      </c>
      <c r="P195" s="164">
        <v>2010</v>
      </c>
      <c r="Q195" s="165">
        <v>2015</v>
      </c>
      <c r="R195" s="164">
        <v>2010</v>
      </c>
      <c r="S195" s="165">
        <v>2015</v>
      </c>
      <c r="T195" s="164">
        <v>2010</v>
      </c>
      <c r="U195" s="165">
        <v>2015</v>
      </c>
      <c r="V195" s="181"/>
      <c r="W195" s="188">
        <v>2010</v>
      </c>
      <c r="X195" s="29"/>
      <c r="AA195" s="188">
        <v>2010</v>
      </c>
      <c r="AB195" s="188">
        <v>2015</v>
      </c>
    </row>
    <row r="196" spans="6:30">
      <c r="F196" s="164">
        <v>11100</v>
      </c>
      <c r="G196" s="174" t="s">
        <v>4559</v>
      </c>
      <c r="H196" t="s">
        <v>4683</v>
      </c>
      <c r="I196">
        <v>2</v>
      </c>
      <c r="J196" s="166">
        <v>0</v>
      </c>
      <c r="K196" s="167">
        <v>0</v>
      </c>
      <c r="L196" s="166">
        <v>0</v>
      </c>
      <c r="M196" s="167">
        <v>0</v>
      </c>
      <c r="N196" s="166">
        <v>0</v>
      </c>
      <c r="O196" s="167">
        <v>0</v>
      </c>
      <c r="P196" s="166">
        <v>0</v>
      </c>
      <c r="Q196" s="167">
        <v>0</v>
      </c>
      <c r="R196" s="166">
        <v>0</v>
      </c>
      <c r="S196" s="167">
        <v>0</v>
      </c>
      <c r="T196" s="166">
        <v>0</v>
      </c>
      <c r="U196" s="167">
        <v>0</v>
      </c>
      <c r="V196" s="181"/>
      <c r="W196" s="189">
        <f>SUMIF($J$195:$U$195,$W$195,J196:U196)</f>
        <v>0</v>
      </c>
      <c r="X196" s="29"/>
      <c r="AA196" s="189">
        <f>SUM(J196:K196)</f>
        <v>0</v>
      </c>
      <c r="AB196" s="189">
        <f>SUM(T196:U196)</f>
        <v>0</v>
      </c>
    </row>
    <row r="197" spans="6:30">
      <c r="F197" s="164">
        <v>11100</v>
      </c>
      <c r="G197" s="174" t="s">
        <v>4559</v>
      </c>
      <c r="H197" t="s">
        <v>4684</v>
      </c>
      <c r="I197">
        <v>3</v>
      </c>
      <c r="J197" s="166">
        <v>0</v>
      </c>
      <c r="K197" s="167">
        <v>0</v>
      </c>
      <c r="L197" s="166">
        <v>0</v>
      </c>
      <c r="M197" s="167">
        <v>0</v>
      </c>
      <c r="N197" s="166">
        <v>0</v>
      </c>
      <c r="O197" s="167">
        <v>0</v>
      </c>
      <c r="P197" s="166">
        <v>0</v>
      </c>
      <c r="Q197" s="167">
        <v>0</v>
      </c>
      <c r="R197" s="166">
        <v>0</v>
      </c>
      <c r="S197" s="167">
        <v>0</v>
      </c>
      <c r="T197" s="166">
        <v>0</v>
      </c>
      <c r="U197" s="167">
        <v>0</v>
      </c>
      <c r="V197" s="181"/>
      <c r="W197" s="185">
        <f t="shared" ref="W197:W235" si="1">SUMIF($J$195:$U$195,$W$195,J197:U197)</f>
        <v>0</v>
      </c>
      <c r="X197" s="29"/>
      <c r="AA197" s="185">
        <f t="shared" ref="AA197:AA235" si="2">SUM(J197:K197)</f>
        <v>0</v>
      </c>
      <c r="AB197" s="185">
        <f t="shared" ref="AB197:AB235" si="3">SUM(T197:U197)</f>
        <v>0</v>
      </c>
    </row>
    <row r="198" spans="6:30">
      <c r="F198" s="164">
        <v>11100</v>
      </c>
      <c r="G198" s="174" t="s">
        <v>4559</v>
      </c>
      <c r="H198" t="s">
        <v>4685</v>
      </c>
      <c r="I198">
        <v>4</v>
      </c>
      <c r="J198" s="166">
        <v>1</v>
      </c>
      <c r="K198" s="167">
        <v>0</v>
      </c>
      <c r="L198" s="166">
        <v>0</v>
      </c>
      <c r="M198" s="167">
        <v>0</v>
      </c>
      <c r="N198" s="166">
        <v>0</v>
      </c>
      <c r="O198" s="167">
        <v>0</v>
      </c>
      <c r="P198" s="166">
        <v>0</v>
      </c>
      <c r="Q198" s="167">
        <v>0</v>
      </c>
      <c r="R198" s="166">
        <v>0</v>
      </c>
      <c r="S198" s="167">
        <v>0</v>
      </c>
      <c r="T198" s="166">
        <v>0</v>
      </c>
      <c r="U198" s="167">
        <v>1</v>
      </c>
      <c r="V198" s="181"/>
      <c r="W198" s="185">
        <f t="shared" si="1"/>
        <v>0</v>
      </c>
      <c r="X198" s="29"/>
      <c r="AA198" s="185">
        <f t="shared" si="2"/>
        <v>1</v>
      </c>
      <c r="AB198" s="185">
        <f t="shared" si="3"/>
        <v>1</v>
      </c>
    </row>
    <row r="199" spans="6:30">
      <c r="F199" s="164">
        <v>11100</v>
      </c>
      <c r="G199" s="174" t="s">
        <v>4559</v>
      </c>
      <c r="H199" t="s">
        <v>4686</v>
      </c>
      <c r="I199">
        <v>5</v>
      </c>
      <c r="J199" s="166">
        <v>38</v>
      </c>
      <c r="K199" s="167">
        <v>14</v>
      </c>
      <c r="L199" s="166">
        <v>44</v>
      </c>
      <c r="M199" s="167">
        <v>0</v>
      </c>
      <c r="N199" s="166">
        <v>40</v>
      </c>
      <c r="O199" s="167">
        <v>0</v>
      </c>
      <c r="P199" s="166">
        <v>32</v>
      </c>
      <c r="Q199" s="167">
        <v>0</v>
      </c>
      <c r="R199" s="166">
        <v>46</v>
      </c>
      <c r="S199" s="167">
        <v>0</v>
      </c>
      <c r="T199" s="166">
        <v>32</v>
      </c>
      <c r="U199" s="167">
        <v>10</v>
      </c>
      <c r="V199" s="181"/>
      <c r="W199" s="185">
        <f t="shared" si="1"/>
        <v>208</v>
      </c>
      <c r="X199" s="29"/>
      <c r="AA199" s="185">
        <f t="shared" si="2"/>
        <v>52</v>
      </c>
      <c r="AB199" s="185">
        <f t="shared" si="3"/>
        <v>42</v>
      </c>
    </row>
    <row r="200" spans="6:30">
      <c r="F200" s="164">
        <v>11100</v>
      </c>
      <c r="G200" s="174" t="s">
        <v>4559</v>
      </c>
      <c r="H200" t="s">
        <v>4687</v>
      </c>
      <c r="I200">
        <v>6</v>
      </c>
      <c r="J200" s="166">
        <v>322</v>
      </c>
      <c r="K200" s="167">
        <v>107</v>
      </c>
      <c r="L200" s="166">
        <v>359</v>
      </c>
      <c r="M200" s="167">
        <v>0</v>
      </c>
      <c r="N200" s="166">
        <v>348</v>
      </c>
      <c r="O200" s="167">
        <v>0</v>
      </c>
      <c r="P200" s="166">
        <v>320</v>
      </c>
      <c r="Q200" s="167">
        <v>0</v>
      </c>
      <c r="R200" s="166">
        <v>324</v>
      </c>
      <c r="S200" s="167">
        <v>0</v>
      </c>
      <c r="T200" s="166">
        <v>246</v>
      </c>
      <c r="U200" s="167">
        <v>73</v>
      </c>
      <c r="V200" s="181"/>
      <c r="W200" s="185">
        <f t="shared" si="1"/>
        <v>1704</v>
      </c>
      <c r="X200" s="29"/>
      <c r="AA200" s="185">
        <f t="shared" si="2"/>
        <v>429</v>
      </c>
      <c r="AB200" s="185">
        <f t="shared" si="3"/>
        <v>319</v>
      </c>
    </row>
    <row r="201" spans="6:30">
      <c r="F201" s="164">
        <v>11100</v>
      </c>
      <c r="G201" s="174" t="s">
        <v>4559</v>
      </c>
      <c r="H201" t="s">
        <v>4688</v>
      </c>
      <c r="I201">
        <v>7</v>
      </c>
      <c r="J201" s="166">
        <v>1106</v>
      </c>
      <c r="K201" s="167">
        <v>378</v>
      </c>
      <c r="L201" s="166">
        <v>1511</v>
      </c>
      <c r="M201" s="167">
        <v>0</v>
      </c>
      <c r="N201" s="166">
        <v>1449</v>
      </c>
      <c r="O201" s="167">
        <v>0</v>
      </c>
      <c r="P201" s="166">
        <v>1402</v>
      </c>
      <c r="Q201" s="167">
        <v>0</v>
      </c>
      <c r="R201" s="166">
        <v>1347</v>
      </c>
      <c r="S201" s="167">
        <v>0</v>
      </c>
      <c r="T201" s="166">
        <v>998</v>
      </c>
      <c r="U201" s="167">
        <v>335</v>
      </c>
      <c r="V201" s="181"/>
      <c r="W201" s="185">
        <f t="shared" si="1"/>
        <v>7085</v>
      </c>
      <c r="X201" s="29"/>
      <c r="Y201" s="20" t="s">
        <v>4708</v>
      </c>
      <c r="AA201" s="185">
        <f t="shared" si="2"/>
        <v>1484</v>
      </c>
      <c r="AB201" s="185">
        <f t="shared" si="3"/>
        <v>1333</v>
      </c>
      <c r="AD201" s="20" t="s">
        <v>4709</v>
      </c>
    </row>
    <row r="202" spans="6:30">
      <c r="F202" s="164">
        <v>11100</v>
      </c>
      <c r="G202" s="174" t="s">
        <v>4559</v>
      </c>
      <c r="H202" t="s">
        <v>4689</v>
      </c>
      <c r="I202">
        <v>8</v>
      </c>
      <c r="J202" s="166">
        <v>1670</v>
      </c>
      <c r="K202" s="167">
        <v>585</v>
      </c>
      <c r="L202" s="166">
        <v>2180</v>
      </c>
      <c r="M202" s="167">
        <v>0</v>
      </c>
      <c r="N202" s="166">
        <v>2174</v>
      </c>
      <c r="O202" s="167">
        <v>0</v>
      </c>
      <c r="P202" s="166">
        <v>2175</v>
      </c>
      <c r="Q202" s="167">
        <v>0</v>
      </c>
      <c r="R202" s="166">
        <v>2092</v>
      </c>
      <c r="S202" s="167">
        <v>0</v>
      </c>
      <c r="T202" s="166">
        <v>1611</v>
      </c>
      <c r="U202" s="167">
        <v>545</v>
      </c>
      <c r="V202" s="181"/>
      <c r="W202" s="185">
        <f t="shared" si="1"/>
        <v>10817</v>
      </c>
      <c r="X202" s="29"/>
      <c r="Y202" s="20" t="s">
        <v>4712</v>
      </c>
      <c r="AA202" s="185">
        <f t="shared" si="2"/>
        <v>2255</v>
      </c>
      <c r="AB202" s="185">
        <f t="shared" si="3"/>
        <v>2156</v>
      </c>
      <c r="AD202" s="20" t="s">
        <v>4714</v>
      </c>
    </row>
    <row r="203" spans="6:30">
      <c r="F203" s="164">
        <v>11100</v>
      </c>
      <c r="G203" s="174" t="s">
        <v>4559</v>
      </c>
      <c r="H203" t="s">
        <v>4690</v>
      </c>
      <c r="I203">
        <v>9</v>
      </c>
      <c r="J203" s="166">
        <v>980</v>
      </c>
      <c r="K203" s="167">
        <v>385</v>
      </c>
      <c r="L203" s="166">
        <v>1331</v>
      </c>
      <c r="M203" s="167">
        <v>0</v>
      </c>
      <c r="N203" s="166">
        <v>1334</v>
      </c>
      <c r="O203" s="167">
        <v>0</v>
      </c>
      <c r="P203" s="166">
        <v>1426</v>
      </c>
      <c r="Q203" s="167">
        <v>0</v>
      </c>
      <c r="R203" s="166">
        <v>1399</v>
      </c>
      <c r="S203" s="167">
        <v>0</v>
      </c>
      <c r="T203" s="166">
        <v>1027</v>
      </c>
      <c r="U203" s="167">
        <v>335</v>
      </c>
      <c r="V203" s="181"/>
      <c r="W203" s="185">
        <f t="shared" si="1"/>
        <v>6902</v>
      </c>
      <c r="X203" s="29"/>
      <c r="Y203" s="20" t="s">
        <v>4707</v>
      </c>
      <c r="AA203" s="185">
        <f t="shared" si="2"/>
        <v>1365</v>
      </c>
      <c r="AB203" s="185">
        <f t="shared" si="3"/>
        <v>1362</v>
      </c>
      <c r="AD203" s="20" t="s">
        <v>4707</v>
      </c>
    </row>
    <row r="204" spans="6:30">
      <c r="F204" s="164">
        <v>11100</v>
      </c>
      <c r="G204" s="174" t="s">
        <v>4559</v>
      </c>
      <c r="H204" t="s">
        <v>4691</v>
      </c>
      <c r="I204">
        <v>10</v>
      </c>
      <c r="J204" s="166">
        <v>182</v>
      </c>
      <c r="K204" s="167">
        <v>49</v>
      </c>
      <c r="L204" s="166">
        <v>248</v>
      </c>
      <c r="M204" s="167">
        <v>0</v>
      </c>
      <c r="N204" s="166">
        <v>263</v>
      </c>
      <c r="O204" s="167">
        <v>0</v>
      </c>
      <c r="P204" s="166">
        <v>293</v>
      </c>
      <c r="Q204" s="167">
        <v>0</v>
      </c>
      <c r="R204" s="166">
        <v>281</v>
      </c>
      <c r="S204" s="167">
        <v>0</v>
      </c>
      <c r="T204" s="166">
        <v>271</v>
      </c>
      <c r="U204" s="167">
        <v>88</v>
      </c>
      <c r="V204" s="181"/>
      <c r="W204" s="185">
        <f t="shared" si="1"/>
        <v>1405</v>
      </c>
      <c r="X204" s="29"/>
      <c r="AA204" s="185">
        <f t="shared" si="2"/>
        <v>231</v>
      </c>
      <c r="AB204" s="185">
        <f t="shared" si="3"/>
        <v>359</v>
      </c>
    </row>
    <row r="205" spans="6:30">
      <c r="F205" s="164">
        <v>11100</v>
      </c>
      <c r="G205" s="174" t="s">
        <v>4559</v>
      </c>
      <c r="H205" t="s">
        <v>4692</v>
      </c>
      <c r="I205">
        <v>11</v>
      </c>
      <c r="J205" s="166">
        <v>1</v>
      </c>
      <c r="K205" s="167">
        <v>0</v>
      </c>
      <c r="L205" s="166">
        <v>5</v>
      </c>
      <c r="M205" s="167">
        <v>0</v>
      </c>
      <c r="N205" s="166">
        <v>3</v>
      </c>
      <c r="O205" s="167">
        <v>0</v>
      </c>
      <c r="P205" s="166">
        <v>7</v>
      </c>
      <c r="Q205" s="167">
        <v>0</v>
      </c>
      <c r="R205" s="166">
        <v>8</v>
      </c>
      <c r="S205" s="167">
        <v>0</v>
      </c>
      <c r="T205" s="166">
        <v>10</v>
      </c>
      <c r="U205" s="167">
        <v>2</v>
      </c>
      <c r="V205" s="181"/>
      <c r="W205" s="185">
        <f t="shared" si="1"/>
        <v>33</v>
      </c>
      <c r="X205" s="29"/>
      <c r="AA205" s="185">
        <f t="shared" si="2"/>
        <v>1</v>
      </c>
      <c r="AB205" s="185">
        <f t="shared" si="3"/>
        <v>12</v>
      </c>
    </row>
    <row r="206" spans="6:30">
      <c r="F206" s="164">
        <v>11100</v>
      </c>
      <c r="G206" s="174" t="s">
        <v>4559</v>
      </c>
      <c r="H206" t="s">
        <v>4693</v>
      </c>
      <c r="I206">
        <v>12</v>
      </c>
      <c r="J206" s="166">
        <v>0</v>
      </c>
      <c r="K206" s="167">
        <v>0</v>
      </c>
      <c r="L206" s="166">
        <v>0</v>
      </c>
      <c r="M206" s="167">
        <v>0</v>
      </c>
      <c r="N206" s="166">
        <v>0</v>
      </c>
      <c r="O206" s="167">
        <v>0</v>
      </c>
      <c r="P206" s="166">
        <v>0</v>
      </c>
      <c r="Q206" s="167">
        <v>0</v>
      </c>
      <c r="R206" s="166">
        <v>0</v>
      </c>
      <c r="S206" s="167">
        <v>0</v>
      </c>
      <c r="T206" s="166">
        <v>0</v>
      </c>
      <c r="U206" s="167">
        <v>0</v>
      </c>
      <c r="V206" s="181"/>
      <c r="W206" s="185">
        <f t="shared" si="1"/>
        <v>0</v>
      </c>
      <c r="X206" s="29"/>
      <c r="AA206" s="185">
        <f t="shared" si="2"/>
        <v>0</v>
      </c>
      <c r="AB206" s="185">
        <f t="shared" si="3"/>
        <v>0</v>
      </c>
    </row>
    <row r="207" spans="6:30">
      <c r="F207" s="164">
        <v>11100</v>
      </c>
      <c r="G207" s="174" t="s">
        <v>4559</v>
      </c>
      <c r="H207" t="s">
        <v>4694</v>
      </c>
      <c r="I207">
        <v>13</v>
      </c>
      <c r="J207" s="166">
        <v>0</v>
      </c>
      <c r="K207" s="167">
        <v>0</v>
      </c>
      <c r="L207" s="166">
        <v>0</v>
      </c>
      <c r="M207" s="167">
        <v>0</v>
      </c>
      <c r="N207" s="166">
        <v>0</v>
      </c>
      <c r="O207" s="167">
        <v>0</v>
      </c>
      <c r="P207" s="166">
        <v>0</v>
      </c>
      <c r="Q207" s="167">
        <v>0</v>
      </c>
      <c r="R207" s="166">
        <v>0</v>
      </c>
      <c r="S207" s="167">
        <v>0</v>
      </c>
      <c r="T207" s="166">
        <v>0</v>
      </c>
      <c r="U207" s="167">
        <v>0</v>
      </c>
      <c r="V207" s="181"/>
      <c r="W207" s="185">
        <f t="shared" si="1"/>
        <v>0</v>
      </c>
      <c r="X207" s="29"/>
      <c r="AA207" s="185">
        <f t="shared" si="2"/>
        <v>0</v>
      </c>
      <c r="AB207" s="185">
        <f t="shared" si="3"/>
        <v>0</v>
      </c>
    </row>
    <row r="208" spans="6:30">
      <c r="F208" s="164">
        <v>11100</v>
      </c>
      <c r="G208" s="174" t="s">
        <v>4559</v>
      </c>
      <c r="H208" t="s">
        <v>4695</v>
      </c>
      <c r="I208">
        <v>14</v>
      </c>
      <c r="J208" s="166">
        <v>0</v>
      </c>
      <c r="K208" s="167">
        <v>0</v>
      </c>
      <c r="L208" s="166">
        <v>0</v>
      </c>
      <c r="M208" s="167">
        <v>0</v>
      </c>
      <c r="N208" s="166">
        <v>0</v>
      </c>
      <c r="O208" s="167">
        <v>0</v>
      </c>
      <c r="P208" s="166">
        <v>0</v>
      </c>
      <c r="Q208" s="167">
        <v>0</v>
      </c>
      <c r="R208" s="166">
        <v>0</v>
      </c>
      <c r="S208" s="167">
        <v>0</v>
      </c>
      <c r="T208" s="166">
        <v>0</v>
      </c>
      <c r="U208" s="167">
        <v>0</v>
      </c>
      <c r="V208" s="181"/>
      <c r="W208" s="185">
        <f t="shared" si="1"/>
        <v>0</v>
      </c>
      <c r="X208" s="29"/>
      <c r="AA208" s="185">
        <f t="shared" si="2"/>
        <v>0</v>
      </c>
      <c r="AB208" s="185">
        <f t="shared" si="3"/>
        <v>0</v>
      </c>
    </row>
    <row r="209" spans="6:28">
      <c r="F209" s="164">
        <v>11100</v>
      </c>
      <c r="G209" s="174" t="s">
        <v>4559</v>
      </c>
      <c r="H209" t="s">
        <v>4696</v>
      </c>
      <c r="I209">
        <v>15</v>
      </c>
      <c r="J209" s="166">
        <v>0</v>
      </c>
      <c r="K209" s="167">
        <v>0</v>
      </c>
      <c r="L209" s="166">
        <v>0</v>
      </c>
      <c r="M209" s="167">
        <v>0</v>
      </c>
      <c r="N209" s="166">
        <v>0</v>
      </c>
      <c r="O209" s="167">
        <v>0</v>
      </c>
      <c r="P209" s="166">
        <v>0</v>
      </c>
      <c r="Q209" s="167">
        <v>0</v>
      </c>
      <c r="R209" s="166">
        <v>0</v>
      </c>
      <c r="S209" s="167">
        <v>0</v>
      </c>
      <c r="T209" s="166">
        <v>0</v>
      </c>
      <c r="U209" s="167">
        <v>0</v>
      </c>
      <c r="V209" s="181"/>
      <c r="W209" s="185">
        <f t="shared" si="1"/>
        <v>0</v>
      </c>
      <c r="X209" s="29"/>
      <c r="AA209" s="185">
        <f t="shared" si="2"/>
        <v>0</v>
      </c>
      <c r="AB209" s="185">
        <f t="shared" si="3"/>
        <v>0</v>
      </c>
    </row>
    <row r="210" spans="6:28">
      <c r="F210" s="164">
        <v>11100</v>
      </c>
      <c r="G210" s="174" t="s">
        <v>4559</v>
      </c>
      <c r="H210" t="s">
        <v>4697</v>
      </c>
      <c r="I210">
        <v>16</v>
      </c>
      <c r="J210" s="166">
        <v>0</v>
      </c>
      <c r="K210" s="167">
        <v>0</v>
      </c>
      <c r="L210" s="166">
        <v>0</v>
      </c>
      <c r="M210" s="167">
        <v>0</v>
      </c>
      <c r="N210" s="166">
        <v>0</v>
      </c>
      <c r="O210" s="167">
        <v>0</v>
      </c>
      <c r="P210" s="166">
        <v>0</v>
      </c>
      <c r="Q210" s="167">
        <v>0</v>
      </c>
      <c r="R210" s="166">
        <v>0</v>
      </c>
      <c r="S210" s="167">
        <v>0</v>
      </c>
      <c r="T210" s="166">
        <v>0</v>
      </c>
      <c r="U210" s="167">
        <v>0</v>
      </c>
      <c r="V210" s="181"/>
      <c r="W210" s="185">
        <f t="shared" si="1"/>
        <v>0</v>
      </c>
      <c r="X210" s="29"/>
      <c r="AA210" s="185">
        <f t="shared" si="2"/>
        <v>0</v>
      </c>
      <c r="AB210" s="185">
        <f t="shared" si="3"/>
        <v>0</v>
      </c>
    </row>
    <row r="211" spans="6:28">
      <c r="F211" s="164">
        <v>11100</v>
      </c>
      <c r="G211" s="174" t="s">
        <v>4559</v>
      </c>
      <c r="H211" t="s">
        <v>4698</v>
      </c>
      <c r="I211">
        <v>17</v>
      </c>
      <c r="J211" s="166">
        <v>0</v>
      </c>
      <c r="K211" s="167">
        <v>0</v>
      </c>
      <c r="L211" s="166">
        <v>0</v>
      </c>
      <c r="M211" s="167">
        <v>0</v>
      </c>
      <c r="N211" s="166">
        <v>0</v>
      </c>
      <c r="O211" s="167">
        <v>0</v>
      </c>
      <c r="P211" s="166">
        <v>0</v>
      </c>
      <c r="Q211" s="167">
        <v>0</v>
      </c>
      <c r="R211" s="166">
        <v>0</v>
      </c>
      <c r="S211" s="167">
        <v>0</v>
      </c>
      <c r="T211" s="166">
        <v>0</v>
      </c>
      <c r="U211" s="167">
        <v>0</v>
      </c>
      <c r="V211" s="181"/>
      <c r="W211" s="185">
        <f t="shared" si="1"/>
        <v>0</v>
      </c>
      <c r="X211" s="29"/>
      <c r="AA211" s="185">
        <f t="shared" si="2"/>
        <v>0</v>
      </c>
      <c r="AB211" s="185">
        <f t="shared" si="3"/>
        <v>0</v>
      </c>
    </row>
    <row r="212" spans="6:28">
      <c r="F212" s="164">
        <v>11100</v>
      </c>
      <c r="G212" s="174" t="s">
        <v>4559</v>
      </c>
      <c r="H212" t="s">
        <v>4699</v>
      </c>
      <c r="I212">
        <v>18</v>
      </c>
      <c r="J212" s="166">
        <v>0</v>
      </c>
      <c r="K212" s="167">
        <v>0</v>
      </c>
      <c r="L212" s="166">
        <v>0</v>
      </c>
      <c r="M212" s="167">
        <v>0</v>
      </c>
      <c r="N212" s="166">
        <v>0</v>
      </c>
      <c r="O212" s="167">
        <v>0</v>
      </c>
      <c r="P212" s="166">
        <v>0</v>
      </c>
      <c r="Q212" s="167">
        <v>0</v>
      </c>
      <c r="R212" s="166">
        <v>0</v>
      </c>
      <c r="S212" s="167">
        <v>0</v>
      </c>
      <c r="T212" s="166">
        <v>0</v>
      </c>
      <c r="U212" s="167">
        <v>0</v>
      </c>
      <c r="V212" s="181"/>
      <c r="W212" s="185">
        <f t="shared" si="1"/>
        <v>0</v>
      </c>
      <c r="X212" s="29"/>
      <c r="AA212" s="185">
        <f t="shared" si="2"/>
        <v>0</v>
      </c>
      <c r="AB212" s="185">
        <f t="shared" si="3"/>
        <v>0</v>
      </c>
    </row>
    <row r="213" spans="6:28">
      <c r="F213" s="164">
        <v>11100</v>
      </c>
      <c r="G213" s="174" t="s">
        <v>4559</v>
      </c>
      <c r="H213" t="s">
        <v>4700</v>
      </c>
      <c r="I213">
        <v>19</v>
      </c>
      <c r="J213" s="166">
        <v>0</v>
      </c>
      <c r="K213" s="167">
        <v>0</v>
      </c>
      <c r="L213" s="166">
        <v>0</v>
      </c>
      <c r="M213" s="167">
        <v>0</v>
      </c>
      <c r="N213" s="166">
        <v>0</v>
      </c>
      <c r="O213" s="167">
        <v>0</v>
      </c>
      <c r="P213" s="166">
        <v>0</v>
      </c>
      <c r="Q213" s="167">
        <v>0</v>
      </c>
      <c r="R213" s="166">
        <v>0</v>
      </c>
      <c r="S213" s="167">
        <v>0</v>
      </c>
      <c r="T213" s="166">
        <v>0</v>
      </c>
      <c r="U213" s="167">
        <v>0</v>
      </c>
      <c r="V213" s="181"/>
      <c r="W213" s="185">
        <f t="shared" si="1"/>
        <v>0</v>
      </c>
      <c r="X213" s="29"/>
      <c r="AA213" s="185">
        <f t="shared" si="2"/>
        <v>0</v>
      </c>
      <c r="AB213" s="185">
        <f t="shared" si="3"/>
        <v>0</v>
      </c>
    </row>
    <row r="214" spans="6:28">
      <c r="F214" s="164">
        <v>11100</v>
      </c>
      <c r="G214" s="174" t="s">
        <v>4559</v>
      </c>
      <c r="H214" s="174" t="s">
        <v>4674</v>
      </c>
      <c r="I214">
        <v>20</v>
      </c>
      <c r="J214" s="166">
        <v>0</v>
      </c>
      <c r="K214" s="167">
        <v>0</v>
      </c>
      <c r="L214" s="166">
        <v>0</v>
      </c>
      <c r="M214" s="167">
        <v>0</v>
      </c>
      <c r="N214" s="166">
        <v>0</v>
      </c>
      <c r="O214" s="167">
        <v>0</v>
      </c>
      <c r="P214" s="166">
        <v>0</v>
      </c>
      <c r="Q214" s="167">
        <v>0</v>
      </c>
      <c r="R214" s="166">
        <v>0</v>
      </c>
      <c r="S214" s="167">
        <v>0</v>
      </c>
      <c r="T214" s="166">
        <v>0</v>
      </c>
      <c r="U214" s="167">
        <v>0</v>
      </c>
      <c r="V214" s="181"/>
      <c r="W214" s="185">
        <f t="shared" si="1"/>
        <v>0</v>
      </c>
      <c r="X214" s="29"/>
      <c r="AA214" s="185">
        <f t="shared" si="2"/>
        <v>0</v>
      </c>
      <c r="AB214" s="185">
        <f t="shared" si="3"/>
        <v>0</v>
      </c>
    </row>
    <row r="215" spans="6:28" ht="13.5" thickBot="1">
      <c r="F215" s="176">
        <v>11100</v>
      </c>
      <c r="G215" s="177" t="s">
        <v>4559</v>
      </c>
      <c r="H215" s="178" t="s">
        <v>4675</v>
      </c>
      <c r="I215" s="178">
        <v>-99</v>
      </c>
      <c r="J215" s="168">
        <v>0</v>
      </c>
      <c r="K215" s="169">
        <v>0</v>
      </c>
      <c r="L215" s="168">
        <v>0</v>
      </c>
      <c r="M215" s="169">
        <v>0</v>
      </c>
      <c r="N215" s="168">
        <v>0</v>
      </c>
      <c r="O215" s="169">
        <v>0</v>
      </c>
      <c r="P215" s="168">
        <v>0</v>
      </c>
      <c r="Q215" s="169">
        <v>0</v>
      </c>
      <c r="R215" s="168">
        <v>0</v>
      </c>
      <c r="S215" s="169">
        <v>0</v>
      </c>
      <c r="T215" s="168">
        <v>0</v>
      </c>
      <c r="U215" s="169">
        <v>0</v>
      </c>
      <c r="V215" s="181"/>
      <c r="W215" s="187">
        <f t="shared" si="1"/>
        <v>0</v>
      </c>
      <c r="X215" s="29"/>
      <c r="AA215" s="187">
        <f t="shared" si="2"/>
        <v>0</v>
      </c>
      <c r="AB215" s="187">
        <f t="shared" si="3"/>
        <v>0</v>
      </c>
    </row>
    <row r="216" spans="6:28">
      <c r="F216" s="162">
        <v>11100</v>
      </c>
      <c r="G216" s="170" t="s">
        <v>4560</v>
      </c>
      <c r="H216" t="s">
        <v>4683</v>
      </c>
      <c r="I216">
        <v>2</v>
      </c>
      <c r="J216" s="172">
        <v>0</v>
      </c>
      <c r="K216" s="173">
        <v>0</v>
      </c>
      <c r="L216" s="172">
        <v>0</v>
      </c>
      <c r="M216" s="173">
        <v>0</v>
      </c>
      <c r="N216" s="172">
        <v>0</v>
      </c>
      <c r="O216" s="173">
        <v>0</v>
      </c>
      <c r="P216" s="172">
        <v>0</v>
      </c>
      <c r="Q216" s="173">
        <v>0</v>
      </c>
      <c r="R216" s="172">
        <v>0</v>
      </c>
      <c r="S216" s="173">
        <v>0</v>
      </c>
      <c r="T216" s="172">
        <v>0</v>
      </c>
      <c r="U216" s="173">
        <v>0</v>
      </c>
      <c r="V216" s="181"/>
      <c r="W216" s="186">
        <f t="shared" si="1"/>
        <v>0</v>
      </c>
      <c r="X216" s="29"/>
      <c r="AA216" s="186">
        <f t="shared" si="2"/>
        <v>0</v>
      </c>
      <c r="AB216" s="186">
        <f t="shared" si="3"/>
        <v>0</v>
      </c>
    </row>
    <row r="217" spans="6:28">
      <c r="F217" s="164">
        <v>11100</v>
      </c>
      <c r="G217" s="174" t="s">
        <v>4560</v>
      </c>
      <c r="H217" t="s">
        <v>4684</v>
      </c>
      <c r="I217">
        <v>3</v>
      </c>
      <c r="J217" s="166">
        <v>0</v>
      </c>
      <c r="K217" s="167">
        <v>0</v>
      </c>
      <c r="L217" s="166">
        <v>0</v>
      </c>
      <c r="M217" s="167">
        <v>0</v>
      </c>
      <c r="N217" s="166">
        <v>0</v>
      </c>
      <c r="O217" s="167">
        <v>0</v>
      </c>
      <c r="P217" s="166">
        <v>0</v>
      </c>
      <c r="Q217" s="167">
        <v>0</v>
      </c>
      <c r="R217" s="166">
        <v>0</v>
      </c>
      <c r="S217" s="167">
        <v>0</v>
      </c>
      <c r="T217" s="166">
        <v>0</v>
      </c>
      <c r="U217" s="167">
        <v>0</v>
      </c>
      <c r="V217" s="181"/>
      <c r="W217" s="185">
        <f t="shared" si="1"/>
        <v>0</v>
      </c>
      <c r="X217" s="29"/>
      <c r="AA217" s="185">
        <f t="shared" si="2"/>
        <v>0</v>
      </c>
      <c r="AB217" s="185">
        <f t="shared" si="3"/>
        <v>0</v>
      </c>
    </row>
    <row r="218" spans="6:28">
      <c r="F218" s="164">
        <v>11100</v>
      </c>
      <c r="G218" s="174" t="s">
        <v>4560</v>
      </c>
      <c r="H218" t="s">
        <v>4685</v>
      </c>
      <c r="I218">
        <v>4</v>
      </c>
      <c r="J218" s="166">
        <v>0</v>
      </c>
      <c r="K218" s="167">
        <v>0</v>
      </c>
      <c r="L218" s="166">
        <v>1</v>
      </c>
      <c r="M218" s="167">
        <v>0</v>
      </c>
      <c r="N218" s="166">
        <v>0</v>
      </c>
      <c r="O218" s="167">
        <v>0</v>
      </c>
      <c r="P218" s="166">
        <v>1</v>
      </c>
      <c r="Q218" s="167">
        <v>0</v>
      </c>
      <c r="R218" s="166">
        <v>0</v>
      </c>
      <c r="S218" s="167">
        <v>0</v>
      </c>
      <c r="T218" s="166">
        <v>0</v>
      </c>
      <c r="U218" s="167">
        <v>0</v>
      </c>
      <c r="V218" s="181"/>
      <c r="W218" s="185">
        <f t="shared" si="1"/>
        <v>2</v>
      </c>
      <c r="X218" s="29"/>
      <c r="AA218" s="185">
        <f t="shared" si="2"/>
        <v>0</v>
      </c>
      <c r="AB218" s="185">
        <f t="shared" si="3"/>
        <v>0</v>
      </c>
    </row>
    <row r="219" spans="6:28">
      <c r="F219" s="164">
        <v>11100</v>
      </c>
      <c r="G219" s="174" t="s">
        <v>4560</v>
      </c>
      <c r="H219" t="s">
        <v>4686</v>
      </c>
      <c r="I219">
        <v>5</v>
      </c>
      <c r="J219" s="166">
        <v>32</v>
      </c>
      <c r="K219" s="167">
        <v>13</v>
      </c>
      <c r="L219" s="166">
        <v>36</v>
      </c>
      <c r="M219" s="167">
        <v>0</v>
      </c>
      <c r="N219" s="166">
        <v>39</v>
      </c>
      <c r="O219" s="167">
        <v>0</v>
      </c>
      <c r="P219" s="166">
        <v>47</v>
      </c>
      <c r="Q219" s="167">
        <v>0</v>
      </c>
      <c r="R219" s="166">
        <v>45</v>
      </c>
      <c r="S219" s="167">
        <v>0</v>
      </c>
      <c r="T219" s="166">
        <v>27</v>
      </c>
      <c r="U219" s="167">
        <v>7</v>
      </c>
      <c r="V219" s="181"/>
      <c r="W219" s="185">
        <f t="shared" si="1"/>
        <v>207</v>
      </c>
      <c r="X219" s="29"/>
      <c r="AA219" s="185">
        <f t="shared" si="2"/>
        <v>45</v>
      </c>
      <c r="AB219" s="185">
        <f t="shared" si="3"/>
        <v>34</v>
      </c>
    </row>
    <row r="220" spans="6:28">
      <c r="F220" s="164">
        <v>11100</v>
      </c>
      <c r="G220" s="174" t="s">
        <v>4560</v>
      </c>
      <c r="H220" t="s">
        <v>4687</v>
      </c>
      <c r="I220">
        <v>6</v>
      </c>
      <c r="J220" s="166">
        <v>314</v>
      </c>
      <c r="K220" s="167">
        <v>111</v>
      </c>
      <c r="L220" s="166">
        <v>328</v>
      </c>
      <c r="M220" s="167">
        <v>0</v>
      </c>
      <c r="N220" s="166">
        <v>305</v>
      </c>
      <c r="O220" s="167">
        <v>0</v>
      </c>
      <c r="P220" s="166">
        <v>301</v>
      </c>
      <c r="Q220" s="167">
        <v>0</v>
      </c>
      <c r="R220" s="166">
        <v>278</v>
      </c>
      <c r="S220" s="167">
        <v>0</v>
      </c>
      <c r="T220" s="166">
        <v>208</v>
      </c>
      <c r="U220" s="167">
        <v>69</v>
      </c>
      <c r="V220" s="181"/>
      <c r="W220" s="185">
        <f t="shared" si="1"/>
        <v>1531</v>
      </c>
      <c r="X220" s="29"/>
      <c r="AA220" s="185">
        <f t="shared" si="2"/>
        <v>425</v>
      </c>
      <c r="AB220" s="185">
        <f t="shared" si="3"/>
        <v>277</v>
      </c>
    </row>
    <row r="221" spans="6:28">
      <c r="F221" s="164">
        <v>11100</v>
      </c>
      <c r="G221" s="174" t="s">
        <v>4560</v>
      </c>
      <c r="H221" t="s">
        <v>4688</v>
      </c>
      <c r="I221">
        <v>7</v>
      </c>
      <c r="J221" s="166">
        <v>1070</v>
      </c>
      <c r="K221" s="167">
        <v>357</v>
      </c>
      <c r="L221" s="166">
        <v>1364</v>
      </c>
      <c r="M221" s="167">
        <v>0</v>
      </c>
      <c r="N221" s="166">
        <v>1266</v>
      </c>
      <c r="O221" s="167">
        <v>0</v>
      </c>
      <c r="P221" s="166">
        <v>1320</v>
      </c>
      <c r="Q221" s="167">
        <v>0</v>
      </c>
      <c r="R221" s="166">
        <v>1246</v>
      </c>
      <c r="S221" s="167">
        <v>0</v>
      </c>
      <c r="T221" s="166">
        <v>966</v>
      </c>
      <c r="U221" s="167">
        <v>320</v>
      </c>
      <c r="V221" s="181"/>
      <c r="W221" s="185">
        <f t="shared" si="1"/>
        <v>6519</v>
      </c>
      <c r="X221" s="29"/>
      <c r="AA221" s="185">
        <f t="shared" si="2"/>
        <v>1427</v>
      </c>
      <c r="AB221" s="185">
        <f t="shared" si="3"/>
        <v>1286</v>
      </c>
    </row>
    <row r="222" spans="6:28">
      <c r="F222" s="164">
        <v>11100</v>
      </c>
      <c r="G222" s="174" t="s">
        <v>4560</v>
      </c>
      <c r="H222" t="s">
        <v>4689</v>
      </c>
      <c r="I222">
        <v>8</v>
      </c>
      <c r="J222" s="166">
        <v>1604</v>
      </c>
      <c r="K222" s="167">
        <v>523</v>
      </c>
      <c r="L222" s="166">
        <v>1976</v>
      </c>
      <c r="M222" s="167">
        <v>0</v>
      </c>
      <c r="N222" s="166">
        <v>2008</v>
      </c>
      <c r="O222" s="167">
        <v>0</v>
      </c>
      <c r="P222" s="166">
        <v>2117</v>
      </c>
      <c r="Q222" s="167">
        <v>0</v>
      </c>
      <c r="R222" s="166">
        <v>1928</v>
      </c>
      <c r="S222" s="167">
        <v>0</v>
      </c>
      <c r="T222" s="166">
        <v>1558</v>
      </c>
      <c r="U222" s="167">
        <v>543</v>
      </c>
      <c r="V222" s="181"/>
      <c r="W222" s="185">
        <f t="shared" si="1"/>
        <v>10110</v>
      </c>
      <c r="X222" s="29"/>
      <c r="AA222" s="185">
        <f t="shared" si="2"/>
        <v>2127</v>
      </c>
      <c r="AB222" s="185">
        <f t="shared" si="3"/>
        <v>2101</v>
      </c>
    </row>
    <row r="223" spans="6:28">
      <c r="F223" s="164">
        <v>11100</v>
      </c>
      <c r="G223" s="174" t="s">
        <v>4560</v>
      </c>
      <c r="H223" t="s">
        <v>4690</v>
      </c>
      <c r="I223">
        <v>9</v>
      </c>
      <c r="J223" s="166">
        <v>905</v>
      </c>
      <c r="K223" s="167">
        <v>332</v>
      </c>
      <c r="L223" s="166">
        <v>1305</v>
      </c>
      <c r="M223" s="167">
        <v>0</v>
      </c>
      <c r="N223" s="166">
        <v>1252</v>
      </c>
      <c r="O223" s="167">
        <v>0</v>
      </c>
      <c r="P223" s="166">
        <v>1301</v>
      </c>
      <c r="Q223" s="167">
        <v>0</v>
      </c>
      <c r="R223" s="166">
        <v>1285</v>
      </c>
      <c r="S223" s="167">
        <v>0</v>
      </c>
      <c r="T223" s="166">
        <v>980</v>
      </c>
      <c r="U223" s="167">
        <v>347</v>
      </c>
      <c r="V223" s="181"/>
      <c r="W223" s="185">
        <f t="shared" si="1"/>
        <v>6455</v>
      </c>
      <c r="X223" s="29"/>
      <c r="AA223" s="185">
        <f t="shared" si="2"/>
        <v>1237</v>
      </c>
      <c r="AB223" s="185">
        <f t="shared" si="3"/>
        <v>1327</v>
      </c>
    </row>
    <row r="224" spans="6:28">
      <c r="F224" s="164">
        <v>11100</v>
      </c>
      <c r="G224" s="174" t="s">
        <v>4560</v>
      </c>
      <c r="H224" t="s">
        <v>4691</v>
      </c>
      <c r="I224">
        <v>10</v>
      </c>
      <c r="J224" s="166">
        <v>142</v>
      </c>
      <c r="K224" s="167">
        <v>55</v>
      </c>
      <c r="L224" s="166">
        <v>212</v>
      </c>
      <c r="M224" s="167">
        <v>0</v>
      </c>
      <c r="N224" s="166">
        <v>216</v>
      </c>
      <c r="O224" s="167">
        <v>0</v>
      </c>
      <c r="P224" s="166">
        <v>262</v>
      </c>
      <c r="Q224" s="167">
        <v>0</v>
      </c>
      <c r="R224" s="166">
        <v>281</v>
      </c>
      <c r="S224" s="167">
        <v>0</v>
      </c>
      <c r="T224" s="166">
        <v>210</v>
      </c>
      <c r="U224" s="167">
        <v>71</v>
      </c>
      <c r="V224" s="181"/>
      <c r="W224" s="185">
        <f t="shared" si="1"/>
        <v>1236</v>
      </c>
      <c r="X224" s="29"/>
      <c r="AA224" s="185">
        <f t="shared" si="2"/>
        <v>197</v>
      </c>
      <c r="AB224" s="185">
        <f t="shared" si="3"/>
        <v>281</v>
      </c>
    </row>
    <row r="225" spans="6:28">
      <c r="F225" s="164">
        <v>11100</v>
      </c>
      <c r="G225" s="174" t="s">
        <v>4560</v>
      </c>
      <c r="H225" t="s">
        <v>4692</v>
      </c>
      <c r="I225">
        <v>11</v>
      </c>
      <c r="J225" s="166">
        <v>4</v>
      </c>
      <c r="K225" s="167">
        <v>0</v>
      </c>
      <c r="L225" s="166">
        <v>5</v>
      </c>
      <c r="M225" s="167">
        <v>0</v>
      </c>
      <c r="N225" s="166">
        <v>2</v>
      </c>
      <c r="O225" s="167">
        <v>0</v>
      </c>
      <c r="P225" s="166">
        <v>4</v>
      </c>
      <c r="Q225" s="167">
        <v>0</v>
      </c>
      <c r="R225" s="166">
        <v>7</v>
      </c>
      <c r="S225" s="167">
        <v>0</v>
      </c>
      <c r="T225" s="166">
        <v>5</v>
      </c>
      <c r="U225" s="167">
        <v>4</v>
      </c>
      <c r="V225" s="181"/>
      <c r="W225" s="185">
        <f t="shared" si="1"/>
        <v>23</v>
      </c>
      <c r="X225" s="29"/>
      <c r="AA225" s="185">
        <f t="shared" si="2"/>
        <v>4</v>
      </c>
      <c r="AB225" s="185">
        <f t="shared" si="3"/>
        <v>9</v>
      </c>
    </row>
    <row r="226" spans="6:28">
      <c r="F226" s="164">
        <v>11100</v>
      </c>
      <c r="G226" s="174" t="s">
        <v>4560</v>
      </c>
      <c r="H226" t="s">
        <v>4693</v>
      </c>
      <c r="I226">
        <v>12</v>
      </c>
      <c r="J226" s="166">
        <v>0</v>
      </c>
      <c r="K226" s="167">
        <v>0</v>
      </c>
      <c r="L226" s="166">
        <v>0</v>
      </c>
      <c r="M226" s="167">
        <v>0</v>
      </c>
      <c r="N226" s="166">
        <v>0</v>
      </c>
      <c r="O226" s="167">
        <v>0</v>
      </c>
      <c r="P226" s="166">
        <v>0</v>
      </c>
      <c r="Q226" s="167">
        <v>0</v>
      </c>
      <c r="R226" s="166">
        <v>0</v>
      </c>
      <c r="S226" s="167">
        <v>0</v>
      </c>
      <c r="T226" s="166">
        <v>0</v>
      </c>
      <c r="U226" s="167">
        <v>0</v>
      </c>
      <c r="V226" s="181"/>
      <c r="W226" s="185">
        <f t="shared" si="1"/>
        <v>0</v>
      </c>
      <c r="X226" s="29"/>
      <c r="AA226" s="185">
        <f t="shared" si="2"/>
        <v>0</v>
      </c>
      <c r="AB226" s="185">
        <f t="shared" si="3"/>
        <v>0</v>
      </c>
    </row>
    <row r="227" spans="6:28">
      <c r="F227" s="164">
        <v>11100</v>
      </c>
      <c r="G227" s="174" t="s">
        <v>4560</v>
      </c>
      <c r="H227" t="s">
        <v>4694</v>
      </c>
      <c r="I227">
        <v>13</v>
      </c>
      <c r="J227" s="166">
        <v>0</v>
      </c>
      <c r="K227" s="167">
        <v>0</v>
      </c>
      <c r="L227" s="166">
        <v>0</v>
      </c>
      <c r="M227" s="167">
        <v>0</v>
      </c>
      <c r="N227" s="166">
        <v>0</v>
      </c>
      <c r="O227" s="167">
        <v>0</v>
      </c>
      <c r="P227" s="166">
        <v>0</v>
      </c>
      <c r="Q227" s="167">
        <v>0</v>
      </c>
      <c r="R227" s="166">
        <v>0</v>
      </c>
      <c r="S227" s="167">
        <v>0</v>
      </c>
      <c r="T227" s="166">
        <v>0</v>
      </c>
      <c r="U227" s="167">
        <v>0</v>
      </c>
      <c r="V227" s="181"/>
      <c r="W227" s="185">
        <f t="shared" si="1"/>
        <v>0</v>
      </c>
      <c r="X227" s="29"/>
      <c r="AA227" s="185">
        <f t="shared" si="2"/>
        <v>0</v>
      </c>
      <c r="AB227" s="185">
        <f t="shared" si="3"/>
        <v>0</v>
      </c>
    </row>
    <row r="228" spans="6:28">
      <c r="F228" s="164">
        <v>11100</v>
      </c>
      <c r="G228" s="174" t="s">
        <v>4560</v>
      </c>
      <c r="H228" t="s">
        <v>4695</v>
      </c>
      <c r="I228">
        <v>14</v>
      </c>
      <c r="J228" s="166">
        <v>0</v>
      </c>
      <c r="K228" s="167">
        <v>0</v>
      </c>
      <c r="L228" s="166">
        <v>0</v>
      </c>
      <c r="M228" s="167">
        <v>0</v>
      </c>
      <c r="N228" s="166">
        <v>0</v>
      </c>
      <c r="O228" s="167">
        <v>0</v>
      </c>
      <c r="P228" s="166">
        <v>0</v>
      </c>
      <c r="Q228" s="167">
        <v>0</v>
      </c>
      <c r="R228" s="166">
        <v>0</v>
      </c>
      <c r="S228" s="167">
        <v>0</v>
      </c>
      <c r="T228" s="166">
        <v>0</v>
      </c>
      <c r="U228" s="167">
        <v>0</v>
      </c>
      <c r="V228" s="181"/>
      <c r="W228" s="185">
        <f t="shared" si="1"/>
        <v>0</v>
      </c>
      <c r="X228" s="29"/>
      <c r="AA228" s="185">
        <f t="shared" si="2"/>
        <v>0</v>
      </c>
      <c r="AB228" s="185">
        <f t="shared" si="3"/>
        <v>0</v>
      </c>
    </row>
    <row r="229" spans="6:28">
      <c r="F229" s="164">
        <v>11100</v>
      </c>
      <c r="G229" s="174" t="s">
        <v>4560</v>
      </c>
      <c r="H229" t="s">
        <v>4696</v>
      </c>
      <c r="I229">
        <v>15</v>
      </c>
      <c r="J229" s="166">
        <v>0</v>
      </c>
      <c r="K229" s="167">
        <v>0</v>
      </c>
      <c r="L229" s="166">
        <v>0</v>
      </c>
      <c r="M229" s="167">
        <v>0</v>
      </c>
      <c r="N229" s="166">
        <v>0</v>
      </c>
      <c r="O229" s="167">
        <v>0</v>
      </c>
      <c r="P229" s="166">
        <v>0</v>
      </c>
      <c r="Q229" s="167">
        <v>0</v>
      </c>
      <c r="R229" s="166">
        <v>0</v>
      </c>
      <c r="S229" s="167">
        <v>0</v>
      </c>
      <c r="T229" s="166">
        <v>0</v>
      </c>
      <c r="U229" s="167">
        <v>0</v>
      </c>
      <c r="V229" s="181"/>
      <c r="W229" s="185">
        <f t="shared" si="1"/>
        <v>0</v>
      </c>
      <c r="X229" s="29"/>
      <c r="AA229" s="185">
        <f t="shared" si="2"/>
        <v>0</v>
      </c>
      <c r="AB229" s="185">
        <f t="shared" si="3"/>
        <v>0</v>
      </c>
    </row>
    <row r="230" spans="6:28">
      <c r="F230" s="164">
        <v>11100</v>
      </c>
      <c r="G230" s="174" t="s">
        <v>4560</v>
      </c>
      <c r="H230" t="s">
        <v>4697</v>
      </c>
      <c r="I230">
        <v>16</v>
      </c>
      <c r="J230" s="166">
        <v>0</v>
      </c>
      <c r="K230" s="167">
        <v>0</v>
      </c>
      <c r="L230" s="166">
        <v>0</v>
      </c>
      <c r="M230" s="167">
        <v>0</v>
      </c>
      <c r="N230" s="166">
        <v>0</v>
      </c>
      <c r="O230" s="167">
        <v>0</v>
      </c>
      <c r="P230" s="166">
        <v>0</v>
      </c>
      <c r="Q230" s="167">
        <v>0</v>
      </c>
      <c r="R230" s="166">
        <v>0</v>
      </c>
      <c r="S230" s="167">
        <v>0</v>
      </c>
      <c r="T230" s="166">
        <v>0</v>
      </c>
      <c r="U230" s="167">
        <v>0</v>
      </c>
      <c r="V230" s="181"/>
      <c r="W230" s="185">
        <f t="shared" si="1"/>
        <v>0</v>
      </c>
      <c r="X230" s="29"/>
      <c r="AA230" s="185">
        <f t="shared" si="2"/>
        <v>0</v>
      </c>
      <c r="AB230" s="185">
        <f t="shared" si="3"/>
        <v>0</v>
      </c>
    </row>
    <row r="231" spans="6:28">
      <c r="F231" s="164">
        <v>11100</v>
      </c>
      <c r="G231" s="174" t="s">
        <v>4560</v>
      </c>
      <c r="H231" t="s">
        <v>4698</v>
      </c>
      <c r="I231">
        <v>17</v>
      </c>
      <c r="J231" s="166">
        <v>0</v>
      </c>
      <c r="K231" s="167">
        <v>0</v>
      </c>
      <c r="L231" s="166">
        <v>0</v>
      </c>
      <c r="M231" s="167">
        <v>0</v>
      </c>
      <c r="N231" s="166">
        <v>0</v>
      </c>
      <c r="O231" s="167">
        <v>0</v>
      </c>
      <c r="P231" s="166">
        <v>0</v>
      </c>
      <c r="Q231" s="167">
        <v>0</v>
      </c>
      <c r="R231" s="166">
        <v>0</v>
      </c>
      <c r="S231" s="167">
        <v>0</v>
      </c>
      <c r="T231" s="166">
        <v>0</v>
      </c>
      <c r="U231" s="167">
        <v>0</v>
      </c>
      <c r="V231" s="181"/>
      <c r="W231" s="185">
        <f t="shared" si="1"/>
        <v>0</v>
      </c>
      <c r="X231" s="29"/>
      <c r="AA231" s="185">
        <f t="shared" si="2"/>
        <v>0</v>
      </c>
      <c r="AB231" s="185">
        <f t="shared" si="3"/>
        <v>0</v>
      </c>
    </row>
    <row r="232" spans="6:28">
      <c r="F232" s="164">
        <v>11100</v>
      </c>
      <c r="G232" s="174" t="s">
        <v>4560</v>
      </c>
      <c r="H232" t="s">
        <v>4699</v>
      </c>
      <c r="I232">
        <v>18</v>
      </c>
      <c r="J232" s="166">
        <v>0</v>
      </c>
      <c r="K232" s="167">
        <v>0</v>
      </c>
      <c r="L232" s="166">
        <v>0</v>
      </c>
      <c r="M232" s="167">
        <v>0</v>
      </c>
      <c r="N232" s="166">
        <v>0</v>
      </c>
      <c r="O232" s="167">
        <v>0</v>
      </c>
      <c r="P232" s="166">
        <v>0</v>
      </c>
      <c r="Q232" s="167">
        <v>0</v>
      </c>
      <c r="R232" s="166">
        <v>0</v>
      </c>
      <c r="S232" s="167">
        <v>0</v>
      </c>
      <c r="T232" s="166">
        <v>0</v>
      </c>
      <c r="U232" s="167">
        <v>0</v>
      </c>
      <c r="V232" s="181"/>
      <c r="W232" s="185">
        <f t="shared" si="1"/>
        <v>0</v>
      </c>
      <c r="X232" s="29"/>
      <c r="AA232" s="185">
        <f t="shared" si="2"/>
        <v>0</v>
      </c>
      <c r="AB232" s="185">
        <f t="shared" si="3"/>
        <v>0</v>
      </c>
    </row>
    <row r="233" spans="6:28">
      <c r="F233" s="164">
        <v>11100</v>
      </c>
      <c r="G233" s="174" t="s">
        <v>4560</v>
      </c>
      <c r="H233" t="s">
        <v>4700</v>
      </c>
      <c r="I233">
        <v>19</v>
      </c>
      <c r="J233" s="166">
        <v>0</v>
      </c>
      <c r="K233" s="167">
        <v>0</v>
      </c>
      <c r="L233" s="166">
        <v>0</v>
      </c>
      <c r="M233" s="167">
        <v>0</v>
      </c>
      <c r="N233" s="166">
        <v>0</v>
      </c>
      <c r="O233" s="167">
        <v>0</v>
      </c>
      <c r="P233" s="166">
        <v>0</v>
      </c>
      <c r="Q233" s="167">
        <v>0</v>
      </c>
      <c r="R233" s="166">
        <v>0</v>
      </c>
      <c r="S233" s="167">
        <v>0</v>
      </c>
      <c r="T233" s="166">
        <v>0</v>
      </c>
      <c r="U233" s="167">
        <v>0</v>
      </c>
      <c r="V233" s="181"/>
      <c r="W233" s="185">
        <f t="shared" si="1"/>
        <v>0</v>
      </c>
      <c r="X233" s="29"/>
      <c r="AA233" s="185">
        <f t="shared" si="2"/>
        <v>0</v>
      </c>
      <c r="AB233" s="185">
        <f t="shared" si="3"/>
        <v>0</v>
      </c>
    </row>
    <row r="234" spans="6:28">
      <c r="F234" s="164">
        <v>11100</v>
      </c>
      <c r="G234" s="174" t="s">
        <v>4560</v>
      </c>
      <c r="H234" s="174" t="s">
        <v>4674</v>
      </c>
      <c r="I234">
        <v>20</v>
      </c>
      <c r="J234" s="166">
        <v>0</v>
      </c>
      <c r="K234" s="167">
        <v>0</v>
      </c>
      <c r="L234" s="166">
        <v>0</v>
      </c>
      <c r="M234" s="167">
        <v>0</v>
      </c>
      <c r="N234" s="166">
        <v>0</v>
      </c>
      <c r="O234" s="167">
        <v>0</v>
      </c>
      <c r="P234" s="166">
        <v>0</v>
      </c>
      <c r="Q234" s="167">
        <v>0</v>
      </c>
      <c r="R234" s="166">
        <v>0</v>
      </c>
      <c r="S234" s="167">
        <v>0</v>
      </c>
      <c r="T234" s="166">
        <v>0</v>
      </c>
      <c r="U234" s="167">
        <v>0</v>
      </c>
      <c r="V234" s="181"/>
      <c r="W234" s="185">
        <f t="shared" si="1"/>
        <v>0</v>
      </c>
      <c r="X234" s="29"/>
      <c r="AA234" s="185">
        <f t="shared" si="2"/>
        <v>0</v>
      </c>
      <c r="AB234" s="185">
        <f t="shared" si="3"/>
        <v>0</v>
      </c>
    </row>
    <row r="235" spans="6:28" ht="13.5" thickBot="1">
      <c r="F235" s="176">
        <v>11100</v>
      </c>
      <c r="G235" s="177" t="s">
        <v>4560</v>
      </c>
      <c r="H235" s="178" t="s">
        <v>4675</v>
      </c>
      <c r="I235" s="178">
        <v>-99</v>
      </c>
      <c r="J235" s="168">
        <v>0</v>
      </c>
      <c r="K235" s="169">
        <v>0</v>
      </c>
      <c r="L235" s="168">
        <v>0</v>
      </c>
      <c r="M235" s="169">
        <v>0</v>
      </c>
      <c r="N235" s="168">
        <v>0</v>
      </c>
      <c r="O235" s="169">
        <v>0</v>
      </c>
      <c r="P235" s="168">
        <v>0</v>
      </c>
      <c r="Q235" s="169">
        <v>0</v>
      </c>
      <c r="R235" s="168">
        <v>0</v>
      </c>
      <c r="S235" s="169">
        <v>0</v>
      </c>
      <c r="T235" s="168">
        <v>0</v>
      </c>
      <c r="U235" s="169">
        <v>0</v>
      </c>
      <c r="V235" s="181"/>
      <c r="W235" s="187">
        <f t="shared" si="1"/>
        <v>0</v>
      </c>
      <c r="X235" s="29"/>
      <c r="AA235" s="187">
        <f t="shared" si="2"/>
        <v>0</v>
      </c>
      <c r="AB235" s="187">
        <f t="shared" si="3"/>
        <v>0</v>
      </c>
    </row>
    <row r="236" spans="6:28">
      <c r="H236" s="25"/>
      <c r="I236" s="25"/>
    </row>
  </sheetData>
  <mergeCells count="12">
    <mergeCell ref="AA188:AC189"/>
    <mergeCell ref="U5:V5"/>
    <mergeCell ref="H53:I53"/>
    <mergeCell ref="J53:K53"/>
    <mergeCell ref="L53:M53"/>
    <mergeCell ref="I56:J56"/>
    <mergeCell ref="K56:L56"/>
    <mergeCell ref="F12:F13"/>
    <mergeCell ref="F15:F17"/>
    <mergeCell ref="F32:F33"/>
    <mergeCell ref="K40:L40"/>
    <mergeCell ref="W188:Y191"/>
  </mergeCells>
  <phoneticPr fontId="1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D3:V73"/>
  <sheetViews>
    <sheetView workbookViewId="0"/>
  </sheetViews>
  <sheetFormatPr defaultColWidth="9" defaultRowHeight="13"/>
  <cols>
    <col min="1" max="3" width="5.6328125" style="20" customWidth="1"/>
    <col min="4" max="7" width="9" style="20"/>
    <col min="8" max="8" width="12.36328125" style="20" customWidth="1"/>
    <col min="9" max="15" width="10.26953125" style="20" customWidth="1"/>
    <col min="16" max="17" width="9" style="20"/>
    <col min="18" max="18" width="10.453125" style="20" bestFit="1" customWidth="1"/>
    <col min="19" max="20" width="12.7265625" style="20" bestFit="1" customWidth="1"/>
    <col min="21" max="21" width="11.6328125" style="20" bestFit="1" customWidth="1"/>
    <col min="22" max="22" width="10.453125" style="20" bestFit="1" customWidth="1"/>
    <col min="23" max="16384" width="9" style="20"/>
  </cols>
  <sheetData>
    <row r="3" spans="4:15" ht="14">
      <c r="D3" s="21" t="s">
        <v>4719</v>
      </c>
    </row>
    <row r="4" spans="4:15">
      <c r="D4" s="22"/>
    </row>
    <row r="5" spans="4:15">
      <c r="D5" s="22" t="s">
        <v>27</v>
      </c>
      <c r="E5" s="20" t="s">
        <v>28</v>
      </c>
    </row>
    <row r="6" spans="4:15">
      <c r="D6" s="22"/>
    </row>
    <row r="7" spans="4:15">
      <c r="D7" s="22"/>
      <c r="F7" s="20" t="s">
        <v>4720</v>
      </c>
    </row>
    <row r="8" spans="4:15">
      <c r="D8" s="22"/>
    </row>
    <row r="9" spans="4:15">
      <c r="D9" s="22"/>
      <c r="E9" s="20">
        <v>1</v>
      </c>
      <c r="F9" s="20" t="s">
        <v>4721</v>
      </c>
    </row>
    <row r="10" spans="4:15" ht="6" customHeight="1">
      <c r="D10" s="22"/>
    </row>
    <row r="11" spans="4:15">
      <c r="D11" s="22"/>
      <c r="E11" s="20">
        <v>2</v>
      </c>
      <c r="F11" s="20" t="s">
        <v>4722</v>
      </c>
    </row>
    <row r="12" spans="4:15">
      <c r="D12" s="22"/>
      <c r="F12" s="20" t="s">
        <v>4723</v>
      </c>
    </row>
    <row r="13" spans="4:15">
      <c r="D13" s="22"/>
    </row>
    <row r="14" spans="4:15">
      <c r="D14" s="22"/>
      <c r="H14" s="314" t="s">
        <v>4724</v>
      </c>
      <c r="I14" s="314"/>
      <c r="J14" s="314"/>
      <c r="K14" s="314"/>
      <c r="L14" s="314"/>
      <c r="M14" s="314"/>
      <c r="N14" s="314"/>
      <c r="O14" s="314"/>
    </row>
    <row r="15" spans="4:15">
      <c r="D15" s="22"/>
      <c r="H15" s="209"/>
      <c r="I15" s="210"/>
      <c r="J15" s="210"/>
      <c r="K15" s="210"/>
      <c r="L15" s="210"/>
      <c r="M15" s="210"/>
      <c r="N15" s="210"/>
      <c r="O15" s="210"/>
    </row>
    <row r="16" spans="4:15">
      <c r="D16" s="22"/>
      <c r="H16" s="311" t="s">
        <v>4725</v>
      </c>
      <c r="I16" s="313" t="s">
        <v>4726</v>
      </c>
      <c r="J16" s="313"/>
      <c r="K16" s="313"/>
      <c r="L16" s="313" t="s">
        <v>4727</v>
      </c>
      <c r="M16" s="313"/>
      <c r="N16" s="313"/>
      <c r="O16" s="315" t="s">
        <v>4728</v>
      </c>
    </row>
    <row r="17" spans="4:20">
      <c r="D17" s="22"/>
      <c r="H17" s="311"/>
      <c r="I17" s="211" t="s">
        <v>4729</v>
      </c>
      <c r="J17" s="211" t="s">
        <v>4730</v>
      </c>
      <c r="K17" s="211" t="s">
        <v>4731</v>
      </c>
      <c r="L17" s="211" t="s">
        <v>4729</v>
      </c>
      <c r="M17" s="211" t="s">
        <v>4730</v>
      </c>
      <c r="N17" s="211" t="s">
        <v>4731</v>
      </c>
      <c r="O17" s="315"/>
      <c r="S17" s="211" t="s">
        <v>4730</v>
      </c>
      <c r="T17" s="211" t="s">
        <v>4731</v>
      </c>
    </row>
    <row r="18" spans="4:20">
      <c r="D18" s="22"/>
      <c r="H18" s="210" t="s">
        <v>4732</v>
      </c>
      <c r="I18" s="210"/>
      <c r="J18" s="210"/>
      <c r="K18" s="210"/>
      <c r="L18" s="210"/>
      <c r="M18" s="210"/>
      <c r="N18" s="210"/>
      <c r="O18" s="210"/>
      <c r="S18" s="210"/>
      <c r="T18" s="210"/>
    </row>
    <row r="19" spans="4:20" ht="13.5" thickBot="1">
      <c r="D19" s="22"/>
      <c r="H19" s="210" t="s">
        <v>4733</v>
      </c>
      <c r="I19" s="212">
        <v>127094.745</v>
      </c>
      <c r="J19" s="213">
        <v>61841.737999999998</v>
      </c>
      <c r="K19" s="213">
        <v>65253.006999999998</v>
      </c>
      <c r="L19" s="214">
        <v>100</v>
      </c>
      <c r="M19" s="214">
        <v>48.66</v>
      </c>
      <c r="N19" s="214">
        <v>51.34</v>
      </c>
      <c r="O19" s="215">
        <v>94.8</v>
      </c>
      <c r="R19" s="210" t="s">
        <v>4733</v>
      </c>
      <c r="S19" s="213">
        <f>J19*1000</f>
        <v>61841738</v>
      </c>
      <c r="T19" s="213">
        <f t="shared" ref="T19:T29" si="0">K19*1000</f>
        <v>65253007</v>
      </c>
    </row>
    <row r="20" spans="4:20">
      <c r="D20" s="22"/>
      <c r="H20" s="210" t="s">
        <v>4734</v>
      </c>
      <c r="I20" s="212">
        <v>5006.2169999999996</v>
      </c>
      <c r="J20" s="218">
        <v>2560.7420000000002</v>
      </c>
      <c r="K20" s="221">
        <v>2445.4749999999999</v>
      </c>
      <c r="L20" s="214">
        <v>3.94</v>
      </c>
      <c r="M20" s="214">
        <v>2.0099999999999998</v>
      </c>
      <c r="N20" s="214">
        <v>1.92</v>
      </c>
      <c r="O20" s="215">
        <v>104.7</v>
      </c>
      <c r="R20" s="210" t="s">
        <v>4734</v>
      </c>
      <c r="S20" s="218">
        <f t="shared" ref="S20:S29" si="1">J20*1000</f>
        <v>2560742</v>
      </c>
      <c r="T20" s="221">
        <f t="shared" si="0"/>
        <v>2445475</v>
      </c>
    </row>
    <row r="21" spans="4:20">
      <c r="D21" s="22"/>
      <c r="H21" s="210" t="s">
        <v>4735</v>
      </c>
      <c r="I21" s="212">
        <v>5319.1610000000001</v>
      </c>
      <c r="J21" s="219">
        <v>2724.8150000000001</v>
      </c>
      <c r="K21" s="222">
        <v>2594.346</v>
      </c>
      <c r="L21" s="214">
        <v>4.1900000000000004</v>
      </c>
      <c r="M21" s="214">
        <v>2.14</v>
      </c>
      <c r="N21" s="214">
        <v>2.04</v>
      </c>
      <c r="O21" s="215">
        <v>105</v>
      </c>
      <c r="R21" s="210" t="s">
        <v>4735</v>
      </c>
      <c r="S21" s="219">
        <f t="shared" si="1"/>
        <v>2724815</v>
      </c>
      <c r="T21" s="222">
        <f t="shared" si="0"/>
        <v>2594346</v>
      </c>
    </row>
    <row r="22" spans="4:20">
      <c r="D22" s="22"/>
      <c r="H22" s="210" t="s">
        <v>4736</v>
      </c>
      <c r="I22" s="212">
        <v>5619.84</v>
      </c>
      <c r="J22" s="219">
        <v>2878.8890000000001</v>
      </c>
      <c r="K22" s="222">
        <v>2740.951</v>
      </c>
      <c r="L22" s="214">
        <v>4.42</v>
      </c>
      <c r="M22" s="214">
        <v>2.27</v>
      </c>
      <c r="N22" s="214">
        <v>2.16</v>
      </c>
      <c r="O22" s="215">
        <v>105</v>
      </c>
      <c r="R22" s="210" t="s">
        <v>4736</v>
      </c>
      <c r="S22" s="219">
        <f t="shared" si="1"/>
        <v>2878889</v>
      </c>
      <c r="T22" s="222">
        <f t="shared" si="0"/>
        <v>2740951</v>
      </c>
    </row>
    <row r="23" spans="4:20">
      <c r="D23" s="22"/>
      <c r="H23" s="210" t="s">
        <v>4737</v>
      </c>
      <c r="I23" s="212">
        <v>6054.4139999999998</v>
      </c>
      <c r="J23" s="219">
        <v>3112.3890000000001</v>
      </c>
      <c r="K23" s="222">
        <v>2942.0250000000001</v>
      </c>
      <c r="L23" s="214">
        <v>4.76</v>
      </c>
      <c r="M23" s="214">
        <v>2.4500000000000002</v>
      </c>
      <c r="N23" s="214">
        <v>2.31</v>
      </c>
      <c r="O23" s="215">
        <v>105.8</v>
      </c>
      <c r="R23" s="210" t="s">
        <v>4737</v>
      </c>
      <c r="S23" s="219">
        <f t="shared" si="1"/>
        <v>3112389</v>
      </c>
      <c r="T23" s="222">
        <f t="shared" si="0"/>
        <v>2942025</v>
      </c>
    </row>
    <row r="24" spans="4:20">
      <c r="D24" s="22"/>
      <c r="H24" s="210" t="s">
        <v>4738</v>
      </c>
      <c r="I24" s="212">
        <v>6090.7240000000002</v>
      </c>
      <c r="J24" s="219">
        <v>3122.145</v>
      </c>
      <c r="K24" s="222">
        <v>2968.5790000000002</v>
      </c>
      <c r="L24" s="214">
        <v>4.79</v>
      </c>
      <c r="M24" s="214">
        <v>2.46</v>
      </c>
      <c r="N24" s="214">
        <v>2.34</v>
      </c>
      <c r="O24" s="215">
        <v>105.2</v>
      </c>
      <c r="R24" s="210" t="s">
        <v>4738</v>
      </c>
      <c r="S24" s="219">
        <f t="shared" si="1"/>
        <v>3122145</v>
      </c>
      <c r="T24" s="222">
        <f t="shared" si="0"/>
        <v>2968579</v>
      </c>
    </row>
    <row r="25" spans="4:20">
      <c r="D25" s="22"/>
      <c r="H25" s="210" t="s">
        <v>4739</v>
      </c>
      <c r="I25" s="212">
        <v>6532.48</v>
      </c>
      <c r="J25" s="219">
        <v>3333.2930000000001</v>
      </c>
      <c r="K25" s="222">
        <v>3199.1869999999999</v>
      </c>
      <c r="L25" s="214">
        <v>5.14</v>
      </c>
      <c r="M25" s="214">
        <v>2.62</v>
      </c>
      <c r="N25" s="214">
        <v>2.52</v>
      </c>
      <c r="O25" s="215">
        <v>104.2</v>
      </c>
      <c r="R25" s="210" t="s">
        <v>4739</v>
      </c>
      <c r="S25" s="219">
        <f t="shared" si="1"/>
        <v>3333293</v>
      </c>
      <c r="T25" s="222">
        <f t="shared" si="0"/>
        <v>3199187</v>
      </c>
    </row>
    <row r="26" spans="4:20">
      <c r="D26" s="22"/>
      <c r="H26" s="210" t="s">
        <v>4740</v>
      </c>
      <c r="I26" s="212">
        <v>7396.1350000000002</v>
      </c>
      <c r="J26" s="219">
        <v>3751.1329999999998</v>
      </c>
      <c r="K26" s="222">
        <v>3645.002</v>
      </c>
      <c r="L26" s="214">
        <v>5.82</v>
      </c>
      <c r="M26" s="214">
        <v>2.95</v>
      </c>
      <c r="N26" s="214">
        <v>2.87</v>
      </c>
      <c r="O26" s="215">
        <v>102.9</v>
      </c>
      <c r="R26" s="210" t="s">
        <v>4740</v>
      </c>
      <c r="S26" s="219">
        <f t="shared" si="1"/>
        <v>3751133</v>
      </c>
      <c r="T26" s="222">
        <f t="shared" si="0"/>
        <v>3645002</v>
      </c>
    </row>
    <row r="27" spans="4:20">
      <c r="D27" s="22"/>
      <c r="H27" s="210" t="s">
        <v>4741</v>
      </c>
      <c r="I27" s="212">
        <v>8417.3109999999997</v>
      </c>
      <c r="J27" s="219">
        <v>4268.424</v>
      </c>
      <c r="K27" s="222">
        <v>4148.8869999999997</v>
      </c>
      <c r="L27" s="214">
        <v>6.62</v>
      </c>
      <c r="M27" s="214">
        <v>3.36</v>
      </c>
      <c r="N27" s="214">
        <v>3.26</v>
      </c>
      <c r="O27" s="215">
        <v>102.9</v>
      </c>
      <c r="R27" s="210" t="s">
        <v>4741</v>
      </c>
      <c r="S27" s="219">
        <f t="shared" si="1"/>
        <v>4268424</v>
      </c>
      <c r="T27" s="222">
        <f t="shared" si="0"/>
        <v>4148886.9999999995</v>
      </c>
    </row>
    <row r="28" spans="4:20">
      <c r="D28" s="22"/>
      <c r="H28" s="210" t="s">
        <v>4742</v>
      </c>
      <c r="I28" s="212">
        <v>9846.5930000000008</v>
      </c>
      <c r="J28" s="219">
        <v>4987.6719999999996</v>
      </c>
      <c r="K28" s="222">
        <v>4858.9210000000003</v>
      </c>
      <c r="L28" s="214">
        <v>7.75</v>
      </c>
      <c r="M28" s="214">
        <v>3.92</v>
      </c>
      <c r="N28" s="214">
        <v>3.82</v>
      </c>
      <c r="O28" s="215">
        <v>102.6</v>
      </c>
      <c r="R28" s="210" t="s">
        <v>4742</v>
      </c>
      <c r="S28" s="219">
        <f t="shared" si="1"/>
        <v>4987672</v>
      </c>
      <c r="T28" s="222">
        <f t="shared" si="0"/>
        <v>4858921</v>
      </c>
    </row>
    <row r="29" spans="4:20" ht="13.5" thickBot="1">
      <c r="D29" s="22"/>
      <c r="H29" s="210" t="s">
        <v>4743</v>
      </c>
      <c r="I29" s="212">
        <v>8766.3670000000002</v>
      </c>
      <c r="J29" s="220">
        <v>4422.3630000000003</v>
      </c>
      <c r="K29" s="223">
        <v>4344.0039999999999</v>
      </c>
      <c r="L29" s="214">
        <v>6.9</v>
      </c>
      <c r="M29" s="214">
        <v>3.48</v>
      </c>
      <c r="N29" s="214">
        <v>3.42</v>
      </c>
      <c r="O29" s="215">
        <v>101.8</v>
      </c>
      <c r="R29" s="210" t="s">
        <v>4743</v>
      </c>
      <c r="S29" s="220">
        <f t="shared" si="1"/>
        <v>4422363</v>
      </c>
      <c r="T29" s="223">
        <f t="shared" si="0"/>
        <v>4344004</v>
      </c>
    </row>
    <row r="30" spans="4:20">
      <c r="D30" s="22"/>
      <c r="J30" s="25"/>
      <c r="K30" s="25"/>
    </row>
    <row r="31" spans="4:20">
      <c r="D31" s="22"/>
      <c r="E31" s="20">
        <v>3</v>
      </c>
      <c r="F31" s="20" t="s">
        <v>4744</v>
      </c>
    </row>
    <row r="32" spans="4:20">
      <c r="D32" s="22"/>
      <c r="F32" s="20" t="s">
        <v>4746</v>
      </c>
    </row>
    <row r="33" spans="4:17">
      <c r="D33" s="22"/>
      <c r="F33" s="20" t="s">
        <v>4747</v>
      </c>
    </row>
    <row r="34" spans="4:17">
      <c r="D34" s="22"/>
    </row>
    <row r="35" spans="4:17">
      <c r="D35" s="22"/>
      <c r="H35" t="s">
        <v>4748</v>
      </c>
      <c r="I35" t="s">
        <v>4749</v>
      </c>
      <c r="J35"/>
      <c r="K35"/>
      <c r="L35"/>
      <c r="M35"/>
      <c r="N35"/>
      <c r="O35"/>
      <c r="P35"/>
      <c r="Q35"/>
    </row>
    <row r="36" spans="4:17">
      <c r="D36" s="22"/>
      <c r="H36" t="s">
        <v>4750</v>
      </c>
      <c r="I36"/>
      <c r="J36"/>
      <c r="K36"/>
      <c r="L36"/>
      <c r="M36"/>
      <c r="N36"/>
      <c r="O36"/>
      <c r="P36"/>
      <c r="Q36"/>
    </row>
    <row r="37" spans="4:17">
      <c r="D37" s="22"/>
      <c r="H37"/>
      <c r="I37"/>
      <c r="J37"/>
      <c r="K37"/>
      <c r="L37"/>
      <c r="M37"/>
      <c r="N37"/>
      <c r="O37"/>
      <c r="P37"/>
      <c r="Q37"/>
    </row>
    <row r="38" spans="4:17">
      <c r="D38" s="22"/>
      <c r="H38" t="s">
        <v>4751</v>
      </c>
      <c r="I38"/>
      <c r="J38"/>
      <c r="K38"/>
      <c r="L38"/>
      <c r="M38"/>
      <c r="N38"/>
      <c r="O38"/>
      <c r="P38"/>
      <c r="Q38"/>
    </row>
    <row r="39" spans="4:17">
      <c r="D39" s="22"/>
      <c r="H39"/>
      <c r="I39" t="s">
        <v>4729</v>
      </c>
      <c r="J39"/>
      <c r="K39"/>
      <c r="L39" t="s">
        <v>4752</v>
      </c>
      <c r="M39"/>
      <c r="N39"/>
      <c r="O39" t="s">
        <v>4753</v>
      </c>
      <c r="P39"/>
      <c r="Q39"/>
    </row>
    <row r="40" spans="4:17">
      <c r="D40" s="22"/>
      <c r="H40"/>
      <c r="I40" t="s">
        <v>4729</v>
      </c>
      <c r="J40" t="s">
        <v>4730</v>
      </c>
      <c r="K40" t="s">
        <v>4731</v>
      </c>
      <c r="L40" t="s">
        <v>4729</v>
      </c>
      <c r="M40" t="s">
        <v>4730</v>
      </c>
      <c r="N40" t="s">
        <v>4731</v>
      </c>
      <c r="O40" t="s">
        <v>4729</v>
      </c>
      <c r="P40" t="s">
        <v>4730</v>
      </c>
      <c r="Q40" t="s">
        <v>4731</v>
      </c>
    </row>
    <row r="41" spans="4:17" ht="13.5" thickBot="1">
      <c r="D41" s="22"/>
      <c r="H41" t="s">
        <v>4729</v>
      </c>
      <c r="I41">
        <v>1005677</v>
      </c>
      <c r="J41" s="233">
        <v>515452</v>
      </c>
      <c r="K41" s="233">
        <v>490225</v>
      </c>
      <c r="L41">
        <v>84740</v>
      </c>
      <c r="M41">
        <v>43582</v>
      </c>
      <c r="N41">
        <v>41158</v>
      </c>
      <c r="O41">
        <v>75989</v>
      </c>
      <c r="P41">
        <v>39018</v>
      </c>
      <c r="Q41">
        <v>36971</v>
      </c>
    </row>
    <row r="42" spans="4:17" ht="13.5" thickBot="1">
      <c r="D42" s="22"/>
      <c r="H42" t="s">
        <v>4754</v>
      </c>
      <c r="I42">
        <v>928962</v>
      </c>
      <c r="J42" s="217">
        <v>476183</v>
      </c>
      <c r="K42" s="217">
        <v>452779</v>
      </c>
      <c r="L42">
        <v>78176</v>
      </c>
      <c r="M42">
        <v>40178</v>
      </c>
      <c r="N42">
        <v>37998</v>
      </c>
      <c r="O42">
        <v>70042</v>
      </c>
      <c r="P42">
        <v>35929</v>
      </c>
      <c r="Q42">
        <v>34113</v>
      </c>
    </row>
    <row r="43" spans="4:17" ht="13.5" thickBot="1">
      <c r="D43" s="22"/>
      <c r="H43" t="s">
        <v>4755</v>
      </c>
      <c r="I43">
        <v>76662</v>
      </c>
      <c r="J43" s="217">
        <v>39231</v>
      </c>
      <c r="K43" s="217">
        <v>37431</v>
      </c>
      <c r="L43">
        <v>6559</v>
      </c>
      <c r="M43">
        <v>3402</v>
      </c>
      <c r="N43">
        <v>3157</v>
      </c>
      <c r="O43">
        <v>5946</v>
      </c>
      <c r="P43">
        <v>3088</v>
      </c>
      <c r="Q43">
        <v>2858</v>
      </c>
    </row>
    <row r="44" spans="4:17">
      <c r="D44" s="22"/>
      <c r="J44" s="25"/>
      <c r="K44" s="25"/>
    </row>
    <row r="45" spans="4:17">
      <c r="D45" s="22"/>
      <c r="F45" s="20" t="s">
        <v>4745</v>
      </c>
    </row>
    <row r="46" spans="4:17">
      <c r="D46" s="22"/>
    </row>
    <row r="47" spans="4:17">
      <c r="D47" s="22"/>
      <c r="H47" t="s">
        <v>4748</v>
      </c>
      <c r="I47" t="s">
        <v>4749</v>
      </c>
      <c r="J47"/>
      <c r="K47"/>
      <c r="L47"/>
      <c r="M47"/>
      <c r="N47"/>
      <c r="O47"/>
    </row>
    <row r="48" spans="4:17">
      <c r="D48" s="22"/>
      <c r="H48" t="s">
        <v>4756</v>
      </c>
      <c r="I48"/>
      <c r="J48"/>
      <c r="K48"/>
      <c r="L48"/>
      <c r="M48"/>
      <c r="N48"/>
      <c r="O48"/>
    </row>
    <row r="49" spans="4:22">
      <c r="D49" s="22"/>
      <c r="H49"/>
      <c r="I49"/>
      <c r="J49" t="s">
        <v>4729</v>
      </c>
      <c r="K49" t="s">
        <v>4752</v>
      </c>
      <c r="L49" t="s">
        <v>4753</v>
      </c>
      <c r="M49" t="s">
        <v>4757</v>
      </c>
      <c r="N49" t="s">
        <v>4758</v>
      </c>
      <c r="O49" t="s">
        <v>4759</v>
      </c>
    </row>
    <row r="50" spans="4:22" ht="13.5" thickBot="1">
      <c r="D50" s="22"/>
      <c r="H50" t="s">
        <v>4729</v>
      </c>
      <c r="I50" t="s">
        <v>4729</v>
      </c>
      <c r="J50">
        <v>14314</v>
      </c>
      <c r="K50">
        <v>1308</v>
      </c>
      <c r="L50">
        <v>1090</v>
      </c>
      <c r="M50">
        <v>1166</v>
      </c>
      <c r="N50">
        <v>1097</v>
      </c>
      <c r="O50">
        <v>1087</v>
      </c>
    </row>
    <row r="51" spans="4:22" ht="13.5" thickBot="1">
      <c r="D51" s="22"/>
      <c r="H51"/>
      <c r="I51" t="s">
        <v>4730</v>
      </c>
      <c r="J51" s="217">
        <v>7385</v>
      </c>
      <c r="K51">
        <v>665</v>
      </c>
      <c r="L51">
        <v>582</v>
      </c>
      <c r="M51">
        <v>575</v>
      </c>
      <c r="N51">
        <v>534</v>
      </c>
      <c r="O51">
        <v>585</v>
      </c>
    </row>
    <row r="52" spans="4:22" ht="13.5" thickBot="1">
      <c r="D52" s="22"/>
      <c r="H52"/>
      <c r="I52" t="s">
        <v>4731</v>
      </c>
      <c r="J52" s="216">
        <v>6929</v>
      </c>
      <c r="K52">
        <v>643</v>
      </c>
      <c r="L52">
        <v>508</v>
      </c>
      <c r="M52">
        <v>591</v>
      </c>
      <c r="N52">
        <v>563</v>
      </c>
      <c r="O52">
        <v>502</v>
      </c>
    </row>
    <row r="53" spans="4:22">
      <c r="D53" s="22"/>
      <c r="J53" s="25"/>
    </row>
    <row r="54" spans="4:22">
      <c r="D54" s="22"/>
      <c r="E54" s="20">
        <v>4</v>
      </c>
      <c r="F54" s="20" t="s">
        <v>4760</v>
      </c>
    </row>
    <row r="55" spans="4:22">
      <c r="D55" s="22"/>
      <c r="F55" s="20" t="s">
        <v>4761</v>
      </c>
    </row>
    <row r="56" spans="4:22">
      <c r="D56" s="22"/>
    </row>
    <row r="57" spans="4:22">
      <c r="D57" s="22"/>
      <c r="H57" s="210"/>
      <c r="I57" s="210"/>
      <c r="J57" s="210"/>
      <c r="K57" s="210"/>
      <c r="L57" s="210"/>
      <c r="M57" s="210"/>
      <c r="N57" s="210"/>
      <c r="O57" s="210"/>
    </row>
    <row r="58" spans="4:22">
      <c r="D58" s="22"/>
      <c r="H58" s="224" t="s">
        <v>4762</v>
      </c>
      <c r="I58" s="210"/>
      <c r="J58" s="210"/>
      <c r="K58" s="210"/>
      <c r="L58" s="210"/>
      <c r="M58" s="210"/>
      <c r="N58" s="210"/>
      <c r="O58" s="210"/>
    </row>
    <row r="59" spans="4:22">
      <c r="H59" s="311" t="s">
        <v>4763</v>
      </c>
      <c r="I59" s="312"/>
      <c r="J59" s="313" t="s">
        <v>4764</v>
      </c>
      <c r="K59" s="313"/>
      <c r="L59" s="313"/>
      <c r="M59" s="313" t="s">
        <v>4765</v>
      </c>
      <c r="N59" s="313"/>
      <c r="O59" s="316"/>
      <c r="R59" s="311" t="s">
        <v>4763</v>
      </c>
      <c r="S59" s="312"/>
      <c r="T59" s="313" t="s">
        <v>4773</v>
      </c>
      <c r="U59" s="313"/>
      <c r="V59" s="313"/>
    </row>
    <row r="60" spans="4:22" ht="13.5" thickBot="1">
      <c r="H60" s="311"/>
      <c r="I60" s="312"/>
      <c r="J60" s="225" t="s">
        <v>4766</v>
      </c>
      <c r="K60" s="211" t="s">
        <v>4767</v>
      </c>
      <c r="L60" s="211" t="s">
        <v>4768</v>
      </c>
      <c r="M60" s="211" t="s">
        <v>4766</v>
      </c>
      <c r="N60" s="211" t="s">
        <v>4767</v>
      </c>
      <c r="O60" s="226" t="s">
        <v>4768</v>
      </c>
      <c r="R60" s="311"/>
      <c r="S60" s="312"/>
      <c r="T60" s="225" t="s">
        <v>4766</v>
      </c>
      <c r="U60" s="211" t="s">
        <v>4767</v>
      </c>
      <c r="V60" s="211" t="s">
        <v>4768</v>
      </c>
    </row>
    <row r="61" spans="4:22">
      <c r="H61" s="227" t="s">
        <v>4769</v>
      </c>
      <c r="I61" s="228">
        <v>2016</v>
      </c>
      <c r="J61" s="221">
        <v>992.23900000000003</v>
      </c>
      <c r="K61" s="213">
        <v>1312.252</v>
      </c>
      <c r="L61" s="213">
        <v>-320.01299999999998</v>
      </c>
      <c r="M61" s="215">
        <v>7.8</v>
      </c>
      <c r="N61" s="215">
        <v>10.3</v>
      </c>
      <c r="O61" s="215">
        <v>-2.5</v>
      </c>
      <c r="R61" s="227" t="s">
        <v>4769</v>
      </c>
      <c r="S61" s="228">
        <v>2016</v>
      </c>
      <c r="T61" s="221">
        <f>J61*1000</f>
        <v>992239</v>
      </c>
      <c r="U61" s="213">
        <f t="shared" ref="U61:U64" si="2">K61*1000</f>
        <v>1312252</v>
      </c>
      <c r="V61" s="213">
        <f t="shared" ref="V61:V64" si="3">L61*1000</f>
        <v>-320013</v>
      </c>
    </row>
    <row r="62" spans="4:22">
      <c r="H62" s="210">
        <v>29</v>
      </c>
      <c r="I62" s="228">
        <v>2017</v>
      </c>
      <c r="J62" s="222">
        <v>967.75699999999995</v>
      </c>
      <c r="K62" s="213">
        <v>1338.329</v>
      </c>
      <c r="L62" s="213">
        <v>-370.572</v>
      </c>
      <c r="M62" s="215">
        <v>7.6</v>
      </c>
      <c r="N62" s="215">
        <v>10.6</v>
      </c>
      <c r="O62" s="215">
        <v>-2.9</v>
      </c>
      <c r="R62" s="210">
        <v>29</v>
      </c>
      <c r="S62" s="228">
        <v>2017</v>
      </c>
      <c r="T62" s="222">
        <f t="shared" ref="T62:T64" si="4">J62*1000</f>
        <v>967757</v>
      </c>
      <c r="U62" s="213">
        <f t="shared" si="2"/>
        <v>1338329</v>
      </c>
      <c r="V62" s="213">
        <f t="shared" si="3"/>
        <v>-370572</v>
      </c>
    </row>
    <row r="63" spans="4:22">
      <c r="H63" s="210">
        <v>30</v>
      </c>
      <c r="I63" s="228">
        <v>2018</v>
      </c>
      <c r="J63" s="222">
        <v>943.78399999999999</v>
      </c>
      <c r="K63" s="213">
        <v>1364.3579999999999</v>
      </c>
      <c r="L63" s="213">
        <v>-420.57400000000001</v>
      </c>
      <c r="M63" s="215">
        <v>7.5</v>
      </c>
      <c r="N63" s="215">
        <v>10.8</v>
      </c>
      <c r="O63" s="215">
        <v>-3.3</v>
      </c>
      <c r="R63" s="210">
        <v>30</v>
      </c>
      <c r="S63" s="228">
        <v>2018</v>
      </c>
      <c r="T63" s="222">
        <f t="shared" si="4"/>
        <v>943784</v>
      </c>
      <c r="U63" s="213">
        <f t="shared" si="2"/>
        <v>1364358</v>
      </c>
      <c r="V63" s="213">
        <f t="shared" si="3"/>
        <v>-420574</v>
      </c>
    </row>
    <row r="64" spans="4:22" ht="13.5" thickBot="1">
      <c r="H64" s="210">
        <v>31</v>
      </c>
      <c r="I64" s="228">
        <v>2019</v>
      </c>
      <c r="J64" s="223">
        <v>920.61400000000003</v>
      </c>
      <c r="K64" s="213">
        <v>1389.723</v>
      </c>
      <c r="L64" s="213">
        <v>-469.10899999999998</v>
      </c>
      <c r="M64" s="215">
        <v>7.3</v>
      </c>
      <c r="N64" s="215">
        <v>11</v>
      </c>
      <c r="O64" s="215">
        <v>-3.7</v>
      </c>
      <c r="R64" s="210">
        <v>31</v>
      </c>
      <c r="S64" s="228">
        <v>2019</v>
      </c>
      <c r="T64" s="223">
        <f t="shared" si="4"/>
        <v>920614</v>
      </c>
      <c r="U64" s="213">
        <f t="shared" si="2"/>
        <v>1389723</v>
      </c>
      <c r="V64" s="213">
        <f t="shared" si="3"/>
        <v>-469109</v>
      </c>
    </row>
    <row r="65" spans="4:10">
      <c r="J65" s="25"/>
    </row>
    <row r="66" spans="4:10">
      <c r="D66" s="22" t="s">
        <v>4770</v>
      </c>
      <c r="E66" s="20" t="s">
        <v>4771</v>
      </c>
    </row>
    <row r="68" spans="4:10">
      <c r="E68" s="229" t="s">
        <v>4774</v>
      </c>
      <c r="F68" s="20" t="s">
        <v>4772</v>
      </c>
      <c r="G68" s="20" t="s">
        <v>4779</v>
      </c>
    </row>
    <row r="69" spans="4:10">
      <c r="G69" s="20" t="s">
        <v>4780</v>
      </c>
    </row>
    <row r="71" spans="4:10">
      <c r="E71" s="20">
        <v>3</v>
      </c>
      <c r="F71" s="20" t="s">
        <v>4775</v>
      </c>
      <c r="G71" s="20" t="s">
        <v>4781</v>
      </c>
    </row>
    <row r="73" spans="4:10">
      <c r="E73" s="20">
        <v>4</v>
      </c>
      <c r="F73" s="20" t="s">
        <v>4776</v>
      </c>
      <c r="H73" s="20" t="s">
        <v>4782</v>
      </c>
    </row>
  </sheetData>
  <mergeCells count="10">
    <mergeCell ref="R59:S60"/>
    <mergeCell ref="T59:V59"/>
    <mergeCell ref="H14:O14"/>
    <mergeCell ref="H16:H17"/>
    <mergeCell ref="I16:K16"/>
    <mergeCell ref="L16:N16"/>
    <mergeCell ref="O16:O17"/>
    <mergeCell ref="H59:I60"/>
    <mergeCell ref="J59:L59"/>
    <mergeCell ref="M59:O59"/>
  </mergeCells>
  <phoneticPr fontId="18"/>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2:M3925"/>
  <sheetViews>
    <sheetView workbookViewId="0">
      <pane xSplit="7" ySplit="5" topLeftCell="H6" activePane="bottomRight" state="frozen"/>
      <selection pane="topRight" activeCell="H1" sqref="H1"/>
      <selection pane="bottomLeft" activeCell="A6" sqref="A6"/>
      <selection pane="bottomRight" activeCell="A2" sqref="A2:G2"/>
    </sheetView>
  </sheetViews>
  <sheetFormatPr defaultRowHeight="13"/>
  <cols>
    <col min="1" max="1" width="6.08984375" customWidth="1"/>
    <col min="2" max="2" width="5.08984375" customWidth="1"/>
    <col min="3" max="3" width="9.6328125" customWidth="1"/>
    <col min="4" max="4" width="5.26953125" bestFit="1" customWidth="1"/>
    <col min="6" max="6" width="11.6328125" style="111" customWidth="1"/>
    <col min="7" max="7" width="15.6328125" customWidth="1"/>
    <col min="9" max="9" width="20.08984375" style="111" customWidth="1"/>
    <col min="10" max="10" width="15.6328125" style="111" customWidth="1"/>
    <col min="11" max="11" width="13.6328125" style="111" customWidth="1"/>
    <col min="12" max="12" width="1.6328125" customWidth="1"/>
  </cols>
  <sheetData>
    <row r="2" spans="1:13" ht="24.75" customHeight="1">
      <c r="A2" s="317" t="s">
        <v>336</v>
      </c>
      <c r="B2" s="317"/>
      <c r="C2" s="317"/>
      <c r="D2" s="317"/>
      <c r="E2" s="317"/>
      <c r="F2" s="317"/>
      <c r="G2" s="317"/>
      <c r="M2" t="s">
        <v>337</v>
      </c>
    </row>
    <row r="3" spans="1:13">
      <c r="M3" t="s">
        <v>338</v>
      </c>
    </row>
    <row r="4" spans="1:13">
      <c r="A4" s="318"/>
      <c r="B4" s="318"/>
      <c r="C4" s="318"/>
      <c r="D4" s="319" t="s">
        <v>339</v>
      </c>
      <c r="E4" s="319"/>
      <c r="F4" s="319"/>
      <c r="G4" s="319"/>
      <c r="H4" s="320" t="s">
        <v>4791</v>
      </c>
      <c r="I4" s="320"/>
      <c r="J4" s="320"/>
      <c r="K4" s="321" t="s">
        <v>340</v>
      </c>
      <c r="M4" s="118" t="s">
        <v>4777</v>
      </c>
    </row>
    <row r="5" spans="1:13">
      <c r="A5" s="112" t="s">
        <v>341</v>
      </c>
      <c r="B5" s="322" t="s">
        <v>342</v>
      </c>
      <c r="C5" s="322"/>
      <c r="D5" s="113" t="s">
        <v>343</v>
      </c>
      <c r="E5" s="113" t="s">
        <v>344</v>
      </c>
      <c r="F5" s="113" t="s">
        <v>345</v>
      </c>
      <c r="G5" s="113" t="s">
        <v>346</v>
      </c>
      <c r="H5" s="114" t="s">
        <v>347</v>
      </c>
      <c r="I5" s="114" t="s">
        <v>345</v>
      </c>
      <c r="J5" s="114" t="s">
        <v>346</v>
      </c>
      <c r="K5" s="321"/>
      <c r="M5" s="230" t="s">
        <v>4778</v>
      </c>
    </row>
    <row r="6" spans="1:13" s="117" customFormat="1">
      <c r="A6" s="115">
        <v>1</v>
      </c>
      <c r="B6">
        <v>1</v>
      </c>
      <c r="C6" s="111" t="s">
        <v>323</v>
      </c>
      <c r="D6" t="s">
        <v>348</v>
      </c>
      <c r="E6">
        <v>1100</v>
      </c>
      <c r="F6" s="111"/>
      <c r="G6" s="111" t="s">
        <v>349</v>
      </c>
      <c r="H6">
        <v>1100</v>
      </c>
      <c r="I6" s="116" t="s">
        <v>348</v>
      </c>
      <c r="J6" s="111" t="s">
        <v>349</v>
      </c>
      <c r="K6" s="116"/>
    </row>
    <row r="7" spans="1:13">
      <c r="A7" s="115">
        <v>2</v>
      </c>
      <c r="B7">
        <v>1</v>
      </c>
      <c r="C7" s="111" t="s">
        <v>323</v>
      </c>
      <c r="D7" t="s">
        <v>348</v>
      </c>
      <c r="E7">
        <v>1101</v>
      </c>
      <c r="F7" s="111" t="s">
        <v>350</v>
      </c>
      <c r="G7" s="111" t="s">
        <v>351</v>
      </c>
      <c r="H7">
        <v>1100</v>
      </c>
      <c r="I7" s="116" t="s">
        <v>348</v>
      </c>
      <c r="J7" s="111" t="s">
        <v>349</v>
      </c>
    </row>
    <row r="8" spans="1:13">
      <c r="A8" s="115">
        <v>3</v>
      </c>
      <c r="B8">
        <v>1</v>
      </c>
      <c r="C8" s="111" t="s">
        <v>323</v>
      </c>
      <c r="D8" s="111" t="s">
        <v>348</v>
      </c>
      <c r="E8">
        <v>1102</v>
      </c>
      <c r="F8" s="111" t="s">
        <v>350</v>
      </c>
      <c r="G8" s="111" t="s">
        <v>352</v>
      </c>
      <c r="H8">
        <v>1100</v>
      </c>
      <c r="I8" s="116" t="s">
        <v>348</v>
      </c>
      <c r="J8" s="111" t="s">
        <v>349</v>
      </c>
    </row>
    <row r="9" spans="1:13">
      <c r="A9" s="115">
        <v>4</v>
      </c>
      <c r="B9">
        <v>1</v>
      </c>
      <c r="C9" s="111" t="s">
        <v>323</v>
      </c>
      <c r="D9" s="111" t="s">
        <v>348</v>
      </c>
      <c r="E9">
        <v>1103</v>
      </c>
      <c r="F9" s="111" t="s">
        <v>350</v>
      </c>
      <c r="G9" s="111" t="s">
        <v>353</v>
      </c>
      <c r="H9">
        <v>1100</v>
      </c>
      <c r="I9" s="116" t="s">
        <v>348</v>
      </c>
      <c r="J9" s="111" t="s">
        <v>349</v>
      </c>
    </row>
    <row r="10" spans="1:13">
      <c r="A10" s="115">
        <v>5</v>
      </c>
      <c r="B10">
        <v>1</v>
      </c>
      <c r="C10" s="111" t="s">
        <v>323</v>
      </c>
      <c r="D10" s="111" t="s">
        <v>348</v>
      </c>
      <c r="E10">
        <v>1104</v>
      </c>
      <c r="F10" s="111" t="s">
        <v>350</v>
      </c>
      <c r="G10" s="111" t="s">
        <v>354</v>
      </c>
      <c r="H10">
        <v>1100</v>
      </c>
      <c r="I10" s="116" t="s">
        <v>348</v>
      </c>
      <c r="J10" s="111" t="s">
        <v>349</v>
      </c>
    </row>
    <row r="11" spans="1:13">
      <c r="A11" s="115">
        <v>6</v>
      </c>
      <c r="B11">
        <v>1</v>
      </c>
      <c r="C11" s="111" t="s">
        <v>323</v>
      </c>
      <c r="D11" s="111" t="s">
        <v>348</v>
      </c>
      <c r="E11">
        <v>1105</v>
      </c>
      <c r="F11" s="111" t="s">
        <v>350</v>
      </c>
      <c r="G11" s="111" t="s">
        <v>355</v>
      </c>
      <c r="H11">
        <v>1100</v>
      </c>
      <c r="I11" s="116" t="s">
        <v>348</v>
      </c>
      <c r="J11" s="111" t="s">
        <v>349</v>
      </c>
    </row>
    <row r="12" spans="1:13">
      <c r="A12" s="115">
        <v>7</v>
      </c>
      <c r="B12">
        <v>1</v>
      </c>
      <c r="C12" s="111" t="s">
        <v>323</v>
      </c>
      <c r="D12" s="111" t="s">
        <v>348</v>
      </c>
      <c r="E12">
        <v>1106</v>
      </c>
      <c r="F12" s="111" t="s">
        <v>350</v>
      </c>
      <c r="G12" s="111" t="s">
        <v>356</v>
      </c>
      <c r="H12">
        <v>1100</v>
      </c>
      <c r="I12" s="116" t="s">
        <v>348</v>
      </c>
      <c r="J12" s="111" t="s">
        <v>349</v>
      </c>
    </row>
    <row r="13" spans="1:13">
      <c r="A13" s="115">
        <v>8</v>
      </c>
      <c r="B13">
        <v>1</v>
      </c>
      <c r="C13" s="111" t="s">
        <v>323</v>
      </c>
      <c r="D13" s="111" t="s">
        <v>348</v>
      </c>
      <c r="E13">
        <v>1107</v>
      </c>
      <c r="F13" s="111" t="s">
        <v>350</v>
      </c>
      <c r="G13" s="111" t="s">
        <v>357</v>
      </c>
      <c r="H13">
        <v>1100</v>
      </c>
      <c r="I13" s="116" t="s">
        <v>348</v>
      </c>
      <c r="J13" s="111" t="s">
        <v>349</v>
      </c>
    </row>
    <row r="14" spans="1:13">
      <c r="A14" s="115">
        <v>9</v>
      </c>
      <c r="B14">
        <v>1</v>
      </c>
      <c r="C14" s="111" t="s">
        <v>323</v>
      </c>
      <c r="D14" s="111" t="s">
        <v>348</v>
      </c>
      <c r="E14">
        <v>1108</v>
      </c>
      <c r="F14" s="111" t="s">
        <v>350</v>
      </c>
      <c r="G14" s="111" t="s">
        <v>358</v>
      </c>
      <c r="H14">
        <v>1100</v>
      </c>
      <c r="I14" s="116" t="s">
        <v>348</v>
      </c>
      <c r="J14" s="111" t="s">
        <v>349</v>
      </c>
    </row>
    <row r="15" spans="1:13">
      <c r="A15" s="115">
        <v>10</v>
      </c>
      <c r="B15">
        <v>1</v>
      </c>
      <c r="C15" s="111" t="s">
        <v>323</v>
      </c>
      <c r="D15" s="111" t="s">
        <v>348</v>
      </c>
      <c r="E15">
        <v>1109</v>
      </c>
      <c r="F15" s="111" t="s">
        <v>350</v>
      </c>
      <c r="G15" s="111" t="s">
        <v>359</v>
      </c>
      <c r="H15">
        <v>1100</v>
      </c>
      <c r="I15" s="116" t="s">
        <v>348</v>
      </c>
      <c r="J15" s="111" t="s">
        <v>349</v>
      </c>
    </row>
    <row r="16" spans="1:13">
      <c r="A16" s="115">
        <v>11</v>
      </c>
      <c r="B16">
        <v>1</v>
      </c>
      <c r="C16" s="111" t="s">
        <v>323</v>
      </c>
      <c r="D16" s="111" t="s">
        <v>348</v>
      </c>
      <c r="E16">
        <v>1110</v>
      </c>
      <c r="F16" s="111" t="s">
        <v>350</v>
      </c>
      <c r="G16" s="111" t="s">
        <v>360</v>
      </c>
      <c r="H16">
        <v>1100</v>
      </c>
      <c r="I16" s="116" t="s">
        <v>348</v>
      </c>
      <c r="J16" s="111" t="s">
        <v>349</v>
      </c>
    </row>
    <row r="17" spans="1:10" customFormat="1">
      <c r="A17" s="115">
        <v>12</v>
      </c>
      <c r="B17">
        <v>1</v>
      </c>
      <c r="C17" s="111" t="s">
        <v>323</v>
      </c>
      <c r="D17" s="111" t="s">
        <v>348</v>
      </c>
      <c r="E17">
        <v>1202</v>
      </c>
      <c r="F17" s="111"/>
      <c r="G17" s="111" t="s">
        <v>361</v>
      </c>
      <c r="H17">
        <v>1202</v>
      </c>
      <c r="I17" s="116" t="s">
        <v>348</v>
      </c>
      <c r="J17" s="111" t="s">
        <v>361</v>
      </c>
    </row>
    <row r="18" spans="1:10" customFormat="1">
      <c r="A18" s="115">
        <v>13</v>
      </c>
      <c r="B18">
        <v>1</v>
      </c>
      <c r="C18" s="111" t="s">
        <v>323</v>
      </c>
      <c r="D18" s="111" t="s">
        <v>362</v>
      </c>
      <c r="E18">
        <v>1339</v>
      </c>
      <c r="F18" s="111" t="s">
        <v>363</v>
      </c>
      <c r="G18" s="111" t="s">
        <v>364</v>
      </c>
      <c r="H18">
        <v>1202</v>
      </c>
      <c r="I18" s="116"/>
      <c r="J18" s="111" t="s">
        <v>361</v>
      </c>
    </row>
    <row r="19" spans="1:10" customFormat="1">
      <c r="A19" s="115">
        <v>14</v>
      </c>
      <c r="B19">
        <v>1</v>
      </c>
      <c r="C19" s="111" t="s">
        <v>323</v>
      </c>
      <c r="D19" s="111" t="s">
        <v>362</v>
      </c>
      <c r="E19">
        <v>1340</v>
      </c>
      <c r="F19" s="111" t="s">
        <v>363</v>
      </c>
      <c r="G19" s="111" t="s">
        <v>365</v>
      </c>
      <c r="H19">
        <v>1202</v>
      </c>
      <c r="I19" s="116"/>
      <c r="J19" s="111" t="s">
        <v>361</v>
      </c>
    </row>
    <row r="20" spans="1:10" customFormat="1">
      <c r="A20" s="115">
        <v>15</v>
      </c>
      <c r="B20">
        <v>1</v>
      </c>
      <c r="C20" s="111" t="s">
        <v>323</v>
      </c>
      <c r="D20" s="111" t="s">
        <v>362</v>
      </c>
      <c r="E20">
        <v>1341</v>
      </c>
      <c r="F20" s="111" t="s">
        <v>363</v>
      </c>
      <c r="G20" s="111" t="s">
        <v>366</v>
      </c>
      <c r="H20">
        <v>1202</v>
      </c>
      <c r="I20" s="116"/>
      <c r="J20" s="111" t="s">
        <v>361</v>
      </c>
    </row>
    <row r="21" spans="1:10" customFormat="1">
      <c r="A21" s="115">
        <v>16</v>
      </c>
      <c r="B21">
        <v>1</v>
      </c>
      <c r="C21" s="111" t="s">
        <v>323</v>
      </c>
      <c r="D21" s="111" t="s">
        <v>362</v>
      </c>
      <c r="E21">
        <v>1342</v>
      </c>
      <c r="F21" s="111" t="s">
        <v>363</v>
      </c>
      <c r="G21" s="111" t="s">
        <v>367</v>
      </c>
      <c r="H21">
        <v>1202</v>
      </c>
      <c r="I21" s="116"/>
      <c r="J21" s="111" t="s">
        <v>361</v>
      </c>
    </row>
    <row r="22" spans="1:10" customFormat="1">
      <c r="A22" s="115">
        <v>17</v>
      </c>
      <c r="B22">
        <v>1</v>
      </c>
      <c r="C22" s="111" t="s">
        <v>323</v>
      </c>
      <c r="D22" s="111" t="s">
        <v>348</v>
      </c>
      <c r="E22">
        <v>1203</v>
      </c>
      <c r="F22" s="111"/>
      <c r="G22" s="111" t="s">
        <v>368</v>
      </c>
      <c r="H22">
        <v>1203</v>
      </c>
      <c r="I22" s="116" t="s">
        <v>348</v>
      </c>
      <c r="J22" s="111" t="s">
        <v>368</v>
      </c>
    </row>
    <row r="23" spans="1:10" customFormat="1">
      <c r="A23" s="115">
        <v>18</v>
      </c>
      <c r="B23">
        <v>1</v>
      </c>
      <c r="C23" s="111" t="s">
        <v>323</v>
      </c>
      <c r="D23" s="111" t="s">
        <v>348</v>
      </c>
      <c r="E23">
        <v>1204</v>
      </c>
      <c r="F23" s="111"/>
      <c r="G23" s="111" t="s">
        <v>369</v>
      </c>
      <c r="H23">
        <v>1204</v>
      </c>
      <c r="I23" s="116" t="s">
        <v>348</v>
      </c>
      <c r="J23" s="111" t="s">
        <v>369</v>
      </c>
    </row>
    <row r="24" spans="1:10" customFormat="1">
      <c r="A24" s="115">
        <v>19</v>
      </c>
      <c r="B24">
        <v>1</v>
      </c>
      <c r="C24" s="111" t="s">
        <v>323</v>
      </c>
      <c r="D24" s="111" t="s">
        <v>348</v>
      </c>
      <c r="E24">
        <v>1205</v>
      </c>
      <c r="F24" s="111"/>
      <c r="G24" s="111" t="s">
        <v>370</v>
      </c>
      <c r="H24">
        <v>1205</v>
      </c>
      <c r="I24" s="116" t="s">
        <v>348</v>
      </c>
      <c r="J24" s="111" t="s">
        <v>370</v>
      </c>
    </row>
    <row r="25" spans="1:10" customFormat="1">
      <c r="A25" s="115">
        <v>20</v>
      </c>
      <c r="B25">
        <v>1</v>
      </c>
      <c r="C25" s="111" t="s">
        <v>323</v>
      </c>
      <c r="D25" s="111" t="s">
        <v>348</v>
      </c>
      <c r="E25">
        <v>1206</v>
      </c>
      <c r="F25" s="111"/>
      <c r="G25" s="111" t="s">
        <v>371</v>
      </c>
      <c r="H25">
        <v>1206</v>
      </c>
      <c r="I25" s="116" t="s">
        <v>348</v>
      </c>
      <c r="J25" s="111" t="s">
        <v>371</v>
      </c>
    </row>
    <row r="26" spans="1:10" customFormat="1">
      <c r="A26" s="115">
        <v>21</v>
      </c>
      <c r="B26">
        <v>1</v>
      </c>
      <c r="C26" s="111" t="s">
        <v>323</v>
      </c>
      <c r="D26" s="111" t="s">
        <v>362</v>
      </c>
      <c r="E26">
        <v>1666</v>
      </c>
      <c r="F26" s="111" t="s">
        <v>372</v>
      </c>
      <c r="G26" s="111" t="s">
        <v>373</v>
      </c>
      <c r="H26">
        <v>1206</v>
      </c>
      <c r="I26" s="116"/>
      <c r="J26" s="111" t="s">
        <v>371</v>
      </c>
    </row>
    <row r="27" spans="1:10" customFormat="1">
      <c r="A27" s="115">
        <v>22</v>
      </c>
      <c r="B27">
        <v>1</v>
      </c>
      <c r="C27" s="111" t="s">
        <v>323</v>
      </c>
      <c r="D27" s="111" t="s">
        <v>362</v>
      </c>
      <c r="E27">
        <v>1669</v>
      </c>
      <c r="F27" s="111" t="s">
        <v>372</v>
      </c>
      <c r="G27" s="111" t="s">
        <v>374</v>
      </c>
      <c r="H27">
        <v>1206</v>
      </c>
      <c r="I27" s="116"/>
      <c r="J27" s="111" t="s">
        <v>371</v>
      </c>
    </row>
    <row r="28" spans="1:10" customFormat="1">
      <c r="A28" s="115">
        <v>23</v>
      </c>
      <c r="B28">
        <v>1</v>
      </c>
      <c r="C28" s="111" t="s">
        <v>323</v>
      </c>
      <c r="D28" s="111" t="s">
        <v>348</v>
      </c>
      <c r="E28">
        <v>1207</v>
      </c>
      <c r="F28" s="111" t="s">
        <v>348</v>
      </c>
      <c r="G28" s="111" t="s">
        <v>375</v>
      </c>
      <c r="H28">
        <v>1207</v>
      </c>
      <c r="I28" s="116"/>
      <c r="J28" s="111" t="s">
        <v>375</v>
      </c>
    </row>
    <row r="29" spans="1:10" customFormat="1">
      <c r="A29" s="115">
        <v>24</v>
      </c>
      <c r="B29">
        <v>1</v>
      </c>
      <c r="C29" s="111" t="s">
        <v>323</v>
      </c>
      <c r="D29" s="111" t="s">
        <v>348</v>
      </c>
      <c r="E29">
        <v>1208</v>
      </c>
      <c r="F29" s="111" t="s">
        <v>348</v>
      </c>
      <c r="G29" s="111" t="s">
        <v>376</v>
      </c>
      <c r="H29">
        <v>1208</v>
      </c>
      <c r="I29" s="116"/>
      <c r="J29" s="111" t="s">
        <v>376</v>
      </c>
    </row>
    <row r="30" spans="1:10" customFormat="1">
      <c r="A30" s="115">
        <v>25</v>
      </c>
      <c r="B30">
        <v>1</v>
      </c>
      <c r="C30" s="111" t="s">
        <v>323</v>
      </c>
      <c r="D30" s="111" t="s">
        <v>362</v>
      </c>
      <c r="E30">
        <v>1548</v>
      </c>
      <c r="F30" s="111" t="s">
        <v>377</v>
      </c>
      <c r="G30" s="111" t="s">
        <v>378</v>
      </c>
      <c r="H30">
        <v>1208</v>
      </c>
      <c r="I30" s="116"/>
      <c r="J30" s="111" t="s">
        <v>376</v>
      </c>
    </row>
    <row r="31" spans="1:10" customFormat="1">
      <c r="A31" s="115">
        <v>26</v>
      </c>
      <c r="B31">
        <v>1</v>
      </c>
      <c r="C31" s="111" t="s">
        <v>323</v>
      </c>
      <c r="D31" s="111" t="s">
        <v>362</v>
      </c>
      <c r="E31">
        <v>1551</v>
      </c>
      <c r="F31" s="111" t="s">
        <v>377</v>
      </c>
      <c r="G31" s="111" t="s">
        <v>379</v>
      </c>
      <c r="H31">
        <v>1208</v>
      </c>
      <c r="I31" s="116"/>
      <c r="J31" s="111" t="s">
        <v>376</v>
      </c>
    </row>
    <row r="32" spans="1:10" customFormat="1">
      <c r="A32" s="115">
        <v>27</v>
      </c>
      <c r="B32">
        <v>1</v>
      </c>
      <c r="C32" s="111" t="s">
        <v>323</v>
      </c>
      <c r="D32" s="111" t="s">
        <v>362</v>
      </c>
      <c r="E32">
        <v>1553</v>
      </c>
      <c r="F32" s="111" t="s">
        <v>377</v>
      </c>
      <c r="G32" s="111" t="s">
        <v>380</v>
      </c>
      <c r="H32">
        <v>1208</v>
      </c>
      <c r="I32" s="116"/>
      <c r="J32" s="111" t="s">
        <v>376</v>
      </c>
    </row>
    <row r="33" spans="1:10" customFormat="1">
      <c r="A33" s="115">
        <v>28</v>
      </c>
      <c r="B33">
        <v>1</v>
      </c>
      <c r="C33" s="111" t="s">
        <v>323</v>
      </c>
      <c r="D33" s="111" t="s">
        <v>348</v>
      </c>
      <c r="E33">
        <v>1209</v>
      </c>
      <c r="F33" s="111" t="s">
        <v>348</v>
      </c>
      <c r="G33" s="111" t="s">
        <v>381</v>
      </c>
      <c r="H33">
        <v>1209</v>
      </c>
      <c r="I33" s="116" t="s">
        <v>348</v>
      </c>
      <c r="J33" s="111" t="s">
        <v>381</v>
      </c>
    </row>
    <row r="34" spans="1:10" customFormat="1">
      <c r="A34" s="115">
        <v>29</v>
      </c>
      <c r="B34">
        <v>1</v>
      </c>
      <c r="C34" s="111" t="s">
        <v>323</v>
      </c>
      <c r="D34" s="111" t="s">
        <v>348</v>
      </c>
      <c r="E34">
        <v>1210</v>
      </c>
      <c r="F34" s="111" t="s">
        <v>348</v>
      </c>
      <c r="G34" s="111" t="s">
        <v>382</v>
      </c>
      <c r="H34">
        <v>1210</v>
      </c>
      <c r="I34" s="116" t="s">
        <v>348</v>
      </c>
      <c r="J34" s="111" t="s">
        <v>382</v>
      </c>
    </row>
    <row r="35" spans="1:10" customFormat="1">
      <c r="A35" s="115">
        <v>30</v>
      </c>
      <c r="B35">
        <v>1</v>
      </c>
      <c r="C35" s="111" t="s">
        <v>323</v>
      </c>
      <c r="D35" s="111" t="s">
        <v>362</v>
      </c>
      <c r="E35">
        <v>1421</v>
      </c>
      <c r="F35" s="111" t="s">
        <v>383</v>
      </c>
      <c r="G35" s="111" t="s">
        <v>384</v>
      </c>
      <c r="H35">
        <v>1210</v>
      </c>
      <c r="I35" s="116"/>
      <c r="J35" s="111" t="s">
        <v>382</v>
      </c>
    </row>
    <row r="36" spans="1:10" customFormat="1">
      <c r="A36" s="115">
        <v>31</v>
      </c>
      <c r="B36">
        <v>1</v>
      </c>
      <c r="C36" s="111" t="s">
        <v>323</v>
      </c>
      <c r="D36" s="111" t="s">
        <v>362</v>
      </c>
      <c r="E36">
        <v>1422</v>
      </c>
      <c r="F36" s="111" t="s">
        <v>383</v>
      </c>
      <c r="G36" s="111" t="s">
        <v>385</v>
      </c>
      <c r="H36">
        <v>1210</v>
      </c>
      <c r="I36" s="116"/>
      <c r="J36" s="111" t="s">
        <v>382</v>
      </c>
    </row>
    <row r="37" spans="1:10" customFormat="1">
      <c r="A37" s="115">
        <v>32</v>
      </c>
      <c r="B37">
        <v>1</v>
      </c>
      <c r="C37" s="111" t="s">
        <v>323</v>
      </c>
      <c r="D37" s="111" t="s">
        <v>348</v>
      </c>
      <c r="E37">
        <v>1211</v>
      </c>
      <c r="F37" s="111"/>
      <c r="G37" s="111" t="s">
        <v>386</v>
      </c>
      <c r="H37">
        <v>1211</v>
      </c>
      <c r="I37" s="116" t="s">
        <v>348</v>
      </c>
      <c r="J37" s="111" t="s">
        <v>386</v>
      </c>
    </row>
    <row r="38" spans="1:10" customFormat="1">
      <c r="A38" s="115">
        <v>33</v>
      </c>
      <c r="B38">
        <v>1</v>
      </c>
      <c r="C38" s="111" t="s">
        <v>323</v>
      </c>
      <c r="D38" s="111" t="s">
        <v>348</v>
      </c>
      <c r="E38">
        <v>1212</v>
      </c>
      <c r="F38" s="111"/>
      <c r="G38" s="111" t="s">
        <v>387</v>
      </c>
      <c r="H38">
        <v>1212</v>
      </c>
      <c r="I38" s="116" t="s">
        <v>348</v>
      </c>
      <c r="J38" s="111" t="s">
        <v>387</v>
      </c>
    </row>
    <row r="39" spans="1:10" customFormat="1">
      <c r="A39" s="115">
        <v>34</v>
      </c>
      <c r="B39">
        <v>1</v>
      </c>
      <c r="C39" s="111" t="s">
        <v>323</v>
      </c>
      <c r="D39" s="111" t="s">
        <v>348</v>
      </c>
      <c r="E39">
        <v>1213</v>
      </c>
      <c r="F39" s="111"/>
      <c r="G39" s="111" t="s">
        <v>388</v>
      </c>
      <c r="H39">
        <v>1213</v>
      </c>
      <c r="I39" s="116" t="s">
        <v>348</v>
      </c>
      <c r="J39" s="111" t="s">
        <v>388</v>
      </c>
    </row>
    <row r="40" spans="1:10" customFormat="1">
      <c r="A40" s="115">
        <v>35</v>
      </c>
      <c r="B40">
        <v>1</v>
      </c>
      <c r="C40" s="111" t="s">
        <v>323</v>
      </c>
      <c r="D40" s="111" t="s">
        <v>348</v>
      </c>
      <c r="E40">
        <v>1214</v>
      </c>
      <c r="F40" s="111"/>
      <c r="G40" s="111" t="s">
        <v>389</v>
      </c>
      <c r="H40">
        <v>1214</v>
      </c>
      <c r="I40" s="116" t="s">
        <v>348</v>
      </c>
      <c r="J40" s="111" t="s">
        <v>389</v>
      </c>
    </row>
    <row r="41" spans="1:10" customFormat="1">
      <c r="A41" s="115">
        <v>36</v>
      </c>
      <c r="B41">
        <v>1</v>
      </c>
      <c r="C41" s="111" t="s">
        <v>323</v>
      </c>
      <c r="D41" s="111" t="s">
        <v>348</v>
      </c>
      <c r="E41">
        <v>1215</v>
      </c>
      <c r="F41" s="111"/>
      <c r="G41" s="111" t="s">
        <v>390</v>
      </c>
      <c r="H41">
        <v>1215</v>
      </c>
      <c r="I41" s="116" t="s">
        <v>348</v>
      </c>
      <c r="J41" s="111" t="s">
        <v>390</v>
      </c>
    </row>
    <row r="42" spans="1:10" customFormat="1">
      <c r="A42" s="115">
        <v>37</v>
      </c>
      <c r="B42">
        <v>1</v>
      </c>
      <c r="C42" s="111" t="s">
        <v>323</v>
      </c>
      <c r="D42" s="111" t="s">
        <v>348</v>
      </c>
      <c r="E42">
        <v>1216</v>
      </c>
      <c r="F42" s="111"/>
      <c r="G42" s="111" t="s">
        <v>391</v>
      </c>
      <c r="H42">
        <v>1216</v>
      </c>
      <c r="I42" s="116" t="s">
        <v>348</v>
      </c>
      <c r="J42" s="111" t="s">
        <v>391</v>
      </c>
    </row>
    <row r="43" spans="1:10" customFormat="1">
      <c r="A43" s="115">
        <v>38</v>
      </c>
      <c r="B43">
        <v>1</v>
      </c>
      <c r="C43" s="111" t="s">
        <v>323</v>
      </c>
      <c r="D43" s="111" t="s">
        <v>348</v>
      </c>
      <c r="E43">
        <v>1217</v>
      </c>
      <c r="F43" s="111"/>
      <c r="G43" s="111" t="s">
        <v>392</v>
      </c>
      <c r="H43">
        <v>1217</v>
      </c>
      <c r="I43" s="116" t="s">
        <v>348</v>
      </c>
      <c r="J43" s="111" t="s">
        <v>392</v>
      </c>
    </row>
    <row r="44" spans="1:10" customFormat="1">
      <c r="A44" s="115">
        <v>39</v>
      </c>
      <c r="B44">
        <v>1</v>
      </c>
      <c r="C44" s="111" t="s">
        <v>323</v>
      </c>
      <c r="D44" s="111" t="s">
        <v>348</v>
      </c>
      <c r="E44">
        <v>1218</v>
      </c>
      <c r="F44" s="111"/>
      <c r="G44" s="111" t="s">
        <v>393</v>
      </c>
      <c r="H44">
        <v>1218</v>
      </c>
      <c r="I44" s="116" t="s">
        <v>348</v>
      </c>
      <c r="J44" s="111" t="s">
        <v>393</v>
      </c>
    </row>
    <row r="45" spans="1:10" customFormat="1">
      <c r="A45" s="115">
        <v>40</v>
      </c>
      <c r="B45">
        <v>1</v>
      </c>
      <c r="C45" s="111" t="s">
        <v>323</v>
      </c>
      <c r="D45" s="111" t="s">
        <v>348</v>
      </c>
      <c r="E45">
        <v>1219</v>
      </c>
      <c r="F45" s="111"/>
      <c r="G45" s="111" t="s">
        <v>394</v>
      </c>
      <c r="H45">
        <v>1219</v>
      </c>
      <c r="I45" s="116" t="s">
        <v>348</v>
      </c>
      <c r="J45" s="111" t="s">
        <v>394</v>
      </c>
    </row>
    <row r="46" spans="1:10" customFormat="1">
      <c r="A46" s="115">
        <v>41</v>
      </c>
      <c r="B46">
        <v>1</v>
      </c>
      <c r="C46" s="111" t="s">
        <v>323</v>
      </c>
      <c r="D46" s="111" t="s">
        <v>348</v>
      </c>
      <c r="E46">
        <v>1220</v>
      </c>
      <c r="F46" s="111"/>
      <c r="G46" s="111" t="s">
        <v>395</v>
      </c>
      <c r="H46">
        <v>1220</v>
      </c>
      <c r="I46" s="116" t="s">
        <v>348</v>
      </c>
      <c r="J46" s="111" t="s">
        <v>395</v>
      </c>
    </row>
    <row r="47" spans="1:10" customFormat="1">
      <c r="A47" s="115">
        <v>42</v>
      </c>
      <c r="B47">
        <v>1</v>
      </c>
      <c r="C47" s="111" t="s">
        <v>323</v>
      </c>
      <c r="D47" s="111" t="s">
        <v>362</v>
      </c>
      <c r="E47">
        <v>1466</v>
      </c>
      <c r="F47" s="111" t="s">
        <v>396</v>
      </c>
      <c r="G47" s="111" t="s">
        <v>397</v>
      </c>
      <c r="H47">
        <v>1220</v>
      </c>
      <c r="I47" s="116"/>
      <c r="J47" s="111" t="s">
        <v>395</v>
      </c>
    </row>
    <row r="48" spans="1:10" customFormat="1">
      <c r="A48" s="115">
        <v>43</v>
      </c>
      <c r="B48">
        <v>1</v>
      </c>
      <c r="C48" s="111" t="s">
        <v>323</v>
      </c>
      <c r="D48" s="111" t="s">
        <v>348</v>
      </c>
      <c r="E48">
        <v>1221</v>
      </c>
      <c r="F48" s="111" t="s">
        <v>348</v>
      </c>
      <c r="G48" s="111" t="s">
        <v>398</v>
      </c>
      <c r="H48">
        <v>1221</v>
      </c>
      <c r="I48" s="116"/>
      <c r="J48" s="111" t="s">
        <v>398</v>
      </c>
    </row>
    <row r="49" spans="1:10" customFormat="1">
      <c r="A49" s="115">
        <v>44</v>
      </c>
      <c r="B49">
        <v>1</v>
      </c>
      <c r="C49" s="111" t="s">
        <v>323</v>
      </c>
      <c r="D49" s="111" t="s">
        <v>362</v>
      </c>
      <c r="E49">
        <v>1467</v>
      </c>
      <c r="F49" s="111" t="s">
        <v>396</v>
      </c>
      <c r="G49" s="111" t="s">
        <v>399</v>
      </c>
      <c r="H49">
        <v>1221</v>
      </c>
      <c r="I49" s="116"/>
      <c r="J49" s="111" t="s">
        <v>398</v>
      </c>
    </row>
    <row r="50" spans="1:10" customFormat="1">
      <c r="A50" s="115">
        <v>45</v>
      </c>
      <c r="B50">
        <v>1</v>
      </c>
      <c r="C50" s="111" t="s">
        <v>323</v>
      </c>
      <c r="D50" s="111" t="s">
        <v>348</v>
      </c>
      <c r="E50">
        <v>1222</v>
      </c>
      <c r="F50" s="111" t="s">
        <v>348</v>
      </c>
      <c r="G50" s="111" t="s">
        <v>400</v>
      </c>
      <c r="H50">
        <v>1222</v>
      </c>
      <c r="I50" s="116"/>
      <c r="J50" s="111" t="s">
        <v>400</v>
      </c>
    </row>
    <row r="51" spans="1:10" customFormat="1">
      <c r="A51" s="115">
        <v>46</v>
      </c>
      <c r="B51">
        <v>1</v>
      </c>
      <c r="C51" s="111" t="s">
        <v>323</v>
      </c>
      <c r="D51" s="111" t="s">
        <v>348</v>
      </c>
      <c r="E51">
        <v>1223</v>
      </c>
      <c r="F51" s="111"/>
      <c r="G51" s="111" t="s">
        <v>401</v>
      </c>
      <c r="H51">
        <v>1223</v>
      </c>
      <c r="I51" s="116" t="s">
        <v>348</v>
      </c>
      <c r="J51" s="111" t="s">
        <v>401</v>
      </c>
    </row>
    <row r="52" spans="1:10" customFormat="1">
      <c r="A52" s="115">
        <v>47</v>
      </c>
      <c r="B52">
        <v>1</v>
      </c>
      <c r="C52" s="111" t="s">
        <v>323</v>
      </c>
      <c r="D52" s="111" t="s">
        <v>348</v>
      </c>
      <c r="E52">
        <v>1224</v>
      </c>
      <c r="F52" s="111"/>
      <c r="G52" s="111" t="s">
        <v>402</v>
      </c>
      <c r="H52">
        <v>1224</v>
      </c>
      <c r="I52" s="116" t="s">
        <v>348</v>
      </c>
      <c r="J52" s="111" t="s">
        <v>402</v>
      </c>
    </row>
    <row r="53" spans="1:10" customFormat="1">
      <c r="A53" s="115">
        <v>48</v>
      </c>
      <c r="B53">
        <v>1</v>
      </c>
      <c r="C53" s="111" t="s">
        <v>323</v>
      </c>
      <c r="D53" s="111" t="s">
        <v>348</v>
      </c>
      <c r="E53">
        <v>1225</v>
      </c>
      <c r="F53" s="111"/>
      <c r="G53" s="111" t="s">
        <v>403</v>
      </c>
      <c r="H53">
        <v>1225</v>
      </c>
      <c r="I53" s="116" t="s">
        <v>348</v>
      </c>
      <c r="J53" s="111" t="s">
        <v>403</v>
      </c>
    </row>
    <row r="54" spans="1:10" customFormat="1">
      <c r="A54" s="115">
        <v>49</v>
      </c>
      <c r="B54">
        <v>1</v>
      </c>
      <c r="C54" s="111" t="s">
        <v>323</v>
      </c>
      <c r="D54" s="111" t="s">
        <v>348</v>
      </c>
      <c r="E54">
        <v>1226</v>
      </c>
      <c r="F54" s="111"/>
      <c r="G54" s="111" t="s">
        <v>404</v>
      </c>
      <c r="H54">
        <v>1226</v>
      </c>
      <c r="I54" s="116" t="s">
        <v>348</v>
      </c>
      <c r="J54" s="111" t="s">
        <v>404</v>
      </c>
    </row>
    <row r="55" spans="1:10" customFormat="1">
      <c r="A55" s="115">
        <v>50</v>
      </c>
      <c r="B55">
        <v>1</v>
      </c>
      <c r="C55" s="111" t="s">
        <v>323</v>
      </c>
      <c r="D55" s="111" t="s">
        <v>348</v>
      </c>
      <c r="E55">
        <v>1227</v>
      </c>
      <c r="F55" s="111"/>
      <c r="G55" s="111" t="s">
        <v>405</v>
      </c>
      <c r="H55">
        <v>1227</v>
      </c>
      <c r="I55" s="116" t="s">
        <v>348</v>
      </c>
      <c r="J55" s="111" t="s">
        <v>405</v>
      </c>
    </row>
    <row r="56" spans="1:10" customFormat="1">
      <c r="A56" s="115">
        <v>51</v>
      </c>
      <c r="B56">
        <v>1</v>
      </c>
      <c r="C56" s="111" t="s">
        <v>323</v>
      </c>
      <c r="D56" s="111" t="s">
        <v>348</v>
      </c>
      <c r="E56">
        <v>1228</v>
      </c>
      <c r="F56" s="111"/>
      <c r="G56" s="111" t="s">
        <v>406</v>
      </c>
      <c r="H56">
        <v>1228</v>
      </c>
      <c r="I56" s="116" t="s">
        <v>348</v>
      </c>
      <c r="J56" s="111" t="s">
        <v>406</v>
      </c>
    </row>
    <row r="57" spans="1:10" customFormat="1">
      <c r="A57" s="115">
        <v>52</v>
      </c>
      <c r="B57">
        <v>1</v>
      </c>
      <c r="C57" s="111" t="s">
        <v>323</v>
      </c>
      <c r="D57" s="111" t="s">
        <v>348</v>
      </c>
      <c r="E57">
        <v>1229</v>
      </c>
      <c r="F57" s="111"/>
      <c r="G57" s="111" t="s">
        <v>407</v>
      </c>
      <c r="H57">
        <v>1229</v>
      </c>
      <c r="I57" s="116" t="s">
        <v>348</v>
      </c>
      <c r="J57" s="111" t="s">
        <v>407</v>
      </c>
    </row>
    <row r="58" spans="1:10" customFormat="1">
      <c r="A58" s="115">
        <v>53</v>
      </c>
      <c r="B58">
        <v>1</v>
      </c>
      <c r="C58" s="111" t="s">
        <v>323</v>
      </c>
      <c r="D58" s="111" t="s">
        <v>348</v>
      </c>
      <c r="E58">
        <v>1230</v>
      </c>
      <c r="F58" s="111"/>
      <c r="G58" s="111" t="s">
        <v>408</v>
      </c>
      <c r="H58">
        <v>1230</v>
      </c>
      <c r="I58" s="116" t="s">
        <v>348</v>
      </c>
      <c r="J58" s="111" t="s">
        <v>408</v>
      </c>
    </row>
    <row r="59" spans="1:10" customFormat="1">
      <c r="A59" s="115">
        <v>54</v>
      </c>
      <c r="B59">
        <v>1</v>
      </c>
      <c r="C59" s="111" t="s">
        <v>323</v>
      </c>
      <c r="D59" s="111" t="s">
        <v>348</v>
      </c>
      <c r="E59">
        <v>1231</v>
      </c>
      <c r="F59" s="111"/>
      <c r="G59" s="111" t="s">
        <v>409</v>
      </c>
      <c r="H59">
        <v>1231</v>
      </c>
      <c r="I59" s="116" t="s">
        <v>348</v>
      </c>
      <c r="J59" s="111" t="s">
        <v>409</v>
      </c>
    </row>
    <row r="60" spans="1:10" customFormat="1">
      <c r="A60" s="115">
        <v>55</v>
      </c>
      <c r="B60">
        <v>1</v>
      </c>
      <c r="C60" s="111" t="s">
        <v>323</v>
      </c>
      <c r="D60" s="111" t="s">
        <v>348</v>
      </c>
      <c r="E60">
        <v>1233</v>
      </c>
      <c r="F60" s="111"/>
      <c r="G60" s="111" t="s">
        <v>410</v>
      </c>
      <c r="H60">
        <v>1233</v>
      </c>
      <c r="I60" s="116" t="s">
        <v>348</v>
      </c>
      <c r="J60" s="111" t="s">
        <v>410</v>
      </c>
    </row>
    <row r="61" spans="1:10" customFormat="1">
      <c r="A61" s="115">
        <v>56</v>
      </c>
      <c r="B61">
        <v>1</v>
      </c>
      <c r="C61" s="111" t="s">
        <v>323</v>
      </c>
      <c r="D61" s="111" t="s">
        <v>362</v>
      </c>
      <c r="E61">
        <v>1574</v>
      </c>
      <c r="F61" s="111" t="s">
        <v>411</v>
      </c>
      <c r="G61" s="111" t="s">
        <v>412</v>
      </c>
      <c r="H61">
        <v>1233</v>
      </c>
      <c r="I61" s="116"/>
      <c r="J61" s="111" t="s">
        <v>410</v>
      </c>
    </row>
    <row r="62" spans="1:10" customFormat="1">
      <c r="A62" s="115">
        <v>57</v>
      </c>
      <c r="B62">
        <v>1</v>
      </c>
      <c r="C62" s="111" t="s">
        <v>323</v>
      </c>
      <c r="D62" s="111" t="s">
        <v>348</v>
      </c>
      <c r="E62">
        <v>1234</v>
      </c>
      <c r="F62" s="111" t="s">
        <v>348</v>
      </c>
      <c r="G62" s="111" t="s">
        <v>413</v>
      </c>
      <c r="H62">
        <v>1234</v>
      </c>
      <c r="I62" s="116"/>
      <c r="J62" s="111" t="s">
        <v>413</v>
      </c>
    </row>
    <row r="63" spans="1:10" customFormat="1">
      <c r="A63" s="115">
        <v>58</v>
      </c>
      <c r="B63">
        <v>1</v>
      </c>
      <c r="C63" s="111" t="s">
        <v>323</v>
      </c>
      <c r="D63" s="111" t="s">
        <v>362</v>
      </c>
      <c r="E63">
        <v>1301</v>
      </c>
      <c r="F63" s="111" t="s">
        <v>414</v>
      </c>
      <c r="G63" s="111" t="s">
        <v>415</v>
      </c>
      <c r="H63">
        <v>1234</v>
      </c>
      <c r="I63" s="116"/>
      <c r="J63" s="111" t="s">
        <v>413</v>
      </c>
    </row>
    <row r="64" spans="1:10" customFormat="1">
      <c r="A64" s="115">
        <v>59</v>
      </c>
      <c r="B64">
        <v>1</v>
      </c>
      <c r="C64" s="111" t="s">
        <v>323</v>
      </c>
      <c r="D64" s="111" t="s">
        <v>348</v>
      </c>
      <c r="E64">
        <v>1235</v>
      </c>
      <c r="F64" s="111" t="s">
        <v>348</v>
      </c>
      <c r="G64" s="111" t="s">
        <v>416</v>
      </c>
      <c r="H64">
        <v>1235</v>
      </c>
      <c r="I64" s="116"/>
      <c r="J64" s="111" t="s">
        <v>416</v>
      </c>
    </row>
    <row r="65" spans="1:10" customFormat="1">
      <c r="A65" s="115">
        <v>60</v>
      </c>
      <c r="B65">
        <v>1</v>
      </c>
      <c r="C65" s="111" t="s">
        <v>323</v>
      </c>
      <c r="D65" s="111" t="s">
        <v>362</v>
      </c>
      <c r="E65">
        <v>1302</v>
      </c>
      <c r="F65" s="111" t="s">
        <v>414</v>
      </c>
      <c r="G65" s="111" t="s">
        <v>417</v>
      </c>
      <c r="H65">
        <v>1235</v>
      </c>
      <c r="I65" s="116"/>
      <c r="J65" s="111" t="s">
        <v>416</v>
      </c>
    </row>
    <row r="66" spans="1:10" customFormat="1">
      <c r="A66" s="115">
        <v>61</v>
      </c>
      <c r="B66">
        <v>1</v>
      </c>
      <c r="C66" s="111" t="s">
        <v>323</v>
      </c>
      <c r="D66" s="111" t="s">
        <v>362</v>
      </c>
      <c r="E66">
        <v>1305</v>
      </c>
      <c r="F66" s="111" t="s">
        <v>414</v>
      </c>
      <c r="G66" s="111" t="s">
        <v>418</v>
      </c>
      <c r="H66">
        <v>1235</v>
      </c>
      <c r="I66" s="116"/>
      <c r="J66" s="111" t="s">
        <v>416</v>
      </c>
    </row>
    <row r="67" spans="1:10" customFormat="1">
      <c r="A67" s="115">
        <v>62</v>
      </c>
      <c r="B67">
        <v>1</v>
      </c>
      <c r="C67" s="111" t="s">
        <v>323</v>
      </c>
      <c r="D67" s="111" t="s">
        <v>362</v>
      </c>
      <c r="E67">
        <v>1306</v>
      </c>
      <c r="F67" s="111" t="s">
        <v>414</v>
      </c>
      <c r="G67" s="111" t="s">
        <v>419</v>
      </c>
      <c r="H67">
        <v>1235</v>
      </c>
      <c r="I67" s="116"/>
      <c r="J67" s="111" t="s">
        <v>416</v>
      </c>
    </row>
    <row r="68" spans="1:10" customFormat="1">
      <c r="A68" s="115">
        <v>63</v>
      </c>
      <c r="B68">
        <v>1</v>
      </c>
      <c r="C68" s="111" t="s">
        <v>323</v>
      </c>
      <c r="D68" s="111" t="s">
        <v>348</v>
      </c>
      <c r="E68">
        <v>1236</v>
      </c>
      <c r="F68" s="111" t="s">
        <v>348</v>
      </c>
      <c r="G68" s="111" t="s">
        <v>420</v>
      </c>
      <c r="H68">
        <v>1236</v>
      </c>
      <c r="I68" s="116"/>
      <c r="J68" s="111" t="s">
        <v>420</v>
      </c>
    </row>
    <row r="69" spans="1:10" customFormat="1">
      <c r="A69" s="115">
        <v>64</v>
      </c>
      <c r="B69">
        <v>1</v>
      </c>
      <c r="C69" s="111" t="s">
        <v>323</v>
      </c>
      <c r="D69" s="111" t="s">
        <v>362</v>
      </c>
      <c r="E69">
        <v>1335</v>
      </c>
      <c r="F69" s="111" t="s">
        <v>363</v>
      </c>
      <c r="G69" s="111" t="s">
        <v>421</v>
      </c>
      <c r="H69">
        <v>1236</v>
      </c>
      <c r="I69" s="116"/>
      <c r="J69" s="111" t="s">
        <v>420</v>
      </c>
    </row>
    <row r="70" spans="1:10" customFormat="1">
      <c r="A70" s="115">
        <v>65</v>
      </c>
      <c r="B70">
        <v>1</v>
      </c>
      <c r="C70" s="111" t="s">
        <v>323</v>
      </c>
      <c r="D70" s="111" t="s">
        <v>362</v>
      </c>
      <c r="E70">
        <v>1336</v>
      </c>
      <c r="F70" s="111" t="s">
        <v>363</v>
      </c>
      <c r="G70" s="111" t="s">
        <v>422</v>
      </c>
      <c r="H70">
        <v>1236</v>
      </c>
      <c r="I70" s="116"/>
      <c r="J70" s="111" t="s">
        <v>420</v>
      </c>
    </row>
    <row r="71" spans="1:10" customFormat="1">
      <c r="A71" s="115">
        <v>66</v>
      </c>
      <c r="B71">
        <v>1</v>
      </c>
      <c r="C71" s="111" t="s">
        <v>323</v>
      </c>
      <c r="D71" s="111" t="s">
        <v>348</v>
      </c>
      <c r="E71">
        <v>1303</v>
      </c>
      <c r="F71" s="116" t="s">
        <v>414</v>
      </c>
      <c r="G71" s="111" t="s">
        <v>423</v>
      </c>
      <c r="H71">
        <v>1303</v>
      </c>
      <c r="I71" s="111" t="s">
        <v>424</v>
      </c>
      <c r="J71" s="111" t="s">
        <v>423</v>
      </c>
    </row>
    <row r="72" spans="1:10" customFormat="1">
      <c r="A72" s="115">
        <v>67</v>
      </c>
      <c r="B72">
        <v>1</v>
      </c>
      <c r="C72" s="111" t="s">
        <v>323</v>
      </c>
      <c r="D72" s="111" t="s">
        <v>348</v>
      </c>
      <c r="E72">
        <v>1304</v>
      </c>
      <c r="F72" s="116" t="s">
        <v>414</v>
      </c>
      <c r="G72" s="111" t="s">
        <v>425</v>
      </c>
      <c r="H72">
        <v>1304</v>
      </c>
      <c r="I72" s="111" t="s">
        <v>424</v>
      </c>
      <c r="J72" s="111" t="s">
        <v>425</v>
      </c>
    </row>
    <row r="73" spans="1:10" customFormat="1">
      <c r="A73" s="115">
        <v>68</v>
      </c>
      <c r="B73">
        <v>1</v>
      </c>
      <c r="C73" s="111" t="s">
        <v>323</v>
      </c>
      <c r="D73" s="111" t="s">
        <v>348</v>
      </c>
      <c r="E73">
        <v>1331</v>
      </c>
      <c r="F73" s="116" t="s">
        <v>363</v>
      </c>
      <c r="G73" s="111" t="s">
        <v>426</v>
      </c>
      <c r="H73">
        <v>1331</v>
      </c>
      <c r="I73" s="111" t="s">
        <v>427</v>
      </c>
      <c r="J73" s="111" t="s">
        <v>426</v>
      </c>
    </row>
    <row r="74" spans="1:10" customFormat="1">
      <c r="A74" s="115">
        <v>69</v>
      </c>
      <c r="B74">
        <v>1</v>
      </c>
      <c r="C74" s="111" t="s">
        <v>323</v>
      </c>
      <c r="D74" s="111" t="s">
        <v>348</v>
      </c>
      <c r="E74">
        <v>1332</v>
      </c>
      <c r="F74" s="116" t="s">
        <v>363</v>
      </c>
      <c r="G74" s="111" t="s">
        <v>428</v>
      </c>
      <c r="H74">
        <v>1332</v>
      </c>
      <c r="I74" s="111" t="s">
        <v>427</v>
      </c>
      <c r="J74" s="111" t="s">
        <v>428</v>
      </c>
    </row>
    <row r="75" spans="1:10" customFormat="1">
      <c r="A75" s="115">
        <v>70</v>
      </c>
      <c r="B75">
        <v>1</v>
      </c>
      <c r="C75" s="111" t="s">
        <v>323</v>
      </c>
      <c r="D75" s="111" t="s">
        <v>348</v>
      </c>
      <c r="E75">
        <v>1333</v>
      </c>
      <c r="F75" s="116" t="s">
        <v>363</v>
      </c>
      <c r="G75" s="111" t="s">
        <v>429</v>
      </c>
      <c r="H75">
        <v>1333</v>
      </c>
      <c r="I75" s="111" t="s">
        <v>427</v>
      </c>
      <c r="J75" s="111" t="s">
        <v>429</v>
      </c>
    </row>
    <row r="76" spans="1:10" customFormat="1">
      <c r="A76" s="115">
        <v>71</v>
      </c>
      <c r="B76">
        <v>1</v>
      </c>
      <c r="C76" s="111" t="s">
        <v>323</v>
      </c>
      <c r="D76" s="111" t="s">
        <v>348</v>
      </c>
      <c r="E76">
        <v>1334</v>
      </c>
      <c r="F76" s="116" t="s">
        <v>363</v>
      </c>
      <c r="G76" s="111" t="s">
        <v>430</v>
      </c>
      <c r="H76">
        <v>1334</v>
      </c>
      <c r="I76" s="111" t="s">
        <v>427</v>
      </c>
      <c r="J76" s="111" t="s">
        <v>430</v>
      </c>
    </row>
    <row r="77" spans="1:10" customFormat="1">
      <c r="A77" s="115">
        <v>72</v>
      </c>
      <c r="B77">
        <v>1</v>
      </c>
      <c r="C77" s="111" t="s">
        <v>323</v>
      </c>
      <c r="D77" s="111" t="s">
        <v>348</v>
      </c>
      <c r="E77">
        <v>1337</v>
      </c>
      <c r="F77" s="116" t="s">
        <v>363</v>
      </c>
      <c r="G77" s="111" t="s">
        <v>431</v>
      </c>
      <c r="H77">
        <v>1337</v>
      </c>
      <c r="I77" s="111" t="s">
        <v>427</v>
      </c>
      <c r="J77" s="111" t="s">
        <v>431</v>
      </c>
    </row>
    <row r="78" spans="1:10" customFormat="1">
      <c r="A78" s="115">
        <v>73</v>
      </c>
      <c r="B78">
        <v>1</v>
      </c>
      <c r="C78" s="111" t="s">
        <v>323</v>
      </c>
      <c r="D78" s="111" t="s">
        <v>348</v>
      </c>
      <c r="E78">
        <v>1343</v>
      </c>
      <c r="F78" s="116" t="s">
        <v>363</v>
      </c>
      <c r="G78" s="111" t="s">
        <v>432</v>
      </c>
      <c r="H78">
        <v>1343</v>
      </c>
      <c r="I78" s="111" t="s">
        <v>427</v>
      </c>
      <c r="J78" s="111" t="s">
        <v>432</v>
      </c>
    </row>
    <row r="79" spans="1:10" customFormat="1">
      <c r="A79" s="115">
        <v>74</v>
      </c>
      <c r="B79">
        <v>1</v>
      </c>
      <c r="C79" s="111" t="s">
        <v>323</v>
      </c>
      <c r="D79" s="111" t="s">
        <v>348</v>
      </c>
      <c r="E79">
        <v>1345</v>
      </c>
      <c r="F79" s="116" t="s">
        <v>363</v>
      </c>
      <c r="G79" s="111" t="s">
        <v>433</v>
      </c>
      <c r="H79">
        <v>1345</v>
      </c>
      <c r="I79" s="111" t="s">
        <v>427</v>
      </c>
      <c r="J79" s="111" t="s">
        <v>433</v>
      </c>
    </row>
    <row r="80" spans="1:10" customFormat="1">
      <c r="A80" s="115">
        <v>75</v>
      </c>
      <c r="B80">
        <v>1</v>
      </c>
      <c r="C80" s="111" t="s">
        <v>323</v>
      </c>
      <c r="D80" s="111" t="s">
        <v>362</v>
      </c>
      <c r="E80">
        <v>1344</v>
      </c>
      <c r="F80" s="111" t="s">
        <v>363</v>
      </c>
      <c r="G80" s="111" t="s">
        <v>434</v>
      </c>
      <c r="H80">
        <v>1345</v>
      </c>
      <c r="I80" s="111" t="s">
        <v>427</v>
      </c>
      <c r="J80" s="111" t="s">
        <v>433</v>
      </c>
    </row>
    <row r="81" spans="1:10" customFormat="1">
      <c r="A81" s="115">
        <v>76</v>
      </c>
      <c r="B81">
        <v>1</v>
      </c>
      <c r="C81" s="111" t="s">
        <v>323</v>
      </c>
      <c r="D81" s="111" t="s">
        <v>348</v>
      </c>
      <c r="E81">
        <v>1345</v>
      </c>
      <c r="F81" s="116" t="s">
        <v>363</v>
      </c>
      <c r="G81" s="111" t="s">
        <v>433</v>
      </c>
      <c r="H81">
        <v>1345</v>
      </c>
      <c r="I81" s="111" t="s">
        <v>427</v>
      </c>
      <c r="J81" s="111" t="s">
        <v>433</v>
      </c>
    </row>
    <row r="82" spans="1:10" customFormat="1">
      <c r="A82" s="115">
        <v>77</v>
      </c>
      <c r="B82">
        <v>1</v>
      </c>
      <c r="C82" s="111" t="s">
        <v>323</v>
      </c>
      <c r="D82" s="111" t="s">
        <v>348</v>
      </c>
      <c r="E82">
        <v>1346</v>
      </c>
      <c r="F82" s="116" t="s">
        <v>363</v>
      </c>
      <c r="G82" s="111" t="s">
        <v>435</v>
      </c>
      <c r="H82">
        <v>1346</v>
      </c>
      <c r="I82" s="111" t="s">
        <v>427</v>
      </c>
      <c r="J82" s="111" t="s">
        <v>435</v>
      </c>
    </row>
    <row r="83" spans="1:10" customFormat="1">
      <c r="A83" s="115">
        <v>78</v>
      </c>
      <c r="B83">
        <v>1</v>
      </c>
      <c r="C83" s="111" t="s">
        <v>323</v>
      </c>
      <c r="D83" s="111" t="s">
        <v>362</v>
      </c>
      <c r="E83">
        <v>1365</v>
      </c>
      <c r="F83" s="111" t="s">
        <v>436</v>
      </c>
      <c r="G83" s="111" t="s">
        <v>437</v>
      </c>
      <c r="H83">
        <v>1346</v>
      </c>
      <c r="I83" s="111" t="s">
        <v>427</v>
      </c>
      <c r="J83" s="111" t="s">
        <v>435</v>
      </c>
    </row>
    <row r="84" spans="1:10" customFormat="1">
      <c r="A84" s="115">
        <v>79</v>
      </c>
      <c r="B84">
        <v>1</v>
      </c>
      <c r="C84" s="111" t="s">
        <v>323</v>
      </c>
      <c r="D84" s="111" t="s">
        <v>348</v>
      </c>
      <c r="E84">
        <v>1347</v>
      </c>
      <c r="F84" s="116" t="s">
        <v>363</v>
      </c>
      <c r="G84" s="111" t="s">
        <v>438</v>
      </c>
      <c r="H84">
        <v>1347</v>
      </c>
      <c r="I84" s="111" t="s">
        <v>427</v>
      </c>
      <c r="J84" s="111" t="s">
        <v>438</v>
      </c>
    </row>
    <row r="85" spans="1:10" customFormat="1">
      <c r="A85" s="115">
        <v>80</v>
      </c>
      <c r="B85">
        <v>1</v>
      </c>
      <c r="C85" s="111" t="s">
        <v>323</v>
      </c>
      <c r="D85" s="111" t="s">
        <v>348</v>
      </c>
      <c r="E85">
        <v>1361</v>
      </c>
      <c r="F85" s="116" t="s">
        <v>436</v>
      </c>
      <c r="G85" s="111" t="s">
        <v>439</v>
      </c>
      <c r="H85">
        <v>1361</v>
      </c>
      <c r="I85" s="111" t="s">
        <v>440</v>
      </c>
      <c r="J85" s="111" t="s">
        <v>439</v>
      </c>
    </row>
    <row r="86" spans="1:10" customFormat="1">
      <c r="A86" s="115">
        <v>81</v>
      </c>
      <c r="B86">
        <v>1</v>
      </c>
      <c r="C86" s="111" t="s">
        <v>323</v>
      </c>
      <c r="D86" s="111" t="s">
        <v>348</v>
      </c>
      <c r="E86">
        <v>1362</v>
      </c>
      <c r="F86" s="116" t="s">
        <v>436</v>
      </c>
      <c r="G86" s="111" t="s">
        <v>441</v>
      </c>
      <c r="H86">
        <v>1362</v>
      </c>
      <c r="I86" s="111" t="s">
        <v>440</v>
      </c>
      <c r="J86" s="111" t="s">
        <v>441</v>
      </c>
    </row>
    <row r="87" spans="1:10" customFormat="1">
      <c r="A87" s="115">
        <v>82</v>
      </c>
      <c r="B87">
        <v>1</v>
      </c>
      <c r="C87" s="111" t="s">
        <v>323</v>
      </c>
      <c r="D87" s="111" t="s">
        <v>348</v>
      </c>
      <c r="E87">
        <v>1363</v>
      </c>
      <c r="F87" s="116" t="s">
        <v>436</v>
      </c>
      <c r="G87" s="111" t="s">
        <v>442</v>
      </c>
      <c r="H87">
        <v>1363</v>
      </c>
      <c r="I87" s="111" t="s">
        <v>440</v>
      </c>
      <c r="J87" s="111" t="s">
        <v>442</v>
      </c>
    </row>
    <row r="88" spans="1:10" customFormat="1">
      <c r="A88" s="115">
        <v>83</v>
      </c>
      <c r="B88">
        <v>1</v>
      </c>
      <c r="C88" s="111" t="s">
        <v>323</v>
      </c>
      <c r="D88" s="111" t="s">
        <v>348</v>
      </c>
      <c r="E88">
        <v>1364</v>
      </c>
      <c r="F88" s="116" t="s">
        <v>436</v>
      </c>
      <c r="G88" s="111" t="s">
        <v>443</v>
      </c>
      <c r="H88">
        <v>1364</v>
      </c>
      <c r="I88" s="111" t="s">
        <v>440</v>
      </c>
      <c r="J88" s="111" t="s">
        <v>443</v>
      </c>
    </row>
    <row r="89" spans="1:10" customFormat="1">
      <c r="A89" s="115">
        <v>84</v>
      </c>
      <c r="B89">
        <v>1</v>
      </c>
      <c r="C89" s="111" t="s">
        <v>323</v>
      </c>
      <c r="D89" s="111" t="s">
        <v>348</v>
      </c>
      <c r="E89">
        <v>1367</v>
      </c>
      <c r="F89" s="116" t="s">
        <v>436</v>
      </c>
      <c r="G89" s="111" t="s">
        <v>444</v>
      </c>
      <c r="H89">
        <v>1367</v>
      </c>
      <c r="I89" s="111" t="s">
        <v>440</v>
      </c>
      <c r="J89" s="111" t="s">
        <v>444</v>
      </c>
    </row>
    <row r="90" spans="1:10" customFormat="1">
      <c r="A90" s="115">
        <v>85</v>
      </c>
      <c r="B90">
        <v>1</v>
      </c>
      <c r="C90" s="111" t="s">
        <v>323</v>
      </c>
      <c r="D90" s="111" t="s">
        <v>348</v>
      </c>
      <c r="E90">
        <v>1370</v>
      </c>
      <c r="F90" s="116" t="s">
        <v>436</v>
      </c>
      <c r="G90" s="111" t="s">
        <v>445</v>
      </c>
      <c r="H90">
        <v>1370</v>
      </c>
      <c r="I90" s="111" t="s">
        <v>440</v>
      </c>
      <c r="J90" s="111" t="s">
        <v>445</v>
      </c>
    </row>
    <row r="91" spans="1:10" customFormat="1">
      <c r="A91" s="115">
        <v>86</v>
      </c>
      <c r="B91">
        <v>1</v>
      </c>
      <c r="C91" s="111" t="s">
        <v>323</v>
      </c>
      <c r="D91" s="111" t="s">
        <v>348</v>
      </c>
      <c r="E91">
        <v>1371</v>
      </c>
      <c r="F91" s="111" t="s">
        <v>440</v>
      </c>
      <c r="G91" s="111" t="s">
        <v>446</v>
      </c>
      <c r="H91">
        <v>1371</v>
      </c>
      <c r="I91" s="111" t="s">
        <v>440</v>
      </c>
      <c r="J91" s="111" t="s">
        <v>446</v>
      </c>
    </row>
    <row r="92" spans="1:10" customFormat="1">
      <c r="A92" s="115">
        <v>87</v>
      </c>
      <c r="B92">
        <v>1</v>
      </c>
      <c r="C92" s="111" t="s">
        <v>323</v>
      </c>
      <c r="D92" s="111" t="s">
        <v>362</v>
      </c>
      <c r="E92">
        <v>1366</v>
      </c>
      <c r="F92" s="111" t="s">
        <v>436</v>
      </c>
      <c r="G92" s="111" t="s">
        <v>447</v>
      </c>
      <c r="H92">
        <v>1371</v>
      </c>
      <c r="I92" s="111" t="s">
        <v>440</v>
      </c>
      <c r="J92" s="111" t="s">
        <v>446</v>
      </c>
    </row>
    <row r="93" spans="1:10" customFormat="1">
      <c r="A93" s="115">
        <v>88</v>
      </c>
      <c r="B93">
        <v>1</v>
      </c>
      <c r="C93" s="111" t="s">
        <v>323</v>
      </c>
      <c r="D93" s="111" t="s">
        <v>362</v>
      </c>
      <c r="E93">
        <v>1368</v>
      </c>
      <c r="F93" s="111" t="s">
        <v>436</v>
      </c>
      <c r="G93" s="111" t="s">
        <v>448</v>
      </c>
      <c r="H93">
        <v>1371</v>
      </c>
      <c r="I93" s="111" t="s">
        <v>440</v>
      </c>
      <c r="J93" s="111" t="s">
        <v>446</v>
      </c>
    </row>
    <row r="94" spans="1:10" customFormat="1">
      <c r="A94" s="115">
        <v>89</v>
      </c>
      <c r="B94">
        <v>1</v>
      </c>
      <c r="C94" s="111" t="s">
        <v>323</v>
      </c>
      <c r="D94" s="111" t="s">
        <v>362</v>
      </c>
      <c r="E94">
        <v>1369</v>
      </c>
      <c r="F94" s="111" t="s">
        <v>436</v>
      </c>
      <c r="G94" s="111" t="s">
        <v>449</v>
      </c>
      <c r="H94">
        <v>1371</v>
      </c>
      <c r="I94" s="111" t="s">
        <v>440</v>
      </c>
      <c r="J94" s="111" t="s">
        <v>446</v>
      </c>
    </row>
    <row r="95" spans="1:10" customFormat="1">
      <c r="A95" s="115">
        <v>90</v>
      </c>
      <c r="B95">
        <v>1</v>
      </c>
      <c r="C95" s="111" t="s">
        <v>323</v>
      </c>
      <c r="D95" s="111" t="s">
        <v>348</v>
      </c>
      <c r="E95">
        <v>1391</v>
      </c>
      <c r="F95" s="116" t="s">
        <v>450</v>
      </c>
      <c r="G95" s="111" t="s">
        <v>451</v>
      </c>
      <c r="H95">
        <v>1391</v>
      </c>
      <c r="I95" s="111" t="s">
        <v>452</v>
      </c>
      <c r="J95" s="111" t="s">
        <v>451</v>
      </c>
    </row>
    <row r="96" spans="1:10" customFormat="1">
      <c r="A96" s="115">
        <v>91</v>
      </c>
      <c r="B96">
        <v>1</v>
      </c>
      <c r="C96" s="111" t="s">
        <v>323</v>
      </c>
      <c r="D96" s="111" t="s">
        <v>348</v>
      </c>
      <c r="E96">
        <v>1392</v>
      </c>
      <c r="F96" s="116" t="s">
        <v>450</v>
      </c>
      <c r="G96" s="111" t="s">
        <v>453</v>
      </c>
      <c r="H96">
        <v>1392</v>
      </c>
      <c r="I96" s="111" t="s">
        <v>452</v>
      </c>
      <c r="J96" s="111" t="s">
        <v>453</v>
      </c>
    </row>
    <row r="97" spans="1:10" customFormat="1">
      <c r="A97" s="115">
        <v>92</v>
      </c>
      <c r="B97">
        <v>1</v>
      </c>
      <c r="C97" s="111" t="s">
        <v>323</v>
      </c>
      <c r="D97" s="111" t="s">
        <v>348</v>
      </c>
      <c r="E97">
        <v>1393</v>
      </c>
      <c r="F97" s="116" t="s">
        <v>450</v>
      </c>
      <c r="G97" s="111" t="s">
        <v>454</v>
      </c>
      <c r="H97">
        <v>1393</v>
      </c>
      <c r="I97" s="111" t="s">
        <v>452</v>
      </c>
      <c r="J97" s="111" t="s">
        <v>454</v>
      </c>
    </row>
    <row r="98" spans="1:10" customFormat="1">
      <c r="A98" s="115">
        <v>93</v>
      </c>
      <c r="B98">
        <v>1</v>
      </c>
      <c r="C98" s="111" t="s">
        <v>323</v>
      </c>
      <c r="D98" s="111" t="s">
        <v>348</v>
      </c>
      <c r="E98">
        <v>1394</v>
      </c>
      <c r="F98" s="116" t="s">
        <v>450</v>
      </c>
      <c r="G98" s="111" t="s">
        <v>455</v>
      </c>
      <c r="H98">
        <v>1394</v>
      </c>
      <c r="I98" s="111" t="s">
        <v>452</v>
      </c>
      <c r="J98" s="111" t="s">
        <v>455</v>
      </c>
    </row>
    <row r="99" spans="1:10" customFormat="1">
      <c r="A99" s="115">
        <v>94</v>
      </c>
      <c r="B99">
        <v>1</v>
      </c>
      <c r="C99" s="111" t="s">
        <v>323</v>
      </c>
      <c r="D99" s="111" t="s">
        <v>348</v>
      </c>
      <c r="E99">
        <v>1395</v>
      </c>
      <c r="F99" s="116" t="s">
        <v>450</v>
      </c>
      <c r="G99" s="111" t="s">
        <v>456</v>
      </c>
      <c r="H99">
        <v>1395</v>
      </c>
      <c r="I99" s="111" t="s">
        <v>452</v>
      </c>
      <c r="J99" s="111" t="s">
        <v>456</v>
      </c>
    </row>
    <row r="100" spans="1:10" customFormat="1">
      <c r="A100" s="115">
        <v>95</v>
      </c>
      <c r="B100">
        <v>1</v>
      </c>
      <c r="C100" s="111" t="s">
        <v>323</v>
      </c>
      <c r="D100" s="111" t="s">
        <v>348</v>
      </c>
      <c r="E100">
        <v>1396</v>
      </c>
      <c r="F100" s="116" t="s">
        <v>450</v>
      </c>
      <c r="G100" s="111" t="s">
        <v>457</v>
      </c>
      <c r="H100">
        <v>1396</v>
      </c>
      <c r="I100" s="111" t="s">
        <v>452</v>
      </c>
      <c r="J100" s="111" t="s">
        <v>457</v>
      </c>
    </row>
    <row r="101" spans="1:10" customFormat="1">
      <c r="A101" s="115">
        <v>96</v>
      </c>
      <c r="B101">
        <v>1</v>
      </c>
      <c r="C101" s="111" t="s">
        <v>323</v>
      </c>
      <c r="D101" s="111" t="s">
        <v>348</v>
      </c>
      <c r="E101">
        <v>1397</v>
      </c>
      <c r="F101" s="116" t="s">
        <v>450</v>
      </c>
      <c r="G101" s="111" t="s">
        <v>458</v>
      </c>
      <c r="H101">
        <v>1397</v>
      </c>
      <c r="I101" s="111" t="s">
        <v>452</v>
      </c>
      <c r="J101" s="111" t="s">
        <v>458</v>
      </c>
    </row>
    <row r="102" spans="1:10" customFormat="1">
      <c r="A102" s="115">
        <v>97</v>
      </c>
      <c r="B102">
        <v>1</v>
      </c>
      <c r="C102" s="111" t="s">
        <v>323</v>
      </c>
      <c r="D102" s="111" t="s">
        <v>348</v>
      </c>
      <c r="E102">
        <v>1398</v>
      </c>
      <c r="F102" s="116" t="s">
        <v>450</v>
      </c>
      <c r="G102" s="111" t="s">
        <v>459</v>
      </c>
      <c r="H102">
        <v>1398</v>
      </c>
      <c r="I102" s="111" t="s">
        <v>452</v>
      </c>
      <c r="J102" s="111" t="s">
        <v>459</v>
      </c>
    </row>
    <row r="103" spans="1:10" customFormat="1">
      <c r="A103" s="115">
        <v>98</v>
      </c>
      <c r="B103">
        <v>1</v>
      </c>
      <c r="C103" s="111" t="s">
        <v>323</v>
      </c>
      <c r="D103" s="111" t="s">
        <v>348</v>
      </c>
      <c r="E103">
        <v>1399</v>
      </c>
      <c r="F103" s="116" t="s">
        <v>450</v>
      </c>
      <c r="G103" s="111" t="s">
        <v>460</v>
      </c>
      <c r="H103">
        <v>1399</v>
      </c>
      <c r="I103" s="111" t="s">
        <v>452</v>
      </c>
      <c r="J103" s="111" t="s">
        <v>460</v>
      </c>
    </row>
    <row r="104" spans="1:10" customFormat="1">
      <c r="A104" s="115">
        <v>99</v>
      </c>
      <c r="B104">
        <v>1</v>
      </c>
      <c r="C104" s="111" t="s">
        <v>323</v>
      </c>
      <c r="D104" s="111" t="s">
        <v>348</v>
      </c>
      <c r="E104">
        <v>1400</v>
      </c>
      <c r="F104" s="116" t="s">
        <v>450</v>
      </c>
      <c r="G104" s="111" t="s">
        <v>461</v>
      </c>
      <c r="H104">
        <v>1400</v>
      </c>
      <c r="I104" s="111" t="s">
        <v>452</v>
      </c>
      <c r="J104" s="111" t="s">
        <v>461</v>
      </c>
    </row>
    <row r="105" spans="1:10" customFormat="1">
      <c r="A105" s="115">
        <v>100</v>
      </c>
      <c r="B105">
        <v>1</v>
      </c>
      <c r="C105" s="111" t="s">
        <v>323</v>
      </c>
      <c r="D105" s="111" t="s">
        <v>348</v>
      </c>
      <c r="E105">
        <v>1401</v>
      </c>
      <c r="F105" s="116" t="s">
        <v>450</v>
      </c>
      <c r="G105" s="111" t="s">
        <v>462</v>
      </c>
      <c r="H105">
        <v>1401</v>
      </c>
      <c r="I105" s="111" t="s">
        <v>452</v>
      </c>
      <c r="J105" s="111" t="s">
        <v>462</v>
      </c>
    </row>
    <row r="106" spans="1:10" customFormat="1">
      <c r="A106" s="115">
        <v>101</v>
      </c>
      <c r="B106">
        <v>1</v>
      </c>
      <c r="C106" s="111" t="s">
        <v>323</v>
      </c>
      <c r="D106" s="111" t="s">
        <v>348</v>
      </c>
      <c r="E106">
        <v>1402</v>
      </c>
      <c r="F106" s="116" t="s">
        <v>450</v>
      </c>
      <c r="G106" s="111" t="s">
        <v>463</v>
      </c>
      <c r="H106">
        <v>1402</v>
      </c>
      <c r="I106" s="111" t="s">
        <v>452</v>
      </c>
      <c r="J106" s="111" t="s">
        <v>463</v>
      </c>
    </row>
    <row r="107" spans="1:10" customFormat="1">
      <c r="A107" s="115">
        <v>102</v>
      </c>
      <c r="B107">
        <v>1</v>
      </c>
      <c r="C107" s="111" t="s">
        <v>323</v>
      </c>
      <c r="D107" s="111" t="s">
        <v>348</v>
      </c>
      <c r="E107">
        <v>1403</v>
      </c>
      <c r="F107" s="116" t="s">
        <v>450</v>
      </c>
      <c r="G107" s="111" t="s">
        <v>464</v>
      </c>
      <c r="H107">
        <v>1403</v>
      </c>
      <c r="I107" s="111" t="s">
        <v>452</v>
      </c>
      <c r="J107" s="111" t="s">
        <v>464</v>
      </c>
    </row>
    <row r="108" spans="1:10" customFormat="1">
      <c r="A108" s="115">
        <v>103</v>
      </c>
      <c r="B108">
        <v>1</v>
      </c>
      <c r="C108" s="111" t="s">
        <v>323</v>
      </c>
      <c r="D108" s="111" t="s">
        <v>348</v>
      </c>
      <c r="E108">
        <v>1404</v>
      </c>
      <c r="F108" s="116" t="s">
        <v>450</v>
      </c>
      <c r="G108" s="111" t="s">
        <v>465</v>
      </c>
      <c r="H108">
        <v>1404</v>
      </c>
      <c r="I108" s="111" t="s">
        <v>452</v>
      </c>
      <c r="J108" s="111" t="s">
        <v>465</v>
      </c>
    </row>
    <row r="109" spans="1:10" customFormat="1">
      <c r="A109" s="115">
        <v>104</v>
      </c>
      <c r="B109">
        <v>1</v>
      </c>
      <c r="C109" s="111" t="s">
        <v>323</v>
      </c>
      <c r="D109" s="111" t="s">
        <v>348</v>
      </c>
      <c r="E109">
        <v>1405</v>
      </c>
      <c r="F109" s="116" t="s">
        <v>450</v>
      </c>
      <c r="G109" s="111" t="s">
        <v>466</v>
      </c>
      <c r="H109">
        <v>1405</v>
      </c>
      <c r="I109" s="111" t="s">
        <v>452</v>
      </c>
      <c r="J109" s="111" t="s">
        <v>466</v>
      </c>
    </row>
    <row r="110" spans="1:10" customFormat="1">
      <c r="A110" s="115">
        <v>105</v>
      </c>
      <c r="B110">
        <v>1</v>
      </c>
      <c r="C110" s="111" t="s">
        <v>323</v>
      </c>
      <c r="D110" s="111" t="s">
        <v>348</v>
      </c>
      <c r="E110">
        <v>1406</v>
      </c>
      <c r="F110" s="116" t="s">
        <v>450</v>
      </c>
      <c r="G110" s="111" t="s">
        <v>467</v>
      </c>
      <c r="H110">
        <v>1406</v>
      </c>
      <c r="I110" s="111" t="s">
        <v>452</v>
      </c>
      <c r="J110" s="111" t="s">
        <v>467</v>
      </c>
    </row>
    <row r="111" spans="1:10" customFormat="1">
      <c r="A111" s="115">
        <v>106</v>
      </c>
      <c r="B111">
        <v>1</v>
      </c>
      <c r="C111" s="111" t="s">
        <v>323</v>
      </c>
      <c r="D111" s="111" t="s">
        <v>348</v>
      </c>
      <c r="E111">
        <v>1407</v>
      </c>
      <c r="F111" s="116" t="s">
        <v>450</v>
      </c>
      <c r="G111" s="111" t="s">
        <v>468</v>
      </c>
      <c r="H111">
        <v>1407</v>
      </c>
      <c r="I111" s="111" t="s">
        <v>452</v>
      </c>
      <c r="J111" s="111" t="s">
        <v>468</v>
      </c>
    </row>
    <row r="112" spans="1:10" customFormat="1">
      <c r="A112" s="115">
        <v>107</v>
      </c>
      <c r="B112">
        <v>1</v>
      </c>
      <c r="C112" s="111" t="s">
        <v>323</v>
      </c>
      <c r="D112" s="111" t="s">
        <v>348</v>
      </c>
      <c r="E112">
        <v>1408</v>
      </c>
      <c r="F112" s="116" t="s">
        <v>450</v>
      </c>
      <c r="G112" s="111" t="s">
        <v>469</v>
      </c>
      <c r="H112">
        <v>1408</v>
      </c>
      <c r="I112" s="111" t="s">
        <v>452</v>
      </c>
      <c r="J112" s="111" t="s">
        <v>469</v>
      </c>
    </row>
    <row r="113" spans="1:10" customFormat="1">
      <c r="A113" s="115">
        <v>108</v>
      </c>
      <c r="B113">
        <v>1</v>
      </c>
      <c r="C113" s="111" t="s">
        <v>323</v>
      </c>
      <c r="D113" s="111" t="s">
        <v>348</v>
      </c>
      <c r="E113">
        <v>1409</v>
      </c>
      <c r="F113" s="116" t="s">
        <v>450</v>
      </c>
      <c r="G113" s="111" t="s">
        <v>470</v>
      </c>
      <c r="H113">
        <v>1409</v>
      </c>
      <c r="I113" s="111" t="s">
        <v>452</v>
      </c>
      <c r="J113" s="111" t="s">
        <v>470</v>
      </c>
    </row>
    <row r="114" spans="1:10" customFormat="1">
      <c r="A114" s="115">
        <v>109</v>
      </c>
      <c r="B114">
        <v>1</v>
      </c>
      <c r="C114" s="111" t="s">
        <v>323</v>
      </c>
      <c r="D114" s="111" t="s">
        <v>348</v>
      </c>
      <c r="E114">
        <v>1423</v>
      </c>
      <c r="F114" s="116" t="s">
        <v>383</v>
      </c>
      <c r="G114" s="111" t="s">
        <v>471</v>
      </c>
      <c r="H114">
        <v>1423</v>
      </c>
      <c r="I114" s="111" t="s">
        <v>472</v>
      </c>
      <c r="J114" s="111" t="s">
        <v>471</v>
      </c>
    </row>
    <row r="115" spans="1:10" customFormat="1">
      <c r="A115" s="115">
        <v>110</v>
      </c>
      <c r="B115">
        <v>1</v>
      </c>
      <c r="C115" s="111" t="s">
        <v>323</v>
      </c>
      <c r="D115" s="111" t="s">
        <v>348</v>
      </c>
      <c r="E115">
        <v>1424</v>
      </c>
      <c r="F115" s="116" t="s">
        <v>383</v>
      </c>
      <c r="G115" s="111" t="s">
        <v>473</v>
      </c>
      <c r="H115">
        <v>1424</v>
      </c>
      <c r="I115" s="111" t="s">
        <v>472</v>
      </c>
      <c r="J115" s="111" t="s">
        <v>473</v>
      </c>
    </row>
    <row r="116" spans="1:10" customFormat="1">
      <c r="A116" s="115">
        <v>111</v>
      </c>
      <c r="B116">
        <v>1</v>
      </c>
      <c r="C116" s="111" t="s">
        <v>323</v>
      </c>
      <c r="D116" s="111" t="s">
        <v>348</v>
      </c>
      <c r="E116">
        <v>1425</v>
      </c>
      <c r="F116" s="116" t="s">
        <v>383</v>
      </c>
      <c r="G116" s="111" t="s">
        <v>474</v>
      </c>
      <c r="H116">
        <v>1425</v>
      </c>
      <c r="I116" s="111" t="s">
        <v>472</v>
      </c>
      <c r="J116" s="111" t="s">
        <v>474</v>
      </c>
    </row>
    <row r="117" spans="1:10" customFormat="1">
      <c r="A117" s="115">
        <v>112</v>
      </c>
      <c r="B117">
        <v>1</v>
      </c>
      <c r="C117" s="111" t="s">
        <v>323</v>
      </c>
      <c r="D117" s="111" t="s">
        <v>348</v>
      </c>
      <c r="E117">
        <v>1427</v>
      </c>
      <c r="F117" s="116" t="s">
        <v>383</v>
      </c>
      <c r="G117" s="111" t="s">
        <v>475</v>
      </c>
      <c r="H117">
        <v>1427</v>
      </c>
      <c r="I117" s="111" t="s">
        <v>472</v>
      </c>
      <c r="J117" s="111" t="s">
        <v>475</v>
      </c>
    </row>
    <row r="118" spans="1:10" customFormat="1">
      <c r="A118" s="115">
        <v>113</v>
      </c>
      <c r="B118">
        <v>1</v>
      </c>
      <c r="C118" s="111" t="s">
        <v>323</v>
      </c>
      <c r="D118" s="111" t="s">
        <v>348</v>
      </c>
      <c r="E118">
        <v>1428</v>
      </c>
      <c r="F118" s="116" t="s">
        <v>383</v>
      </c>
      <c r="G118" s="111" t="s">
        <v>476</v>
      </c>
      <c r="H118">
        <v>1428</v>
      </c>
      <c r="I118" s="111" t="s">
        <v>472</v>
      </c>
      <c r="J118" s="111" t="s">
        <v>476</v>
      </c>
    </row>
    <row r="119" spans="1:10" customFormat="1">
      <c r="A119" s="115">
        <v>114</v>
      </c>
      <c r="B119">
        <v>1</v>
      </c>
      <c r="C119" s="111" t="s">
        <v>323</v>
      </c>
      <c r="D119" s="111" t="s">
        <v>348</v>
      </c>
      <c r="E119">
        <v>1429</v>
      </c>
      <c r="F119" s="116" t="s">
        <v>383</v>
      </c>
      <c r="G119" s="111" t="s">
        <v>477</v>
      </c>
      <c r="H119">
        <v>1429</v>
      </c>
      <c r="I119" s="111" t="s">
        <v>472</v>
      </c>
      <c r="J119" s="111" t="s">
        <v>477</v>
      </c>
    </row>
    <row r="120" spans="1:10" customFormat="1">
      <c r="A120" s="115">
        <v>115</v>
      </c>
      <c r="B120">
        <v>1</v>
      </c>
      <c r="C120" s="111" t="s">
        <v>323</v>
      </c>
      <c r="D120" s="111" t="s">
        <v>348</v>
      </c>
      <c r="E120">
        <v>1430</v>
      </c>
      <c r="F120" s="116" t="s">
        <v>383</v>
      </c>
      <c r="G120" s="111" t="s">
        <v>478</v>
      </c>
      <c r="H120">
        <v>1430</v>
      </c>
      <c r="I120" s="111" t="s">
        <v>472</v>
      </c>
      <c r="J120" s="111" t="s">
        <v>478</v>
      </c>
    </row>
    <row r="121" spans="1:10" customFormat="1">
      <c r="A121" s="115">
        <v>116</v>
      </c>
      <c r="B121">
        <v>1</v>
      </c>
      <c r="C121" s="111" t="s">
        <v>323</v>
      </c>
      <c r="D121" s="111" t="s">
        <v>348</v>
      </c>
      <c r="E121">
        <v>1431</v>
      </c>
      <c r="F121" s="116" t="s">
        <v>383</v>
      </c>
      <c r="G121" s="111" t="s">
        <v>479</v>
      </c>
      <c r="H121">
        <v>1431</v>
      </c>
      <c r="I121" s="111" t="s">
        <v>472</v>
      </c>
      <c r="J121" s="111" t="s">
        <v>479</v>
      </c>
    </row>
    <row r="122" spans="1:10" customFormat="1">
      <c r="A122" s="115">
        <v>117</v>
      </c>
      <c r="B122">
        <v>1</v>
      </c>
      <c r="C122" s="111" t="s">
        <v>323</v>
      </c>
      <c r="D122" s="111" t="s">
        <v>348</v>
      </c>
      <c r="E122">
        <v>1432</v>
      </c>
      <c r="F122" s="116" t="s">
        <v>383</v>
      </c>
      <c r="G122" s="111" t="s">
        <v>480</v>
      </c>
      <c r="H122">
        <v>1432</v>
      </c>
      <c r="I122" s="111" t="s">
        <v>472</v>
      </c>
      <c r="J122" s="111" t="s">
        <v>480</v>
      </c>
    </row>
    <row r="123" spans="1:10" customFormat="1">
      <c r="A123" s="115">
        <v>118</v>
      </c>
      <c r="B123">
        <v>1</v>
      </c>
      <c r="C123" s="111" t="s">
        <v>323</v>
      </c>
      <c r="D123" s="111" t="s">
        <v>348</v>
      </c>
      <c r="E123">
        <v>1433</v>
      </c>
      <c r="F123" s="116" t="s">
        <v>383</v>
      </c>
      <c r="G123" s="111" t="s">
        <v>481</v>
      </c>
      <c r="H123">
        <v>1433</v>
      </c>
      <c r="I123" s="111" t="s">
        <v>472</v>
      </c>
      <c r="J123" s="111" t="s">
        <v>481</v>
      </c>
    </row>
    <row r="124" spans="1:10" customFormat="1">
      <c r="A124" s="115">
        <v>119</v>
      </c>
      <c r="B124">
        <v>1</v>
      </c>
      <c r="C124" s="111" t="s">
        <v>323</v>
      </c>
      <c r="D124" s="111" t="s">
        <v>348</v>
      </c>
      <c r="E124">
        <v>1434</v>
      </c>
      <c r="F124" s="116" t="s">
        <v>383</v>
      </c>
      <c r="G124" s="111" t="s">
        <v>482</v>
      </c>
      <c r="H124">
        <v>1434</v>
      </c>
      <c r="I124" s="111" t="s">
        <v>472</v>
      </c>
      <c r="J124" s="111" t="s">
        <v>482</v>
      </c>
    </row>
    <row r="125" spans="1:10" customFormat="1">
      <c r="A125" s="115">
        <v>120</v>
      </c>
      <c r="B125">
        <v>1</v>
      </c>
      <c r="C125" s="111" t="s">
        <v>323</v>
      </c>
      <c r="D125" s="111" t="s">
        <v>348</v>
      </c>
      <c r="E125">
        <v>1436</v>
      </c>
      <c r="F125" s="116" t="s">
        <v>383</v>
      </c>
      <c r="G125" s="111" t="s">
        <v>483</v>
      </c>
      <c r="H125">
        <v>1436</v>
      </c>
      <c r="I125" s="111" t="s">
        <v>472</v>
      </c>
      <c r="J125" s="111" t="s">
        <v>483</v>
      </c>
    </row>
    <row r="126" spans="1:10" customFormat="1">
      <c r="A126" s="115">
        <v>121</v>
      </c>
      <c r="B126">
        <v>1</v>
      </c>
      <c r="C126" s="111" t="s">
        <v>323</v>
      </c>
      <c r="D126" s="111" t="s">
        <v>348</v>
      </c>
      <c r="E126">
        <v>1437</v>
      </c>
      <c r="F126" s="116" t="s">
        <v>383</v>
      </c>
      <c r="G126" s="111" t="s">
        <v>484</v>
      </c>
      <c r="H126">
        <v>1437</v>
      </c>
      <c r="I126" s="111" t="s">
        <v>472</v>
      </c>
      <c r="J126" s="111" t="s">
        <v>484</v>
      </c>
    </row>
    <row r="127" spans="1:10" customFormat="1">
      <c r="A127" s="115">
        <v>122</v>
      </c>
      <c r="B127">
        <v>1</v>
      </c>
      <c r="C127" s="111" t="s">
        <v>323</v>
      </c>
      <c r="D127" s="111" t="s">
        <v>348</v>
      </c>
      <c r="E127">
        <v>1438</v>
      </c>
      <c r="F127" s="116" t="s">
        <v>383</v>
      </c>
      <c r="G127" s="111" t="s">
        <v>485</v>
      </c>
      <c r="H127">
        <v>1438</v>
      </c>
      <c r="I127" s="111" t="s">
        <v>472</v>
      </c>
      <c r="J127" s="111" t="s">
        <v>485</v>
      </c>
    </row>
    <row r="128" spans="1:10" customFormat="1">
      <c r="A128" s="115">
        <v>123</v>
      </c>
      <c r="B128">
        <v>1</v>
      </c>
      <c r="C128" s="111" t="s">
        <v>323</v>
      </c>
      <c r="D128" s="111" t="s">
        <v>348</v>
      </c>
      <c r="E128">
        <v>1452</v>
      </c>
      <c r="F128" s="116" t="s">
        <v>396</v>
      </c>
      <c r="G128" s="111" t="s">
        <v>486</v>
      </c>
      <c r="H128">
        <v>1452</v>
      </c>
      <c r="I128" s="111" t="s">
        <v>487</v>
      </c>
      <c r="J128" s="111" t="s">
        <v>486</v>
      </c>
    </row>
    <row r="129" spans="1:10" customFormat="1">
      <c r="A129" s="115">
        <v>124</v>
      </c>
      <c r="B129">
        <v>1</v>
      </c>
      <c r="C129" s="111" t="s">
        <v>323</v>
      </c>
      <c r="D129" s="111" t="s">
        <v>348</v>
      </c>
      <c r="E129">
        <v>1453</v>
      </c>
      <c r="F129" s="116" t="s">
        <v>396</v>
      </c>
      <c r="G129" s="111" t="s">
        <v>488</v>
      </c>
      <c r="H129">
        <v>1453</v>
      </c>
      <c r="I129" s="111" t="s">
        <v>487</v>
      </c>
      <c r="J129" s="111" t="s">
        <v>488</v>
      </c>
    </row>
    <row r="130" spans="1:10" customFormat="1">
      <c r="A130" s="115">
        <v>125</v>
      </c>
      <c r="B130">
        <v>1</v>
      </c>
      <c r="C130" s="111" t="s">
        <v>323</v>
      </c>
      <c r="D130" s="111" t="s">
        <v>348</v>
      </c>
      <c r="E130">
        <v>1454</v>
      </c>
      <c r="F130" s="116" t="s">
        <v>396</v>
      </c>
      <c r="G130" s="111" t="s">
        <v>489</v>
      </c>
      <c r="H130">
        <v>1454</v>
      </c>
      <c r="I130" s="111" t="s">
        <v>487</v>
      </c>
      <c r="J130" s="111" t="s">
        <v>489</v>
      </c>
    </row>
    <row r="131" spans="1:10" customFormat="1">
      <c r="A131" s="115">
        <v>126</v>
      </c>
      <c r="B131">
        <v>1</v>
      </c>
      <c r="C131" s="111" t="s">
        <v>323</v>
      </c>
      <c r="D131" s="111" t="s">
        <v>348</v>
      </c>
      <c r="E131">
        <v>1455</v>
      </c>
      <c r="F131" s="116" t="s">
        <v>396</v>
      </c>
      <c r="G131" s="111" t="s">
        <v>490</v>
      </c>
      <c r="H131">
        <v>1455</v>
      </c>
      <c r="I131" s="111" t="s">
        <v>487</v>
      </c>
      <c r="J131" s="111" t="s">
        <v>490</v>
      </c>
    </row>
    <row r="132" spans="1:10" customFormat="1">
      <c r="A132" s="115">
        <v>127</v>
      </c>
      <c r="B132">
        <v>1</v>
      </c>
      <c r="C132" s="111" t="s">
        <v>323</v>
      </c>
      <c r="D132" s="111" t="s">
        <v>348</v>
      </c>
      <c r="E132">
        <v>1456</v>
      </c>
      <c r="F132" s="116" t="s">
        <v>396</v>
      </c>
      <c r="G132" s="111" t="s">
        <v>491</v>
      </c>
      <c r="H132">
        <v>1456</v>
      </c>
      <c r="I132" s="111" t="s">
        <v>487</v>
      </c>
      <c r="J132" s="111" t="s">
        <v>491</v>
      </c>
    </row>
    <row r="133" spans="1:10" customFormat="1">
      <c r="A133" s="115">
        <v>128</v>
      </c>
      <c r="B133">
        <v>1</v>
      </c>
      <c r="C133" s="111" t="s">
        <v>323</v>
      </c>
      <c r="D133" s="111" t="s">
        <v>348</v>
      </c>
      <c r="E133">
        <v>1457</v>
      </c>
      <c r="F133" s="116" t="s">
        <v>396</v>
      </c>
      <c r="G133" s="111" t="s">
        <v>492</v>
      </c>
      <c r="H133">
        <v>1457</v>
      </c>
      <c r="I133" s="111" t="s">
        <v>487</v>
      </c>
      <c r="J133" s="111" t="s">
        <v>492</v>
      </c>
    </row>
    <row r="134" spans="1:10" customFormat="1">
      <c r="A134" s="115">
        <v>129</v>
      </c>
      <c r="B134">
        <v>1</v>
      </c>
      <c r="C134" s="111" t="s">
        <v>323</v>
      </c>
      <c r="D134" s="111" t="s">
        <v>348</v>
      </c>
      <c r="E134">
        <v>1458</v>
      </c>
      <c r="F134" s="116" t="s">
        <v>396</v>
      </c>
      <c r="G134" s="111" t="s">
        <v>493</v>
      </c>
      <c r="H134">
        <v>1458</v>
      </c>
      <c r="I134" s="111" t="s">
        <v>487</v>
      </c>
      <c r="J134" s="111" t="s">
        <v>493</v>
      </c>
    </row>
    <row r="135" spans="1:10" customFormat="1">
      <c r="A135" s="115">
        <v>130</v>
      </c>
      <c r="B135">
        <v>1</v>
      </c>
      <c r="C135" s="111" t="s">
        <v>323</v>
      </c>
      <c r="D135" s="111" t="s">
        <v>348</v>
      </c>
      <c r="E135">
        <v>1459</v>
      </c>
      <c r="F135" s="116" t="s">
        <v>396</v>
      </c>
      <c r="G135" s="111" t="s">
        <v>494</v>
      </c>
      <c r="H135">
        <v>1459</v>
      </c>
      <c r="I135" s="111" t="s">
        <v>487</v>
      </c>
      <c r="J135" s="111" t="s">
        <v>494</v>
      </c>
    </row>
    <row r="136" spans="1:10" customFormat="1">
      <c r="A136" s="115">
        <v>131</v>
      </c>
      <c r="B136">
        <v>1</v>
      </c>
      <c r="C136" s="111" t="s">
        <v>323</v>
      </c>
      <c r="D136" s="111" t="s">
        <v>348</v>
      </c>
      <c r="E136">
        <v>1460</v>
      </c>
      <c r="F136" s="116" t="s">
        <v>396</v>
      </c>
      <c r="G136" s="111" t="s">
        <v>495</v>
      </c>
      <c r="H136">
        <v>1460</v>
      </c>
      <c r="I136" s="111" t="s">
        <v>487</v>
      </c>
      <c r="J136" s="111" t="s">
        <v>495</v>
      </c>
    </row>
    <row r="137" spans="1:10" customFormat="1">
      <c r="A137" s="115">
        <v>132</v>
      </c>
      <c r="B137">
        <v>1</v>
      </c>
      <c r="C137" s="111" t="s">
        <v>323</v>
      </c>
      <c r="D137" s="111" t="s">
        <v>348</v>
      </c>
      <c r="E137">
        <v>1461</v>
      </c>
      <c r="F137" s="116" t="s">
        <v>396</v>
      </c>
      <c r="G137" s="111" t="s">
        <v>496</v>
      </c>
      <c r="H137">
        <v>1461</v>
      </c>
      <c r="I137" s="111" t="s">
        <v>487</v>
      </c>
      <c r="J137" s="111" t="s">
        <v>496</v>
      </c>
    </row>
    <row r="138" spans="1:10" customFormat="1">
      <c r="A138" s="115">
        <v>133</v>
      </c>
      <c r="B138">
        <v>1</v>
      </c>
      <c r="C138" s="111" t="s">
        <v>323</v>
      </c>
      <c r="D138" s="111" t="s">
        <v>348</v>
      </c>
      <c r="E138">
        <v>1462</v>
      </c>
      <c r="F138" s="116" t="s">
        <v>396</v>
      </c>
      <c r="G138" s="111" t="s">
        <v>497</v>
      </c>
      <c r="H138">
        <v>1462</v>
      </c>
      <c r="I138" s="111" t="s">
        <v>487</v>
      </c>
      <c r="J138" s="111" t="s">
        <v>497</v>
      </c>
    </row>
    <row r="139" spans="1:10" customFormat="1">
      <c r="A139" s="115">
        <v>134</v>
      </c>
      <c r="B139">
        <v>1</v>
      </c>
      <c r="C139" s="111" t="s">
        <v>323</v>
      </c>
      <c r="D139" s="111" t="s">
        <v>348</v>
      </c>
      <c r="E139">
        <v>1463</v>
      </c>
      <c r="F139" s="116" t="s">
        <v>396</v>
      </c>
      <c r="G139" s="111" t="s">
        <v>498</v>
      </c>
      <c r="H139">
        <v>1463</v>
      </c>
      <c r="I139" s="111" t="s">
        <v>487</v>
      </c>
      <c r="J139" s="111" t="s">
        <v>498</v>
      </c>
    </row>
    <row r="140" spans="1:10" customFormat="1">
      <c r="A140" s="115">
        <v>135</v>
      </c>
      <c r="B140">
        <v>1</v>
      </c>
      <c r="C140" s="111" t="s">
        <v>323</v>
      </c>
      <c r="D140" s="111" t="s">
        <v>348</v>
      </c>
      <c r="E140">
        <v>1464</v>
      </c>
      <c r="F140" s="116" t="s">
        <v>396</v>
      </c>
      <c r="G140" s="111" t="s">
        <v>499</v>
      </c>
      <c r="H140">
        <v>1464</v>
      </c>
      <c r="I140" s="111" t="s">
        <v>487</v>
      </c>
      <c r="J140" s="111" t="s">
        <v>499</v>
      </c>
    </row>
    <row r="141" spans="1:10" customFormat="1">
      <c r="A141" s="115">
        <v>136</v>
      </c>
      <c r="B141">
        <v>1</v>
      </c>
      <c r="C141" s="111" t="s">
        <v>323</v>
      </c>
      <c r="D141" s="111" t="s">
        <v>348</v>
      </c>
      <c r="E141">
        <v>1465</v>
      </c>
      <c r="F141" s="116" t="s">
        <v>396</v>
      </c>
      <c r="G141" s="111" t="s">
        <v>500</v>
      </c>
      <c r="H141">
        <v>1465</v>
      </c>
      <c r="I141" s="111" t="s">
        <v>487</v>
      </c>
      <c r="J141" s="111" t="s">
        <v>500</v>
      </c>
    </row>
    <row r="142" spans="1:10" customFormat="1">
      <c r="A142" s="115">
        <v>137</v>
      </c>
      <c r="B142">
        <v>1</v>
      </c>
      <c r="C142" s="111" t="s">
        <v>323</v>
      </c>
      <c r="D142" s="111" t="s">
        <v>348</v>
      </c>
      <c r="E142">
        <v>1468</v>
      </c>
      <c r="F142" s="116" t="s">
        <v>396</v>
      </c>
      <c r="G142" s="111" t="s">
        <v>501</v>
      </c>
      <c r="H142">
        <v>1468</v>
      </c>
      <c r="I142" s="111" t="s">
        <v>487</v>
      </c>
      <c r="J142" s="111" t="s">
        <v>501</v>
      </c>
    </row>
    <row r="143" spans="1:10" customFormat="1">
      <c r="A143" s="115">
        <v>138</v>
      </c>
      <c r="B143">
        <v>1</v>
      </c>
      <c r="C143" s="111" t="s">
        <v>323</v>
      </c>
      <c r="D143" s="111" t="s">
        <v>348</v>
      </c>
      <c r="E143">
        <v>1469</v>
      </c>
      <c r="F143" s="116" t="s">
        <v>396</v>
      </c>
      <c r="G143" s="111" t="s">
        <v>502</v>
      </c>
      <c r="H143">
        <v>1469</v>
      </c>
      <c r="I143" s="111" t="s">
        <v>487</v>
      </c>
      <c r="J143" s="111" t="s">
        <v>502</v>
      </c>
    </row>
    <row r="144" spans="1:10" customFormat="1">
      <c r="A144" s="115">
        <v>139</v>
      </c>
      <c r="B144">
        <v>1</v>
      </c>
      <c r="C144" s="111" t="s">
        <v>323</v>
      </c>
      <c r="D144" s="111" t="s">
        <v>348</v>
      </c>
      <c r="E144">
        <v>1470</v>
      </c>
      <c r="F144" s="116" t="s">
        <v>396</v>
      </c>
      <c r="G144" s="111" t="s">
        <v>503</v>
      </c>
      <c r="H144">
        <v>1470</v>
      </c>
      <c r="I144" s="111" t="s">
        <v>487</v>
      </c>
      <c r="J144" s="111" t="s">
        <v>503</v>
      </c>
    </row>
    <row r="145" spans="1:10" customFormat="1">
      <c r="A145" s="115">
        <v>140</v>
      </c>
      <c r="B145">
        <v>1</v>
      </c>
      <c r="C145" s="111" t="s">
        <v>323</v>
      </c>
      <c r="D145" s="111" t="s">
        <v>348</v>
      </c>
      <c r="E145">
        <v>1471</v>
      </c>
      <c r="F145" s="116" t="s">
        <v>396</v>
      </c>
      <c r="G145" s="111" t="s">
        <v>504</v>
      </c>
      <c r="H145">
        <v>1471</v>
      </c>
      <c r="I145" s="111" t="s">
        <v>487</v>
      </c>
      <c r="J145" s="111" t="s">
        <v>504</v>
      </c>
    </row>
    <row r="146" spans="1:10" customFormat="1">
      <c r="A146" s="115">
        <v>141</v>
      </c>
      <c r="B146">
        <v>1</v>
      </c>
      <c r="C146" s="111" t="s">
        <v>323</v>
      </c>
      <c r="D146" s="111" t="s">
        <v>348</v>
      </c>
      <c r="E146">
        <v>1472</v>
      </c>
      <c r="F146" s="116" t="s">
        <v>396</v>
      </c>
      <c r="G146" s="111" t="s">
        <v>505</v>
      </c>
      <c r="H146">
        <v>1472</v>
      </c>
      <c r="I146" s="111" t="s">
        <v>487</v>
      </c>
      <c r="J146" s="111" t="s">
        <v>505</v>
      </c>
    </row>
    <row r="147" spans="1:10" customFormat="1">
      <c r="A147" s="115">
        <v>142</v>
      </c>
      <c r="B147">
        <v>1</v>
      </c>
      <c r="C147" s="111" t="s">
        <v>323</v>
      </c>
      <c r="D147" s="111" t="s">
        <v>348</v>
      </c>
      <c r="E147">
        <v>1439</v>
      </c>
      <c r="F147" s="116" t="s">
        <v>383</v>
      </c>
      <c r="G147" s="111" t="s">
        <v>505</v>
      </c>
      <c r="H147">
        <v>1472</v>
      </c>
      <c r="I147" s="111" t="s">
        <v>487</v>
      </c>
      <c r="J147" s="111" t="s">
        <v>505</v>
      </c>
    </row>
    <row r="148" spans="1:10" customFormat="1">
      <c r="A148" s="115">
        <v>143</v>
      </c>
      <c r="B148">
        <v>1</v>
      </c>
      <c r="C148" s="111" t="s">
        <v>323</v>
      </c>
      <c r="D148" s="111" t="s">
        <v>348</v>
      </c>
      <c r="E148">
        <v>1481</v>
      </c>
      <c r="F148" s="116" t="s">
        <v>506</v>
      </c>
      <c r="G148" s="111" t="s">
        <v>507</v>
      </c>
      <c r="H148">
        <v>1481</v>
      </c>
      <c r="I148" s="111" t="s">
        <v>508</v>
      </c>
      <c r="J148" s="111" t="s">
        <v>507</v>
      </c>
    </row>
    <row r="149" spans="1:10" customFormat="1">
      <c r="A149" s="115">
        <v>144</v>
      </c>
      <c r="B149">
        <v>1</v>
      </c>
      <c r="C149" s="111" t="s">
        <v>323</v>
      </c>
      <c r="D149" s="111" t="s">
        <v>348</v>
      </c>
      <c r="E149">
        <v>1482</v>
      </c>
      <c r="F149" s="116" t="s">
        <v>506</v>
      </c>
      <c r="G149" s="111" t="s">
        <v>509</v>
      </c>
      <c r="H149">
        <v>1482</v>
      </c>
      <c r="I149" s="111" t="s">
        <v>508</v>
      </c>
      <c r="J149" s="111" t="s">
        <v>509</v>
      </c>
    </row>
    <row r="150" spans="1:10" customFormat="1">
      <c r="A150" s="115">
        <v>145</v>
      </c>
      <c r="B150">
        <v>1</v>
      </c>
      <c r="C150" s="111" t="s">
        <v>323</v>
      </c>
      <c r="D150" s="111" t="s">
        <v>348</v>
      </c>
      <c r="E150">
        <v>1483</v>
      </c>
      <c r="F150" s="116" t="s">
        <v>506</v>
      </c>
      <c r="G150" s="111" t="s">
        <v>510</v>
      </c>
      <c r="H150">
        <v>1483</v>
      </c>
      <c r="I150" s="111" t="s">
        <v>508</v>
      </c>
      <c r="J150" s="111" t="s">
        <v>510</v>
      </c>
    </row>
    <row r="151" spans="1:10" customFormat="1">
      <c r="A151" s="115">
        <v>146</v>
      </c>
      <c r="B151">
        <v>1</v>
      </c>
      <c r="C151" s="111" t="s">
        <v>323</v>
      </c>
      <c r="D151" s="111" t="s">
        <v>348</v>
      </c>
      <c r="E151">
        <v>1484</v>
      </c>
      <c r="F151" s="116" t="s">
        <v>506</v>
      </c>
      <c r="G151" s="111" t="s">
        <v>511</v>
      </c>
      <c r="H151">
        <v>1484</v>
      </c>
      <c r="I151" s="111" t="s">
        <v>508</v>
      </c>
      <c r="J151" s="111" t="s">
        <v>511</v>
      </c>
    </row>
    <row r="152" spans="1:10" customFormat="1">
      <c r="A152" s="115">
        <v>147</v>
      </c>
      <c r="B152">
        <v>1</v>
      </c>
      <c r="C152" s="111" t="s">
        <v>323</v>
      </c>
      <c r="D152" s="111" t="s">
        <v>348</v>
      </c>
      <c r="E152">
        <v>1485</v>
      </c>
      <c r="F152" s="116" t="s">
        <v>506</v>
      </c>
      <c r="G152" s="111" t="s">
        <v>512</v>
      </c>
      <c r="H152">
        <v>1485</v>
      </c>
      <c r="I152" s="111" t="s">
        <v>508</v>
      </c>
      <c r="J152" s="111" t="s">
        <v>512</v>
      </c>
    </row>
    <row r="153" spans="1:10" customFormat="1">
      <c r="A153" s="115">
        <v>148</v>
      </c>
      <c r="B153">
        <v>1</v>
      </c>
      <c r="C153" s="111" t="s">
        <v>323</v>
      </c>
      <c r="D153" s="111" t="s">
        <v>348</v>
      </c>
      <c r="E153">
        <v>1486</v>
      </c>
      <c r="F153" s="116" t="s">
        <v>506</v>
      </c>
      <c r="G153" s="111" t="s">
        <v>513</v>
      </c>
      <c r="H153">
        <v>1486</v>
      </c>
      <c r="I153" s="111" t="s">
        <v>508</v>
      </c>
      <c r="J153" s="111" t="s">
        <v>513</v>
      </c>
    </row>
    <row r="154" spans="1:10" customFormat="1">
      <c r="A154" s="115">
        <v>149</v>
      </c>
      <c r="B154">
        <v>1</v>
      </c>
      <c r="C154" s="111" t="s">
        <v>323</v>
      </c>
      <c r="D154" s="111" t="s">
        <v>348</v>
      </c>
      <c r="E154">
        <v>1487</v>
      </c>
      <c r="F154" s="116" t="s">
        <v>506</v>
      </c>
      <c r="G154" s="111" t="s">
        <v>514</v>
      </c>
      <c r="H154">
        <v>1487</v>
      </c>
      <c r="I154" s="111" t="s">
        <v>508</v>
      </c>
      <c r="J154" s="111" t="s">
        <v>514</v>
      </c>
    </row>
    <row r="155" spans="1:10" customFormat="1">
      <c r="A155" s="115">
        <v>150</v>
      </c>
      <c r="B155">
        <v>1</v>
      </c>
      <c r="C155" s="111" t="s">
        <v>323</v>
      </c>
      <c r="D155" s="111" t="s">
        <v>348</v>
      </c>
      <c r="E155">
        <v>1511</v>
      </c>
      <c r="F155" s="116" t="s">
        <v>515</v>
      </c>
      <c r="G155" s="111" t="s">
        <v>516</v>
      </c>
      <c r="H155">
        <v>1511</v>
      </c>
      <c r="I155" s="111" t="s">
        <v>517</v>
      </c>
      <c r="J155" s="111" t="s">
        <v>516</v>
      </c>
    </row>
    <row r="156" spans="1:10" customFormat="1">
      <c r="A156" s="115">
        <v>151</v>
      </c>
      <c r="B156">
        <v>1</v>
      </c>
      <c r="C156" s="111" t="s">
        <v>323</v>
      </c>
      <c r="D156" s="111" t="s">
        <v>348</v>
      </c>
      <c r="E156">
        <v>1512</v>
      </c>
      <c r="F156" s="116" t="s">
        <v>515</v>
      </c>
      <c r="G156" s="111" t="s">
        <v>518</v>
      </c>
      <c r="H156">
        <v>1512</v>
      </c>
      <c r="I156" s="111" t="s">
        <v>517</v>
      </c>
      <c r="J156" s="111" t="s">
        <v>518</v>
      </c>
    </row>
    <row r="157" spans="1:10" customFormat="1">
      <c r="A157" s="115">
        <v>152</v>
      </c>
      <c r="B157">
        <v>1</v>
      </c>
      <c r="C157" s="111" t="s">
        <v>323</v>
      </c>
      <c r="D157" s="111" t="s">
        <v>348</v>
      </c>
      <c r="E157">
        <v>1513</v>
      </c>
      <c r="F157" s="116" t="s">
        <v>515</v>
      </c>
      <c r="G157" s="111" t="s">
        <v>519</v>
      </c>
      <c r="H157">
        <v>1513</v>
      </c>
      <c r="I157" s="111" t="s">
        <v>517</v>
      </c>
      <c r="J157" s="111" t="s">
        <v>519</v>
      </c>
    </row>
    <row r="158" spans="1:10" customFormat="1">
      <c r="A158" s="115">
        <v>153</v>
      </c>
      <c r="B158">
        <v>1</v>
      </c>
      <c r="C158" s="111" t="s">
        <v>323</v>
      </c>
      <c r="D158" s="111" t="s">
        <v>348</v>
      </c>
      <c r="E158">
        <v>1514</v>
      </c>
      <c r="F158" s="116" t="s">
        <v>515</v>
      </c>
      <c r="G158" s="111" t="s">
        <v>520</v>
      </c>
      <c r="H158">
        <v>1514</v>
      </c>
      <c r="I158" s="111" t="s">
        <v>517</v>
      </c>
      <c r="J158" s="111" t="s">
        <v>520</v>
      </c>
    </row>
    <row r="159" spans="1:10" customFormat="1">
      <c r="A159" s="115">
        <v>154</v>
      </c>
      <c r="B159">
        <v>1</v>
      </c>
      <c r="C159" s="111" t="s">
        <v>323</v>
      </c>
      <c r="D159" s="111" t="s">
        <v>362</v>
      </c>
      <c r="E159">
        <v>1515</v>
      </c>
      <c r="F159" s="116" t="s">
        <v>515</v>
      </c>
      <c r="G159" s="111" t="s">
        <v>521</v>
      </c>
      <c r="H159">
        <v>1514</v>
      </c>
      <c r="I159" s="111" t="s">
        <v>517</v>
      </c>
      <c r="J159" s="111" t="s">
        <v>520</v>
      </c>
    </row>
    <row r="160" spans="1:10" customFormat="1">
      <c r="A160" s="115">
        <v>155</v>
      </c>
      <c r="B160">
        <v>1</v>
      </c>
      <c r="C160" s="111" t="s">
        <v>323</v>
      </c>
      <c r="D160" s="111" t="s">
        <v>348</v>
      </c>
      <c r="E160">
        <v>1516</v>
      </c>
      <c r="F160" s="116" t="s">
        <v>515</v>
      </c>
      <c r="G160" s="111" t="s">
        <v>522</v>
      </c>
      <c r="H160">
        <v>1516</v>
      </c>
      <c r="I160" s="111" t="s">
        <v>517</v>
      </c>
      <c r="J160" s="111" t="s">
        <v>522</v>
      </c>
    </row>
    <row r="161" spans="1:10" customFormat="1">
      <c r="A161" s="115">
        <v>156</v>
      </c>
      <c r="B161">
        <v>1</v>
      </c>
      <c r="C161" s="111" t="s">
        <v>323</v>
      </c>
      <c r="D161" s="111" t="s">
        <v>348</v>
      </c>
      <c r="E161">
        <v>1517</v>
      </c>
      <c r="F161" s="116" t="s">
        <v>515</v>
      </c>
      <c r="G161" s="111" t="s">
        <v>523</v>
      </c>
      <c r="H161">
        <v>1517</v>
      </c>
      <c r="I161" s="111" t="s">
        <v>517</v>
      </c>
      <c r="J161" s="111" t="s">
        <v>523</v>
      </c>
    </row>
    <row r="162" spans="1:10" customFormat="1">
      <c r="A162" s="115">
        <v>157</v>
      </c>
      <c r="B162">
        <v>1</v>
      </c>
      <c r="C162" s="111" t="s">
        <v>323</v>
      </c>
      <c r="D162" s="111" t="s">
        <v>348</v>
      </c>
      <c r="E162">
        <v>1518</v>
      </c>
      <c r="F162" s="116" t="s">
        <v>515</v>
      </c>
      <c r="G162" s="111" t="s">
        <v>524</v>
      </c>
      <c r="H162">
        <v>1518</v>
      </c>
      <c r="I162" s="111" t="s">
        <v>517</v>
      </c>
      <c r="J162" s="111" t="s">
        <v>524</v>
      </c>
    </row>
    <row r="163" spans="1:10" customFormat="1">
      <c r="A163" s="115">
        <v>158</v>
      </c>
      <c r="B163">
        <v>1</v>
      </c>
      <c r="C163" s="111" t="s">
        <v>323</v>
      </c>
      <c r="D163" s="111" t="s">
        <v>348</v>
      </c>
      <c r="E163">
        <v>1519</v>
      </c>
      <c r="F163" s="116" t="s">
        <v>515</v>
      </c>
      <c r="G163" s="111" t="s">
        <v>525</v>
      </c>
      <c r="H163">
        <v>1519</v>
      </c>
      <c r="I163" s="111" t="s">
        <v>517</v>
      </c>
      <c r="J163" s="111" t="s">
        <v>525</v>
      </c>
    </row>
    <row r="164" spans="1:10" customFormat="1">
      <c r="A164" s="115">
        <v>159</v>
      </c>
      <c r="B164">
        <v>1</v>
      </c>
      <c r="C164" s="111" t="s">
        <v>323</v>
      </c>
      <c r="D164" s="111" t="s">
        <v>348</v>
      </c>
      <c r="E164">
        <v>1520</v>
      </c>
      <c r="F164" s="116" t="s">
        <v>515</v>
      </c>
      <c r="G164" s="111" t="s">
        <v>526</v>
      </c>
      <c r="H164">
        <v>1520</v>
      </c>
      <c r="I164" s="111" t="s">
        <v>517</v>
      </c>
      <c r="J164" s="111" t="s">
        <v>526</v>
      </c>
    </row>
    <row r="165" spans="1:10" customFormat="1">
      <c r="A165" s="115">
        <v>160</v>
      </c>
      <c r="B165">
        <v>1</v>
      </c>
      <c r="C165" s="111" t="s">
        <v>323</v>
      </c>
      <c r="D165" s="111" t="s">
        <v>348</v>
      </c>
      <c r="E165">
        <v>1488</v>
      </c>
      <c r="F165" s="116" t="s">
        <v>506</v>
      </c>
      <c r="G165" s="111" t="s">
        <v>526</v>
      </c>
      <c r="H165">
        <v>1520</v>
      </c>
      <c r="I165" s="111" t="s">
        <v>517</v>
      </c>
      <c r="J165" s="111" t="s">
        <v>526</v>
      </c>
    </row>
    <row r="166" spans="1:10" customFormat="1">
      <c r="A166" s="115">
        <v>161</v>
      </c>
      <c r="B166">
        <v>1</v>
      </c>
      <c r="C166" s="111" t="s">
        <v>323</v>
      </c>
      <c r="D166" s="111" t="s">
        <v>348</v>
      </c>
      <c r="E166">
        <v>1543</v>
      </c>
      <c r="F166" s="116" t="s">
        <v>377</v>
      </c>
      <c r="G166" s="111" t="s">
        <v>527</v>
      </c>
      <c r="H166">
        <v>1543</v>
      </c>
      <c r="I166" s="111" t="s">
        <v>528</v>
      </c>
      <c r="J166" s="111" t="s">
        <v>527</v>
      </c>
    </row>
    <row r="167" spans="1:10" customFormat="1">
      <c r="A167" s="115">
        <v>162</v>
      </c>
      <c r="B167">
        <v>1</v>
      </c>
      <c r="C167" s="111" t="s">
        <v>323</v>
      </c>
      <c r="D167" s="111" t="s">
        <v>348</v>
      </c>
      <c r="E167">
        <v>1544</v>
      </c>
      <c r="F167" s="116" t="s">
        <v>377</v>
      </c>
      <c r="G167" s="111" t="s">
        <v>529</v>
      </c>
      <c r="H167">
        <v>1544</v>
      </c>
      <c r="I167" s="111" t="s">
        <v>528</v>
      </c>
      <c r="J167" s="111" t="s">
        <v>529</v>
      </c>
    </row>
    <row r="168" spans="1:10" customFormat="1">
      <c r="A168" s="115">
        <v>163</v>
      </c>
      <c r="B168">
        <v>1</v>
      </c>
      <c r="C168" s="111" t="s">
        <v>323</v>
      </c>
      <c r="D168" s="111" t="s">
        <v>348</v>
      </c>
      <c r="E168">
        <v>1545</v>
      </c>
      <c r="F168" s="116" t="s">
        <v>377</v>
      </c>
      <c r="G168" s="111" t="s">
        <v>530</v>
      </c>
      <c r="H168">
        <v>1545</v>
      </c>
      <c r="I168" s="111" t="s">
        <v>528</v>
      </c>
      <c r="J168" s="111" t="s">
        <v>530</v>
      </c>
    </row>
    <row r="169" spans="1:10" customFormat="1">
      <c r="A169" s="115">
        <v>164</v>
      </c>
      <c r="B169">
        <v>1</v>
      </c>
      <c r="C169" s="111" t="s">
        <v>323</v>
      </c>
      <c r="D169" s="111" t="s">
        <v>348</v>
      </c>
      <c r="E169">
        <v>1546</v>
      </c>
      <c r="F169" s="116" t="s">
        <v>377</v>
      </c>
      <c r="G169" s="111" t="s">
        <v>531</v>
      </c>
      <c r="H169">
        <v>1546</v>
      </c>
      <c r="I169" s="111" t="s">
        <v>528</v>
      </c>
      <c r="J169" s="111" t="s">
        <v>531</v>
      </c>
    </row>
    <row r="170" spans="1:10" customFormat="1">
      <c r="A170" s="115">
        <v>165</v>
      </c>
      <c r="B170">
        <v>1</v>
      </c>
      <c r="C170" s="111" t="s">
        <v>323</v>
      </c>
      <c r="D170" s="111" t="s">
        <v>348</v>
      </c>
      <c r="E170">
        <v>1547</v>
      </c>
      <c r="F170" s="116" t="s">
        <v>377</v>
      </c>
      <c r="G170" s="111" t="s">
        <v>532</v>
      </c>
      <c r="H170">
        <v>1547</v>
      </c>
      <c r="I170" s="111" t="s">
        <v>528</v>
      </c>
      <c r="J170" s="111" t="s">
        <v>532</v>
      </c>
    </row>
    <row r="171" spans="1:10" customFormat="1">
      <c r="A171" s="115">
        <v>166</v>
      </c>
      <c r="B171">
        <v>1</v>
      </c>
      <c r="C171" s="111" t="s">
        <v>323</v>
      </c>
      <c r="D171" s="111" t="s">
        <v>348</v>
      </c>
      <c r="E171">
        <v>1549</v>
      </c>
      <c r="F171" s="116" t="s">
        <v>377</v>
      </c>
      <c r="G171" s="111" t="s">
        <v>533</v>
      </c>
      <c r="H171">
        <v>1549</v>
      </c>
      <c r="I171" s="111" t="s">
        <v>528</v>
      </c>
      <c r="J171" s="111" t="s">
        <v>533</v>
      </c>
    </row>
    <row r="172" spans="1:10" customFormat="1">
      <c r="A172" s="115">
        <v>167</v>
      </c>
      <c r="B172">
        <v>1</v>
      </c>
      <c r="C172" s="111" t="s">
        <v>323</v>
      </c>
      <c r="D172" s="111" t="s">
        <v>348</v>
      </c>
      <c r="E172">
        <v>1550</v>
      </c>
      <c r="F172" s="116" t="s">
        <v>377</v>
      </c>
      <c r="G172" s="111" t="s">
        <v>534</v>
      </c>
      <c r="H172">
        <v>1550</v>
      </c>
      <c r="I172" s="111" t="s">
        <v>528</v>
      </c>
      <c r="J172" s="111" t="s">
        <v>534</v>
      </c>
    </row>
    <row r="173" spans="1:10" customFormat="1">
      <c r="A173" s="115">
        <v>168</v>
      </c>
      <c r="B173">
        <v>1</v>
      </c>
      <c r="C173" s="111" t="s">
        <v>323</v>
      </c>
      <c r="D173" s="111" t="s">
        <v>348</v>
      </c>
      <c r="E173">
        <v>1552</v>
      </c>
      <c r="F173" s="116" t="s">
        <v>377</v>
      </c>
      <c r="G173" s="111" t="s">
        <v>535</v>
      </c>
      <c r="H173">
        <v>1552</v>
      </c>
      <c r="I173" s="111" t="s">
        <v>528</v>
      </c>
      <c r="J173" s="111" t="s">
        <v>535</v>
      </c>
    </row>
    <row r="174" spans="1:10" customFormat="1">
      <c r="A174" s="115">
        <v>169</v>
      </c>
      <c r="B174">
        <v>1</v>
      </c>
      <c r="C174" s="111" t="s">
        <v>323</v>
      </c>
      <c r="D174" s="111" t="s">
        <v>348</v>
      </c>
      <c r="E174">
        <v>1555</v>
      </c>
      <c r="F174" s="116" t="s">
        <v>377</v>
      </c>
      <c r="G174" s="111" t="s">
        <v>536</v>
      </c>
      <c r="H174">
        <v>1555</v>
      </c>
      <c r="I174" s="111" t="s">
        <v>528</v>
      </c>
      <c r="J174" s="111" t="s">
        <v>536</v>
      </c>
    </row>
    <row r="175" spans="1:10" customFormat="1">
      <c r="A175" s="115">
        <v>170</v>
      </c>
      <c r="B175">
        <v>1</v>
      </c>
      <c r="C175" s="111" t="s">
        <v>323</v>
      </c>
      <c r="D175" s="111" t="s">
        <v>362</v>
      </c>
      <c r="E175">
        <v>1554</v>
      </c>
      <c r="F175" s="116" t="s">
        <v>377</v>
      </c>
      <c r="G175" s="111" t="s">
        <v>537</v>
      </c>
      <c r="H175">
        <v>1555</v>
      </c>
      <c r="I175" s="111" t="s">
        <v>528</v>
      </c>
      <c r="J175" s="111" t="s">
        <v>536</v>
      </c>
    </row>
    <row r="176" spans="1:10" customFormat="1">
      <c r="A176" s="115">
        <v>171</v>
      </c>
      <c r="B176">
        <v>1</v>
      </c>
      <c r="C176" s="111" t="s">
        <v>323</v>
      </c>
      <c r="D176" s="111" t="s">
        <v>348</v>
      </c>
      <c r="E176">
        <v>1555</v>
      </c>
      <c r="F176" s="116" t="s">
        <v>377</v>
      </c>
      <c r="G176" s="111" t="s">
        <v>536</v>
      </c>
      <c r="H176">
        <v>1555</v>
      </c>
      <c r="I176" s="111" t="s">
        <v>528</v>
      </c>
      <c r="J176" s="111" t="s">
        <v>536</v>
      </c>
    </row>
    <row r="177" spans="1:10" customFormat="1">
      <c r="A177" s="115">
        <v>172</v>
      </c>
      <c r="B177">
        <v>1</v>
      </c>
      <c r="C177" s="111" t="s">
        <v>323</v>
      </c>
      <c r="D177" s="111" t="s">
        <v>362</v>
      </c>
      <c r="E177">
        <v>1556</v>
      </c>
      <c r="F177" s="116" t="s">
        <v>377</v>
      </c>
      <c r="G177" s="111" t="s">
        <v>538</v>
      </c>
      <c r="H177">
        <v>1555</v>
      </c>
      <c r="I177" s="111" t="s">
        <v>528</v>
      </c>
      <c r="J177" s="111" t="s">
        <v>536</v>
      </c>
    </row>
    <row r="178" spans="1:10" customFormat="1">
      <c r="A178" s="115">
        <v>173</v>
      </c>
      <c r="B178">
        <v>1</v>
      </c>
      <c r="C178" s="111" t="s">
        <v>323</v>
      </c>
      <c r="D178" s="111" t="s">
        <v>362</v>
      </c>
      <c r="E178">
        <v>1557</v>
      </c>
      <c r="F178" s="116" t="s">
        <v>377</v>
      </c>
      <c r="G178" s="111" t="s">
        <v>539</v>
      </c>
      <c r="H178">
        <v>1555</v>
      </c>
      <c r="I178" s="111" t="s">
        <v>528</v>
      </c>
      <c r="J178" s="111" t="s">
        <v>536</v>
      </c>
    </row>
    <row r="179" spans="1:10" customFormat="1">
      <c r="A179" s="115">
        <v>174</v>
      </c>
      <c r="B179">
        <v>1</v>
      </c>
      <c r="C179" s="111" t="s">
        <v>323</v>
      </c>
      <c r="D179" s="111" t="s">
        <v>348</v>
      </c>
      <c r="E179">
        <v>1559</v>
      </c>
      <c r="F179" s="116" t="s">
        <v>377</v>
      </c>
      <c r="G179" s="111" t="s">
        <v>540</v>
      </c>
      <c r="H179">
        <v>1559</v>
      </c>
      <c r="I179" s="111" t="s">
        <v>528</v>
      </c>
      <c r="J179" s="111" t="s">
        <v>540</v>
      </c>
    </row>
    <row r="180" spans="1:10" customFormat="1">
      <c r="A180" s="115">
        <v>175</v>
      </c>
      <c r="B180">
        <v>1</v>
      </c>
      <c r="C180" s="111" t="s">
        <v>323</v>
      </c>
      <c r="D180" s="111" t="s">
        <v>362</v>
      </c>
      <c r="E180">
        <v>1558</v>
      </c>
      <c r="F180" s="116" t="s">
        <v>377</v>
      </c>
      <c r="G180" s="111" t="s">
        <v>541</v>
      </c>
      <c r="H180">
        <v>1559</v>
      </c>
      <c r="I180" s="111" t="s">
        <v>528</v>
      </c>
      <c r="J180" s="111" t="s">
        <v>540</v>
      </c>
    </row>
    <row r="181" spans="1:10" customFormat="1">
      <c r="A181" s="115">
        <v>176</v>
      </c>
      <c r="B181">
        <v>1</v>
      </c>
      <c r="C181" s="111" t="s">
        <v>323</v>
      </c>
      <c r="D181" s="111" t="s">
        <v>348</v>
      </c>
      <c r="E181">
        <v>1559</v>
      </c>
      <c r="F181" s="116" t="s">
        <v>377</v>
      </c>
      <c r="G181" s="111" t="s">
        <v>540</v>
      </c>
      <c r="H181">
        <v>1559</v>
      </c>
      <c r="I181" s="111" t="s">
        <v>528</v>
      </c>
      <c r="J181" s="111" t="s">
        <v>540</v>
      </c>
    </row>
    <row r="182" spans="1:10" customFormat="1">
      <c r="A182" s="115">
        <v>177</v>
      </c>
      <c r="B182">
        <v>1</v>
      </c>
      <c r="C182" s="111" t="s">
        <v>323</v>
      </c>
      <c r="D182" s="111" t="s">
        <v>348</v>
      </c>
      <c r="E182">
        <v>1560</v>
      </c>
      <c r="F182" s="116" t="s">
        <v>377</v>
      </c>
      <c r="G182" s="111" t="s">
        <v>542</v>
      </c>
      <c r="H182">
        <v>1560</v>
      </c>
      <c r="I182" s="111" t="s">
        <v>528</v>
      </c>
      <c r="J182" s="111" t="s">
        <v>542</v>
      </c>
    </row>
    <row r="183" spans="1:10" customFormat="1">
      <c r="A183" s="115">
        <v>178</v>
      </c>
      <c r="B183">
        <v>1</v>
      </c>
      <c r="C183" s="111" t="s">
        <v>323</v>
      </c>
      <c r="D183" s="111" t="s">
        <v>348</v>
      </c>
      <c r="E183">
        <v>1561</v>
      </c>
      <c r="F183" s="116" t="s">
        <v>377</v>
      </c>
      <c r="G183" s="111" t="s">
        <v>543</v>
      </c>
      <c r="H183">
        <v>1561</v>
      </c>
      <c r="I183" s="111" t="s">
        <v>528</v>
      </c>
      <c r="J183" s="111" t="s">
        <v>543</v>
      </c>
    </row>
    <row r="184" spans="1:10" customFormat="1">
      <c r="A184" s="115">
        <v>179</v>
      </c>
      <c r="B184">
        <v>1</v>
      </c>
      <c r="C184" s="111" t="s">
        <v>323</v>
      </c>
      <c r="D184" s="111" t="s">
        <v>348</v>
      </c>
      <c r="E184">
        <v>1562</v>
      </c>
      <c r="F184" s="116" t="s">
        <v>377</v>
      </c>
      <c r="G184" s="111" t="s">
        <v>544</v>
      </c>
      <c r="H184">
        <v>1562</v>
      </c>
      <c r="I184" s="111" t="s">
        <v>528</v>
      </c>
      <c r="J184" s="111" t="s">
        <v>544</v>
      </c>
    </row>
    <row r="185" spans="1:10" customFormat="1">
      <c r="A185" s="115">
        <v>180</v>
      </c>
      <c r="B185">
        <v>1</v>
      </c>
      <c r="C185" s="111" t="s">
        <v>323</v>
      </c>
      <c r="D185" s="111" t="s">
        <v>348</v>
      </c>
      <c r="E185">
        <v>1563</v>
      </c>
      <c r="F185" s="116" t="s">
        <v>377</v>
      </c>
      <c r="G185" s="111" t="s">
        <v>545</v>
      </c>
      <c r="H185">
        <v>1563</v>
      </c>
      <c r="I185" s="111" t="s">
        <v>528</v>
      </c>
      <c r="J185" s="111" t="s">
        <v>545</v>
      </c>
    </row>
    <row r="186" spans="1:10" customFormat="1">
      <c r="A186" s="115">
        <v>181</v>
      </c>
      <c r="B186">
        <v>1</v>
      </c>
      <c r="C186" s="111" t="s">
        <v>323</v>
      </c>
      <c r="D186" s="111" t="s">
        <v>348</v>
      </c>
      <c r="E186">
        <v>1564</v>
      </c>
      <c r="F186" s="116" t="s">
        <v>377</v>
      </c>
      <c r="G186" s="111" t="s">
        <v>546</v>
      </c>
      <c r="H186">
        <v>1564</v>
      </c>
      <c r="I186" s="111" t="s">
        <v>528</v>
      </c>
      <c r="J186" s="111" t="s">
        <v>546</v>
      </c>
    </row>
    <row r="187" spans="1:10" customFormat="1">
      <c r="A187" s="115">
        <v>182</v>
      </c>
      <c r="B187">
        <v>1</v>
      </c>
      <c r="C187" s="111" t="s">
        <v>323</v>
      </c>
      <c r="D187" s="111" t="s">
        <v>362</v>
      </c>
      <c r="E187">
        <v>1541</v>
      </c>
      <c r="F187" s="111" t="s">
        <v>377</v>
      </c>
      <c r="G187" s="111" t="s">
        <v>547</v>
      </c>
      <c r="H187">
        <v>1564</v>
      </c>
      <c r="I187" s="111" t="s">
        <v>528</v>
      </c>
      <c r="J187" s="111" t="s">
        <v>546</v>
      </c>
    </row>
    <row r="188" spans="1:10" customFormat="1">
      <c r="A188" s="115">
        <v>183</v>
      </c>
      <c r="B188">
        <v>1</v>
      </c>
      <c r="C188" s="111" t="s">
        <v>323</v>
      </c>
      <c r="D188" s="111" t="s">
        <v>362</v>
      </c>
      <c r="E188">
        <v>1542</v>
      </c>
      <c r="F188" s="111" t="s">
        <v>377</v>
      </c>
      <c r="G188" s="111" t="s">
        <v>548</v>
      </c>
      <c r="H188">
        <v>1564</v>
      </c>
      <c r="I188" s="111" t="s">
        <v>528</v>
      </c>
      <c r="J188" s="111" t="s">
        <v>546</v>
      </c>
    </row>
    <row r="189" spans="1:10" customFormat="1">
      <c r="A189" s="115">
        <v>184</v>
      </c>
      <c r="B189">
        <v>1</v>
      </c>
      <c r="C189" s="111" t="s">
        <v>323</v>
      </c>
      <c r="D189" s="111" t="s">
        <v>348</v>
      </c>
      <c r="E189">
        <v>1571</v>
      </c>
      <c r="F189" s="116" t="s">
        <v>411</v>
      </c>
      <c r="G189" s="111" t="s">
        <v>549</v>
      </c>
      <c r="H189">
        <v>1571</v>
      </c>
      <c r="I189" s="111" t="s">
        <v>550</v>
      </c>
      <c r="J189" s="111" t="s">
        <v>549</v>
      </c>
    </row>
    <row r="190" spans="1:10" customFormat="1">
      <c r="A190" s="115">
        <v>185</v>
      </c>
      <c r="B190">
        <v>1</v>
      </c>
      <c r="C190" s="111" t="s">
        <v>323</v>
      </c>
      <c r="D190" s="111" t="s">
        <v>348</v>
      </c>
      <c r="E190">
        <v>1575</v>
      </c>
      <c r="F190" s="116" t="s">
        <v>411</v>
      </c>
      <c r="G190" s="111" t="s">
        <v>551</v>
      </c>
      <c r="H190">
        <v>1575</v>
      </c>
      <c r="I190" s="111" t="s">
        <v>550</v>
      </c>
      <c r="J190" s="111" t="s">
        <v>551</v>
      </c>
    </row>
    <row r="191" spans="1:10" customFormat="1">
      <c r="A191" s="115">
        <v>186</v>
      </c>
      <c r="B191">
        <v>1</v>
      </c>
      <c r="C191" s="111" t="s">
        <v>323</v>
      </c>
      <c r="D191" s="111" t="s">
        <v>348</v>
      </c>
      <c r="E191">
        <v>1578</v>
      </c>
      <c r="F191" s="116" t="s">
        <v>411</v>
      </c>
      <c r="G191" s="111" t="s">
        <v>552</v>
      </c>
      <c r="H191">
        <v>1578</v>
      </c>
      <c r="I191" s="111" t="s">
        <v>550</v>
      </c>
      <c r="J191" s="111" t="s">
        <v>552</v>
      </c>
    </row>
    <row r="192" spans="1:10" customFormat="1">
      <c r="A192" s="115">
        <v>187</v>
      </c>
      <c r="B192">
        <v>1</v>
      </c>
      <c r="C192" s="111" t="s">
        <v>323</v>
      </c>
      <c r="D192" s="111" t="s">
        <v>348</v>
      </c>
      <c r="E192">
        <v>1581</v>
      </c>
      <c r="F192" s="116" t="s">
        <v>411</v>
      </c>
      <c r="G192" s="111" t="s">
        <v>553</v>
      </c>
      <c r="H192">
        <v>1581</v>
      </c>
      <c r="I192" s="111" t="s">
        <v>550</v>
      </c>
      <c r="J192" s="111" t="s">
        <v>553</v>
      </c>
    </row>
    <row r="193" spans="1:10" customFormat="1">
      <c r="A193" s="115">
        <v>188</v>
      </c>
      <c r="B193">
        <v>1</v>
      </c>
      <c r="C193" s="111" t="s">
        <v>323</v>
      </c>
      <c r="D193" s="111" t="s">
        <v>348</v>
      </c>
      <c r="E193">
        <v>1584</v>
      </c>
      <c r="F193" s="116" t="s">
        <v>411</v>
      </c>
      <c r="G193" s="111" t="s">
        <v>554</v>
      </c>
      <c r="H193">
        <v>1584</v>
      </c>
      <c r="I193" s="111" t="s">
        <v>550</v>
      </c>
      <c r="J193" s="111" t="s">
        <v>554</v>
      </c>
    </row>
    <row r="194" spans="1:10" customFormat="1">
      <c r="A194" s="115">
        <v>189</v>
      </c>
      <c r="B194">
        <v>1</v>
      </c>
      <c r="C194" s="111" t="s">
        <v>323</v>
      </c>
      <c r="D194" s="111" t="s">
        <v>362</v>
      </c>
      <c r="E194">
        <v>1572</v>
      </c>
      <c r="F194" s="111" t="s">
        <v>411</v>
      </c>
      <c r="G194" s="111" t="s">
        <v>555</v>
      </c>
      <c r="H194">
        <v>1584</v>
      </c>
      <c r="I194" s="111" t="s">
        <v>550</v>
      </c>
      <c r="J194" s="111" t="s">
        <v>554</v>
      </c>
    </row>
    <row r="195" spans="1:10" customFormat="1">
      <c r="A195" s="115">
        <v>190</v>
      </c>
      <c r="B195">
        <v>1</v>
      </c>
      <c r="C195" s="111" t="s">
        <v>323</v>
      </c>
      <c r="D195" s="111" t="s">
        <v>362</v>
      </c>
      <c r="E195">
        <v>1573</v>
      </c>
      <c r="F195" s="111" t="s">
        <v>411</v>
      </c>
      <c r="G195" s="111" t="s">
        <v>556</v>
      </c>
      <c r="H195">
        <v>1584</v>
      </c>
      <c r="I195" s="111" t="s">
        <v>550</v>
      </c>
      <c r="J195" s="111" t="s">
        <v>554</v>
      </c>
    </row>
    <row r="196" spans="1:10" customFormat="1">
      <c r="A196" s="115">
        <v>191</v>
      </c>
      <c r="B196">
        <v>1</v>
      </c>
      <c r="C196" s="111" t="s">
        <v>323</v>
      </c>
      <c r="D196" s="111" t="s">
        <v>348</v>
      </c>
      <c r="E196">
        <v>1585</v>
      </c>
      <c r="F196" s="111" t="s">
        <v>411</v>
      </c>
      <c r="G196" s="111" t="s">
        <v>557</v>
      </c>
      <c r="H196">
        <v>1585</v>
      </c>
      <c r="I196" s="111" t="s">
        <v>550</v>
      </c>
      <c r="J196" s="111" t="s">
        <v>557</v>
      </c>
    </row>
    <row r="197" spans="1:10" customFormat="1">
      <c r="A197" s="115">
        <v>192</v>
      </c>
      <c r="B197">
        <v>1</v>
      </c>
      <c r="C197" s="111" t="s">
        <v>323</v>
      </c>
      <c r="D197" s="111" t="s">
        <v>362</v>
      </c>
      <c r="E197">
        <v>1579</v>
      </c>
      <c r="F197" s="111" t="s">
        <v>411</v>
      </c>
      <c r="G197" s="111" t="s">
        <v>558</v>
      </c>
      <c r="H197">
        <v>1585</v>
      </c>
      <c r="I197" s="111" t="s">
        <v>550</v>
      </c>
      <c r="J197" s="111" t="s">
        <v>557</v>
      </c>
    </row>
    <row r="198" spans="1:10" customFormat="1">
      <c r="A198" s="115">
        <v>193</v>
      </c>
      <c r="B198">
        <v>1</v>
      </c>
      <c r="C198" s="111" t="s">
        <v>323</v>
      </c>
      <c r="D198" s="111" t="s">
        <v>362</v>
      </c>
      <c r="E198">
        <v>1580</v>
      </c>
      <c r="F198" s="111" t="s">
        <v>411</v>
      </c>
      <c r="G198" s="111" t="s">
        <v>559</v>
      </c>
      <c r="H198">
        <v>1585</v>
      </c>
      <c r="I198" s="111" t="s">
        <v>550</v>
      </c>
      <c r="J198" s="111" t="s">
        <v>557</v>
      </c>
    </row>
    <row r="199" spans="1:10" customFormat="1">
      <c r="A199" s="115">
        <v>194</v>
      </c>
      <c r="B199">
        <v>1</v>
      </c>
      <c r="C199" s="111" t="s">
        <v>323</v>
      </c>
      <c r="D199" s="111" t="s">
        <v>348</v>
      </c>
      <c r="E199">
        <v>1586</v>
      </c>
      <c r="F199" s="111" t="s">
        <v>411</v>
      </c>
      <c r="G199" s="111" t="s">
        <v>560</v>
      </c>
      <c r="H199">
        <v>1586</v>
      </c>
      <c r="I199" s="111" t="s">
        <v>550</v>
      </c>
      <c r="J199" s="111" t="s">
        <v>560</v>
      </c>
    </row>
    <row r="200" spans="1:10" customFormat="1">
      <c r="A200" s="115">
        <v>195</v>
      </c>
      <c r="B200">
        <v>1</v>
      </c>
      <c r="C200" s="111" t="s">
        <v>323</v>
      </c>
      <c r="D200" s="111" t="s">
        <v>362</v>
      </c>
      <c r="E200">
        <v>1582</v>
      </c>
      <c r="F200" s="111" t="s">
        <v>411</v>
      </c>
      <c r="G200" s="111" t="s">
        <v>561</v>
      </c>
      <c r="H200">
        <v>1586</v>
      </c>
      <c r="I200" s="111" t="s">
        <v>550</v>
      </c>
      <c r="J200" s="111" t="s">
        <v>560</v>
      </c>
    </row>
    <row r="201" spans="1:10" customFormat="1">
      <c r="A201" s="115">
        <v>196</v>
      </c>
      <c r="B201">
        <v>1</v>
      </c>
      <c r="C201" s="111" t="s">
        <v>323</v>
      </c>
      <c r="D201" s="111" t="s">
        <v>362</v>
      </c>
      <c r="E201">
        <v>1583</v>
      </c>
      <c r="F201" s="111" t="s">
        <v>411</v>
      </c>
      <c r="G201" s="111" t="s">
        <v>562</v>
      </c>
      <c r="H201">
        <v>1586</v>
      </c>
      <c r="I201" s="111" t="s">
        <v>550</v>
      </c>
      <c r="J201" s="111" t="s">
        <v>560</v>
      </c>
    </row>
    <row r="202" spans="1:10" customFormat="1">
      <c r="A202" s="115">
        <v>197</v>
      </c>
      <c r="B202">
        <v>1</v>
      </c>
      <c r="C202" s="111" t="s">
        <v>323</v>
      </c>
      <c r="D202" s="111" t="s">
        <v>348</v>
      </c>
      <c r="E202">
        <v>1601</v>
      </c>
      <c r="F202" s="111" t="s">
        <v>563</v>
      </c>
      <c r="G202" s="111" t="s">
        <v>564</v>
      </c>
      <c r="H202">
        <v>1601</v>
      </c>
      <c r="I202" s="111" t="s">
        <v>565</v>
      </c>
      <c r="J202" s="111" t="s">
        <v>564</v>
      </c>
    </row>
    <row r="203" spans="1:10" customFormat="1">
      <c r="A203" s="115">
        <v>198</v>
      </c>
      <c r="B203">
        <v>1</v>
      </c>
      <c r="C203" s="111" t="s">
        <v>323</v>
      </c>
      <c r="D203" s="111" t="s">
        <v>362</v>
      </c>
      <c r="E203">
        <v>1603</v>
      </c>
      <c r="F203" s="111" t="s">
        <v>563</v>
      </c>
      <c r="G203" s="111" t="s">
        <v>566</v>
      </c>
      <c r="H203">
        <v>1601</v>
      </c>
      <c r="I203" s="111" t="s">
        <v>565</v>
      </c>
      <c r="J203" s="111" t="s">
        <v>564</v>
      </c>
    </row>
    <row r="204" spans="1:10" customFormat="1">
      <c r="A204" s="115">
        <v>199</v>
      </c>
      <c r="B204">
        <v>1</v>
      </c>
      <c r="C204" s="111" t="s">
        <v>323</v>
      </c>
      <c r="D204" s="111" t="s">
        <v>348</v>
      </c>
      <c r="E204">
        <v>1602</v>
      </c>
      <c r="F204" s="111" t="s">
        <v>563</v>
      </c>
      <c r="G204" s="111" t="s">
        <v>567</v>
      </c>
      <c r="H204">
        <v>1602</v>
      </c>
      <c r="I204" s="111" t="s">
        <v>565</v>
      </c>
      <c r="J204" s="111" t="s">
        <v>567</v>
      </c>
    </row>
    <row r="205" spans="1:10" customFormat="1">
      <c r="A205" s="115">
        <v>200</v>
      </c>
      <c r="B205">
        <v>1</v>
      </c>
      <c r="C205" s="111" t="s">
        <v>323</v>
      </c>
      <c r="D205" s="111" t="s">
        <v>348</v>
      </c>
      <c r="E205">
        <v>1604</v>
      </c>
      <c r="F205" s="111" t="s">
        <v>563</v>
      </c>
      <c r="G205" s="111" t="s">
        <v>568</v>
      </c>
      <c r="H205">
        <v>1604</v>
      </c>
      <c r="I205" s="111" t="s">
        <v>565</v>
      </c>
      <c r="J205" s="111" t="s">
        <v>568</v>
      </c>
    </row>
    <row r="206" spans="1:10" customFormat="1">
      <c r="A206" s="115">
        <v>201</v>
      </c>
      <c r="B206">
        <v>1</v>
      </c>
      <c r="C206" s="111" t="s">
        <v>323</v>
      </c>
      <c r="D206" s="111" t="s">
        <v>348</v>
      </c>
      <c r="E206">
        <v>1607</v>
      </c>
      <c r="F206" s="111" t="s">
        <v>563</v>
      </c>
      <c r="G206" s="111" t="s">
        <v>569</v>
      </c>
      <c r="H206">
        <v>1607</v>
      </c>
      <c r="I206" s="111" t="s">
        <v>565</v>
      </c>
      <c r="J206" s="111" t="s">
        <v>569</v>
      </c>
    </row>
    <row r="207" spans="1:10" customFormat="1">
      <c r="A207" s="115">
        <v>202</v>
      </c>
      <c r="B207">
        <v>1</v>
      </c>
      <c r="C207" s="111" t="s">
        <v>323</v>
      </c>
      <c r="D207" s="111" t="s">
        <v>348</v>
      </c>
      <c r="E207">
        <v>1608</v>
      </c>
      <c r="F207" s="111" t="s">
        <v>563</v>
      </c>
      <c r="G207" s="111" t="s">
        <v>570</v>
      </c>
      <c r="H207">
        <v>1608</v>
      </c>
      <c r="I207" s="111" t="s">
        <v>565</v>
      </c>
      <c r="J207" s="111" t="s">
        <v>570</v>
      </c>
    </row>
    <row r="208" spans="1:10" customFormat="1">
      <c r="A208" s="115">
        <v>203</v>
      </c>
      <c r="B208">
        <v>1</v>
      </c>
      <c r="C208" s="111" t="s">
        <v>323</v>
      </c>
      <c r="D208" s="111" t="s">
        <v>348</v>
      </c>
      <c r="E208">
        <v>1609</v>
      </c>
      <c r="F208" s="111" t="s">
        <v>563</v>
      </c>
      <c r="G208" s="111" t="s">
        <v>571</v>
      </c>
      <c r="H208">
        <v>1609</v>
      </c>
      <c r="I208" s="111" t="s">
        <v>565</v>
      </c>
      <c r="J208" s="111" t="s">
        <v>571</v>
      </c>
    </row>
    <row r="209" spans="1:10" customFormat="1">
      <c r="A209" s="115">
        <v>204</v>
      </c>
      <c r="B209">
        <v>1</v>
      </c>
      <c r="C209" s="111" t="s">
        <v>323</v>
      </c>
      <c r="D209" s="111" t="s">
        <v>348</v>
      </c>
      <c r="E209">
        <v>1610</v>
      </c>
      <c r="F209" s="111" t="s">
        <v>563</v>
      </c>
      <c r="G209" s="111" t="s">
        <v>572</v>
      </c>
      <c r="H209">
        <v>1610</v>
      </c>
      <c r="I209" s="111" t="s">
        <v>565</v>
      </c>
      <c r="J209" s="111" t="s">
        <v>572</v>
      </c>
    </row>
    <row r="210" spans="1:10" customFormat="1">
      <c r="A210" s="115">
        <v>205</v>
      </c>
      <c r="B210">
        <v>1</v>
      </c>
      <c r="C210" s="111" t="s">
        <v>323</v>
      </c>
      <c r="D210" s="111" t="s">
        <v>362</v>
      </c>
      <c r="E210">
        <v>1605</v>
      </c>
      <c r="F210" s="111" t="s">
        <v>563</v>
      </c>
      <c r="G210" s="111" t="s">
        <v>573</v>
      </c>
      <c r="H210">
        <v>1610</v>
      </c>
      <c r="I210" s="111" t="s">
        <v>565</v>
      </c>
      <c r="J210" s="111" t="s">
        <v>572</v>
      </c>
    </row>
    <row r="211" spans="1:10" customFormat="1">
      <c r="A211" s="115">
        <v>206</v>
      </c>
      <c r="B211">
        <v>1</v>
      </c>
      <c r="C211" s="111" t="s">
        <v>323</v>
      </c>
      <c r="D211" s="111" t="s">
        <v>362</v>
      </c>
      <c r="E211">
        <v>1606</v>
      </c>
      <c r="F211" s="111" t="s">
        <v>563</v>
      </c>
      <c r="G211" s="111" t="s">
        <v>574</v>
      </c>
      <c r="H211">
        <v>1610</v>
      </c>
      <c r="I211" s="111" t="s">
        <v>565</v>
      </c>
      <c r="J211" s="111" t="s">
        <v>572</v>
      </c>
    </row>
    <row r="212" spans="1:10" customFormat="1">
      <c r="A212" s="115">
        <v>207</v>
      </c>
      <c r="B212">
        <v>1</v>
      </c>
      <c r="C212" s="111" t="s">
        <v>323</v>
      </c>
      <c r="D212" s="111" t="s">
        <v>348</v>
      </c>
      <c r="E212">
        <v>1631</v>
      </c>
      <c r="F212" s="116" t="s">
        <v>575</v>
      </c>
      <c r="G212" s="111" t="s">
        <v>576</v>
      </c>
      <c r="H212">
        <v>1631</v>
      </c>
      <c r="I212" s="111" t="s">
        <v>577</v>
      </c>
      <c r="J212" s="111" t="s">
        <v>576</v>
      </c>
    </row>
    <row r="213" spans="1:10" customFormat="1">
      <c r="A213" s="115">
        <v>208</v>
      </c>
      <c r="B213">
        <v>1</v>
      </c>
      <c r="C213" s="111" t="s">
        <v>323</v>
      </c>
      <c r="D213" s="111" t="s">
        <v>348</v>
      </c>
      <c r="E213">
        <v>1632</v>
      </c>
      <c r="F213" s="116" t="s">
        <v>575</v>
      </c>
      <c r="G213" s="111" t="s">
        <v>578</v>
      </c>
      <c r="H213">
        <v>1632</v>
      </c>
      <c r="I213" s="111" t="s">
        <v>577</v>
      </c>
      <c r="J213" s="111" t="s">
        <v>578</v>
      </c>
    </row>
    <row r="214" spans="1:10" customFormat="1">
      <c r="A214" s="115">
        <v>209</v>
      </c>
      <c r="B214">
        <v>1</v>
      </c>
      <c r="C214" s="111" t="s">
        <v>323</v>
      </c>
      <c r="D214" s="111" t="s">
        <v>348</v>
      </c>
      <c r="E214">
        <v>1633</v>
      </c>
      <c r="F214" s="116" t="s">
        <v>575</v>
      </c>
      <c r="G214" s="111" t="s">
        <v>579</v>
      </c>
      <c r="H214">
        <v>1633</v>
      </c>
      <c r="I214" s="111" t="s">
        <v>577</v>
      </c>
      <c r="J214" s="111" t="s">
        <v>579</v>
      </c>
    </row>
    <row r="215" spans="1:10" customFormat="1">
      <c r="A215" s="115">
        <v>210</v>
      </c>
      <c r="B215">
        <v>1</v>
      </c>
      <c r="C215" s="111" t="s">
        <v>323</v>
      </c>
      <c r="D215" s="111" t="s">
        <v>348</v>
      </c>
      <c r="E215">
        <v>1634</v>
      </c>
      <c r="F215" s="116" t="s">
        <v>575</v>
      </c>
      <c r="G215" s="111" t="s">
        <v>580</v>
      </c>
      <c r="H215">
        <v>1634</v>
      </c>
      <c r="I215" s="111" t="s">
        <v>577</v>
      </c>
      <c r="J215" s="111" t="s">
        <v>580</v>
      </c>
    </row>
    <row r="216" spans="1:10" customFormat="1">
      <c r="A216" s="115">
        <v>211</v>
      </c>
      <c r="B216">
        <v>1</v>
      </c>
      <c r="C216" s="111" t="s">
        <v>323</v>
      </c>
      <c r="D216" s="111" t="s">
        <v>348</v>
      </c>
      <c r="E216">
        <v>1635</v>
      </c>
      <c r="F216" s="116" t="s">
        <v>575</v>
      </c>
      <c r="G216" s="111" t="s">
        <v>581</v>
      </c>
      <c r="H216">
        <v>1635</v>
      </c>
      <c r="I216" s="111" t="s">
        <v>577</v>
      </c>
      <c r="J216" s="111" t="s">
        <v>581</v>
      </c>
    </row>
    <row r="217" spans="1:10" customFormat="1">
      <c r="A217" s="115">
        <v>212</v>
      </c>
      <c r="B217">
        <v>1</v>
      </c>
      <c r="C217" s="111" t="s">
        <v>323</v>
      </c>
      <c r="D217" s="111" t="s">
        <v>348</v>
      </c>
      <c r="E217">
        <v>1636</v>
      </c>
      <c r="F217" s="116" t="s">
        <v>575</v>
      </c>
      <c r="G217" s="111" t="s">
        <v>582</v>
      </c>
      <c r="H217">
        <v>1636</v>
      </c>
      <c r="I217" s="111" t="s">
        <v>577</v>
      </c>
      <c r="J217" s="111" t="s">
        <v>582</v>
      </c>
    </row>
    <row r="218" spans="1:10" customFormat="1">
      <c r="A218" s="115">
        <v>213</v>
      </c>
      <c r="B218">
        <v>1</v>
      </c>
      <c r="C218" s="111" t="s">
        <v>323</v>
      </c>
      <c r="D218" s="111" t="s">
        <v>348</v>
      </c>
      <c r="E218">
        <v>1637</v>
      </c>
      <c r="F218" s="116" t="s">
        <v>575</v>
      </c>
      <c r="G218" s="111" t="s">
        <v>583</v>
      </c>
      <c r="H218">
        <v>1637</v>
      </c>
      <c r="I218" s="111" t="s">
        <v>577</v>
      </c>
      <c r="J218" s="111" t="s">
        <v>583</v>
      </c>
    </row>
    <row r="219" spans="1:10" customFormat="1">
      <c r="A219" s="115">
        <v>214</v>
      </c>
      <c r="B219">
        <v>1</v>
      </c>
      <c r="C219" s="111" t="s">
        <v>323</v>
      </c>
      <c r="D219" s="111" t="s">
        <v>348</v>
      </c>
      <c r="E219">
        <v>1638</v>
      </c>
      <c r="F219" s="116" t="s">
        <v>575</v>
      </c>
      <c r="G219" s="111" t="s">
        <v>584</v>
      </c>
      <c r="H219">
        <v>1638</v>
      </c>
      <c r="I219" s="111" t="s">
        <v>577</v>
      </c>
      <c r="J219" s="111" t="s">
        <v>584</v>
      </c>
    </row>
    <row r="220" spans="1:10" customFormat="1">
      <c r="A220" s="115">
        <v>215</v>
      </c>
      <c r="B220">
        <v>1</v>
      </c>
      <c r="C220" s="111" t="s">
        <v>323</v>
      </c>
      <c r="D220" s="111" t="s">
        <v>348</v>
      </c>
      <c r="E220">
        <v>1639</v>
      </c>
      <c r="F220" s="116" t="s">
        <v>575</v>
      </c>
      <c r="G220" s="111" t="s">
        <v>585</v>
      </c>
      <c r="H220">
        <v>1639</v>
      </c>
      <c r="I220" s="111" t="s">
        <v>577</v>
      </c>
      <c r="J220" s="111" t="s">
        <v>585</v>
      </c>
    </row>
    <row r="221" spans="1:10" customFormat="1">
      <c r="A221" s="115">
        <v>216</v>
      </c>
      <c r="B221">
        <v>1</v>
      </c>
      <c r="C221" s="111" t="s">
        <v>323</v>
      </c>
      <c r="D221" s="111" t="s">
        <v>348</v>
      </c>
      <c r="E221">
        <v>1641</v>
      </c>
      <c r="F221" s="116" t="s">
        <v>575</v>
      </c>
      <c r="G221" s="111" t="s">
        <v>586</v>
      </c>
      <c r="H221">
        <v>1641</v>
      </c>
      <c r="I221" s="111" t="s">
        <v>577</v>
      </c>
      <c r="J221" s="111" t="s">
        <v>586</v>
      </c>
    </row>
    <row r="222" spans="1:10" customFormat="1">
      <c r="A222" s="115">
        <v>217</v>
      </c>
      <c r="B222">
        <v>1</v>
      </c>
      <c r="C222" s="111" t="s">
        <v>323</v>
      </c>
      <c r="D222" s="111" t="s">
        <v>348</v>
      </c>
      <c r="E222">
        <v>1642</v>
      </c>
      <c r="F222" s="116" t="s">
        <v>575</v>
      </c>
      <c r="G222" s="111" t="s">
        <v>587</v>
      </c>
      <c r="H222">
        <v>1642</v>
      </c>
      <c r="I222" s="111" t="s">
        <v>577</v>
      </c>
      <c r="J222" s="111" t="s">
        <v>587</v>
      </c>
    </row>
    <row r="223" spans="1:10" customFormat="1">
      <c r="A223" s="115">
        <v>218</v>
      </c>
      <c r="B223">
        <v>1</v>
      </c>
      <c r="C223" s="111" t="s">
        <v>323</v>
      </c>
      <c r="D223" s="111" t="s">
        <v>348</v>
      </c>
      <c r="E223">
        <v>1643</v>
      </c>
      <c r="F223" s="116" t="s">
        <v>575</v>
      </c>
      <c r="G223" s="111" t="s">
        <v>588</v>
      </c>
      <c r="H223">
        <v>1643</v>
      </c>
      <c r="I223" s="111" t="s">
        <v>577</v>
      </c>
      <c r="J223" s="111" t="s">
        <v>588</v>
      </c>
    </row>
    <row r="224" spans="1:10" customFormat="1">
      <c r="A224" s="115">
        <v>219</v>
      </c>
      <c r="B224">
        <v>1</v>
      </c>
      <c r="C224" s="111" t="s">
        <v>323</v>
      </c>
      <c r="D224" s="111" t="s">
        <v>362</v>
      </c>
      <c r="E224">
        <v>1640</v>
      </c>
      <c r="F224" s="116" t="s">
        <v>575</v>
      </c>
      <c r="G224" s="111" t="s">
        <v>589</v>
      </c>
      <c r="H224">
        <v>1643</v>
      </c>
      <c r="I224" s="111" t="s">
        <v>577</v>
      </c>
      <c r="J224" s="111" t="s">
        <v>588</v>
      </c>
    </row>
    <row r="225" spans="1:10" customFormat="1">
      <c r="A225" s="115">
        <v>220</v>
      </c>
      <c r="B225">
        <v>1</v>
      </c>
      <c r="C225" s="111" t="s">
        <v>323</v>
      </c>
      <c r="D225" s="111" t="s">
        <v>348</v>
      </c>
      <c r="E225">
        <v>1643</v>
      </c>
      <c r="F225" s="116" t="s">
        <v>575</v>
      </c>
      <c r="G225" s="111" t="s">
        <v>588</v>
      </c>
      <c r="H225">
        <v>1643</v>
      </c>
      <c r="I225" s="111" t="s">
        <v>577</v>
      </c>
      <c r="J225" s="111" t="s">
        <v>588</v>
      </c>
    </row>
    <row r="226" spans="1:10" customFormat="1">
      <c r="A226" s="115">
        <v>221</v>
      </c>
      <c r="B226">
        <v>1</v>
      </c>
      <c r="C226" s="111" t="s">
        <v>323</v>
      </c>
      <c r="D226" s="111" t="s">
        <v>348</v>
      </c>
      <c r="E226">
        <v>1644</v>
      </c>
      <c r="F226" s="116" t="s">
        <v>575</v>
      </c>
      <c r="G226" s="111" t="s">
        <v>590</v>
      </c>
      <c r="H226">
        <v>1644</v>
      </c>
      <c r="I226" s="111" t="s">
        <v>577</v>
      </c>
      <c r="J226" s="111" t="s">
        <v>590</v>
      </c>
    </row>
    <row r="227" spans="1:10" customFormat="1">
      <c r="A227" s="115">
        <v>222</v>
      </c>
      <c r="B227">
        <v>1</v>
      </c>
      <c r="C227" s="111" t="s">
        <v>323</v>
      </c>
      <c r="D227" s="111" t="s">
        <v>348</v>
      </c>
      <c r="E227">
        <v>1645</v>
      </c>
      <c r="F227" s="116" t="s">
        <v>575</v>
      </c>
      <c r="G227" s="111" t="s">
        <v>591</v>
      </c>
      <c r="H227">
        <v>1645</v>
      </c>
      <c r="I227" s="111" t="s">
        <v>577</v>
      </c>
      <c r="J227" s="111" t="s">
        <v>591</v>
      </c>
    </row>
    <row r="228" spans="1:10" customFormat="1">
      <c r="A228" s="115">
        <v>223</v>
      </c>
      <c r="B228">
        <v>1</v>
      </c>
      <c r="C228" s="111" t="s">
        <v>323</v>
      </c>
      <c r="D228" s="111" t="s">
        <v>348</v>
      </c>
      <c r="E228">
        <v>1646</v>
      </c>
      <c r="F228" s="116" t="s">
        <v>575</v>
      </c>
      <c r="G228" s="111" t="s">
        <v>592</v>
      </c>
      <c r="H228">
        <v>1646</v>
      </c>
      <c r="I228" s="111" t="s">
        <v>577</v>
      </c>
      <c r="J228" s="111" t="s">
        <v>592</v>
      </c>
    </row>
    <row r="229" spans="1:10" customFormat="1">
      <c r="A229" s="115">
        <v>224</v>
      </c>
      <c r="B229">
        <v>1</v>
      </c>
      <c r="C229" s="111" t="s">
        <v>323</v>
      </c>
      <c r="D229" s="111" t="s">
        <v>348</v>
      </c>
      <c r="E229">
        <v>1647</v>
      </c>
      <c r="F229" s="116" t="s">
        <v>575</v>
      </c>
      <c r="G229" s="111" t="s">
        <v>593</v>
      </c>
      <c r="H229">
        <v>1647</v>
      </c>
      <c r="I229" s="111" t="s">
        <v>577</v>
      </c>
      <c r="J229" s="111" t="s">
        <v>593</v>
      </c>
    </row>
    <row r="230" spans="1:10" customFormat="1">
      <c r="A230" s="115">
        <v>225</v>
      </c>
      <c r="B230">
        <v>1</v>
      </c>
      <c r="C230" s="111" t="s">
        <v>323</v>
      </c>
      <c r="D230" s="111" t="s">
        <v>348</v>
      </c>
      <c r="E230">
        <v>1648</v>
      </c>
      <c r="F230" s="116" t="s">
        <v>575</v>
      </c>
      <c r="G230" s="111" t="s">
        <v>594</v>
      </c>
      <c r="H230">
        <v>1648</v>
      </c>
      <c r="I230" s="111" t="s">
        <v>577</v>
      </c>
      <c r="J230" s="111" t="s">
        <v>594</v>
      </c>
    </row>
    <row r="231" spans="1:10" customFormat="1">
      <c r="A231" s="115">
        <v>226</v>
      </c>
      <c r="B231">
        <v>1</v>
      </c>
      <c r="C231" s="111" t="s">
        <v>323</v>
      </c>
      <c r="D231" s="111" t="s">
        <v>348</v>
      </c>
      <c r="E231">
        <v>1649</v>
      </c>
      <c r="F231" s="116" t="s">
        <v>575</v>
      </c>
      <c r="G231" s="111" t="s">
        <v>595</v>
      </c>
      <c r="H231">
        <v>1649</v>
      </c>
      <c r="I231" s="111" t="s">
        <v>577</v>
      </c>
      <c r="J231" s="111" t="s">
        <v>595</v>
      </c>
    </row>
    <row r="232" spans="1:10" customFormat="1">
      <c r="A232" s="115">
        <v>227</v>
      </c>
      <c r="B232">
        <v>1</v>
      </c>
      <c r="C232" s="111" t="s">
        <v>323</v>
      </c>
      <c r="D232" s="111" t="s">
        <v>348</v>
      </c>
      <c r="E232">
        <v>1661</v>
      </c>
      <c r="F232" s="116" t="s">
        <v>372</v>
      </c>
      <c r="G232" s="111" t="s">
        <v>596</v>
      </c>
      <c r="H232">
        <v>1661</v>
      </c>
      <c r="I232" s="111" t="s">
        <v>597</v>
      </c>
      <c r="J232" s="111" t="s">
        <v>596</v>
      </c>
    </row>
    <row r="233" spans="1:10" customFormat="1">
      <c r="A233" s="115">
        <v>228</v>
      </c>
      <c r="B233">
        <v>1</v>
      </c>
      <c r="C233" s="111" t="s">
        <v>323</v>
      </c>
      <c r="D233" s="111" t="s">
        <v>348</v>
      </c>
      <c r="E233">
        <v>1662</v>
      </c>
      <c r="F233" s="116" t="s">
        <v>372</v>
      </c>
      <c r="G233" s="111" t="s">
        <v>598</v>
      </c>
      <c r="H233">
        <v>1662</v>
      </c>
      <c r="I233" s="111" t="s">
        <v>597</v>
      </c>
      <c r="J233" s="111" t="s">
        <v>598</v>
      </c>
    </row>
    <row r="234" spans="1:10" customFormat="1">
      <c r="A234" s="115">
        <v>229</v>
      </c>
      <c r="B234">
        <v>1</v>
      </c>
      <c r="C234" s="111" t="s">
        <v>323</v>
      </c>
      <c r="D234" s="111" t="s">
        <v>348</v>
      </c>
      <c r="E234">
        <v>1663</v>
      </c>
      <c r="F234" s="116" t="s">
        <v>372</v>
      </c>
      <c r="G234" s="111" t="s">
        <v>599</v>
      </c>
      <c r="H234">
        <v>1663</v>
      </c>
      <c r="I234" s="111" t="s">
        <v>597</v>
      </c>
      <c r="J234" s="111" t="s">
        <v>599</v>
      </c>
    </row>
    <row r="235" spans="1:10" customFormat="1">
      <c r="A235" s="115">
        <v>230</v>
      </c>
      <c r="B235">
        <v>1</v>
      </c>
      <c r="C235" s="111" t="s">
        <v>323</v>
      </c>
      <c r="D235" s="111" t="s">
        <v>348</v>
      </c>
      <c r="E235">
        <v>1664</v>
      </c>
      <c r="F235" s="116" t="s">
        <v>372</v>
      </c>
      <c r="G235" s="111" t="s">
        <v>600</v>
      </c>
      <c r="H235">
        <v>1664</v>
      </c>
      <c r="I235" s="111" t="s">
        <v>597</v>
      </c>
      <c r="J235" s="111" t="s">
        <v>600</v>
      </c>
    </row>
    <row r="236" spans="1:10" customFormat="1">
      <c r="A236" s="115">
        <v>231</v>
      </c>
      <c r="B236">
        <v>1</v>
      </c>
      <c r="C236" s="111" t="s">
        <v>323</v>
      </c>
      <c r="D236" s="111" t="s">
        <v>348</v>
      </c>
      <c r="E236">
        <v>1665</v>
      </c>
      <c r="F236" s="116" t="s">
        <v>372</v>
      </c>
      <c r="G236" s="111" t="s">
        <v>601</v>
      </c>
      <c r="H236">
        <v>1665</v>
      </c>
      <c r="I236" s="111" t="s">
        <v>597</v>
      </c>
      <c r="J236" s="111" t="s">
        <v>601</v>
      </c>
    </row>
    <row r="237" spans="1:10" customFormat="1">
      <c r="A237" s="115">
        <v>232</v>
      </c>
      <c r="B237">
        <v>1</v>
      </c>
      <c r="C237" s="111" t="s">
        <v>323</v>
      </c>
      <c r="D237" s="111" t="s">
        <v>348</v>
      </c>
      <c r="E237">
        <v>1667</v>
      </c>
      <c r="F237" s="116" t="s">
        <v>372</v>
      </c>
      <c r="G237" s="111" t="s">
        <v>602</v>
      </c>
      <c r="H237">
        <v>1667</v>
      </c>
      <c r="I237" s="111" t="s">
        <v>597</v>
      </c>
      <c r="J237" s="111" t="s">
        <v>602</v>
      </c>
    </row>
    <row r="238" spans="1:10" customFormat="1">
      <c r="A238" s="115">
        <v>233</v>
      </c>
      <c r="B238">
        <v>1</v>
      </c>
      <c r="C238" s="111" t="s">
        <v>323</v>
      </c>
      <c r="D238" s="111" t="s">
        <v>348</v>
      </c>
      <c r="E238">
        <v>1668</v>
      </c>
      <c r="F238" s="116" t="s">
        <v>372</v>
      </c>
      <c r="G238" s="111" t="s">
        <v>603</v>
      </c>
      <c r="H238">
        <v>1668</v>
      </c>
      <c r="I238" s="111" t="s">
        <v>597</v>
      </c>
      <c r="J238" s="111" t="s">
        <v>603</v>
      </c>
    </row>
    <row r="239" spans="1:10" customFormat="1">
      <c r="A239" s="115">
        <v>234</v>
      </c>
      <c r="B239">
        <v>1</v>
      </c>
      <c r="C239" s="111" t="s">
        <v>323</v>
      </c>
      <c r="D239" s="111" t="s">
        <v>348</v>
      </c>
      <c r="E239">
        <v>1691</v>
      </c>
      <c r="F239" s="116" t="s">
        <v>604</v>
      </c>
      <c r="G239" s="111" t="s">
        <v>605</v>
      </c>
      <c r="H239">
        <v>1691</v>
      </c>
      <c r="I239" s="111" t="s">
        <v>606</v>
      </c>
      <c r="J239" s="111" t="s">
        <v>605</v>
      </c>
    </row>
    <row r="240" spans="1:10" customFormat="1">
      <c r="A240" s="115">
        <v>235</v>
      </c>
      <c r="B240">
        <v>1</v>
      </c>
      <c r="C240" s="111" t="s">
        <v>323</v>
      </c>
      <c r="D240" s="111" t="s">
        <v>348</v>
      </c>
      <c r="E240">
        <v>1692</v>
      </c>
      <c r="F240" s="116" t="s">
        <v>604</v>
      </c>
      <c r="G240" s="111" t="s">
        <v>607</v>
      </c>
      <c r="H240">
        <v>1692</v>
      </c>
      <c r="I240" s="111" t="s">
        <v>606</v>
      </c>
      <c r="J240" s="111" t="s">
        <v>607</v>
      </c>
    </row>
    <row r="241" spans="1:10" customFormat="1">
      <c r="A241" s="115">
        <v>236</v>
      </c>
      <c r="B241">
        <v>1</v>
      </c>
      <c r="C241" s="111" t="s">
        <v>323</v>
      </c>
      <c r="D241" s="111" t="s">
        <v>348</v>
      </c>
      <c r="E241">
        <v>1693</v>
      </c>
      <c r="F241" s="116" t="s">
        <v>604</v>
      </c>
      <c r="G241" s="111" t="s">
        <v>608</v>
      </c>
      <c r="H241">
        <v>1693</v>
      </c>
      <c r="I241" s="111" t="s">
        <v>606</v>
      </c>
      <c r="J241" s="111" t="s">
        <v>608</v>
      </c>
    </row>
    <row r="242" spans="1:10" customFormat="1">
      <c r="A242" s="115">
        <v>237</v>
      </c>
      <c r="B242">
        <v>1</v>
      </c>
      <c r="C242" s="111" t="s">
        <v>323</v>
      </c>
      <c r="D242" s="111" t="s">
        <v>348</v>
      </c>
      <c r="E242">
        <v>1694</v>
      </c>
      <c r="F242" s="116" t="s">
        <v>604</v>
      </c>
      <c r="G242" s="111" t="s">
        <v>609</v>
      </c>
      <c r="H242">
        <v>1694</v>
      </c>
      <c r="I242" s="111" t="s">
        <v>606</v>
      </c>
      <c r="J242" s="111" t="s">
        <v>609</v>
      </c>
    </row>
    <row r="243" spans="1:10" customFormat="1">
      <c r="A243" s="115">
        <v>238</v>
      </c>
      <c r="B243">
        <v>2</v>
      </c>
      <c r="C243" s="111" t="s">
        <v>610</v>
      </c>
      <c r="D243" s="111" t="s">
        <v>348</v>
      </c>
      <c r="E243">
        <v>2201</v>
      </c>
      <c r="F243" s="111"/>
      <c r="G243" s="111" t="s">
        <v>611</v>
      </c>
      <c r="H243">
        <v>2201</v>
      </c>
      <c r="I243" s="116" t="s">
        <v>348</v>
      </c>
      <c r="J243" s="111" t="s">
        <v>611</v>
      </c>
    </row>
    <row r="244" spans="1:10" customFormat="1">
      <c r="A244" s="115">
        <v>239</v>
      </c>
      <c r="B244">
        <v>2</v>
      </c>
      <c r="C244" s="111" t="s">
        <v>610</v>
      </c>
      <c r="D244" s="111" t="s">
        <v>362</v>
      </c>
      <c r="E244">
        <v>2364</v>
      </c>
      <c r="F244" s="111" t="s">
        <v>612</v>
      </c>
      <c r="G244" s="111" t="s">
        <v>613</v>
      </c>
      <c r="H244">
        <v>2201</v>
      </c>
      <c r="I244" s="116"/>
      <c r="J244" s="111" t="s">
        <v>611</v>
      </c>
    </row>
    <row r="245" spans="1:10" customFormat="1">
      <c r="A245" s="115">
        <v>240</v>
      </c>
      <c r="B245">
        <v>2</v>
      </c>
      <c r="C245" s="111" t="s">
        <v>610</v>
      </c>
      <c r="D245" s="111" t="s">
        <v>348</v>
      </c>
      <c r="E245">
        <v>2202</v>
      </c>
      <c r="F245" s="111" t="s">
        <v>348</v>
      </c>
      <c r="G245" s="111" t="s">
        <v>614</v>
      </c>
      <c r="H245">
        <v>2202</v>
      </c>
      <c r="I245" s="116"/>
      <c r="J245" s="111" t="s">
        <v>614</v>
      </c>
    </row>
    <row r="246" spans="1:10" customFormat="1">
      <c r="A246" s="115">
        <v>241</v>
      </c>
      <c r="B246">
        <v>2</v>
      </c>
      <c r="C246" s="111" t="s">
        <v>610</v>
      </c>
      <c r="D246" s="111" t="s">
        <v>362</v>
      </c>
      <c r="E246">
        <v>2341</v>
      </c>
      <c r="F246" s="111" t="s">
        <v>615</v>
      </c>
      <c r="G246" s="111" t="s">
        <v>616</v>
      </c>
      <c r="H246">
        <v>2202</v>
      </c>
      <c r="I246" s="116"/>
      <c r="J246" s="111" t="s">
        <v>614</v>
      </c>
    </row>
    <row r="247" spans="1:10" customFormat="1">
      <c r="A247" s="115">
        <v>242</v>
      </c>
      <c r="B247">
        <v>2</v>
      </c>
      <c r="C247" s="111" t="s">
        <v>610</v>
      </c>
      <c r="D247" s="111" t="s">
        <v>362</v>
      </c>
      <c r="E247">
        <v>2342</v>
      </c>
      <c r="F247" s="111" t="s">
        <v>615</v>
      </c>
      <c r="G247" s="111" t="s">
        <v>617</v>
      </c>
      <c r="H247">
        <v>2202</v>
      </c>
      <c r="I247" s="116"/>
      <c r="J247" s="111" t="s">
        <v>614</v>
      </c>
    </row>
    <row r="248" spans="1:10" customFormat="1">
      <c r="A248" s="115">
        <v>243</v>
      </c>
      <c r="B248">
        <v>2</v>
      </c>
      <c r="C248" s="111" t="s">
        <v>610</v>
      </c>
      <c r="D248" s="111" t="s">
        <v>348</v>
      </c>
      <c r="E248">
        <v>2203</v>
      </c>
      <c r="F248" s="111" t="s">
        <v>348</v>
      </c>
      <c r="G248" s="111" t="s">
        <v>618</v>
      </c>
      <c r="H248">
        <v>2203</v>
      </c>
      <c r="I248" s="116"/>
      <c r="J248" s="111" t="s">
        <v>618</v>
      </c>
    </row>
    <row r="249" spans="1:10" customFormat="1">
      <c r="A249" s="115">
        <v>244</v>
      </c>
      <c r="B249">
        <v>2</v>
      </c>
      <c r="C249" s="111" t="s">
        <v>610</v>
      </c>
      <c r="D249" s="111" t="s">
        <v>362</v>
      </c>
      <c r="E249">
        <v>2448</v>
      </c>
      <c r="F249" s="111" t="s">
        <v>619</v>
      </c>
      <c r="G249" s="111" t="s">
        <v>620</v>
      </c>
      <c r="H249">
        <v>2203</v>
      </c>
      <c r="I249" s="116"/>
      <c r="J249" s="111" t="s">
        <v>618</v>
      </c>
    </row>
    <row r="250" spans="1:10" customFormat="1">
      <c r="A250" s="115">
        <v>245</v>
      </c>
      <c r="B250">
        <v>2</v>
      </c>
      <c r="C250" s="111" t="s">
        <v>610</v>
      </c>
      <c r="D250" s="111" t="s">
        <v>348</v>
      </c>
      <c r="E250">
        <v>2204</v>
      </c>
      <c r="F250" s="111" t="s">
        <v>348</v>
      </c>
      <c r="G250" s="111" t="s">
        <v>621</v>
      </c>
      <c r="H250">
        <v>2204</v>
      </c>
      <c r="I250" s="116"/>
      <c r="J250" s="111" t="s">
        <v>621</v>
      </c>
    </row>
    <row r="251" spans="1:10" customFormat="1">
      <c r="A251" s="115">
        <v>246</v>
      </c>
      <c r="B251">
        <v>2</v>
      </c>
      <c r="C251" s="111" t="s">
        <v>610</v>
      </c>
      <c r="D251" s="111" t="s">
        <v>348</v>
      </c>
      <c r="E251">
        <v>2205</v>
      </c>
      <c r="F251" s="111" t="s">
        <v>348</v>
      </c>
      <c r="G251" s="111" t="s">
        <v>622</v>
      </c>
      <c r="H251">
        <v>2205</v>
      </c>
      <c r="I251" s="116"/>
      <c r="J251" s="111" t="s">
        <v>622</v>
      </c>
    </row>
    <row r="252" spans="1:10" customFormat="1">
      <c r="A252" s="115">
        <v>247</v>
      </c>
      <c r="B252">
        <v>2</v>
      </c>
      <c r="C252" s="111" t="s">
        <v>610</v>
      </c>
      <c r="D252" s="111" t="s">
        <v>362</v>
      </c>
      <c r="E252">
        <v>2382</v>
      </c>
      <c r="F252" s="111" t="s">
        <v>623</v>
      </c>
      <c r="G252" s="111" t="s">
        <v>624</v>
      </c>
      <c r="H252">
        <v>2205</v>
      </c>
      <c r="I252" s="116"/>
      <c r="J252" s="111" t="s">
        <v>622</v>
      </c>
    </row>
    <row r="253" spans="1:10" customFormat="1">
      <c r="A253" s="115">
        <v>248</v>
      </c>
      <c r="B253">
        <v>2</v>
      </c>
      <c r="C253" s="111" t="s">
        <v>610</v>
      </c>
      <c r="D253" s="111" t="s">
        <v>362</v>
      </c>
      <c r="E253">
        <v>2385</v>
      </c>
      <c r="F253" s="111" t="s">
        <v>623</v>
      </c>
      <c r="G253" s="111" t="s">
        <v>625</v>
      </c>
      <c r="H253">
        <v>2205</v>
      </c>
      <c r="I253" s="116"/>
      <c r="J253" s="111" t="s">
        <v>622</v>
      </c>
    </row>
    <row r="254" spans="1:10" customFormat="1">
      <c r="A254" s="115">
        <v>249</v>
      </c>
      <c r="B254">
        <v>2</v>
      </c>
      <c r="C254" s="111" t="s">
        <v>610</v>
      </c>
      <c r="D254" s="111" t="s">
        <v>348</v>
      </c>
      <c r="E254">
        <v>2206</v>
      </c>
      <c r="F254" s="111" t="s">
        <v>348</v>
      </c>
      <c r="G254" s="111" t="s">
        <v>626</v>
      </c>
      <c r="H254">
        <v>2206</v>
      </c>
      <c r="I254" s="116"/>
      <c r="J254" s="111" t="s">
        <v>626</v>
      </c>
    </row>
    <row r="255" spans="1:10" customFormat="1">
      <c r="A255" s="115">
        <v>250</v>
      </c>
      <c r="B255">
        <v>2</v>
      </c>
      <c r="C255" s="111" t="s">
        <v>610</v>
      </c>
      <c r="D255" s="111" t="s">
        <v>362</v>
      </c>
      <c r="E255">
        <v>2404</v>
      </c>
      <c r="F255" s="111" t="s">
        <v>627</v>
      </c>
      <c r="G255" s="111" t="s">
        <v>628</v>
      </c>
      <c r="H255">
        <v>2206</v>
      </c>
      <c r="I255" s="116"/>
      <c r="J255" s="111" t="s">
        <v>626</v>
      </c>
    </row>
    <row r="256" spans="1:10" customFormat="1">
      <c r="A256" s="115">
        <v>251</v>
      </c>
      <c r="B256">
        <v>2</v>
      </c>
      <c r="C256" s="111" t="s">
        <v>610</v>
      </c>
      <c r="D256" s="111" t="s">
        <v>348</v>
      </c>
      <c r="E256">
        <v>2207</v>
      </c>
      <c r="F256" s="111" t="s">
        <v>348</v>
      </c>
      <c r="G256" s="111" t="s">
        <v>629</v>
      </c>
      <c r="H256">
        <v>2207</v>
      </c>
      <c r="I256" s="116"/>
      <c r="J256" s="111" t="s">
        <v>629</v>
      </c>
    </row>
    <row r="257" spans="1:10" customFormat="1">
      <c r="A257" s="115">
        <v>252</v>
      </c>
      <c r="B257">
        <v>2</v>
      </c>
      <c r="C257" s="111" t="s">
        <v>610</v>
      </c>
      <c r="D257" s="111" t="s">
        <v>348</v>
      </c>
      <c r="E257">
        <v>2208</v>
      </c>
      <c r="F257" s="111" t="s">
        <v>348</v>
      </c>
      <c r="G257" s="111" t="s">
        <v>630</v>
      </c>
      <c r="H257">
        <v>2208</v>
      </c>
      <c r="I257" s="116"/>
      <c r="J257" s="111" t="s">
        <v>630</v>
      </c>
    </row>
    <row r="258" spans="1:10" customFormat="1">
      <c r="A258" s="115">
        <v>253</v>
      </c>
      <c r="B258">
        <v>2</v>
      </c>
      <c r="C258" s="111" t="s">
        <v>610</v>
      </c>
      <c r="D258" s="111" t="s">
        <v>362</v>
      </c>
      <c r="E258">
        <v>2421</v>
      </c>
      <c r="F258" s="111" t="s">
        <v>631</v>
      </c>
      <c r="G258" s="111" t="s">
        <v>632</v>
      </c>
      <c r="H258">
        <v>2208</v>
      </c>
      <c r="I258" s="116"/>
      <c r="J258" s="111" t="s">
        <v>630</v>
      </c>
    </row>
    <row r="259" spans="1:10" customFormat="1">
      <c r="A259" s="115">
        <v>254</v>
      </c>
      <c r="B259">
        <v>2</v>
      </c>
      <c r="C259" s="111" t="s">
        <v>610</v>
      </c>
      <c r="D259" s="111" t="s">
        <v>362</v>
      </c>
      <c r="E259">
        <v>2422</v>
      </c>
      <c r="F259" s="111" t="s">
        <v>631</v>
      </c>
      <c r="G259" s="111" t="s">
        <v>633</v>
      </c>
      <c r="H259">
        <v>2208</v>
      </c>
      <c r="I259" s="116"/>
      <c r="J259" s="111" t="s">
        <v>630</v>
      </c>
    </row>
    <row r="260" spans="1:10" customFormat="1">
      <c r="A260" s="115">
        <v>255</v>
      </c>
      <c r="B260">
        <v>2</v>
      </c>
      <c r="C260" s="111" t="s">
        <v>610</v>
      </c>
      <c r="D260" s="111" t="s">
        <v>362</v>
      </c>
      <c r="E260">
        <v>2427</v>
      </c>
      <c r="F260" s="111" t="s">
        <v>631</v>
      </c>
      <c r="G260" s="111" t="s">
        <v>634</v>
      </c>
      <c r="H260">
        <v>2208</v>
      </c>
      <c r="I260" s="116"/>
      <c r="J260" s="111" t="s">
        <v>630</v>
      </c>
    </row>
    <row r="261" spans="1:10" customFormat="1">
      <c r="A261" s="115">
        <v>256</v>
      </c>
      <c r="B261">
        <v>2</v>
      </c>
      <c r="C261" s="111" t="s">
        <v>610</v>
      </c>
      <c r="D261" s="111" t="s">
        <v>348</v>
      </c>
      <c r="E261">
        <v>2209</v>
      </c>
      <c r="F261" s="111" t="s">
        <v>348</v>
      </c>
      <c r="G261" s="111" t="s">
        <v>635</v>
      </c>
      <c r="H261">
        <v>2209</v>
      </c>
      <c r="I261" s="116"/>
      <c r="J261" s="111" t="s">
        <v>635</v>
      </c>
    </row>
    <row r="262" spans="1:10" customFormat="1">
      <c r="A262" s="115">
        <v>257</v>
      </c>
      <c r="B262">
        <v>2</v>
      </c>
      <c r="C262" s="111" t="s">
        <v>610</v>
      </c>
      <c r="D262" s="111" t="s">
        <v>362</v>
      </c>
      <c r="E262">
        <v>2322</v>
      </c>
      <c r="F262" s="111" t="s">
        <v>636</v>
      </c>
      <c r="G262" s="111" t="s">
        <v>637</v>
      </c>
      <c r="H262">
        <v>2209</v>
      </c>
      <c r="I262" s="116"/>
      <c r="J262" s="111" t="s">
        <v>635</v>
      </c>
    </row>
    <row r="263" spans="1:10" customFormat="1">
      <c r="A263" s="115">
        <v>258</v>
      </c>
      <c r="B263">
        <v>2</v>
      </c>
      <c r="C263" s="111" t="s">
        <v>610</v>
      </c>
      <c r="D263" s="111" t="s">
        <v>362</v>
      </c>
      <c r="E263">
        <v>2324</v>
      </c>
      <c r="F263" s="111" t="s">
        <v>636</v>
      </c>
      <c r="G263" s="111" t="s">
        <v>638</v>
      </c>
      <c r="H263">
        <v>2209</v>
      </c>
      <c r="I263" s="116"/>
      <c r="J263" s="111" t="s">
        <v>635</v>
      </c>
    </row>
    <row r="264" spans="1:10" customFormat="1">
      <c r="A264" s="115">
        <v>259</v>
      </c>
      <c r="B264">
        <v>2</v>
      </c>
      <c r="C264" s="111" t="s">
        <v>610</v>
      </c>
      <c r="D264" s="111" t="s">
        <v>362</v>
      </c>
      <c r="E264">
        <v>2326</v>
      </c>
      <c r="F264" s="111" t="s">
        <v>636</v>
      </c>
      <c r="G264" s="111" t="s">
        <v>639</v>
      </c>
      <c r="H264">
        <v>2209</v>
      </c>
      <c r="I264" s="116"/>
      <c r="J264" s="111" t="s">
        <v>635</v>
      </c>
    </row>
    <row r="265" spans="1:10" customFormat="1">
      <c r="A265" s="115">
        <v>260</v>
      </c>
      <c r="B265">
        <v>2</v>
      </c>
      <c r="C265" s="111" t="s">
        <v>610</v>
      </c>
      <c r="D265" s="111" t="s">
        <v>362</v>
      </c>
      <c r="E265">
        <v>2327</v>
      </c>
      <c r="F265" s="111" t="s">
        <v>636</v>
      </c>
      <c r="G265" s="111" t="s">
        <v>640</v>
      </c>
      <c r="H265">
        <v>2209</v>
      </c>
      <c r="I265" s="116"/>
      <c r="J265" s="111" t="s">
        <v>635</v>
      </c>
    </row>
    <row r="266" spans="1:10" customFormat="1">
      <c r="A266" s="115">
        <v>261</v>
      </c>
      <c r="B266">
        <v>2</v>
      </c>
      <c r="C266" s="111" t="s">
        <v>610</v>
      </c>
      <c r="D266" s="111" t="s">
        <v>362</v>
      </c>
      <c r="E266">
        <v>2328</v>
      </c>
      <c r="F266" s="111" t="s">
        <v>636</v>
      </c>
      <c r="G266" s="111" t="s">
        <v>641</v>
      </c>
      <c r="H266">
        <v>2209</v>
      </c>
      <c r="I266" s="116"/>
      <c r="J266" s="111" t="s">
        <v>635</v>
      </c>
    </row>
    <row r="267" spans="1:10" customFormat="1">
      <c r="A267" s="115">
        <v>262</v>
      </c>
      <c r="B267">
        <v>2</v>
      </c>
      <c r="C267" s="111" t="s">
        <v>610</v>
      </c>
      <c r="D267" s="111" t="s">
        <v>348</v>
      </c>
      <c r="E267">
        <v>2210</v>
      </c>
      <c r="F267" s="111" t="s">
        <v>348</v>
      </c>
      <c r="G267" s="111" t="s">
        <v>642</v>
      </c>
      <c r="H267">
        <v>2210</v>
      </c>
      <c r="I267" s="116"/>
      <c r="J267" s="111" t="s">
        <v>642</v>
      </c>
    </row>
    <row r="268" spans="1:10" customFormat="1">
      <c r="A268" s="115">
        <v>263</v>
      </c>
      <c r="B268">
        <v>2</v>
      </c>
      <c r="C268" s="111" t="s">
        <v>610</v>
      </c>
      <c r="D268" s="111" t="s">
        <v>362</v>
      </c>
      <c r="E268">
        <v>2363</v>
      </c>
      <c r="F268" s="111" t="s">
        <v>612</v>
      </c>
      <c r="G268" s="111" t="s">
        <v>643</v>
      </c>
      <c r="H268">
        <v>2210</v>
      </c>
      <c r="I268" s="116"/>
      <c r="J268" s="111" t="s">
        <v>642</v>
      </c>
    </row>
    <row r="269" spans="1:10" customFormat="1">
      <c r="A269" s="115">
        <v>264</v>
      </c>
      <c r="B269">
        <v>2</v>
      </c>
      <c r="C269" s="111" t="s">
        <v>610</v>
      </c>
      <c r="D269" s="111" t="s">
        <v>362</v>
      </c>
      <c r="E269">
        <v>2365</v>
      </c>
      <c r="F269" s="111" t="s">
        <v>612</v>
      </c>
      <c r="G269" s="111" t="s">
        <v>644</v>
      </c>
      <c r="H269">
        <v>2210</v>
      </c>
      <c r="I269" s="116"/>
      <c r="J269" s="111" t="s">
        <v>642</v>
      </c>
    </row>
    <row r="270" spans="1:10" customFormat="1">
      <c r="A270" s="115">
        <v>265</v>
      </c>
      <c r="B270">
        <v>2</v>
      </c>
      <c r="C270" s="111" t="s">
        <v>610</v>
      </c>
      <c r="D270" s="111" t="s">
        <v>362</v>
      </c>
      <c r="E270">
        <v>2368</v>
      </c>
      <c r="F270" s="111" t="s">
        <v>612</v>
      </c>
      <c r="G270" s="111" t="s">
        <v>645</v>
      </c>
      <c r="H270">
        <v>2210</v>
      </c>
      <c r="I270" s="116"/>
      <c r="J270" s="111" t="s">
        <v>642</v>
      </c>
    </row>
    <row r="271" spans="1:10" customFormat="1">
      <c r="A271" s="115">
        <v>266</v>
      </c>
      <c r="B271">
        <v>2</v>
      </c>
      <c r="C271" s="111" t="s">
        <v>610</v>
      </c>
      <c r="D271" s="111" t="s">
        <v>348</v>
      </c>
      <c r="E271">
        <v>2301</v>
      </c>
      <c r="F271" s="111" t="s">
        <v>646</v>
      </c>
      <c r="G271" s="111" t="s">
        <v>647</v>
      </c>
      <c r="H271">
        <v>2301</v>
      </c>
      <c r="I271" s="116" t="s">
        <v>646</v>
      </c>
      <c r="J271" s="111" t="s">
        <v>647</v>
      </c>
    </row>
    <row r="272" spans="1:10" customFormat="1">
      <c r="A272" s="115">
        <v>267</v>
      </c>
      <c r="B272">
        <v>2</v>
      </c>
      <c r="C272" s="111" t="s">
        <v>610</v>
      </c>
      <c r="D272" s="111" t="s">
        <v>348</v>
      </c>
      <c r="E272">
        <v>2303</v>
      </c>
      <c r="F272" s="111" t="s">
        <v>646</v>
      </c>
      <c r="G272" s="111" t="s">
        <v>648</v>
      </c>
      <c r="H272">
        <v>2303</v>
      </c>
      <c r="I272" s="116" t="s">
        <v>646</v>
      </c>
      <c r="J272" s="111" t="s">
        <v>648</v>
      </c>
    </row>
    <row r="273" spans="1:10" customFormat="1">
      <c r="A273" s="115">
        <v>268</v>
      </c>
      <c r="B273">
        <v>2</v>
      </c>
      <c r="C273" s="111" t="s">
        <v>610</v>
      </c>
      <c r="D273" s="111" t="s">
        <v>348</v>
      </c>
      <c r="E273">
        <v>2304</v>
      </c>
      <c r="F273" s="111" t="s">
        <v>646</v>
      </c>
      <c r="G273" s="111" t="s">
        <v>649</v>
      </c>
      <c r="H273">
        <v>2304</v>
      </c>
      <c r="I273" s="116" t="s">
        <v>646</v>
      </c>
      <c r="J273" s="111" t="s">
        <v>649</v>
      </c>
    </row>
    <row r="274" spans="1:10" customFormat="1">
      <c r="A274" s="115">
        <v>269</v>
      </c>
      <c r="B274">
        <v>2</v>
      </c>
      <c r="C274" s="111" t="s">
        <v>610</v>
      </c>
      <c r="D274" s="111" t="s">
        <v>348</v>
      </c>
      <c r="E274">
        <v>2307</v>
      </c>
      <c r="F274" s="111" t="s">
        <v>646</v>
      </c>
      <c r="G274" s="111" t="s">
        <v>650</v>
      </c>
      <c r="H274">
        <v>2307</v>
      </c>
      <c r="I274" s="116" t="s">
        <v>646</v>
      </c>
      <c r="J274" s="111" t="s">
        <v>650</v>
      </c>
    </row>
    <row r="275" spans="1:10" customFormat="1">
      <c r="A275" s="115">
        <v>270</v>
      </c>
      <c r="B275">
        <v>2</v>
      </c>
      <c r="C275" s="111" t="s">
        <v>610</v>
      </c>
      <c r="D275" s="111" t="s">
        <v>362</v>
      </c>
      <c r="E275">
        <v>2302</v>
      </c>
      <c r="F275" s="111" t="s">
        <v>646</v>
      </c>
      <c r="G275" s="111" t="s">
        <v>651</v>
      </c>
      <c r="H275">
        <v>2307</v>
      </c>
      <c r="I275" s="116" t="s">
        <v>646</v>
      </c>
      <c r="J275" s="111" t="s">
        <v>650</v>
      </c>
    </row>
    <row r="276" spans="1:10" customFormat="1">
      <c r="A276" s="115">
        <v>271</v>
      </c>
      <c r="B276">
        <v>2</v>
      </c>
      <c r="C276" s="111" t="s">
        <v>610</v>
      </c>
      <c r="D276" s="111" t="s">
        <v>362</v>
      </c>
      <c r="E276">
        <v>2305</v>
      </c>
      <c r="F276" s="111" t="s">
        <v>646</v>
      </c>
      <c r="G276" s="111" t="s">
        <v>652</v>
      </c>
      <c r="H276">
        <v>2307</v>
      </c>
      <c r="I276" s="116" t="s">
        <v>646</v>
      </c>
      <c r="J276" s="111" t="s">
        <v>650</v>
      </c>
    </row>
    <row r="277" spans="1:10" customFormat="1">
      <c r="A277" s="115">
        <v>272</v>
      </c>
      <c r="B277">
        <v>2</v>
      </c>
      <c r="C277" s="111" t="s">
        <v>610</v>
      </c>
      <c r="D277" s="111" t="s">
        <v>362</v>
      </c>
      <c r="E277">
        <v>2306</v>
      </c>
      <c r="F277" s="111" t="s">
        <v>646</v>
      </c>
      <c r="G277" s="111" t="s">
        <v>653</v>
      </c>
      <c r="H277">
        <v>2307</v>
      </c>
      <c r="I277" s="116" t="s">
        <v>646</v>
      </c>
      <c r="J277" s="111" t="s">
        <v>650</v>
      </c>
    </row>
    <row r="278" spans="1:10" customFormat="1">
      <c r="A278" s="115">
        <v>273</v>
      </c>
      <c r="B278">
        <v>2</v>
      </c>
      <c r="C278" s="111" t="s">
        <v>610</v>
      </c>
      <c r="D278" s="111" t="s">
        <v>348</v>
      </c>
      <c r="E278">
        <v>2321</v>
      </c>
      <c r="F278" s="111" t="s">
        <v>636</v>
      </c>
      <c r="G278" s="111" t="s">
        <v>654</v>
      </c>
      <c r="H278">
        <v>2321</v>
      </c>
      <c r="I278" s="116" t="s">
        <v>636</v>
      </c>
      <c r="J278" s="111" t="s">
        <v>654</v>
      </c>
    </row>
    <row r="279" spans="1:10" customFormat="1">
      <c r="A279" s="115">
        <v>274</v>
      </c>
      <c r="B279">
        <v>2</v>
      </c>
      <c r="C279" s="111" t="s">
        <v>610</v>
      </c>
      <c r="D279" s="111" t="s">
        <v>348</v>
      </c>
      <c r="E279">
        <v>2323</v>
      </c>
      <c r="F279" s="111" t="s">
        <v>636</v>
      </c>
      <c r="G279" s="111" t="s">
        <v>655</v>
      </c>
      <c r="H279">
        <v>2323</v>
      </c>
      <c r="I279" s="116" t="s">
        <v>636</v>
      </c>
      <c r="J279" s="111" t="s">
        <v>655</v>
      </c>
    </row>
    <row r="280" spans="1:10" customFormat="1">
      <c r="A280" s="115">
        <v>275</v>
      </c>
      <c r="B280">
        <v>2</v>
      </c>
      <c r="C280" s="111" t="s">
        <v>610</v>
      </c>
      <c r="D280" s="111" t="s">
        <v>362</v>
      </c>
      <c r="E280">
        <v>2325</v>
      </c>
      <c r="F280" s="111" t="s">
        <v>636</v>
      </c>
      <c r="G280" s="111" t="s">
        <v>656</v>
      </c>
      <c r="H280">
        <v>2323</v>
      </c>
      <c r="I280" s="116" t="s">
        <v>636</v>
      </c>
      <c r="J280" s="111" t="s">
        <v>655</v>
      </c>
    </row>
    <row r="281" spans="1:10" customFormat="1">
      <c r="A281" s="115">
        <v>276</v>
      </c>
      <c r="B281">
        <v>2</v>
      </c>
      <c r="C281" s="111" t="s">
        <v>610</v>
      </c>
      <c r="D281" s="111" t="s">
        <v>348</v>
      </c>
      <c r="E281">
        <v>2343</v>
      </c>
      <c r="F281" s="111" t="s">
        <v>615</v>
      </c>
      <c r="G281" s="111" t="s">
        <v>657</v>
      </c>
      <c r="H281">
        <v>2343</v>
      </c>
      <c r="I281" s="116" t="s">
        <v>615</v>
      </c>
      <c r="J281" s="111" t="s">
        <v>657</v>
      </c>
    </row>
    <row r="282" spans="1:10" customFormat="1">
      <c r="A282" s="115">
        <v>277</v>
      </c>
      <c r="B282">
        <v>2</v>
      </c>
      <c r="C282" s="111" t="s">
        <v>610</v>
      </c>
      <c r="D282" s="111" t="s">
        <v>348</v>
      </c>
      <c r="E282">
        <v>2361</v>
      </c>
      <c r="F282" s="111" t="s">
        <v>612</v>
      </c>
      <c r="G282" s="111" t="s">
        <v>658</v>
      </c>
      <c r="H282">
        <v>2361</v>
      </c>
      <c r="I282" s="116" t="s">
        <v>612</v>
      </c>
      <c r="J282" s="111" t="s">
        <v>658</v>
      </c>
    </row>
    <row r="283" spans="1:10" customFormat="1">
      <c r="A283" s="115">
        <v>278</v>
      </c>
      <c r="B283">
        <v>2</v>
      </c>
      <c r="C283" s="111" t="s">
        <v>610</v>
      </c>
      <c r="D283" s="111" t="s">
        <v>362</v>
      </c>
      <c r="E283">
        <v>2366</v>
      </c>
      <c r="F283" s="111" t="s">
        <v>612</v>
      </c>
      <c r="G283" s="111" t="s">
        <v>659</v>
      </c>
      <c r="H283">
        <v>2361</v>
      </c>
      <c r="I283" s="116" t="s">
        <v>612</v>
      </c>
      <c r="J283" s="111" t="s">
        <v>658</v>
      </c>
    </row>
    <row r="284" spans="1:10" customFormat="1">
      <c r="A284" s="115">
        <v>279</v>
      </c>
      <c r="B284">
        <v>2</v>
      </c>
      <c r="C284" s="111" t="s">
        <v>610</v>
      </c>
      <c r="D284" s="111" t="s">
        <v>348</v>
      </c>
      <c r="E284">
        <v>2362</v>
      </c>
      <c r="F284" s="111" t="s">
        <v>612</v>
      </c>
      <c r="G284" s="111" t="s">
        <v>660</v>
      </c>
      <c r="H284">
        <v>2362</v>
      </c>
      <c r="I284" s="116" t="s">
        <v>612</v>
      </c>
      <c r="J284" s="111" t="s">
        <v>660</v>
      </c>
    </row>
    <row r="285" spans="1:10" customFormat="1">
      <c r="A285" s="115">
        <v>280</v>
      </c>
      <c r="B285">
        <v>2</v>
      </c>
      <c r="C285" s="111" t="s">
        <v>610</v>
      </c>
      <c r="D285" s="111" t="s">
        <v>348</v>
      </c>
      <c r="E285">
        <v>2367</v>
      </c>
      <c r="F285" s="111" t="s">
        <v>612</v>
      </c>
      <c r="G285" s="111" t="s">
        <v>661</v>
      </c>
      <c r="H285">
        <v>2367</v>
      </c>
      <c r="I285" s="116" t="s">
        <v>612</v>
      </c>
      <c r="J285" s="111" t="s">
        <v>661</v>
      </c>
    </row>
    <row r="286" spans="1:10" customFormat="1">
      <c r="A286" s="115">
        <v>281</v>
      </c>
      <c r="B286">
        <v>2</v>
      </c>
      <c r="C286" s="111" t="s">
        <v>610</v>
      </c>
      <c r="D286" s="111" t="s">
        <v>348</v>
      </c>
      <c r="E286">
        <v>2381</v>
      </c>
      <c r="F286" s="111" t="s">
        <v>623</v>
      </c>
      <c r="G286" s="111" t="s">
        <v>662</v>
      </c>
      <c r="H286">
        <v>2381</v>
      </c>
      <c r="I286" s="116" t="s">
        <v>623</v>
      </c>
      <c r="J286" s="111" t="s">
        <v>662</v>
      </c>
    </row>
    <row r="287" spans="1:10" customFormat="1">
      <c r="A287" s="115">
        <v>282</v>
      </c>
      <c r="B287">
        <v>2</v>
      </c>
      <c r="C287" s="111" t="s">
        <v>610</v>
      </c>
      <c r="D287" s="111" t="s">
        <v>348</v>
      </c>
      <c r="E287">
        <v>2384</v>
      </c>
      <c r="F287" s="111" t="s">
        <v>623</v>
      </c>
      <c r="G287" s="111" t="s">
        <v>663</v>
      </c>
      <c r="H287">
        <v>2384</v>
      </c>
      <c r="I287" s="116" t="s">
        <v>623</v>
      </c>
      <c r="J287" s="111" t="s">
        <v>663</v>
      </c>
    </row>
    <row r="288" spans="1:10" customFormat="1">
      <c r="A288" s="115">
        <v>283</v>
      </c>
      <c r="B288">
        <v>2</v>
      </c>
      <c r="C288" s="111" t="s">
        <v>610</v>
      </c>
      <c r="D288" s="111" t="s">
        <v>348</v>
      </c>
      <c r="E288">
        <v>2387</v>
      </c>
      <c r="F288" s="111" t="s">
        <v>623</v>
      </c>
      <c r="G288" s="111" t="s">
        <v>664</v>
      </c>
      <c r="H288">
        <v>2387</v>
      </c>
      <c r="I288" s="116" t="s">
        <v>623</v>
      </c>
      <c r="J288" s="111" t="s">
        <v>665</v>
      </c>
    </row>
    <row r="289" spans="1:10" customFormat="1">
      <c r="A289" s="115">
        <v>284</v>
      </c>
      <c r="B289">
        <v>2</v>
      </c>
      <c r="C289" s="111" t="s">
        <v>610</v>
      </c>
      <c r="D289" s="111" t="s">
        <v>362</v>
      </c>
      <c r="E289">
        <v>2383</v>
      </c>
      <c r="F289" s="111" t="s">
        <v>623</v>
      </c>
      <c r="G289" s="111" t="s">
        <v>666</v>
      </c>
      <c r="H289">
        <v>2387</v>
      </c>
      <c r="I289" s="116" t="s">
        <v>623</v>
      </c>
      <c r="J289" s="111" t="s">
        <v>665</v>
      </c>
    </row>
    <row r="290" spans="1:10" customFormat="1">
      <c r="A290" s="115">
        <v>285</v>
      </c>
      <c r="B290">
        <v>2</v>
      </c>
      <c r="C290" s="111" t="s">
        <v>610</v>
      </c>
      <c r="D290" s="111" t="s">
        <v>362</v>
      </c>
      <c r="E290">
        <v>2386</v>
      </c>
      <c r="F290" s="111" t="s">
        <v>623</v>
      </c>
      <c r="G290" s="111" t="s">
        <v>667</v>
      </c>
      <c r="H290">
        <v>2387</v>
      </c>
      <c r="I290" s="116" t="s">
        <v>623</v>
      </c>
      <c r="J290" s="111" t="s">
        <v>665</v>
      </c>
    </row>
    <row r="291" spans="1:10" customFormat="1">
      <c r="A291" s="115">
        <v>286</v>
      </c>
      <c r="B291">
        <v>2</v>
      </c>
      <c r="C291" s="111" t="s">
        <v>610</v>
      </c>
      <c r="D291" s="111" t="s">
        <v>348</v>
      </c>
      <c r="E291">
        <v>2401</v>
      </c>
      <c r="F291" s="111" t="s">
        <v>627</v>
      </c>
      <c r="G291" s="111" t="s">
        <v>668</v>
      </c>
      <c r="H291">
        <v>2401</v>
      </c>
      <c r="I291" s="116" t="s">
        <v>627</v>
      </c>
      <c r="J291" s="111" t="s">
        <v>668</v>
      </c>
    </row>
    <row r="292" spans="1:10" customFormat="1">
      <c r="A292" s="115">
        <v>287</v>
      </c>
      <c r="B292">
        <v>2</v>
      </c>
      <c r="C292" s="111" t="s">
        <v>610</v>
      </c>
      <c r="D292" s="111" t="s">
        <v>348</v>
      </c>
      <c r="E292">
        <v>2402</v>
      </c>
      <c r="F292" s="111" t="s">
        <v>627</v>
      </c>
      <c r="G292" s="111" t="s">
        <v>669</v>
      </c>
      <c r="H292">
        <v>2402</v>
      </c>
      <c r="I292" s="116" t="s">
        <v>627</v>
      </c>
      <c r="J292" s="111" t="s">
        <v>669</v>
      </c>
    </row>
    <row r="293" spans="1:10" customFormat="1">
      <c r="A293" s="115">
        <v>288</v>
      </c>
      <c r="B293">
        <v>2</v>
      </c>
      <c r="C293" s="111" t="s">
        <v>610</v>
      </c>
      <c r="D293" s="111" t="s">
        <v>362</v>
      </c>
      <c r="E293">
        <v>2409</v>
      </c>
      <c r="F293" s="111" t="s">
        <v>627</v>
      </c>
      <c r="G293" s="111" t="s">
        <v>670</v>
      </c>
      <c r="H293">
        <v>2402</v>
      </c>
      <c r="I293" s="116" t="s">
        <v>627</v>
      </c>
      <c r="J293" s="111" t="s">
        <v>669</v>
      </c>
    </row>
    <row r="294" spans="1:10" customFormat="1">
      <c r="A294" s="115">
        <v>289</v>
      </c>
      <c r="B294">
        <v>2</v>
      </c>
      <c r="C294" s="111" t="s">
        <v>610</v>
      </c>
      <c r="D294" s="111" t="s">
        <v>348</v>
      </c>
      <c r="E294">
        <v>2405</v>
      </c>
      <c r="F294" s="111" t="s">
        <v>627</v>
      </c>
      <c r="G294" s="111" t="s">
        <v>671</v>
      </c>
      <c r="H294">
        <v>2405</v>
      </c>
      <c r="I294" s="116" t="s">
        <v>627</v>
      </c>
      <c r="J294" s="111" t="s">
        <v>671</v>
      </c>
    </row>
    <row r="295" spans="1:10" customFormat="1">
      <c r="A295" s="115">
        <v>290</v>
      </c>
      <c r="B295">
        <v>2</v>
      </c>
      <c r="C295" s="111" t="s">
        <v>610</v>
      </c>
      <c r="D295" s="111" t="s">
        <v>348</v>
      </c>
      <c r="E295">
        <v>2406</v>
      </c>
      <c r="F295" s="111" t="s">
        <v>627</v>
      </c>
      <c r="G295" s="111" t="s">
        <v>672</v>
      </c>
      <c r="H295">
        <v>2406</v>
      </c>
      <c r="I295" s="116" t="s">
        <v>627</v>
      </c>
      <c r="J295" s="111" t="s">
        <v>672</v>
      </c>
    </row>
    <row r="296" spans="1:10" customFormat="1">
      <c r="A296" s="115">
        <v>291</v>
      </c>
      <c r="B296">
        <v>2</v>
      </c>
      <c r="C296" s="111" t="s">
        <v>610</v>
      </c>
      <c r="D296" s="111" t="s">
        <v>348</v>
      </c>
      <c r="E296">
        <v>2408</v>
      </c>
      <c r="F296" s="111" t="s">
        <v>627</v>
      </c>
      <c r="G296" s="111" t="s">
        <v>673</v>
      </c>
      <c r="H296">
        <v>2408</v>
      </c>
      <c r="I296" s="116" t="s">
        <v>627</v>
      </c>
      <c r="J296" s="111" t="s">
        <v>673</v>
      </c>
    </row>
    <row r="297" spans="1:10" customFormat="1">
      <c r="A297" s="115">
        <v>292</v>
      </c>
      <c r="B297">
        <v>2</v>
      </c>
      <c r="C297" s="111" t="s">
        <v>610</v>
      </c>
      <c r="D297" s="111" t="s">
        <v>362</v>
      </c>
      <c r="E297">
        <v>2407</v>
      </c>
      <c r="F297" s="111" t="s">
        <v>627</v>
      </c>
      <c r="G297" s="111" t="s">
        <v>674</v>
      </c>
      <c r="H297">
        <v>2408</v>
      </c>
      <c r="I297" s="116" t="s">
        <v>627</v>
      </c>
      <c r="J297" s="111" t="s">
        <v>673</v>
      </c>
    </row>
    <row r="298" spans="1:10" customFormat="1">
      <c r="A298" s="115">
        <v>293</v>
      </c>
      <c r="B298">
        <v>2</v>
      </c>
      <c r="C298" s="111" t="s">
        <v>610</v>
      </c>
      <c r="D298" s="111" t="s">
        <v>348</v>
      </c>
      <c r="E298">
        <v>2408</v>
      </c>
      <c r="F298" s="111" t="s">
        <v>627</v>
      </c>
      <c r="G298" s="111" t="s">
        <v>673</v>
      </c>
      <c r="H298">
        <v>2408</v>
      </c>
      <c r="I298" s="116" t="s">
        <v>627</v>
      </c>
      <c r="J298" s="111" t="s">
        <v>673</v>
      </c>
    </row>
    <row r="299" spans="1:10" customFormat="1">
      <c r="A299" s="115">
        <v>294</v>
      </c>
      <c r="B299">
        <v>2</v>
      </c>
      <c r="C299" s="111" t="s">
        <v>610</v>
      </c>
      <c r="D299" s="111" t="s">
        <v>348</v>
      </c>
      <c r="E299">
        <v>2411</v>
      </c>
      <c r="F299" s="111" t="s">
        <v>627</v>
      </c>
      <c r="G299" s="111" t="s">
        <v>675</v>
      </c>
      <c r="H299">
        <v>2411</v>
      </c>
      <c r="I299" s="116" t="s">
        <v>627</v>
      </c>
      <c r="J299" s="111" t="s">
        <v>675</v>
      </c>
    </row>
    <row r="300" spans="1:10" customFormat="1">
      <c r="A300" s="115">
        <v>295</v>
      </c>
      <c r="B300">
        <v>2</v>
      </c>
      <c r="C300" s="111" t="s">
        <v>610</v>
      </c>
      <c r="D300" s="111" t="s">
        <v>348</v>
      </c>
      <c r="E300">
        <v>2412</v>
      </c>
      <c r="F300" s="111" t="s">
        <v>627</v>
      </c>
      <c r="G300" s="111" t="s">
        <v>676</v>
      </c>
      <c r="H300">
        <v>2412</v>
      </c>
      <c r="I300" s="116" t="s">
        <v>627</v>
      </c>
      <c r="J300" s="111" t="s">
        <v>676</v>
      </c>
    </row>
    <row r="301" spans="1:10" customFormat="1">
      <c r="A301" s="115">
        <v>296</v>
      </c>
      <c r="B301">
        <v>2</v>
      </c>
      <c r="C301" s="111" t="s">
        <v>610</v>
      </c>
      <c r="D301" s="111" t="s">
        <v>362</v>
      </c>
      <c r="E301">
        <v>2403</v>
      </c>
      <c r="F301" s="111" t="s">
        <v>627</v>
      </c>
      <c r="G301" s="111" t="s">
        <v>677</v>
      </c>
      <c r="H301">
        <v>2412</v>
      </c>
      <c r="I301" s="116" t="s">
        <v>627</v>
      </c>
      <c r="J301" s="111" t="s">
        <v>676</v>
      </c>
    </row>
    <row r="302" spans="1:10" customFormat="1">
      <c r="A302" s="115">
        <v>297</v>
      </c>
      <c r="B302">
        <v>2</v>
      </c>
      <c r="C302" s="111" t="s">
        <v>610</v>
      </c>
      <c r="D302" s="111" t="s">
        <v>362</v>
      </c>
      <c r="E302">
        <v>2410</v>
      </c>
      <c r="F302" s="111" t="s">
        <v>627</v>
      </c>
      <c r="G302" s="111" t="s">
        <v>678</v>
      </c>
      <c r="H302">
        <v>2412</v>
      </c>
      <c r="I302" s="116" t="s">
        <v>627</v>
      </c>
      <c r="J302" s="111" t="s">
        <v>676</v>
      </c>
    </row>
    <row r="303" spans="1:10" customFormat="1">
      <c r="A303" s="115">
        <v>298</v>
      </c>
      <c r="B303">
        <v>2</v>
      </c>
      <c r="C303" s="111" t="s">
        <v>610</v>
      </c>
      <c r="D303" s="111" t="s">
        <v>348</v>
      </c>
      <c r="E303">
        <v>2423</v>
      </c>
      <c r="F303" s="111" t="s">
        <v>631</v>
      </c>
      <c r="G303" s="111" t="s">
        <v>679</v>
      </c>
      <c r="H303">
        <v>2423</v>
      </c>
      <c r="I303" s="116" t="s">
        <v>631</v>
      </c>
      <c r="J303" s="111" t="s">
        <v>679</v>
      </c>
    </row>
    <row r="304" spans="1:10" customFormat="1">
      <c r="A304" s="115">
        <v>299</v>
      </c>
      <c r="B304">
        <v>2</v>
      </c>
      <c r="C304" s="111" t="s">
        <v>610</v>
      </c>
      <c r="D304" s="111" t="s">
        <v>348</v>
      </c>
      <c r="E304">
        <v>2424</v>
      </c>
      <c r="F304" s="111" t="s">
        <v>631</v>
      </c>
      <c r="G304" s="111" t="s">
        <v>680</v>
      </c>
      <c r="H304">
        <v>2424</v>
      </c>
      <c r="I304" s="116" t="s">
        <v>631</v>
      </c>
      <c r="J304" s="111" t="s">
        <v>680</v>
      </c>
    </row>
    <row r="305" spans="1:10" customFormat="1">
      <c r="A305" s="115">
        <v>300</v>
      </c>
      <c r="B305">
        <v>2</v>
      </c>
      <c r="C305" s="111" t="s">
        <v>610</v>
      </c>
      <c r="D305" s="111" t="s">
        <v>348</v>
      </c>
      <c r="E305">
        <v>2425</v>
      </c>
      <c r="F305" s="111" t="s">
        <v>631</v>
      </c>
      <c r="G305" s="111" t="s">
        <v>681</v>
      </c>
      <c r="H305">
        <v>2425</v>
      </c>
      <c r="I305" s="116" t="s">
        <v>631</v>
      </c>
      <c r="J305" s="111" t="s">
        <v>681</v>
      </c>
    </row>
    <row r="306" spans="1:10" customFormat="1">
      <c r="A306" s="115">
        <v>301</v>
      </c>
      <c r="B306">
        <v>2</v>
      </c>
      <c r="C306" s="111" t="s">
        <v>610</v>
      </c>
      <c r="D306" s="111" t="s">
        <v>348</v>
      </c>
      <c r="E306">
        <v>2426</v>
      </c>
      <c r="F306" s="111" t="s">
        <v>631</v>
      </c>
      <c r="G306" s="111" t="s">
        <v>682</v>
      </c>
      <c r="H306">
        <v>2426</v>
      </c>
      <c r="I306" s="116" t="s">
        <v>631</v>
      </c>
      <c r="J306" s="111" t="s">
        <v>682</v>
      </c>
    </row>
    <row r="307" spans="1:10" customFormat="1">
      <c r="A307" s="115">
        <v>302</v>
      </c>
      <c r="B307">
        <v>2</v>
      </c>
      <c r="C307" s="111" t="s">
        <v>610</v>
      </c>
      <c r="D307" s="111" t="s">
        <v>348</v>
      </c>
      <c r="E307">
        <v>2441</v>
      </c>
      <c r="F307" s="111" t="s">
        <v>619</v>
      </c>
      <c r="G307" s="111" t="s">
        <v>683</v>
      </c>
      <c r="H307">
        <v>2441</v>
      </c>
      <c r="I307" s="116" t="s">
        <v>619</v>
      </c>
      <c r="J307" s="111" t="s">
        <v>683</v>
      </c>
    </row>
    <row r="308" spans="1:10" customFormat="1">
      <c r="A308" s="115">
        <v>303</v>
      </c>
      <c r="B308">
        <v>2</v>
      </c>
      <c r="C308" s="111" t="s">
        <v>610</v>
      </c>
      <c r="D308" s="111" t="s">
        <v>348</v>
      </c>
      <c r="E308">
        <v>2442</v>
      </c>
      <c r="F308" s="111" t="s">
        <v>619</v>
      </c>
      <c r="G308" s="111" t="s">
        <v>684</v>
      </c>
      <c r="H308">
        <v>2442</v>
      </c>
      <c r="I308" s="116" t="s">
        <v>619</v>
      </c>
      <c r="J308" s="111" t="s">
        <v>684</v>
      </c>
    </row>
    <row r="309" spans="1:10" customFormat="1">
      <c r="A309" s="115">
        <v>304</v>
      </c>
      <c r="B309">
        <v>2</v>
      </c>
      <c r="C309" s="111" t="s">
        <v>610</v>
      </c>
      <c r="D309" s="111" t="s">
        <v>362</v>
      </c>
      <c r="E309">
        <v>2449</v>
      </c>
      <c r="F309" s="111" t="s">
        <v>619</v>
      </c>
      <c r="G309" s="111" t="s">
        <v>685</v>
      </c>
      <c r="H309">
        <v>2442</v>
      </c>
      <c r="I309" s="116" t="s">
        <v>619</v>
      </c>
      <c r="J309" s="111" t="s">
        <v>684</v>
      </c>
    </row>
    <row r="310" spans="1:10" customFormat="1">
      <c r="A310" s="115">
        <v>305</v>
      </c>
      <c r="B310">
        <v>2</v>
      </c>
      <c r="C310" s="111" t="s">
        <v>610</v>
      </c>
      <c r="D310" s="111" t="s">
        <v>348</v>
      </c>
      <c r="E310">
        <v>2443</v>
      </c>
      <c r="F310" s="111" t="s">
        <v>619</v>
      </c>
      <c r="G310" s="111" t="s">
        <v>686</v>
      </c>
      <c r="H310">
        <v>2443</v>
      </c>
      <c r="I310" s="116" t="s">
        <v>619</v>
      </c>
      <c r="J310" s="111" t="s">
        <v>686</v>
      </c>
    </row>
    <row r="311" spans="1:10" customFormat="1">
      <c r="A311" s="115">
        <v>306</v>
      </c>
      <c r="B311">
        <v>2</v>
      </c>
      <c r="C311" s="111" t="s">
        <v>610</v>
      </c>
      <c r="D311" s="111" t="s">
        <v>348</v>
      </c>
      <c r="E311">
        <v>2445</v>
      </c>
      <c r="F311" s="111" t="s">
        <v>619</v>
      </c>
      <c r="G311" s="111" t="s">
        <v>687</v>
      </c>
      <c r="H311">
        <v>2445</v>
      </c>
      <c r="I311" s="116" t="s">
        <v>619</v>
      </c>
      <c r="J311" s="111" t="s">
        <v>687</v>
      </c>
    </row>
    <row r="312" spans="1:10" customFormat="1">
      <c r="A312" s="115">
        <v>307</v>
      </c>
      <c r="B312">
        <v>2</v>
      </c>
      <c r="C312" s="111" t="s">
        <v>610</v>
      </c>
      <c r="D312" s="111" t="s">
        <v>362</v>
      </c>
      <c r="E312">
        <v>2444</v>
      </c>
      <c r="F312" s="111" t="s">
        <v>619</v>
      </c>
      <c r="G312" s="111" t="s">
        <v>688</v>
      </c>
      <c r="H312">
        <v>2445</v>
      </c>
      <c r="I312" s="116" t="s">
        <v>619</v>
      </c>
      <c r="J312" s="111" t="s">
        <v>687</v>
      </c>
    </row>
    <row r="313" spans="1:10" customFormat="1">
      <c r="A313" s="115">
        <v>308</v>
      </c>
      <c r="B313">
        <v>2</v>
      </c>
      <c r="C313" s="111" t="s">
        <v>610</v>
      </c>
      <c r="D313" s="111" t="s">
        <v>348</v>
      </c>
      <c r="E313">
        <v>2445</v>
      </c>
      <c r="F313" s="111" t="s">
        <v>619</v>
      </c>
      <c r="G313" s="111" t="s">
        <v>687</v>
      </c>
      <c r="H313">
        <v>2445</v>
      </c>
      <c r="I313" s="116" t="s">
        <v>619</v>
      </c>
      <c r="J313" s="111" t="s">
        <v>687</v>
      </c>
    </row>
    <row r="314" spans="1:10" customFormat="1">
      <c r="A314" s="115">
        <v>309</v>
      </c>
      <c r="B314">
        <v>2</v>
      </c>
      <c r="C314" s="111" t="s">
        <v>610</v>
      </c>
      <c r="D314" s="111" t="s">
        <v>362</v>
      </c>
      <c r="E314">
        <v>2447</v>
      </c>
      <c r="F314" s="111" t="s">
        <v>619</v>
      </c>
      <c r="G314" s="111" t="s">
        <v>689</v>
      </c>
      <c r="H314">
        <v>2445</v>
      </c>
      <c r="I314" s="116" t="s">
        <v>619</v>
      </c>
      <c r="J314" s="111" t="s">
        <v>687</v>
      </c>
    </row>
    <row r="315" spans="1:10" customFormat="1">
      <c r="A315" s="115">
        <v>310</v>
      </c>
      <c r="B315">
        <v>2</v>
      </c>
      <c r="C315" s="111" t="s">
        <v>610</v>
      </c>
      <c r="D315" s="111" t="s">
        <v>348</v>
      </c>
      <c r="E315">
        <v>2446</v>
      </c>
      <c r="F315" s="111" t="s">
        <v>619</v>
      </c>
      <c r="G315" s="111" t="s">
        <v>690</v>
      </c>
      <c r="H315">
        <v>2446</v>
      </c>
      <c r="I315" s="116" t="s">
        <v>619</v>
      </c>
      <c r="J315" s="111" t="s">
        <v>690</v>
      </c>
    </row>
    <row r="316" spans="1:10" customFormat="1">
      <c r="A316" s="115">
        <v>311</v>
      </c>
      <c r="B316">
        <v>2</v>
      </c>
      <c r="C316" s="111" t="s">
        <v>610</v>
      </c>
      <c r="D316" s="111" t="s">
        <v>348</v>
      </c>
      <c r="E316">
        <v>2450</v>
      </c>
      <c r="F316" s="111" t="s">
        <v>619</v>
      </c>
      <c r="G316" s="111" t="s">
        <v>691</v>
      </c>
      <c r="H316">
        <v>2450</v>
      </c>
      <c r="I316" s="116" t="s">
        <v>619</v>
      </c>
      <c r="J316" s="111" t="s">
        <v>691</v>
      </c>
    </row>
    <row r="317" spans="1:10" customFormat="1">
      <c r="A317" s="115">
        <v>312</v>
      </c>
      <c r="B317">
        <v>3</v>
      </c>
      <c r="C317" s="111" t="s">
        <v>692</v>
      </c>
      <c r="D317" s="111" t="s">
        <v>348</v>
      </c>
      <c r="E317">
        <v>3201</v>
      </c>
      <c r="F317" s="111"/>
      <c r="G317" s="111" t="s">
        <v>693</v>
      </c>
      <c r="H317">
        <v>3201</v>
      </c>
      <c r="I317" s="116" t="s">
        <v>348</v>
      </c>
      <c r="J317" s="111" t="s">
        <v>693</v>
      </c>
    </row>
    <row r="318" spans="1:10" customFormat="1">
      <c r="A318" s="115">
        <v>313</v>
      </c>
      <c r="B318">
        <v>3</v>
      </c>
      <c r="C318" s="111" t="s">
        <v>692</v>
      </c>
      <c r="D318" s="111" t="s">
        <v>362</v>
      </c>
      <c r="E318">
        <v>3307</v>
      </c>
      <c r="F318" s="111" t="s">
        <v>694</v>
      </c>
      <c r="G318" s="111" t="s">
        <v>695</v>
      </c>
      <c r="H318">
        <v>3201</v>
      </c>
      <c r="I318" s="116"/>
      <c r="J318" s="111" t="s">
        <v>693</v>
      </c>
    </row>
    <row r="319" spans="1:10" customFormat="1">
      <c r="A319" s="115">
        <v>314</v>
      </c>
      <c r="B319">
        <v>3</v>
      </c>
      <c r="C319" s="111" t="s">
        <v>692</v>
      </c>
      <c r="D319" s="111" t="s">
        <v>362</v>
      </c>
      <c r="E319">
        <v>3323</v>
      </c>
      <c r="F319" s="111" t="s">
        <v>696</v>
      </c>
      <c r="G319" s="111" t="s">
        <v>697</v>
      </c>
      <c r="H319">
        <v>3201</v>
      </c>
      <c r="I319" s="116"/>
      <c r="J319" s="111" t="s">
        <v>693</v>
      </c>
    </row>
    <row r="320" spans="1:10" customFormat="1">
      <c r="A320" s="115">
        <v>315</v>
      </c>
      <c r="B320">
        <v>3</v>
      </c>
      <c r="C320" s="111" t="s">
        <v>692</v>
      </c>
      <c r="D320" s="111" t="s">
        <v>348</v>
      </c>
      <c r="E320">
        <v>3202</v>
      </c>
      <c r="F320" s="111" t="s">
        <v>348</v>
      </c>
      <c r="G320" s="111" t="s">
        <v>698</v>
      </c>
      <c r="H320">
        <v>3202</v>
      </c>
      <c r="I320" s="116"/>
      <c r="J320" s="111" t="s">
        <v>698</v>
      </c>
    </row>
    <row r="321" spans="1:10" customFormat="1">
      <c r="A321" s="115">
        <v>316</v>
      </c>
      <c r="B321">
        <v>3</v>
      </c>
      <c r="C321" s="111" t="s">
        <v>692</v>
      </c>
      <c r="D321" s="111" t="s">
        <v>362</v>
      </c>
      <c r="E321">
        <v>3481</v>
      </c>
      <c r="F321" s="111" t="s">
        <v>699</v>
      </c>
      <c r="G321" s="111" t="s">
        <v>700</v>
      </c>
      <c r="H321">
        <v>3202</v>
      </c>
      <c r="I321" s="116"/>
      <c r="J321" s="111" t="s">
        <v>698</v>
      </c>
    </row>
    <row r="322" spans="1:10" customFormat="1">
      <c r="A322" s="115">
        <v>317</v>
      </c>
      <c r="B322">
        <v>3</v>
      </c>
      <c r="C322" s="111" t="s">
        <v>692</v>
      </c>
      <c r="D322" s="111" t="s">
        <v>362</v>
      </c>
      <c r="E322">
        <v>3486</v>
      </c>
      <c r="F322" s="111" t="s">
        <v>699</v>
      </c>
      <c r="G322" s="111" t="s">
        <v>701</v>
      </c>
      <c r="H322">
        <v>3202</v>
      </c>
      <c r="I322" s="116"/>
      <c r="J322" s="111" t="s">
        <v>698</v>
      </c>
    </row>
    <row r="323" spans="1:10" customFormat="1">
      <c r="A323" s="115">
        <v>318</v>
      </c>
      <c r="B323">
        <v>3</v>
      </c>
      <c r="C323" s="111" t="s">
        <v>692</v>
      </c>
      <c r="D323" s="111" t="s">
        <v>362</v>
      </c>
      <c r="E323">
        <v>3487</v>
      </c>
      <c r="F323" s="111" t="s">
        <v>699</v>
      </c>
      <c r="G323" s="111" t="s">
        <v>702</v>
      </c>
      <c r="H323">
        <v>3202</v>
      </c>
      <c r="I323" s="116"/>
      <c r="J323" s="111" t="s">
        <v>698</v>
      </c>
    </row>
    <row r="324" spans="1:10" customFormat="1">
      <c r="A324" s="115">
        <v>319</v>
      </c>
      <c r="B324">
        <v>3</v>
      </c>
      <c r="C324" s="111" t="s">
        <v>692</v>
      </c>
      <c r="D324" s="111" t="s">
        <v>348</v>
      </c>
      <c r="E324">
        <v>3203</v>
      </c>
      <c r="F324" s="111" t="s">
        <v>348</v>
      </c>
      <c r="G324" s="111" t="s">
        <v>703</v>
      </c>
      <c r="H324">
        <v>3203</v>
      </c>
      <c r="I324" s="116"/>
      <c r="J324" s="111" t="s">
        <v>703</v>
      </c>
    </row>
    <row r="325" spans="1:10" customFormat="1">
      <c r="A325" s="115">
        <v>320</v>
      </c>
      <c r="B325">
        <v>3</v>
      </c>
      <c r="C325" s="111" t="s">
        <v>692</v>
      </c>
      <c r="D325" s="111" t="s">
        <v>362</v>
      </c>
      <c r="E325">
        <v>3442</v>
      </c>
      <c r="F325" s="111" t="s">
        <v>704</v>
      </c>
      <c r="G325" s="111" t="s">
        <v>705</v>
      </c>
      <c r="H325">
        <v>3203</v>
      </c>
      <c r="I325" s="116"/>
      <c r="J325" s="111" t="s">
        <v>703</v>
      </c>
    </row>
    <row r="326" spans="1:10" customFormat="1">
      <c r="A326" s="115">
        <v>321</v>
      </c>
      <c r="B326">
        <v>3</v>
      </c>
      <c r="C326" s="111" t="s">
        <v>692</v>
      </c>
      <c r="D326" s="111" t="s">
        <v>348</v>
      </c>
      <c r="E326">
        <v>3205</v>
      </c>
      <c r="F326" s="111" t="s">
        <v>348</v>
      </c>
      <c r="G326" s="111" t="s">
        <v>706</v>
      </c>
      <c r="H326">
        <v>3205</v>
      </c>
      <c r="I326" s="116"/>
      <c r="J326" s="111" t="s">
        <v>706</v>
      </c>
    </row>
    <row r="327" spans="1:10" customFormat="1">
      <c r="A327" s="115">
        <v>322</v>
      </c>
      <c r="B327">
        <v>3</v>
      </c>
      <c r="C327" s="111" t="s">
        <v>692</v>
      </c>
      <c r="D327" s="111" t="s">
        <v>362</v>
      </c>
      <c r="E327">
        <v>3341</v>
      </c>
      <c r="F327" s="111" t="s">
        <v>707</v>
      </c>
      <c r="G327" s="111" t="s">
        <v>708</v>
      </c>
      <c r="H327">
        <v>3205</v>
      </c>
      <c r="I327" s="116"/>
      <c r="J327" s="111" t="s">
        <v>706</v>
      </c>
    </row>
    <row r="328" spans="1:10" customFormat="1">
      <c r="A328" s="115">
        <v>323</v>
      </c>
      <c r="B328">
        <v>3</v>
      </c>
      <c r="C328" s="111" t="s">
        <v>692</v>
      </c>
      <c r="D328" s="111" t="s">
        <v>362</v>
      </c>
      <c r="E328">
        <v>3342</v>
      </c>
      <c r="F328" s="111" t="s">
        <v>707</v>
      </c>
      <c r="G328" s="111" t="s">
        <v>709</v>
      </c>
      <c r="H328">
        <v>3205</v>
      </c>
      <c r="I328" s="116"/>
      <c r="J328" s="111" t="s">
        <v>706</v>
      </c>
    </row>
    <row r="329" spans="1:10" customFormat="1">
      <c r="A329" s="115">
        <v>324</v>
      </c>
      <c r="B329">
        <v>3</v>
      </c>
      <c r="C329" s="111" t="s">
        <v>692</v>
      </c>
      <c r="D329" s="111" t="s">
        <v>362</v>
      </c>
      <c r="E329">
        <v>3361</v>
      </c>
      <c r="F329" s="111" t="s">
        <v>710</v>
      </c>
      <c r="G329" s="111" t="s">
        <v>711</v>
      </c>
      <c r="H329">
        <v>3205</v>
      </c>
      <c r="I329" s="116"/>
      <c r="J329" s="111" t="s">
        <v>706</v>
      </c>
    </row>
    <row r="330" spans="1:10" customFormat="1">
      <c r="A330" s="115">
        <v>325</v>
      </c>
      <c r="B330">
        <v>3</v>
      </c>
      <c r="C330" s="111" t="s">
        <v>692</v>
      </c>
      <c r="D330" s="111" t="s">
        <v>348</v>
      </c>
      <c r="E330">
        <v>3206</v>
      </c>
      <c r="F330" s="111" t="s">
        <v>348</v>
      </c>
      <c r="G330" s="111" t="s">
        <v>712</v>
      </c>
      <c r="H330">
        <v>3206</v>
      </c>
      <c r="I330" s="116"/>
      <c r="J330" s="111" t="s">
        <v>712</v>
      </c>
    </row>
    <row r="331" spans="1:10" customFormat="1">
      <c r="A331" s="115">
        <v>326</v>
      </c>
      <c r="B331">
        <v>3</v>
      </c>
      <c r="C331" s="111" t="s">
        <v>692</v>
      </c>
      <c r="D331" s="111" t="s">
        <v>362</v>
      </c>
      <c r="E331">
        <v>3362</v>
      </c>
      <c r="F331" s="111" t="s">
        <v>710</v>
      </c>
      <c r="G331" s="111" t="s">
        <v>713</v>
      </c>
      <c r="H331">
        <v>3206</v>
      </c>
      <c r="I331" s="116"/>
      <c r="J331" s="111" t="s">
        <v>712</v>
      </c>
    </row>
    <row r="332" spans="1:10" customFormat="1">
      <c r="A332" s="115">
        <v>327</v>
      </c>
      <c r="B332">
        <v>3</v>
      </c>
      <c r="C332" s="111" t="s">
        <v>692</v>
      </c>
      <c r="D332" s="111" t="s">
        <v>362</v>
      </c>
      <c r="E332">
        <v>3364</v>
      </c>
      <c r="F332" s="111" t="s">
        <v>710</v>
      </c>
      <c r="G332" s="111" t="s">
        <v>714</v>
      </c>
      <c r="H332">
        <v>3206</v>
      </c>
      <c r="I332" s="116"/>
      <c r="J332" s="111" t="s">
        <v>712</v>
      </c>
    </row>
    <row r="333" spans="1:10" customFormat="1">
      <c r="A333" s="115">
        <v>328</v>
      </c>
      <c r="B333">
        <v>3</v>
      </c>
      <c r="C333" s="111" t="s">
        <v>692</v>
      </c>
      <c r="D333" s="111" t="s">
        <v>348</v>
      </c>
      <c r="E333">
        <v>3207</v>
      </c>
      <c r="F333" s="111" t="s">
        <v>348</v>
      </c>
      <c r="G333" s="111" t="s">
        <v>715</v>
      </c>
      <c r="H333">
        <v>3207</v>
      </c>
      <c r="I333" s="116"/>
      <c r="J333" s="111" t="s">
        <v>715</v>
      </c>
    </row>
    <row r="334" spans="1:10" customFormat="1">
      <c r="A334" s="115">
        <v>329</v>
      </c>
      <c r="B334">
        <v>3</v>
      </c>
      <c r="C334" s="111" t="s">
        <v>692</v>
      </c>
      <c r="D334" s="111" t="s">
        <v>362</v>
      </c>
      <c r="E334">
        <v>3504</v>
      </c>
      <c r="F334" s="111" t="s">
        <v>716</v>
      </c>
      <c r="G334" s="111" t="s">
        <v>717</v>
      </c>
      <c r="H334">
        <v>3207</v>
      </c>
      <c r="I334" s="116"/>
      <c r="J334" s="111" t="s">
        <v>715</v>
      </c>
    </row>
    <row r="335" spans="1:10" customFormat="1">
      <c r="A335" s="115">
        <v>330</v>
      </c>
      <c r="B335">
        <v>3</v>
      </c>
      <c r="C335" s="111" t="s">
        <v>692</v>
      </c>
      <c r="D335" s="111" t="s">
        <v>348</v>
      </c>
      <c r="E335">
        <v>3208</v>
      </c>
      <c r="F335" s="111" t="s">
        <v>348</v>
      </c>
      <c r="G335" s="111" t="s">
        <v>718</v>
      </c>
      <c r="H335">
        <v>3208</v>
      </c>
      <c r="I335" s="116"/>
      <c r="J335" s="111" t="s">
        <v>718</v>
      </c>
    </row>
    <row r="336" spans="1:10" customFormat="1">
      <c r="A336" s="115">
        <v>331</v>
      </c>
      <c r="B336">
        <v>3</v>
      </c>
      <c r="C336" s="111" t="s">
        <v>692</v>
      </c>
      <c r="D336" s="111" t="s">
        <v>362</v>
      </c>
      <c r="E336">
        <v>3462</v>
      </c>
      <c r="F336" s="111" t="s">
        <v>719</v>
      </c>
      <c r="G336" s="111" t="s">
        <v>720</v>
      </c>
      <c r="H336">
        <v>3208</v>
      </c>
      <c r="I336" s="116"/>
      <c r="J336" s="111" t="s">
        <v>718</v>
      </c>
    </row>
    <row r="337" spans="1:10" customFormat="1">
      <c r="A337" s="115">
        <v>332</v>
      </c>
      <c r="B337">
        <v>3</v>
      </c>
      <c r="C337" s="111" t="s">
        <v>692</v>
      </c>
      <c r="D337" s="111" t="s">
        <v>348</v>
      </c>
      <c r="E337">
        <v>3209</v>
      </c>
      <c r="F337" s="111" t="s">
        <v>348</v>
      </c>
      <c r="G337" s="111" t="s">
        <v>721</v>
      </c>
      <c r="H337">
        <v>3209</v>
      </c>
      <c r="I337" s="116"/>
      <c r="J337" s="111" t="s">
        <v>721</v>
      </c>
    </row>
    <row r="338" spans="1:10" customFormat="1">
      <c r="A338" s="115">
        <v>333</v>
      </c>
      <c r="B338">
        <v>3</v>
      </c>
      <c r="C338" s="111" t="s">
        <v>692</v>
      </c>
      <c r="D338" s="111" t="s">
        <v>362</v>
      </c>
      <c r="E338">
        <v>3401</v>
      </c>
      <c r="F338" s="111" t="s">
        <v>722</v>
      </c>
      <c r="G338" s="111" t="s">
        <v>723</v>
      </c>
      <c r="H338">
        <v>3209</v>
      </c>
      <c r="I338" s="116"/>
      <c r="J338" s="111" t="s">
        <v>721</v>
      </c>
    </row>
    <row r="339" spans="1:10" customFormat="1">
      <c r="A339" s="115">
        <v>334</v>
      </c>
      <c r="B339">
        <v>3</v>
      </c>
      <c r="C339" s="111" t="s">
        <v>692</v>
      </c>
      <c r="D339" s="111" t="s">
        <v>362</v>
      </c>
      <c r="E339">
        <v>3421</v>
      </c>
      <c r="F339" s="111" t="s">
        <v>724</v>
      </c>
      <c r="G339" s="111" t="s">
        <v>725</v>
      </c>
      <c r="H339">
        <v>3209</v>
      </c>
      <c r="I339" s="116"/>
      <c r="J339" s="111" t="s">
        <v>721</v>
      </c>
    </row>
    <row r="340" spans="1:10" customFormat="1">
      <c r="A340" s="115">
        <v>335</v>
      </c>
      <c r="B340">
        <v>3</v>
      </c>
      <c r="C340" s="111" t="s">
        <v>692</v>
      </c>
      <c r="D340" s="111" t="s">
        <v>362</v>
      </c>
      <c r="E340">
        <v>3422</v>
      </c>
      <c r="F340" s="111" t="s">
        <v>724</v>
      </c>
      <c r="G340" s="111" t="s">
        <v>726</v>
      </c>
      <c r="H340">
        <v>3209</v>
      </c>
      <c r="I340" s="116"/>
      <c r="J340" s="111" t="s">
        <v>721</v>
      </c>
    </row>
    <row r="341" spans="1:10" customFormat="1">
      <c r="A341" s="115">
        <v>336</v>
      </c>
      <c r="B341">
        <v>3</v>
      </c>
      <c r="C341" s="111" t="s">
        <v>692</v>
      </c>
      <c r="D341" s="111" t="s">
        <v>362</v>
      </c>
      <c r="E341">
        <v>3423</v>
      </c>
      <c r="F341" s="111" t="s">
        <v>724</v>
      </c>
      <c r="G341" s="111" t="s">
        <v>727</v>
      </c>
      <c r="H341">
        <v>3209</v>
      </c>
      <c r="I341" s="116"/>
      <c r="J341" s="111" t="s">
        <v>721</v>
      </c>
    </row>
    <row r="342" spans="1:10" customFormat="1">
      <c r="A342" s="115">
        <v>337</v>
      </c>
      <c r="B342">
        <v>3</v>
      </c>
      <c r="C342" s="111" t="s">
        <v>692</v>
      </c>
      <c r="D342" s="111" t="s">
        <v>362</v>
      </c>
      <c r="E342">
        <v>3424</v>
      </c>
      <c r="F342" s="111" t="s">
        <v>724</v>
      </c>
      <c r="G342" s="111" t="s">
        <v>728</v>
      </c>
      <c r="H342">
        <v>3209</v>
      </c>
      <c r="I342" s="116"/>
      <c r="J342" s="111" t="s">
        <v>721</v>
      </c>
    </row>
    <row r="343" spans="1:10" customFormat="1">
      <c r="A343" s="115">
        <v>338</v>
      </c>
      <c r="B343">
        <v>3</v>
      </c>
      <c r="C343" s="111" t="s">
        <v>692</v>
      </c>
      <c r="D343" s="111" t="s">
        <v>362</v>
      </c>
      <c r="E343">
        <v>3425</v>
      </c>
      <c r="F343" s="111" t="s">
        <v>724</v>
      </c>
      <c r="G343" s="111" t="s">
        <v>729</v>
      </c>
      <c r="H343">
        <v>3209</v>
      </c>
      <c r="I343" s="116"/>
      <c r="J343" s="111" t="s">
        <v>721</v>
      </c>
    </row>
    <row r="344" spans="1:10" customFormat="1">
      <c r="A344" s="115">
        <v>339</v>
      </c>
      <c r="B344">
        <v>3</v>
      </c>
      <c r="C344" s="111" t="s">
        <v>692</v>
      </c>
      <c r="D344" s="111" t="s">
        <v>362</v>
      </c>
      <c r="E344">
        <v>3426</v>
      </c>
      <c r="F344" s="111" t="s">
        <v>724</v>
      </c>
      <c r="G344" s="111" t="s">
        <v>730</v>
      </c>
      <c r="H344">
        <v>3209</v>
      </c>
      <c r="I344" s="116"/>
      <c r="J344" s="111" t="s">
        <v>721</v>
      </c>
    </row>
    <row r="345" spans="1:10" customFormat="1">
      <c r="A345" s="115">
        <v>340</v>
      </c>
      <c r="B345">
        <v>3</v>
      </c>
      <c r="C345" s="111" t="s">
        <v>692</v>
      </c>
      <c r="D345" s="111" t="s">
        <v>348</v>
      </c>
      <c r="E345">
        <v>3210</v>
      </c>
      <c r="F345" s="111" t="s">
        <v>348</v>
      </c>
      <c r="G345" s="111" t="s">
        <v>731</v>
      </c>
      <c r="H345">
        <v>3210</v>
      </c>
      <c r="I345" s="116"/>
      <c r="J345" s="111" t="s">
        <v>731</v>
      </c>
    </row>
    <row r="346" spans="1:10" customFormat="1">
      <c r="A346" s="115">
        <v>341</v>
      </c>
      <c r="B346">
        <v>3</v>
      </c>
      <c r="C346" s="111" t="s">
        <v>692</v>
      </c>
      <c r="D346" s="111" t="s">
        <v>348</v>
      </c>
      <c r="E346">
        <v>3211</v>
      </c>
      <c r="F346" s="111" t="s">
        <v>348</v>
      </c>
      <c r="G346" s="111" t="s">
        <v>732</v>
      </c>
      <c r="H346">
        <v>3211</v>
      </c>
      <c r="I346" s="116"/>
      <c r="J346" s="111" t="s">
        <v>732</v>
      </c>
    </row>
    <row r="347" spans="1:10" customFormat="1">
      <c r="A347" s="115">
        <v>342</v>
      </c>
      <c r="B347">
        <v>3</v>
      </c>
      <c r="C347" s="111" t="s">
        <v>692</v>
      </c>
      <c r="D347" s="111" t="s">
        <v>348</v>
      </c>
      <c r="E347">
        <v>3213</v>
      </c>
      <c r="F347" s="111" t="s">
        <v>348</v>
      </c>
      <c r="G347" s="111" t="s">
        <v>733</v>
      </c>
      <c r="H347">
        <v>3213</v>
      </c>
      <c r="I347" s="116"/>
      <c r="J347" s="111" t="s">
        <v>733</v>
      </c>
    </row>
    <row r="348" spans="1:10" customFormat="1">
      <c r="A348" s="115">
        <v>343</v>
      </c>
      <c r="B348">
        <v>3</v>
      </c>
      <c r="C348" s="111" t="s">
        <v>692</v>
      </c>
      <c r="D348" s="111" t="s">
        <v>362</v>
      </c>
      <c r="E348">
        <v>3521</v>
      </c>
      <c r="F348" s="111" t="s">
        <v>734</v>
      </c>
      <c r="G348" s="111" t="s">
        <v>735</v>
      </c>
      <c r="H348">
        <v>3213</v>
      </c>
      <c r="I348" s="116"/>
      <c r="J348" s="111" t="s">
        <v>733</v>
      </c>
    </row>
    <row r="349" spans="1:10" customFormat="1">
      <c r="A349" s="115">
        <v>344</v>
      </c>
      <c r="B349">
        <v>3</v>
      </c>
      <c r="C349" s="111" t="s">
        <v>692</v>
      </c>
      <c r="D349" s="111" t="s">
        <v>348</v>
      </c>
      <c r="E349">
        <v>3214</v>
      </c>
      <c r="F349" s="111" t="s">
        <v>348</v>
      </c>
      <c r="G349" s="111" t="s">
        <v>736</v>
      </c>
      <c r="H349">
        <v>3214</v>
      </c>
      <c r="I349" s="116"/>
      <c r="J349" s="111" t="s">
        <v>736</v>
      </c>
    </row>
    <row r="350" spans="1:10" customFormat="1">
      <c r="A350" s="115">
        <v>345</v>
      </c>
      <c r="B350">
        <v>3</v>
      </c>
      <c r="C350" s="111" t="s">
        <v>692</v>
      </c>
      <c r="D350" s="111" t="s">
        <v>362</v>
      </c>
      <c r="E350">
        <v>3304</v>
      </c>
      <c r="F350" s="111" t="s">
        <v>694</v>
      </c>
      <c r="G350" s="111" t="s">
        <v>737</v>
      </c>
      <c r="H350">
        <v>3214</v>
      </c>
      <c r="I350" s="116"/>
      <c r="J350" s="111" t="s">
        <v>736</v>
      </c>
    </row>
    <row r="351" spans="1:10" customFormat="1">
      <c r="A351" s="115">
        <v>346</v>
      </c>
      <c r="B351">
        <v>3</v>
      </c>
      <c r="C351" s="111" t="s">
        <v>692</v>
      </c>
      <c r="D351" s="111" t="s">
        <v>362</v>
      </c>
      <c r="E351">
        <v>3306</v>
      </c>
      <c r="F351" s="111" t="s">
        <v>694</v>
      </c>
      <c r="G351" s="111" t="s">
        <v>738</v>
      </c>
      <c r="H351">
        <v>3214</v>
      </c>
      <c r="I351" s="116"/>
      <c r="J351" s="111" t="s">
        <v>736</v>
      </c>
    </row>
    <row r="352" spans="1:10" customFormat="1">
      <c r="A352" s="115">
        <v>347</v>
      </c>
      <c r="B352">
        <v>3</v>
      </c>
      <c r="C352" s="111" t="s">
        <v>692</v>
      </c>
      <c r="D352" s="111" t="s">
        <v>362</v>
      </c>
      <c r="E352">
        <v>3523</v>
      </c>
      <c r="F352" s="111" t="s">
        <v>734</v>
      </c>
      <c r="G352" s="111" t="s">
        <v>739</v>
      </c>
      <c r="H352">
        <v>3214</v>
      </c>
      <c r="I352" s="116"/>
      <c r="J352" s="111" t="s">
        <v>736</v>
      </c>
    </row>
    <row r="353" spans="1:10" customFormat="1">
      <c r="A353" s="115">
        <v>348</v>
      </c>
      <c r="B353">
        <v>3</v>
      </c>
      <c r="C353" s="111" t="s">
        <v>692</v>
      </c>
      <c r="D353" s="111" t="s">
        <v>348</v>
      </c>
      <c r="E353">
        <v>3215</v>
      </c>
      <c r="F353" s="111" t="s">
        <v>348</v>
      </c>
      <c r="G353" s="111" t="s">
        <v>740</v>
      </c>
      <c r="H353">
        <v>3215</v>
      </c>
      <c r="I353" s="116"/>
      <c r="J353" s="111" t="s">
        <v>740</v>
      </c>
    </row>
    <row r="354" spans="1:10" customFormat="1">
      <c r="A354" s="115">
        <v>349</v>
      </c>
      <c r="B354">
        <v>3</v>
      </c>
      <c r="C354" s="111" t="s">
        <v>692</v>
      </c>
      <c r="D354" s="111" t="s">
        <v>362</v>
      </c>
      <c r="E354">
        <v>3204</v>
      </c>
      <c r="F354" s="111" t="s">
        <v>348</v>
      </c>
      <c r="G354" s="111" t="s">
        <v>741</v>
      </c>
      <c r="H354">
        <v>3215</v>
      </c>
      <c r="I354" s="116"/>
      <c r="J354" s="111" t="s">
        <v>740</v>
      </c>
    </row>
    <row r="355" spans="1:10" customFormat="1">
      <c r="A355" s="115">
        <v>350</v>
      </c>
      <c r="B355">
        <v>3</v>
      </c>
      <c r="C355" s="111" t="s">
        <v>692</v>
      </c>
      <c r="D355" s="111" t="s">
        <v>362</v>
      </c>
      <c r="E355">
        <v>3212</v>
      </c>
      <c r="F355" s="111" t="s">
        <v>348</v>
      </c>
      <c r="G355" s="111" t="s">
        <v>742</v>
      </c>
      <c r="H355">
        <v>3215</v>
      </c>
      <c r="I355" s="116"/>
      <c r="J355" s="111" t="s">
        <v>740</v>
      </c>
    </row>
    <row r="356" spans="1:10" customFormat="1">
      <c r="A356" s="115">
        <v>351</v>
      </c>
      <c r="B356">
        <v>3</v>
      </c>
      <c r="C356" s="111" t="s">
        <v>692</v>
      </c>
      <c r="D356" s="111" t="s">
        <v>362</v>
      </c>
      <c r="E356">
        <v>3382</v>
      </c>
      <c r="F356" s="111" t="s">
        <v>743</v>
      </c>
      <c r="G356" s="111" t="s">
        <v>744</v>
      </c>
      <c r="H356">
        <v>3215</v>
      </c>
      <c r="I356" s="116"/>
      <c r="J356" s="111" t="s">
        <v>740</v>
      </c>
    </row>
    <row r="357" spans="1:10" customFormat="1">
      <c r="A357" s="115">
        <v>352</v>
      </c>
      <c r="B357">
        <v>3</v>
      </c>
      <c r="C357" s="111" t="s">
        <v>692</v>
      </c>
      <c r="D357" s="111" t="s">
        <v>362</v>
      </c>
      <c r="E357">
        <v>3383</v>
      </c>
      <c r="F357" s="111" t="s">
        <v>743</v>
      </c>
      <c r="G357" s="111" t="s">
        <v>745</v>
      </c>
      <c r="H357">
        <v>3215</v>
      </c>
      <c r="I357" s="116"/>
      <c r="J357" s="111" t="s">
        <v>740</v>
      </c>
    </row>
    <row r="358" spans="1:10" customFormat="1">
      <c r="A358" s="115">
        <v>353</v>
      </c>
      <c r="B358">
        <v>3</v>
      </c>
      <c r="C358" s="111" t="s">
        <v>692</v>
      </c>
      <c r="D358" s="111" t="s">
        <v>362</v>
      </c>
      <c r="E358">
        <v>3384</v>
      </c>
      <c r="F358" s="111" t="s">
        <v>743</v>
      </c>
      <c r="G358" s="111" t="s">
        <v>746</v>
      </c>
      <c r="H358">
        <v>3215</v>
      </c>
      <c r="I358" s="116"/>
      <c r="J358" s="111" t="s">
        <v>740</v>
      </c>
    </row>
    <row r="359" spans="1:10" customFormat="1">
      <c r="A359" s="115">
        <v>354</v>
      </c>
      <c r="B359">
        <v>3</v>
      </c>
      <c r="C359" s="111" t="s">
        <v>692</v>
      </c>
      <c r="D359" s="111" t="s">
        <v>348</v>
      </c>
      <c r="E359">
        <v>3216</v>
      </c>
      <c r="F359" s="111" t="s">
        <v>348</v>
      </c>
      <c r="G359" s="111" t="s">
        <v>747</v>
      </c>
      <c r="H359">
        <v>3216</v>
      </c>
      <c r="I359" s="116"/>
      <c r="J359" s="111" t="s">
        <v>747</v>
      </c>
    </row>
    <row r="360" spans="1:10" customFormat="1">
      <c r="A360" s="115">
        <v>355</v>
      </c>
      <c r="B360">
        <v>3</v>
      </c>
      <c r="C360" s="111" t="s">
        <v>692</v>
      </c>
      <c r="D360" s="111" t="s">
        <v>362</v>
      </c>
      <c r="E360">
        <v>3305</v>
      </c>
      <c r="F360" s="111" t="s">
        <v>694</v>
      </c>
      <c r="G360" s="111" t="s">
        <v>748</v>
      </c>
      <c r="H360">
        <v>3216</v>
      </c>
      <c r="I360" s="116"/>
      <c r="J360" s="111" t="s">
        <v>747</v>
      </c>
    </row>
    <row r="361" spans="1:10" customFormat="1">
      <c r="A361" s="115">
        <v>356</v>
      </c>
      <c r="B361">
        <v>3</v>
      </c>
      <c r="C361" s="111" t="s">
        <v>692</v>
      </c>
      <c r="D361" s="111" t="s">
        <v>348</v>
      </c>
      <c r="E361">
        <v>3301</v>
      </c>
      <c r="F361" s="111" t="s">
        <v>694</v>
      </c>
      <c r="G361" s="111" t="s">
        <v>749</v>
      </c>
      <c r="H361">
        <v>3301</v>
      </c>
      <c r="I361" s="116" t="s">
        <v>694</v>
      </c>
      <c r="J361" s="111" t="s">
        <v>749</v>
      </c>
    </row>
    <row r="362" spans="1:10" customFormat="1">
      <c r="A362" s="115">
        <v>357</v>
      </c>
      <c r="B362">
        <v>3</v>
      </c>
      <c r="C362" s="111" t="s">
        <v>692</v>
      </c>
      <c r="D362" s="111" t="s">
        <v>348</v>
      </c>
      <c r="E362">
        <v>3302</v>
      </c>
      <c r="F362" s="111" t="s">
        <v>694</v>
      </c>
      <c r="G362" s="111" t="s">
        <v>750</v>
      </c>
      <c r="H362">
        <v>3302</v>
      </c>
      <c r="I362" s="116" t="s">
        <v>694</v>
      </c>
      <c r="J362" s="111" t="s">
        <v>750</v>
      </c>
    </row>
    <row r="363" spans="1:10" customFormat="1">
      <c r="A363" s="115">
        <v>358</v>
      </c>
      <c r="B363">
        <v>3</v>
      </c>
      <c r="C363" s="111" t="s">
        <v>692</v>
      </c>
      <c r="D363" s="111" t="s">
        <v>348</v>
      </c>
      <c r="E363">
        <v>3303</v>
      </c>
      <c r="F363" s="111" t="s">
        <v>694</v>
      </c>
      <c r="G363" s="111" t="s">
        <v>751</v>
      </c>
      <c r="H363">
        <v>3303</v>
      </c>
      <c r="I363" s="116" t="s">
        <v>694</v>
      </c>
      <c r="J363" s="111" t="s">
        <v>751</v>
      </c>
    </row>
    <row r="364" spans="1:10" customFormat="1">
      <c r="A364" s="115">
        <v>359</v>
      </c>
      <c r="B364">
        <v>3</v>
      </c>
      <c r="C364" s="111" t="s">
        <v>692</v>
      </c>
      <c r="D364" s="111" t="s">
        <v>348</v>
      </c>
      <c r="E364">
        <v>3321</v>
      </c>
      <c r="F364" s="111" t="s">
        <v>696</v>
      </c>
      <c r="G364" s="111" t="s">
        <v>752</v>
      </c>
      <c r="H364">
        <v>3321</v>
      </c>
      <c r="I364" s="116" t="s">
        <v>696</v>
      </c>
      <c r="J364" s="111" t="s">
        <v>752</v>
      </c>
    </row>
    <row r="365" spans="1:10" customFormat="1">
      <c r="A365" s="115">
        <v>360</v>
      </c>
      <c r="B365">
        <v>3</v>
      </c>
      <c r="C365" s="111" t="s">
        <v>692</v>
      </c>
      <c r="D365" s="111" t="s">
        <v>348</v>
      </c>
      <c r="E365">
        <v>3322</v>
      </c>
      <c r="F365" s="111" t="s">
        <v>696</v>
      </c>
      <c r="G365" s="111" t="s">
        <v>753</v>
      </c>
      <c r="H365">
        <v>3322</v>
      </c>
      <c r="I365" s="116" t="s">
        <v>696</v>
      </c>
      <c r="J365" s="111" t="s">
        <v>753</v>
      </c>
    </row>
    <row r="366" spans="1:10" customFormat="1">
      <c r="A366" s="115">
        <v>361</v>
      </c>
      <c r="B366">
        <v>3</v>
      </c>
      <c r="C366" s="111" t="s">
        <v>692</v>
      </c>
      <c r="D366" s="111" t="s">
        <v>348</v>
      </c>
      <c r="E366">
        <v>3366</v>
      </c>
      <c r="F366" s="111" t="s">
        <v>710</v>
      </c>
      <c r="G366" s="111" t="s">
        <v>754</v>
      </c>
      <c r="H366">
        <v>3366</v>
      </c>
      <c r="I366" s="116" t="s">
        <v>710</v>
      </c>
      <c r="J366" s="111" t="s">
        <v>754</v>
      </c>
    </row>
    <row r="367" spans="1:10" customFormat="1">
      <c r="A367" s="115">
        <v>362</v>
      </c>
      <c r="B367">
        <v>3</v>
      </c>
      <c r="C367" s="111" t="s">
        <v>692</v>
      </c>
      <c r="D367" s="111" t="s">
        <v>362</v>
      </c>
      <c r="E367">
        <v>3363</v>
      </c>
      <c r="F367" s="111" t="s">
        <v>710</v>
      </c>
      <c r="G367" s="111" t="s">
        <v>755</v>
      </c>
      <c r="H367">
        <v>3366</v>
      </c>
      <c r="I367" s="116" t="s">
        <v>710</v>
      </c>
      <c r="J367" s="111" t="s">
        <v>754</v>
      </c>
    </row>
    <row r="368" spans="1:10" customFormat="1">
      <c r="A368" s="115">
        <v>363</v>
      </c>
      <c r="B368">
        <v>3</v>
      </c>
      <c r="C368" s="111" t="s">
        <v>692</v>
      </c>
      <c r="D368" s="111" t="s">
        <v>362</v>
      </c>
      <c r="E368">
        <v>3365</v>
      </c>
      <c r="F368" s="111" t="s">
        <v>710</v>
      </c>
      <c r="G368" s="111" t="s">
        <v>756</v>
      </c>
      <c r="H368">
        <v>3366</v>
      </c>
      <c r="I368" s="116" t="s">
        <v>710</v>
      </c>
      <c r="J368" s="111" t="s">
        <v>754</v>
      </c>
    </row>
    <row r="369" spans="1:10" customFormat="1">
      <c r="A369" s="115">
        <v>364</v>
      </c>
      <c r="B369">
        <v>3</v>
      </c>
      <c r="C369" s="111" t="s">
        <v>692</v>
      </c>
      <c r="D369" s="111" t="s">
        <v>348</v>
      </c>
      <c r="E369">
        <v>3381</v>
      </c>
      <c r="F369" s="111" t="s">
        <v>743</v>
      </c>
      <c r="G369" s="111" t="s">
        <v>757</v>
      </c>
      <c r="H369">
        <v>3381</v>
      </c>
      <c r="I369" s="116" t="s">
        <v>743</v>
      </c>
      <c r="J369" s="111" t="s">
        <v>757</v>
      </c>
    </row>
    <row r="370" spans="1:10" customFormat="1">
      <c r="A370" s="115">
        <v>365</v>
      </c>
      <c r="B370">
        <v>3</v>
      </c>
      <c r="C370" s="111" t="s">
        <v>692</v>
      </c>
      <c r="D370" s="111" t="s">
        <v>348</v>
      </c>
      <c r="E370">
        <v>3402</v>
      </c>
      <c r="F370" s="111" t="s">
        <v>722</v>
      </c>
      <c r="G370" s="111" t="s">
        <v>758</v>
      </c>
      <c r="H370">
        <v>3402</v>
      </c>
      <c r="I370" s="116" t="s">
        <v>722</v>
      </c>
      <c r="J370" s="111" t="s">
        <v>758</v>
      </c>
    </row>
    <row r="371" spans="1:10" customFormat="1">
      <c r="A371" s="115">
        <v>366</v>
      </c>
      <c r="B371">
        <v>3</v>
      </c>
      <c r="C371" s="111" t="s">
        <v>692</v>
      </c>
      <c r="D371" s="111" t="s">
        <v>348</v>
      </c>
      <c r="E371">
        <v>3441</v>
      </c>
      <c r="F371" s="111" t="s">
        <v>704</v>
      </c>
      <c r="G371" s="111" t="s">
        <v>759</v>
      </c>
      <c r="H371">
        <v>3441</v>
      </c>
      <c r="I371" s="116" t="s">
        <v>704</v>
      </c>
      <c r="J371" s="111" t="s">
        <v>759</v>
      </c>
    </row>
    <row r="372" spans="1:10" customFormat="1">
      <c r="A372" s="115">
        <v>367</v>
      </c>
      <c r="B372">
        <v>3</v>
      </c>
      <c r="C372" s="111" t="s">
        <v>692</v>
      </c>
      <c r="D372" s="111" t="s">
        <v>348</v>
      </c>
      <c r="E372">
        <v>3461</v>
      </c>
      <c r="F372" s="111" t="s">
        <v>719</v>
      </c>
      <c r="G372" s="111" t="s">
        <v>760</v>
      </c>
      <c r="H372">
        <v>3461</v>
      </c>
      <c r="I372" s="116" t="s">
        <v>719</v>
      </c>
      <c r="J372" s="111" t="s">
        <v>760</v>
      </c>
    </row>
    <row r="373" spans="1:10" customFormat="1">
      <c r="A373" s="115">
        <v>368</v>
      </c>
      <c r="B373">
        <v>3</v>
      </c>
      <c r="C373" s="111" t="s">
        <v>692</v>
      </c>
      <c r="D373" s="111" t="s">
        <v>348</v>
      </c>
      <c r="E373">
        <v>3482</v>
      </c>
      <c r="F373" s="111" t="s">
        <v>699</v>
      </c>
      <c r="G373" s="111" t="s">
        <v>761</v>
      </c>
      <c r="H373">
        <v>3482</v>
      </c>
      <c r="I373" s="116" t="s">
        <v>699</v>
      </c>
      <c r="J373" s="111" t="s">
        <v>761</v>
      </c>
    </row>
    <row r="374" spans="1:10" customFormat="1">
      <c r="A374" s="115">
        <v>369</v>
      </c>
      <c r="B374">
        <v>3</v>
      </c>
      <c r="C374" s="111" t="s">
        <v>692</v>
      </c>
      <c r="D374" s="111" t="s">
        <v>348</v>
      </c>
      <c r="E374">
        <v>3483</v>
      </c>
      <c r="F374" s="111" t="s">
        <v>699</v>
      </c>
      <c r="G374" s="111" t="s">
        <v>762</v>
      </c>
      <c r="H374">
        <v>3483</v>
      </c>
      <c r="I374" s="116" t="s">
        <v>699</v>
      </c>
      <c r="J374" s="111" t="s">
        <v>762</v>
      </c>
    </row>
    <row r="375" spans="1:10" customFormat="1">
      <c r="A375" s="115">
        <v>370</v>
      </c>
      <c r="B375">
        <v>3</v>
      </c>
      <c r="C375" s="111" t="s">
        <v>692</v>
      </c>
      <c r="D375" s="111" t="s">
        <v>348</v>
      </c>
      <c r="E375">
        <v>3484</v>
      </c>
      <c r="F375" s="111" t="s">
        <v>699</v>
      </c>
      <c r="G375" s="111" t="s">
        <v>763</v>
      </c>
      <c r="H375">
        <v>3484</v>
      </c>
      <c r="I375" s="116" t="s">
        <v>699</v>
      </c>
      <c r="J375" s="111" t="s">
        <v>763</v>
      </c>
    </row>
    <row r="376" spans="1:10" customFormat="1">
      <c r="A376" s="115">
        <v>371</v>
      </c>
      <c r="B376">
        <v>3</v>
      </c>
      <c r="C376" s="111" t="s">
        <v>692</v>
      </c>
      <c r="D376" s="111" t="s">
        <v>348</v>
      </c>
      <c r="E376">
        <v>3485</v>
      </c>
      <c r="F376" s="111" t="s">
        <v>699</v>
      </c>
      <c r="G376" s="111" t="s">
        <v>764</v>
      </c>
      <c r="H376">
        <v>3485</v>
      </c>
      <c r="I376" s="116" t="s">
        <v>699</v>
      </c>
      <c r="J376" s="111" t="s">
        <v>764</v>
      </c>
    </row>
    <row r="377" spans="1:10" customFormat="1">
      <c r="A377" s="115">
        <v>372</v>
      </c>
      <c r="B377">
        <v>3</v>
      </c>
      <c r="C377" s="111" t="s">
        <v>692</v>
      </c>
      <c r="D377" s="111" t="s">
        <v>348</v>
      </c>
      <c r="E377">
        <v>3501</v>
      </c>
      <c r="F377" s="111" t="s">
        <v>716</v>
      </c>
      <c r="G377" s="111" t="s">
        <v>765</v>
      </c>
      <c r="H377">
        <v>3501</v>
      </c>
      <c r="I377" s="116" t="s">
        <v>716</v>
      </c>
      <c r="J377" s="111" t="s">
        <v>765</v>
      </c>
    </row>
    <row r="378" spans="1:10" customFormat="1">
      <c r="A378" s="115">
        <v>373</v>
      </c>
      <c r="B378">
        <v>3</v>
      </c>
      <c r="C378" s="111" t="s">
        <v>692</v>
      </c>
      <c r="D378" s="111" t="s">
        <v>348</v>
      </c>
      <c r="E378">
        <v>3503</v>
      </c>
      <c r="F378" s="111" t="s">
        <v>716</v>
      </c>
      <c r="G378" s="111" t="s">
        <v>766</v>
      </c>
      <c r="H378">
        <v>3503</v>
      </c>
      <c r="I378" s="116" t="s">
        <v>716</v>
      </c>
      <c r="J378" s="111" t="s">
        <v>766</v>
      </c>
    </row>
    <row r="379" spans="1:10" customFormat="1">
      <c r="A379" s="115">
        <v>374</v>
      </c>
      <c r="B379">
        <v>3</v>
      </c>
      <c r="C379" s="111" t="s">
        <v>692</v>
      </c>
      <c r="D379" s="111" t="s">
        <v>348</v>
      </c>
      <c r="E379">
        <v>3506</v>
      </c>
      <c r="F379" s="111" t="s">
        <v>716</v>
      </c>
      <c r="G379" s="111" t="s">
        <v>767</v>
      </c>
      <c r="H379">
        <v>3506</v>
      </c>
      <c r="I379" s="116" t="s">
        <v>716</v>
      </c>
      <c r="J379" s="111" t="s">
        <v>767</v>
      </c>
    </row>
    <row r="380" spans="1:10" customFormat="1">
      <c r="A380" s="115">
        <v>375</v>
      </c>
      <c r="B380">
        <v>3</v>
      </c>
      <c r="C380" s="111" t="s">
        <v>692</v>
      </c>
      <c r="D380" s="111" t="s">
        <v>348</v>
      </c>
      <c r="E380">
        <v>3507</v>
      </c>
      <c r="F380" s="111" t="s">
        <v>716</v>
      </c>
      <c r="G380" s="111" t="s">
        <v>768</v>
      </c>
      <c r="H380">
        <v>3507</v>
      </c>
      <c r="I380" s="116" t="s">
        <v>716</v>
      </c>
      <c r="J380" s="111" t="s">
        <v>768</v>
      </c>
    </row>
    <row r="381" spans="1:10" customFormat="1">
      <c r="A381" s="115">
        <v>376</v>
      </c>
      <c r="B381">
        <v>3</v>
      </c>
      <c r="C381" s="111" t="s">
        <v>692</v>
      </c>
      <c r="D381" s="111" t="s">
        <v>362</v>
      </c>
      <c r="E381">
        <v>3502</v>
      </c>
      <c r="F381" s="111" t="s">
        <v>716</v>
      </c>
      <c r="G381" s="111" t="s">
        <v>769</v>
      </c>
      <c r="H381">
        <v>3507</v>
      </c>
      <c r="I381" s="116" t="s">
        <v>716</v>
      </c>
      <c r="J381" s="111" t="s">
        <v>768</v>
      </c>
    </row>
    <row r="382" spans="1:10" customFormat="1">
      <c r="A382" s="115">
        <v>377</v>
      </c>
      <c r="B382">
        <v>3</v>
      </c>
      <c r="C382" s="111" t="s">
        <v>692</v>
      </c>
      <c r="D382" s="111" t="s">
        <v>362</v>
      </c>
      <c r="E382">
        <v>3505</v>
      </c>
      <c r="F382" s="111" t="s">
        <v>716</v>
      </c>
      <c r="G382" s="111" t="s">
        <v>770</v>
      </c>
      <c r="H382">
        <v>3507</v>
      </c>
      <c r="I382" s="116" t="s">
        <v>716</v>
      </c>
      <c r="J382" s="111" t="s">
        <v>768</v>
      </c>
    </row>
    <row r="383" spans="1:10" customFormat="1">
      <c r="A383" s="115">
        <v>378</v>
      </c>
      <c r="B383">
        <v>3</v>
      </c>
      <c r="C383" s="111" t="s">
        <v>692</v>
      </c>
      <c r="D383" s="111" t="s">
        <v>348</v>
      </c>
      <c r="E383">
        <v>3524</v>
      </c>
      <c r="F383" s="111" t="s">
        <v>734</v>
      </c>
      <c r="G383" s="111" t="s">
        <v>771</v>
      </c>
      <c r="H383">
        <v>3524</v>
      </c>
      <c r="I383" s="116" t="s">
        <v>734</v>
      </c>
      <c r="J383" s="111" t="s">
        <v>771</v>
      </c>
    </row>
    <row r="384" spans="1:10" customFormat="1">
      <c r="A384" s="115">
        <v>379</v>
      </c>
      <c r="B384">
        <v>4</v>
      </c>
      <c r="C384" s="111" t="s">
        <v>772</v>
      </c>
      <c r="D384" s="111"/>
      <c r="E384">
        <v>4100</v>
      </c>
      <c r="F384" s="111"/>
      <c r="G384" s="111" t="s">
        <v>773</v>
      </c>
      <c r="H384">
        <v>4100</v>
      </c>
      <c r="I384" s="111"/>
      <c r="J384" s="116" t="s">
        <v>773</v>
      </c>
    </row>
    <row r="385" spans="1:10" customFormat="1">
      <c r="A385" s="115">
        <v>380</v>
      </c>
      <c r="B385">
        <v>4</v>
      </c>
      <c r="C385" s="111" t="s">
        <v>772</v>
      </c>
      <c r="D385" s="111" t="s">
        <v>362</v>
      </c>
      <c r="E385">
        <v>4201</v>
      </c>
      <c r="F385" s="111"/>
      <c r="G385" s="111" t="s">
        <v>773</v>
      </c>
      <c r="H385">
        <v>4100</v>
      </c>
      <c r="I385" s="111"/>
      <c r="J385" s="116" t="s">
        <v>773</v>
      </c>
    </row>
    <row r="386" spans="1:10" customFormat="1">
      <c r="A386" s="115">
        <v>381</v>
      </c>
      <c r="B386">
        <v>4</v>
      </c>
      <c r="C386" s="111" t="s">
        <v>772</v>
      </c>
      <c r="D386" s="111" t="s">
        <v>348</v>
      </c>
      <c r="E386">
        <v>4101</v>
      </c>
      <c r="F386" s="111"/>
      <c r="G386" s="111" t="s">
        <v>774</v>
      </c>
      <c r="H386">
        <v>4100</v>
      </c>
      <c r="I386" s="111"/>
      <c r="J386" s="116" t="s">
        <v>773</v>
      </c>
    </row>
    <row r="387" spans="1:10" customFormat="1">
      <c r="A387" s="115">
        <v>382</v>
      </c>
      <c r="B387">
        <v>4</v>
      </c>
      <c r="C387" s="111" t="s">
        <v>772</v>
      </c>
      <c r="D387" s="111" t="s">
        <v>362</v>
      </c>
      <c r="E387">
        <v>4405</v>
      </c>
      <c r="F387" s="111" t="s">
        <v>775</v>
      </c>
      <c r="G387" s="111" t="s">
        <v>776</v>
      </c>
      <c r="H387">
        <v>4100</v>
      </c>
      <c r="I387" s="111"/>
      <c r="J387" s="116" t="s">
        <v>773</v>
      </c>
    </row>
    <row r="388" spans="1:10" customFormat="1">
      <c r="A388" s="115">
        <v>383</v>
      </c>
      <c r="B388">
        <v>4</v>
      </c>
      <c r="C388" s="111" t="s">
        <v>772</v>
      </c>
      <c r="D388" s="111" t="s">
        <v>348</v>
      </c>
      <c r="E388">
        <v>4102</v>
      </c>
      <c r="F388" s="111" t="s">
        <v>348</v>
      </c>
      <c r="G388" s="111" t="s">
        <v>777</v>
      </c>
      <c r="H388">
        <v>4100</v>
      </c>
      <c r="I388" s="111"/>
      <c r="J388" s="116" t="s">
        <v>773</v>
      </c>
    </row>
    <row r="389" spans="1:10" customFormat="1">
      <c r="A389" s="115">
        <v>384</v>
      </c>
      <c r="B389">
        <v>4</v>
      </c>
      <c r="C389" s="111" t="s">
        <v>772</v>
      </c>
      <c r="D389" s="111" t="s">
        <v>348</v>
      </c>
      <c r="E389">
        <v>4103</v>
      </c>
      <c r="F389" s="111" t="s">
        <v>348</v>
      </c>
      <c r="G389" s="111" t="s">
        <v>778</v>
      </c>
      <c r="H389">
        <v>4100</v>
      </c>
      <c r="I389" s="111"/>
      <c r="J389" s="116" t="s">
        <v>773</v>
      </c>
    </row>
    <row r="390" spans="1:10" customFormat="1">
      <c r="A390" s="115">
        <v>385</v>
      </c>
      <c r="B390">
        <v>4</v>
      </c>
      <c r="C390" s="111" t="s">
        <v>772</v>
      </c>
      <c r="D390" s="111" t="s">
        <v>348</v>
      </c>
      <c r="E390">
        <v>4104</v>
      </c>
      <c r="F390" s="111" t="s">
        <v>348</v>
      </c>
      <c r="G390" s="111" t="s">
        <v>779</v>
      </c>
      <c r="H390">
        <v>4100</v>
      </c>
      <c r="I390" s="111"/>
      <c r="J390" s="116" t="s">
        <v>773</v>
      </c>
    </row>
    <row r="391" spans="1:10" customFormat="1">
      <c r="A391" s="115">
        <v>386</v>
      </c>
      <c r="B391">
        <v>4</v>
      </c>
      <c r="C391" s="111" t="s">
        <v>772</v>
      </c>
      <c r="D391" s="111" t="s">
        <v>362</v>
      </c>
      <c r="E391">
        <v>4382</v>
      </c>
      <c r="F391" s="111" t="s">
        <v>780</v>
      </c>
      <c r="G391" s="111" t="s">
        <v>781</v>
      </c>
      <c r="H391">
        <v>4100</v>
      </c>
      <c r="I391" s="111"/>
      <c r="J391" s="116" t="s">
        <v>773</v>
      </c>
    </row>
    <row r="392" spans="1:10" customFormat="1">
      <c r="A392" s="115">
        <v>387</v>
      </c>
      <c r="B392">
        <v>4</v>
      </c>
      <c r="C392" s="111" t="s">
        <v>772</v>
      </c>
      <c r="D392" s="111" t="s">
        <v>348</v>
      </c>
      <c r="E392">
        <v>4105</v>
      </c>
      <c r="F392" s="111" t="s">
        <v>348</v>
      </c>
      <c r="G392" s="111" t="s">
        <v>782</v>
      </c>
      <c r="H392">
        <v>4100</v>
      </c>
      <c r="I392" s="111"/>
      <c r="J392" s="116" t="s">
        <v>773</v>
      </c>
    </row>
    <row r="393" spans="1:10" customFormat="1">
      <c r="A393" s="115">
        <v>388</v>
      </c>
      <c r="B393">
        <v>4</v>
      </c>
      <c r="C393" s="111" t="s">
        <v>772</v>
      </c>
      <c r="D393" s="111" t="s">
        <v>362</v>
      </c>
      <c r="E393">
        <v>4210</v>
      </c>
      <c r="F393" s="111" t="s">
        <v>348</v>
      </c>
      <c r="G393" s="111" t="s">
        <v>783</v>
      </c>
      <c r="H393">
        <v>4100</v>
      </c>
      <c r="I393" s="111"/>
      <c r="J393" s="116" t="s">
        <v>773</v>
      </c>
    </row>
    <row r="394" spans="1:10" customFormat="1">
      <c r="A394" s="115">
        <v>389</v>
      </c>
      <c r="B394">
        <v>4</v>
      </c>
      <c r="C394" s="111" t="s">
        <v>772</v>
      </c>
      <c r="D394" s="111" t="s">
        <v>348</v>
      </c>
      <c r="E394">
        <v>4202</v>
      </c>
      <c r="F394" s="111" t="s">
        <v>348</v>
      </c>
      <c r="G394" s="111" t="s">
        <v>784</v>
      </c>
      <c r="H394">
        <v>4202</v>
      </c>
      <c r="I394" s="116"/>
      <c r="J394" s="111" t="s">
        <v>784</v>
      </c>
    </row>
    <row r="395" spans="1:10" customFormat="1">
      <c r="A395" s="115">
        <v>390</v>
      </c>
      <c r="B395">
        <v>4</v>
      </c>
      <c r="C395" s="111" t="s">
        <v>772</v>
      </c>
      <c r="D395" s="111" t="s">
        <v>362</v>
      </c>
      <c r="E395">
        <v>4561</v>
      </c>
      <c r="F395" s="111" t="s">
        <v>785</v>
      </c>
      <c r="G395" s="111" t="s">
        <v>786</v>
      </c>
      <c r="H395">
        <v>4202</v>
      </c>
      <c r="I395" s="116"/>
      <c r="J395" s="111" t="s">
        <v>784</v>
      </c>
    </row>
    <row r="396" spans="1:10" customFormat="1">
      <c r="A396" s="115">
        <v>391</v>
      </c>
      <c r="B396">
        <v>4</v>
      </c>
      <c r="C396" s="111" t="s">
        <v>772</v>
      </c>
      <c r="D396" s="111" t="s">
        <v>362</v>
      </c>
      <c r="E396">
        <v>4563</v>
      </c>
      <c r="F396" s="111" t="s">
        <v>785</v>
      </c>
      <c r="G396" s="111" t="s">
        <v>787</v>
      </c>
      <c r="H396">
        <v>4202</v>
      </c>
      <c r="I396" s="116"/>
      <c r="J396" s="111" t="s">
        <v>784</v>
      </c>
    </row>
    <row r="397" spans="1:10" customFormat="1">
      <c r="A397" s="115">
        <v>392</v>
      </c>
      <c r="B397">
        <v>4</v>
      </c>
      <c r="C397" s="111" t="s">
        <v>772</v>
      </c>
      <c r="D397" s="111" t="s">
        <v>362</v>
      </c>
      <c r="E397">
        <v>4564</v>
      </c>
      <c r="F397" s="111" t="s">
        <v>785</v>
      </c>
      <c r="G397" s="111" t="s">
        <v>788</v>
      </c>
      <c r="H397">
        <v>4202</v>
      </c>
      <c r="I397" s="116"/>
      <c r="J397" s="111" t="s">
        <v>784</v>
      </c>
    </row>
    <row r="398" spans="1:10" customFormat="1">
      <c r="A398" s="115">
        <v>393</v>
      </c>
      <c r="B398">
        <v>4</v>
      </c>
      <c r="C398" s="111" t="s">
        <v>772</v>
      </c>
      <c r="D398" s="111" t="s">
        <v>362</v>
      </c>
      <c r="E398">
        <v>4565</v>
      </c>
      <c r="F398" s="111" t="s">
        <v>785</v>
      </c>
      <c r="G398" s="111" t="s">
        <v>789</v>
      </c>
      <c r="H398">
        <v>4202</v>
      </c>
      <c r="I398" s="116"/>
      <c r="J398" s="111" t="s">
        <v>784</v>
      </c>
    </row>
    <row r="399" spans="1:10" customFormat="1">
      <c r="A399" s="115">
        <v>394</v>
      </c>
      <c r="B399">
        <v>4</v>
      </c>
      <c r="C399" s="111" t="s">
        <v>772</v>
      </c>
      <c r="D399" s="111" t="s">
        <v>362</v>
      </c>
      <c r="E399">
        <v>4567</v>
      </c>
      <c r="F399" s="111" t="s">
        <v>785</v>
      </c>
      <c r="G399" s="111" t="s">
        <v>790</v>
      </c>
      <c r="H399">
        <v>4202</v>
      </c>
      <c r="I399" s="116"/>
      <c r="J399" s="111" t="s">
        <v>784</v>
      </c>
    </row>
    <row r="400" spans="1:10" customFormat="1">
      <c r="A400" s="115">
        <v>395</v>
      </c>
      <c r="B400">
        <v>4</v>
      </c>
      <c r="C400" s="111" t="s">
        <v>772</v>
      </c>
      <c r="D400" s="111" t="s">
        <v>362</v>
      </c>
      <c r="E400">
        <v>4582</v>
      </c>
      <c r="F400" s="111" t="s">
        <v>791</v>
      </c>
      <c r="G400" s="111" t="s">
        <v>792</v>
      </c>
      <c r="H400">
        <v>4202</v>
      </c>
      <c r="I400" s="116"/>
      <c r="J400" s="111" t="s">
        <v>784</v>
      </c>
    </row>
    <row r="401" spans="1:10" customFormat="1">
      <c r="A401" s="115">
        <v>396</v>
      </c>
      <c r="B401">
        <v>4</v>
      </c>
      <c r="C401" s="111" t="s">
        <v>772</v>
      </c>
      <c r="D401" s="111" t="s">
        <v>348</v>
      </c>
      <c r="E401">
        <v>4203</v>
      </c>
      <c r="F401" s="111" t="s">
        <v>348</v>
      </c>
      <c r="G401" s="111" t="s">
        <v>793</v>
      </c>
      <c r="H401">
        <v>4203</v>
      </c>
      <c r="I401" s="116"/>
      <c r="J401" s="111" t="s">
        <v>793</v>
      </c>
    </row>
    <row r="402" spans="1:10" customFormat="1">
      <c r="A402" s="115">
        <v>397</v>
      </c>
      <c r="B402">
        <v>4</v>
      </c>
      <c r="C402" s="111" t="s">
        <v>772</v>
      </c>
      <c r="D402" s="111" t="s">
        <v>348</v>
      </c>
      <c r="E402">
        <v>4205</v>
      </c>
      <c r="F402" s="111" t="s">
        <v>348</v>
      </c>
      <c r="G402" s="111" t="s">
        <v>794</v>
      </c>
      <c r="H402">
        <v>4205</v>
      </c>
      <c r="I402" s="116"/>
      <c r="J402" s="111" t="s">
        <v>794</v>
      </c>
    </row>
    <row r="403" spans="1:10" customFormat="1">
      <c r="A403" s="115">
        <v>398</v>
      </c>
      <c r="B403">
        <v>4</v>
      </c>
      <c r="C403" s="111" t="s">
        <v>772</v>
      </c>
      <c r="D403" s="111" t="s">
        <v>362</v>
      </c>
      <c r="E403">
        <v>4603</v>
      </c>
      <c r="F403" s="111" t="s">
        <v>795</v>
      </c>
      <c r="G403" s="111" t="s">
        <v>796</v>
      </c>
      <c r="H403">
        <v>4205</v>
      </c>
      <c r="I403" s="116"/>
      <c r="J403" s="111" t="s">
        <v>794</v>
      </c>
    </row>
    <row r="404" spans="1:10" customFormat="1">
      <c r="A404" s="115">
        <v>399</v>
      </c>
      <c r="B404">
        <v>4</v>
      </c>
      <c r="C404" s="111" t="s">
        <v>772</v>
      </c>
      <c r="D404" s="111" t="s">
        <v>362</v>
      </c>
      <c r="E404">
        <v>4604</v>
      </c>
      <c r="F404" s="111" t="s">
        <v>795</v>
      </c>
      <c r="G404" s="111" t="s">
        <v>797</v>
      </c>
      <c r="H404">
        <v>4205</v>
      </c>
      <c r="I404" s="116"/>
      <c r="J404" s="111" t="s">
        <v>794</v>
      </c>
    </row>
    <row r="405" spans="1:10" customFormat="1">
      <c r="A405" s="115">
        <v>400</v>
      </c>
      <c r="B405">
        <v>4</v>
      </c>
      <c r="C405" s="111" t="s">
        <v>772</v>
      </c>
      <c r="D405" s="111" t="s">
        <v>348</v>
      </c>
      <c r="E405">
        <v>4206</v>
      </c>
      <c r="F405" s="111" t="s">
        <v>348</v>
      </c>
      <c r="G405" s="111" t="s">
        <v>798</v>
      </c>
      <c r="H405">
        <v>4206</v>
      </c>
      <c r="I405" s="116"/>
      <c r="J405" s="111" t="s">
        <v>798</v>
      </c>
    </row>
    <row r="406" spans="1:10" customFormat="1">
      <c r="A406" s="115">
        <v>401</v>
      </c>
      <c r="B406">
        <v>4</v>
      </c>
      <c r="C406" s="111" t="s">
        <v>772</v>
      </c>
      <c r="D406" s="111" t="s">
        <v>348</v>
      </c>
      <c r="E406">
        <v>4207</v>
      </c>
      <c r="F406" s="111" t="s">
        <v>348</v>
      </c>
      <c r="G406" s="111" t="s">
        <v>799</v>
      </c>
      <c r="H406">
        <v>4207</v>
      </c>
      <c r="I406" s="116"/>
      <c r="J406" s="111" t="s">
        <v>799</v>
      </c>
    </row>
    <row r="407" spans="1:10" customFormat="1">
      <c r="A407" s="115">
        <v>402</v>
      </c>
      <c r="B407">
        <v>4</v>
      </c>
      <c r="C407" s="111" t="s">
        <v>772</v>
      </c>
      <c r="D407" s="111" t="s">
        <v>348</v>
      </c>
      <c r="E407">
        <v>4208</v>
      </c>
      <c r="F407" s="111" t="s">
        <v>348</v>
      </c>
      <c r="G407" s="111" t="s">
        <v>800</v>
      </c>
      <c r="H407">
        <v>4208</v>
      </c>
      <c r="I407" s="116"/>
      <c r="J407" s="111" t="s">
        <v>800</v>
      </c>
    </row>
    <row r="408" spans="1:10" customFormat="1">
      <c r="A408" s="115">
        <v>403</v>
      </c>
      <c r="B408">
        <v>4</v>
      </c>
      <c r="C408" s="111" t="s">
        <v>772</v>
      </c>
      <c r="D408" s="111" t="s">
        <v>348</v>
      </c>
      <c r="E408">
        <v>4209</v>
      </c>
      <c r="F408" s="111" t="s">
        <v>348</v>
      </c>
      <c r="G408" s="111" t="s">
        <v>801</v>
      </c>
      <c r="H408">
        <v>4209</v>
      </c>
      <c r="I408" s="116"/>
      <c r="J408" s="111" t="s">
        <v>801</v>
      </c>
    </row>
    <row r="409" spans="1:10" customFormat="1">
      <c r="A409" s="115">
        <v>404</v>
      </c>
      <c r="B409">
        <v>4</v>
      </c>
      <c r="C409" s="111" t="s">
        <v>772</v>
      </c>
      <c r="D409" s="111" t="s">
        <v>348</v>
      </c>
      <c r="E409">
        <v>4211</v>
      </c>
      <c r="F409" s="111" t="s">
        <v>348</v>
      </c>
      <c r="G409" s="111" t="s">
        <v>802</v>
      </c>
      <c r="H409">
        <v>4211</v>
      </c>
      <c r="I409" s="116"/>
      <c r="J409" s="111" t="s">
        <v>802</v>
      </c>
    </row>
    <row r="410" spans="1:10" customFormat="1">
      <c r="A410" s="115">
        <v>405</v>
      </c>
      <c r="B410">
        <v>4</v>
      </c>
      <c r="C410" s="111" t="s">
        <v>772</v>
      </c>
      <c r="D410" s="111" t="s">
        <v>348</v>
      </c>
      <c r="E410">
        <v>4212</v>
      </c>
      <c r="F410" s="111" t="s">
        <v>348</v>
      </c>
      <c r="G410" s="111" t="s">
        <v>803</v>
      </c>
      <c r="H410">
        <v>4212</v>
      </c>
      <c r="I410" s="116"/>
      <c r="J410" s="111" t="s">
        <v>803</v>
      </c>
    </row>
    <row r="411" spans="1:10" customFormat="1">
      <c r="A411" s="115">
        <v>406</v>
      </c>
      <c r="B411">
        <v>4</v>
      </c>
      <c r="C411" s="111" t="s">
        <v>772</v>
      </c>
      <c r="D411" s="111" t="s">
        <v>362</v>
      </c>
      <c r="E411">
        <v>4541</v>
      </c>
      <c r="F411" s="111" t="s">
        <v>804</v>
      </c>
      <c r="G411" s="111" t="s">
        <v>805</v>
      </c>
      <c r="H411">
        <v>4212</v>
      </c>
      <c r="I411" s="116"/>
      <c r="J411" s="111" t="s">
        <v>803</v>
      </c>
    </row>
    <row r="412" spans="1:10" customFormat="1">
      <c r="A412" s="115">
        <v>407</v>
      </c>
      <c r="B412">
        <v>4</v>
      </c>
      <c r="C412" s="111" t="s">
        <v>772</v>
      </c>
      <c r="D412" s="111" t="s">
        <v>362</v>
      </c>
      <c r="E412">
        <v>4542</v>
      </c>
      <c r="F412" s="111" t="s">
        <v>804</v>
      </c>
      <c r="G412" s="111" t="s">
        <v>806</v>
      </c>
      <c r="H412">
        <v>4212</v>
      </c>
      <c r="I412" s="116"/>
      <c r="J412" s="111" t="s">
        <v>803</v>
      </c>
    </row>
    <row r="413" spans="1:10" customFormat="1">
      <c r="A413" s="115">
        <v>408</v>
      </c>
      <c r="B413">
        <v>4</v>
      </c>
      <c r="C413" s="111" t="s">
        <v>772</v>
      </c>
      <c r="D413" s="111" t="s">
        <v>362</v>
      </c>
      <c r="E413">
        <v>4543</v>
      </c>
      <c r="F413" s="111" t="s">
        <v>804</v>
      </c>
      <c r="G413" s="111" t="s">
        <v>711</v>
      </c>
      <c r="H413">
        <v>4212</v>
      </c>
      <c r="I413" s="116"/>
      <c r="J413" s="111" t="s">
        <v>803</v>
      </c>
    </row>
    <row r="414" spans="1:10" customFormat="1">
      <c r="A414" s="115">
        <v>409</v>
      </c>
      <c r="B414">
        <v>4</v>
      </c>
      <c r="C414" s="111" t="s">
        <v>772</v>
      </c>
      <c r="D414" s="111" t="s">
        <v>362</v>
      </c>
      <c r="E414">
        <v>4544</v>
      </c>
      <c r="F414" s="111" t="s">
        <v>804</v>
      </c>
      <c r="G414" s="111" t="s">
        <v>807</v>
      </c>
      <c r="H414">
        <v>4212</v>
      </c>
      <c r="I414" s="116"/>
      <c r="J414" s="111" t="s">
        <v>803</v>
      </c>
    </row>
    <row r="415" spans="1:10" customFormat="1">
      <c r="A415" s="115">
        <v>410</v>
      </c>
      <c r="B415">
        <v>4</v>
      </c>
      <c r="C415" s="111" t="s">
        <v>772</v>
      </c>
      <c r="D415" s="111" t="s">
        <v>362</v>
      </c>
      <c r="E415">
        <v>4545</v>
      </c>
      <c r="F415" s="111" t="s">
        <v>804</v>
      </c>
      <c r="G415" s="111" t="s">
        <v>808</v>
      </c>
      <c r="H415">
        <v>4212</v>
      </c>
      <c r="I415" s="116"/>
      <c r="J415" s="111" t="s">
        <v>803</v>
      </c>
    </row>
    <row r="416" spans="1:10" customFormat="1">
      <c r="A416" s="115">
        <v>411</v>
      </c>
      <c r="B416">
        <v>4</v>
      </c>
      <c r="C416" s="111" t="s">
        <v>772</v>
      </c>
      <c r="D416" s="111" t="s">
        <v>362</v>
      </c>
      <c r="E416">
        <v>4546</v>
      </c>
      <c r="F416" s="111" t="s">
        <v>804</v>
      </c>
      <c r="G416" s="111" t="s">
        <v>809</v>
      </c>
      <c r="H416">
        <v>4212</v>
      </c>
      <c r="I416" s="116"/>
      <c r="J416" s="111" t="s">
        <v>803</v>
      </c>
    </row>
    <row r="417" spans="1:10" customFormat="1">
      <c r="A417" s="115">
        <v>412</v>
      </c>
      <c r="B417">
        <v>4</v>
      </c>
      <c r="C417" s="111" t="s">
        <v>772</v>
      </c>
      <c r="D417" s="111" t="s">
        <v>362</v>
      </c>
      <c r="E417">
        <v>4547</v>
      </c>
      <c r="F417" s="111" t="s">
        <v>804</v>
      </c>
      <c r="G417" s="111" t="s">
        <v>810</v>
      </c>
      <c r="H417">
        <v>4212</v>
      </c>
      <c r="I417" s="116"/>
      <c r="J417" s="111" t="s">
        <v>803</v>
      </c>
    </row>
    <row r="418" spans="1:10" customFormat="1">
      <c r="A418" s="115">
        <v>413</v>
      </c>
      <c r="B418">
        <v>4</v>
      </c>
      <c r="C418" s="111" t="s">
        <v>772</v>
      </c>
      <c r="D418" s="111" t="s">
        <v>362</v>
      </c>
      <c r="E418">
        <v>4548</v>
      </c>
      <c r="F418" s="111" t="s">
        <v>804</v>
      </c>
      <c r="G418" s="111" t="s">
        <v>811</v>
      </c>
      <c r="H418">
        <v>4212</v>
      </c>
      <c r="I418" s="116"/>
      <c r="J418" s="111" t="s">
        <v>803</v>
      </c>
    </row>
    <row r="419" spans="1:10" customFormat="1">
      <c r="A419" s="115">
        <v>414</v>
      </c>
      <c r="B419">
        <v>4</v>
      </c>
      <c r="C419" s="111" t="s">
        <v>772</v>
      </c>
      <c r="D419" s="111" t="s">
        <v>362</v>
      </c>
      <c r="E419">
        <v>4602</v>
      </c>
      <c r="F419" s="111" t="s">
        <v>795</v>
      </c>
      <c r="G419" s="111" t="s">
        <v>812</v>
      </c>
      <c r="H419">
        <v>4212</v>
      </c>
      <c r="I419" s="116"/>
      <c r="J419" s="111" t="s">
        <v>803</v>
      </c>
    </row>
    <row r="420" spans="1:10" customFormat="1">
      <c r="A420" s="115">
        <v>415</v>
      </c>
      <c r="B420">
        <v>4</v>
      </c>
      <c r="C420" s="111" t="s">
        <v>772</v>
      </c>
      <c r="D420" s="111" t="s">
        <v>348</v>
      </c>
      <c r="E420">
        <v>4213</v>
      </c>
      <c r="F420" s="111" t="s">
        <v>348</v>
      </c>
      <c r="G420" s="111" t="s">
        <v>813</v>
      </c>
      <c r="H420">
        <v>4213</v>
      </c>
      <c r="I420" s="116"/>
      <c r="J420" s="111" t="s">
        <v>813</v>
      </c>
    </row>
    <row r="421" spans="1:10" customFormat="1">
      <c r="A421" s="115">
        <v>416</v>
      </c>
      <c r="B421">
        <v>4</v>
      </c>
      <c r="C421" s="111" t="s">
        <v>772</v>
      </c>
      <c r="D421" s="111" t="s">
        <v>362</v>
      </c>
      <c r="E421">
        <v>4521</v>
      </c>
      <c r="F421" s="111" t="s">
        <v>814</v>
      </c>
      <c r="G421" s="111" t="s">
        <v>815</v>
      </c>
      <c r="H421">
        <v>4213</v>
      </c>
      <c r="I421" s="116"/>
      <c r="J421" s="111" t="s">
        <v>813</v>
      </c>
    </row>
    <row r="422" spans="1:10" customFormat="1">
      <c r="A422" s="115">
        <v>417</v>
      </c>
      <c r="B422">
        <v>4</v>
      </c>
      <c r="C422" s="111" t="s">
        <v>772</v>
      </c>
      <c r="D422" s="111" t="s">
        <v>362</v>
      </c>
      <c r="E422">
        <v>4522</v>
      </c>
      <c r="F422" s="111" t="s">
        <v>814</v>
      </c>
      <c r="G422" s="111" t="s">
        <v>816</v>
      </c>
      <c r="H422">
        <v>4213</v>
      </c>
      <c r="I422" s="116"/>
      <c r="J422" s="111" t="s">
        <v>813</v>
      </c>
    </row>
    <row r="423" spans="1:10" customFormat="1">
      <c r="A423" s="115">
        <v>418</v>
      </c>
      <c r="B423">
        <v>4</v>
      </c>
      <c r="C423" s="111" t="s">
        <v>772</v>
      </c>
      <c r="D423" s="111" t="s">
        <v>362</v>
      </c>
      <c r="E423">
        <v>4523</v>
      </c>
      <c r="F423" s="111" t="s">
        <v>814</v>
      </c>
      <c r="G423" s="111" t="s">
        <v>817</v>
      </c>
      <c r="H423">
        <v>4213</v>
      </c>
      <c r="I423" s="116"/>
      <c r="J423" s="111" t="s">
        <v>813</v>
      </c>
    </row>
    <row r="424" spans="1:10" customFormat="1">
      <c r="A424" s="115">
        <v>419</v>
      </c>
      <c r="B424">
        <v>4</v>
      </c>
      <c r="C424" s="111" t="s">
        <v>772</v>
      </c>
      <c r="D424" s="111" t="s">
        <v>362</v>
      </c>
      <c r="E424">
        <v>4524</v>
      </c>
      <c r="F424" s="111" t="s">
        <v>814</v>
      </c>
      <c r="G424" s="111" t="s">
        <v>818</v>
      </c>
      <c r="H424">
        <v>4213</v>
      </c>
      <c r="I424" s="116"/>
      <c r="J424" s="111" t="s">
        <v>813</v>
      </c>
    </row>
    <row r="425" spans="1:10" customFormat="1">
      <c r="A425" s="115">
        <v>420</v>
      </c>
      <c r="B425">
        <v>4</v>
      </c>
      <c r="C425" s="111" t="s">
        <v>772</v>
      </c>
      <c r="D425" s="111" t="s">
        <v>362</v>
      </c>
      <c r="E425">
        <v>4525</v>
      </c>
      <c r="F425" s="111" t="s">
        <v>814</v>
      </c>
      <c r="G425" s="111" t="s">
        <v>819</v>
      </c>
      <c r="H425">
        <v>4213</v>
      </c>
      <c r="I425" s="116"/>
      <c r="J425" s="111" t="s">
        <v>813</v>
      </c>
    </row>
    <row r="426" spans="1:10" customFormat="1">
      <c r="A426" s="115">
        <v>421</v>
      </c>
      <c r="B426">
        <v>4</v>
      </c>
      <c r="C426" s="111" t="s">
        <v>772</v>
      </c>
      <c r="D426" s="111" t="s">
        <v>362</v>
      </c>
      <c r="E426">
        <v>4526</v>
      </c>
      <c r="F426" s="111" t="s">
        <v>814</v>
      </c>
      <c r="G426" s="111" t="s">
        <v>820</v>
      </c>
      <c r="H426">
        <v>4213</v>
      </c>
      <c r="I426" s="116"/>
      <c r="J426" s="111" t="s">
        <v>813</v>
      </c>
    </row>
    <row r="427" spans="1:10" customFormat="1">
      <c r="A427" s="115">
        <v>422</v>
      </c>
      <c r="B427">
        <v>4</v>
      </c>
      <c r="C427" s="111" t="s">
        <v>772</v>
      </c>
      <c r="D427" s="111" t="s">
        <v>362</v>
      </c>
      <c r="E427">
        <v>4527</v>
      </c>
      <c r="F427" s="111" t="s">
        <v>814</v>
      </c>
      <c r="G427" s="111" t="s">
        <v>821</v>
      </c>
      <c r="H427">
        <v>4213</v>
      </c>
      <c r="I427" s="116"/>
      <c r="J427" s="111" t="s">
        <v>813</v>
      </c>
    </row>
    <row r="428" spans="1:10" customFormat="1">
      <c r="A428" s="115">
        <v>423</v>
      </c>
      <c r="B428">
        <v>4</v>
      </c>
      <c r="C428" s="111" t="s">
        <v>772</v>
      </c>
      <c r="D428" s="111" t="s">
        <v>362</v>
      </c>
      <c r="E428">
        <v>4528</v>
      </c>
      <c r="F428" s="111" t="s">
        <v>814</v>
      </c>
      <c r="G428" s="111" t="s">
        <v>822</v>
      </c>
      <c r="H428">
        <v>4213</v>
      </c>
      <c r="I428" s="116"/>
      <c r="J428" s="111" t="s">
        <v>813</v>
      </c>
    </row>
    <row r="429" spans="1:10" customFormat="1">
      <c r="A429" s="115">
        <v>424</v>
      </c>
      <c r="B429">
        <v>4</v>
      </c>
      <c r="C429" s="111" t="s">
        <v>772</v>
      </c>
      <c r="D429" s="111" t="s">
        <v>362</v>
      </c>
      <c r="E429">
        <v>4529</v>
      </c>
      <c r="F429" s="111" t="s">
        <v>814</v>
      </c>
      <c r="G429" s="111" t="s">
        <v>823</v>
      </c>
      <c r="H429">
        <v>4213</v>
      </c>
      <c r="I429" s="116"/>
      <c r="J429" s="111" t="s">
        <v>813</v>
      </c>
    </row>
    <row r="430" spans="1:10" customFormat="1">
      <c r="A430" s="115">
        <v>425</v>
      </c>
      <c r="B430">
        <v>4</v>
      </c>
      <c r="C430" s="111" t="s">
        <v>772</v>
      </c>
      <c r="D430" s="111" t="s">
        <v>362</v>
      </c>
      <c r="E430">
        <v>4530</v>
      </c>
      <c r="F430" s="111" t="s">
        <v>814</v>
      </c>
      <c r="G430" s="111" t="s">
        <v>824</v>
      </c>
      <c r="H430">
        <v>4213</v>
      </c>
      <c r="I430" s="116"/>
      <c r="J430" s="111" t="s">
        <v>813</v>
      </c>
    </row>
    <row r="431" spans="1:10" customFormat="1">
      <c r="A431" s="115">
        <v>426</v>
      </c>
      <c r="B431">
        <v>4</v>
      </c>
      <c r="C431" s="111" t="s">
        <v>772</v>
      </c>
      <c r="D431" s="111" t="s">
        <v>348</v>
      </c>
      <c r="E431">
        <v>4214</v>
      </c>
      <c r="F431" s="111" t="s">
        <v>348</v>
      </c>
      <c r="G431" s="111" t="s">
        <v>825</v>
      </c>
      <c r="H431">
        <v>4214</v>
      </c>
      <c r="I431" s="116"/>
      <c r="J431" s="111" t="s">
        <v>825</v>
      </c>
    </row>
    <row r="432" spans="1:10" customFormat="1">
      <c r="A432" s="115">
        <v>427</v>
      </c>
      <c r="B432">
        <v>4</v>
      </c>
      <c r="C432" s="111" t="s">
        <v>772</v>
      </c>
      <c r="D432" s="111" t="s">
        <v>362</v>
      </c>
      <c r="E432">
        <v>4562</v>
      </c>
      <c r="F432" s="111" t="s">
        <v>785</v>
      </c>
      <c r="G432" s="111" t="s">
        <v>826</v>
      </c>
      <c r="H432">
        <v>4214</v>
      </c>
      <c r="I432" s="116"/>
      <c r="J432" s="111" t="s">
        <v>825</v>
      </c>
    </row>
    <row r="433" spans="1:11">
      <c r="A433" s="115">
        <v>428</v>
      </c>
      <c r="B433">
        <v>4</v>
      </c>
      <c r="C433" s="111" t="s">
        <v>772</v>
      </c>
      <c r="D433" s="111" t="s">
        <v>362</v>
      </c>
      <c r="E433">
        <v>4566</v>
      </c>
      <c r="F433" s="111" t="s">
        <v>785</v>
      </c>
      <c r="G433" s="111" t="s">
        <v>827</v>
      </c>
      <c r="H433">
        <v>4214</v>
      </c>
      <c r="I433" s="116"/>
      <c r="J433" s="111" t="s">
        <v>825</v>
      </c>
      <c r="K433"/>
    </row>
    <row r="434" spans="1:11">
      <c r="A434" s="115">
        <v>429</v>
      </c>
      <c r="B434">
        <v>4</v>
      </c>
      <c r="C434" s="111" t="s">
        <v>772</v>
      </c>
      <c r="D434" s="111" t="s">
        <v>348</v>
      </c>
      <c r="E434">
        <v>4215</v>
      </c>
      <c r="F434" s="111" t="s">
        <v>348</v>
      </c>
      <c r="G434" s="111" t="s">
        <v>828</v>
      </c>
      <c r="H434">
        <v>4215</v>
      </c>
      <c r="I434" s="116"/>
      <c r="J434" s="111" t="s">
        <v>828</v>
      </c>
      <c r="K434"/>
    </row>
    <row r="435" spans="1:11">
      <c r="A435" s="115">
        <v>430</v>
      </c>
      <c r="B435">
        <v>4</v>
      </c>
      <c r="C435" s="111" t="s">
        <v>772</v>
      </c>
      <c r="D435" s="111" t="s">
        <v>362</v>
      </c>
      <c r="E435">
        <v>4204</v>
      </c>
      <c r="F435" s="111" t="s">
        <v>348</v>
      </c>
      <c r="G435" s="111" t="s">
        <v>829</v>
      </c>
      <c r="H435">
        <v>4215</v>
      </c>
      <c r="I435" s="116"/>
      <c r="J435" s="111" t="s">
        <v>828</v>
      </c>
      <c r="K435"/>
    </row>
    <row r="436" spans="1:11">
      <c r="A436" s="115">
        <v>431</v>
      </c>
      <c r="B436">
        <v>4</v>
      </c>
      <c r="C436" s="111" t="s">
        <v>772</v>
      </c>
      <c r="D436" s="111" t="s">
        <v>362</v>
      </c>
      <c r="E436">
        <v>4461</v>
      </c>
      <c r="F436" s="111" t="s">
        <v>830</v>
      </c>
      <c r="G436" s="111" t="s">
        <v>831</v>
      </c>
      <c r="H436">
        <v>4215</v>
      </c>
      <c r="I436" s="116"/>
      <c r="J436" s="111" t="s">
        <v>828</v>
      </c>
      <c r="K436"/>
    </row>
    <row r="437" spans="1:11">
      <c r="A437" s="115">
        <v>432</v>
      </c>
      <c r="B437">
        <v>4</v>
      </c>
      <c r="C437" s="111" t="s">
        <v>772</v>
      </c>
      <c r="D437" s="111" t="s">
        <v>362</v>
      </c>
      <c r="E437">
        <v>4462</v>
      </c>
      <c r="F437" s="111" t="s">
        <v>830</v>
      </c>
      <c r="G437" s="111" t="s">
        <v>832</v>
      </c>
      <c r="H437">
        <v>4215</v>
      </c>
      <c r="I437" s="116"/>
      <c r="J437" s="111" t="s">
        <v>828</v>
      </c>
      <c r="K437"/>
    </row>
    <row r="438" spans="1:11">
      <c r="A438" s="115">
        <v>433</v>
      </c>
      <c r="B438">
        <v>4</v>
      </c>
      <c r="C438" s="111" t="s">
        <v>772</v>
      </c>
      <c r="D438" s="111" t="s">
        <v>362</v>
      </c>
      <c r="E438">
        <v>4463</v>
      </c>
      <c r="F438" s="111" t="s">
        <v>830</v>
      </c>
      <c r="G438" s="111" t="s">
        <v>833</v>
      </c>
      <c r="H438">
        <v>4215</v>
      </c>
      <c r="I438" s="116"/>
      <c r="J438" s="111" t="s">
        <v>828</v>
      </c>
      <c r="K438"/>
    </row>
    <row r="439" spans="1:11">
      <c r="A439" s="115">
        <v>434</v>
      </c>
      <c r="B439">
        <v>4</v>
      </c>
      <c r="C439" s="111" t="s">
        <v>772</v>
      </c>
      <c r="D439" s="111" t="s">
        <v>362</v>
      </c>
      <c r="E439">
        <v>4481</v>
      </c>
      <c r="F439" s="111" t="s">
        <v>834</v>
      </c>
      <c r="G439" s="111" t="s">
        <v>835</v>
      </c>
      <c r="H439">
        <v>4215</v>
      </c>
      <c r="I439" s="116"/>
      <c r="J439" s="111" t="s">
        <v>828</v>
      </c>
      <c r="K439"/>
    </row>
    <row r="440" spans="1:11">
      <c r="A440" s="115">
        <v>435</v>
      </c>
      <c r="B440">
        <v>4</v>
      </c>
      <c r="C440" s="111" t="s">
        <v>772</v>
      </c>
      <c r="D440" s="111" t="s">
        <v>362</v>
      </c>
      <c r="E440">
        <v>4482</v>
      </c>
      <c r="F440" s="111" t="s">
        <v>834</v>
      </c>
      <c r="G440" s="111" t="s">
        <v>836</v>
      </c>
      <c r="H440">
        <v>4215</v>
      </c>
      <c r="I440" s="116"/>
      <c r="J440" s="111" t="s">
        <v>828</v>
      </c>
      <c r="K440"/>
    </row>
    <row r="441" spans="1:11">
      <c r="A441" s="115">
        <v>436</v>
      </c>
      <c r="B441">
        <v>4</v>
      </c>
      <c r="C441" s="111" t="s">
        <v>772</v>
      </c>
      <c r="D441" s="111" t="s">
        <v>362</v>
      </c>
      <c r="E441">
        <v>4502</v>
      </c>
      <c r="F441" s="111" t="s">
        <v>837</v>
      </c>
      <c r="G441" s="111" t="s">
        <v>838</v>
      </c>
      <c r="H441">
        <v>4215</v>
      </c>
      <c r="I441" s="116"/>
      <c r="J441" s="111" t="s">
        <v>828</v>
      </c>
      <c r="K441"/>
    </row>
    <row r="442" spans="1:11">
      <c r="A442" s="115">
        <v>437</v>
      </c>
      <c r="B442">
        <v>4</v>
      </c>
      <c r="C442" s="111" t="s">
        <v>772</v>
      </c>
      <c r="D442" s="111"/>
      <c r="E442">
        <v>4216</v>
      </c>
      <c r="G442" s="111" t="s">
        <v>4788</v>
      </c>
      <c r="H442">
        <v>4216</v>
      </c>
      <c r="I442" s="116"/>
      <c r="J442" s="111" t="s">
        <v>4788</v>
      </c>
      <c r="K442"/>
    </row>
    <row r="443" spans="1:11">
      <c r="A443" s="115">
        <v>438</v>
      </c>
      <c r="B443">
        <v>4</v>
      </c>
      <c r="C443" s="111" t="s">
        <v>772</v>
      </c>
      <c r="D443" s="111" t="s">
        <v>4787</v>
      </c>
      <c r="E443">
        <v>4423</v>
      </c>
      <c r="F443" s="111" t="s">
        <v>855</v>
      </c>
      <c r="G443" s="111" t="s">
        <v>858</v>
      </c>
      <c r="H443">
        <v>4216</v>
      </c>
      <c r="I443" s="116"/>
      <c r="J443" s="111" t="s">
        <v>4788</v>
      </c>
      <c r="K443"/>
    </row>
    <row r="444" spans="1:11">
      <c r="A444" s="115">
        <v>439</v>
      </c>
      <c r="B444">
        <v>4</v>
      </c>
      <c r="C444" s="111" t="s">
        <v>772</v>
      </c>
      <c r="D444" s="111" t="s">
        <v>348</v>
      </c>
      <c r="E444">
        <v>4301</v>
      </c>
      <c r="F444" s="111" t="s">
        <v>839</v>
      </c>
      <c r="G444" s="111" t="s">
        <v>840</v>
      </c>
      <c r="H444">
        <v>4301</v>
      </c>
      <c r="I444" s="116" t="s">
        <v>839</v>
      </c>
      <c r="J444" s="111" t="s">
        <v>840</v>
      </c>
      <c r="K444"/>
    </row>
    <row r="445" spans="1:11">
      <c r="A445" s="115">
        <v>440</v>
      </c>
      <c r="B445">
        <v>4</v>
      </c>
      <c r="C445" s="111" t="s">
        <v>772</v>
      </c>
      <c r="D445" s="111" t="s">
        <v>348</v>
      </c>
      <c r="E445">
        <v>4302</v>
      </c>
      <c r="F445" s="111" t="s">
        <v>839</v>
      </c>
      <c r="G445" s="111" t="s">
        <v>841</v>
      </c>
      <c r="H445">
        <v>4302</v>
      </c>
      <c r="I445" s="116" t="s">
        <v>839</v>
      </c>
      <c r="J445" s="111" t="s">
        <v>841</v>
      </c>
      <c r="K445"/>
    </row>
    <row r="446" spans="1:11">
      <c r="A446" s="115">
        <v>441</v>
      </c>
      <c r="B446">
        <v>4</v>
      </c>
      <c r="C446" s="111" t="s">
        <v>772</v>
      </c>
      <c r="D446" s="111" t="s">
        <v>348</v>
      </c>
      <c r="E446">
        <v>4321</v>
      </c>
      <c r="F446" s="111" t="s">
        <v>842</v>
      </c>
      <c r="G446" s="111" t="s">
        <v>843</v>
      </c>
      <c r="H446">
        <v>4321</v>
      </c>
      <c r="I446" s="116" t="s">
        <v>842</v>
      </c>
      <c r="J446" s="111" t="s">
        <v>843</v>
      </c>
      <c r="K446"/>
    </row>
    <row r="447" spans="1:11">
      <c r="A447" s="115">
        <v>442</v>
      </c>
      <c r="B447">
        <v>4</v>
      </c>
      <c r="C447" s="111" t="s">
        <v>772</v>
      </c>
      <c r="D447" s="111" t="s">
        <v>348</v>
      </c>
      <c r="E447">
        <v>4322</v>
      </c>
      <c r="F447" s="111" t="s">
        <v>842</v>
      </c>
      <c r="G447" s="111" t="s">
        <v>844</v>
      </c>
      <c r="H447">
        <v>4322</v>
      </c>
      <c r="I447" s="116" t="s">
        <v>842</v>
      </c>
      <c r="J447" s="111" t="s">
        <v>844</v>
      </c>
      <c r="K447"/>
    </row>
    <row r="448" spans="1:11">
      <c r="A448" s="115">
        <v>443</v>
      </c>
      <c r="B448">
        <v>4</v>
      </c>
      <c r="C448" s="111" t="s">
        <v>772</v>
      </c>
      <c r="D448" s="111" t="s">
        <v>348</v>
      </c>
      <c r="E448">
        <v>4323</v>
      </c>
      <c r="F448" s="111" t="s">
        <v>842</v>
      </c>
      <c r="G448" s="111" t="s">
        <v>845</v>
      </c>
      <c r="H448">
        <v>4323</v>
      </c>
      <c r="I448" s="116" t="s">
        <v>842</v>
      </c>
      <c r="J448" s="111" t="s">
        <v>845</v>
      </c>
      <c r="K448"/>
    </row>
    <row r="449" spans="1:11">
      <c r="A449" s="115">
        <v>444</v>
      </c>
      <c r="B449">
        <v>4</v>
      </c>
      <c r="C449" s="111" t="s">
        <v>772</v>
      </c>
      <c r="D449" s="111" t="s">
        <v>348</v>
      </c>
      <c r="E449">
        <v>4324</v>
      </c>
      <c r="F449" s="111" t="s">
        <v>842</v>
      </c>
      <c r="G449" s="111" t="s">
        <v>846</v>
      </c>
      <c r="H449">
        <v>4324</v>
      </c>
      <c r="I449" s="116" t="s">
        <v>842</v>
      </c>
      <c r="J449" s="111" t="s">
        <v>846</v>
      </c>
      <c r="K449"/>
    </row>
    <row r="450" spans="1:11">
      <c r="A450" s="115">
        <v>445</v>
      </c>
      <c r="B450">
        <v>4</v>
      </c>
      <c r="C450" s="111" t="s">
        <v>772</v>
      </c>
      <c r="D450" s="111" t="s">
        <v>348</v>
      </c>
      <c r="E450">
        <v>4341</v>
      </c>
      <c r="F450" s="111" t="s">
        <v>847</v>
      </c>
      <c r="G450" s="111" t="s">
        <v>848</v>
      </c>
      <c r="H450">
        <v>4341</v>
      </c>
      <c r="I450" s="116" t="s">
        <v>847</v>
      </c>
      <c r="J450" s="111" t="s">
        <v>848</v>
      </c>
      <c r="K450"/>
    </row>
    <row r="451" spans="1:11">
      <c r="A451" s="115">
        <v>446</v>
      </c>
      <c r="B451">
        <v>4</v>
      </c>
      <c r="C451" s="111" t="s">
        <v>772</v>
      </c>
      <c r="D451" s="111" t="s">
        <v>348</v>
      </c>
      <c r="E451">
        <v>4361</v>
      </c>
      <c r="F451" s="111" t="s">
        <v>849</v>
      </c>
      <c r="G451" s="111" t="s">
        <v>850</v>
      </c>
      <c r="H451">
        <v>4361</v>
      </c>
      <c r="I451" s="116" t="s">
        <v>849</v>
      </c>
      <c r="J451" s="111" t="s">
        <v>850</v>
      </c>
      <c r="K451"/>
    </row>
    <row r="452" spans="1:11">
      <c r="A452" s="115">
        <v>447</v>
      </c>
      <c r="B452">
        <v>4</v>
      </c>
      <c r="C452" s="111" t="s">
        <v>772</v>
      </c>
      <c r="D452" s="111" t="s">
        <v>348</v>
      </c>
      <c r="E452">
        <v>4362</v>
      </c>
      <c r="F452" s="111" t="s">
        <v>849</v>
      </c>
      <c r="G452" s="111" t="s">
        <v>851</v>
      </c>
      <c r="H452">
        <v>4362</v>
      </c>
      <c r="I452" s="116" t="s">
        <v>849</v>
      </c>
      <c r="J452" s="111" t="s">
        <v>851</v>
      </c>
      <c r="K452"/>
    </row>
    <row r="453" spans="1:11">
      <c r="A453" s="115">
        <v>448</v>
      </c>
      <c r="B453">
        <v>4</v>
      </c>
      <c r="C453" s="111" t="s">
        <v>772</v>
      </c>
      <c r="D453" s="111" t="s">
        <v>348</v>
      </c>
      <c r="E453">
        <v>4401</v>
      </c>
      <c r="F453" s="111" t="s">
        <v>775</v>
      </c>
      <c r="G453" s="111" t="s">
        <v>852</v>
      </c>
      <c r="H453">
        <v>4401</v>
      </c>
      <c r="I453" s="116" t="s">
        <v>775</v>
      </c>
      <c r="J453" s="111" t="s">
        <v>852</v>
      </c>
      <c r="K453"/>
    </row>
    <row r="454" spans="1:11">
      <c r="A454" s="115">
        <v>449</v>
      </c>
      <c r="B454">
        <v>4</v>
      </c>
      <c r="C454" s="111" t="s">
        <v>772</v>
      </c>
      <c r="D454" s="111" t="s">
        <v>348</v>
      </c>
      <c r="E454">
        <v>4404</v>
      </c>
      <c r="F454" s="111" t="s">
        <v>775</v>
      </c>
      <c r="G454" s="111" t="s">
        <v>853</v>
      </c>
      <c r="H454">
        <v>4404</v>
      </c>
      <c r="I454" s="116" t="s">
        <v>775</v>
      </c>
      <c r="J454" s="111" t="s">
        <v>853</v>
      </c>
      <c r="K454"/>
    </row>
    <row r="455" spans="1:11">
      <c r="A455" s="115">
        <v>450</v>
      </c>
      <c r="B455">
        <v>4</v>
      </c>
      <c r="C455" s="111" t="s">
        <v>772</v>
      </c>
      <c r="D455" s="111" t="s">
        <v>348</v>
      </c>
      <c r="E455">
        <v>4406</v>
      </c>
      <c r="F455" s="111" t="s">
        <v>775</v>
      </c>
      <c r="G455" s="111" t="s">
        <v>854</v>
      </c>
      <c r="H455">
        <v>4406</v>
      </c>
      <c r="I455" s="116" t="s">
        <v>775</v>
      </c>
      <c r="J455" s="111" t="s">
        <v>854</v>
      </c>
      <c r="K455"/>
    </row>
    <row r="456" spans="1:11">
      <c r="A456" s="115">
        <v>451</v>
      </c>
      <c r="B456">
        <v>4</v>
      </c>
      <c r="C456" s="111" t="s">
        <v>772</v>
      </c>
      <c r="D456" s="111" t="s">
        <v>348</v>
      </c>
      <c r="E456">
        <v>4421</v>
      </c>
      <c r="F456" s="111" t="s">
        <v>855</v>
      </c>
      <c r="G456" s="111" t="s">
        <v>856</v>
      </c>
      <c r="H456">
        <v>4421</v>
      </c>
      <c r="I456" s="116" t="s">
        <v>855</v>
      </c>
      <c r="J456" s="111" t="s">
        <v>856</v>
      </c>
      <c r="K456"/>
    </row>
    <row r="457" spans="1:11">
      <c r="A457" s="115">
        <v>452</v>
      </c>
      <c r="B457">
        <v>4</v>
      </c>
      <c r="C457" s="111" t="s">
        <v>772</v>
      </c>
      <c r="D457" s="111" t="s">
        <v>348</v>
      </c>
      <c r="E457">
        <v>4422</v>
      </c>
      <c r="F457" s="111" t="s">
        <v>855</v>
      </c>
      <c r="G457" s="111" t="s">
        <v>857</v>
      </c>
      <c r="H457">
        <v>4422</v>
      </c>
      <c r="I457" s="116" t="s">
        <v>855</v>
      </c>
      <c r="J457" s="111" t="s">
        <v>857</v>
      </c>
      <c r="K457"/>
    </row>
    <row r="458" spans="1:11">
      <c r="A458" s="115">
        <v>453</v>
      </c>
      <c r="B458">
        <v>4</v>
      </c>
      <c r="C458" s="111" t="s">
        <v>772</v>
      </c>
      <c r="D458" s="111" t="s">
        <v>348</v>
      </c>
      <c r="E458">
        <v>4424</v>
      </c>
      <c r="F458" s="111" t="s">
        <v>855</v>
      </c>
      <c r="G458" s="111" t="s">
        <v>859</v>
      </c>
      <c r="H458">
        <v>4424</v>
      </c>
      <c r="I458" s="116" t="s">
        <v>855</v>
      </c>
      <c r="J458" s="111" t="s">
        <v>859</v>
      </c>
      <c r="K458"/>
    </row>
    <row r="459" spans="1:11">
      <c r="A459" s="115">
        <v>454</v>
      </c>
      <c r="B459">
        <v>4</v>
      </c>
      <c r="C459" s="111" t="s">
        <v>772</v>
      </c>
      <c r="D459" s="111" t="s">
        <v>348</v>
      </c>
      <c r="E459">
        <v>4444</v>
      </c>
      <c r="F459" s="111" t="s">
        <v>860</v>
      </c>
      <c r="G459" s="111" t="s">
        <v>861</v>
      </c>
      <c r="H459">
        <v>4444</v>
      </c>
      <c r="I459" s="116" t="s">
        <v>860</v>
      </c>
      <c r="J459" s="111" t="s">
        <v>861</v>
      </c>
      <c r="K459"/>
    </row>
    <row r="460" spans="1:11">
      <c r="A460" s="115">
        <v>455</v>
      </c>
      <c r="B460">
        <v>4</v>
      </c>
      <c r="C460" s="111" t="s">
        <v>772</v>
      </c>
      <c r="D460" s="111" t="s">
        <v>348</v>
      </c>
      <c r="E460">
        <v>4445</v>
      </c>
      <c r="F460" s="111" t="s">
        <v>860</v>
      </c>
      <c r="G460" s="111" t="s">
        <v>862</v>
      </c>
      <c r="H460">
        <v>4445</v>
      </c>
      <c r="I460" s="116" t="s">
        <v>860</v>
      </c>
      <c r="J460" s="111" t="s">
        <v>862</v>
      </c>
      <c r="K460"/>
    </row>
    <row r="461" spans="1:11">
      <c r="A461" s="115">
        <v>456</v>
      </c>
      <c r="B461">
        <v>4</v>
      </c>
      <c r="C461" s="111" t="s">
        <v>772</v>
      </c>
      <c r="D461" s="111" t="s">
        <v>362</v>
      </c>
      <c r="E461">
        <v>4441</v>
      </c>
      <c r="F461" s="111" t="s">
        <v>860</v>
      </c>
      <c r="G461" s="111" t="s">
        <v>863</v>
      </c>
      <c r="H461">
        <v>4445</v>
      </c>
      <c r="I461" s="116" t="s">
        <v>860</v>
      </c>
      <c r="J461" s="111" t="s">
        <v>862</v>
      </c>
      <c r="K461"/>
    </row>
    <row r="462" spans="1:11">
      <c r="A462" s="115">
        <v>457</v>
      </c>
      <c r="B462">
        <v>4</v>
      </c>
      <c r="C462" s="111" t="s">
        <v>772</v>
      </c>
      <c r="D462" s="111" t="s">
        <v>362</v>
      </c>
      <c r="E462">
        <v>4442</v>
      </c>
      <c r="F462" s="111" t="s">
        <v>860</v>
      </c>
      <c r="G462" s="111" t="s">
        <v>864</v>
      </c>
      <c r="H462">
        <v>4445</v>
      </c>
      <c r="I462" s="116" t="s">
        <v>860</v>
      </c>
      <c r="J462" s="111" t="s">
        <v>862</v>
      </c>
      <c r="K462"/>
    </row>
    <row r="463" spans="1:11">
      <c r="A463" s="115">
        <v>458</v>
      </c>
      <c r="B463">
        <v>4</v>
      </c>
      <c r="C463" s="111" t="s">
        <v>772</v>
      </c>
      <c r="D463" s="111" t="s">
        <v>362</v>
      </c>
      <c r="E463">
        <v>4443</v>
      </c>
      <c r="F463" s="111" t="s">
        <v>860</v>
      </c>
      <c r="G463" s="111" t="s">
        <v>865</v>
      </c>
      <c r="H463">
        <v>4445</v>
      </c>
      <c r="I463" s="116" t="s">
        <v>860</v>
      </c>
      <c r="J463" s="111" t="s">
        <v>862</v>
      </c>
      <c r="K463"/>
    </row>
    <row r="464" spans="1:11">
      <c r="A464" s="115">
        <v>459</v>
      </c>
      <c r="B464">
        <v>4</v>
      </c>
      <c r="C464" s="111" t="s">
        <v>772</v>
      </c>
      <c r="D464" s="111" t="s">
        <v>348</v>
      </c>
      <c r="E464">
        <v>4501</v>
      </c>
      <c r="F464" s="111" t="s">
        <v>837</v>
      </c>
      <c r="G464" s="111" t="s">
        <v>866</v>
      </c>
      <c r="H464">
        <v>4501</v>
      </c>
      <c r="I464" s="116" t="s">
        <v>837</v>
      </c>
      <c r="J464" s="111" t="s">
        <v>866</v>
      </c>
      <c r="K464"/>
    </row>
    <row r="465" spans="1:11">
      <c r="A465" s="115">
        <v>460</v>
      </c>
      <c r="B465">
        <v>4</v>
      </c>
      <c r="C465" s="111" t="s">
        <v>772</v>
      </c>
      <c r="D465" s="111" t="s">
        <v>348</v>
      </c>
      <c r="E465">
        <v>4505</v>
      </c>
      <c r="F465" s="111" t="s">
        <v>837</v>
      </c>
      <c r="G465" s="111" t="s">
        <v>867</v>
      </c>
      <c r="H465">
        <v>4505</v>
      </c>
      <c r="I465" s="116" t="s">
        <v>837</v>
      </c>
      <c r="J465" s="111" t="s">
        <v>867</v>
      </c>
      <c r="K465"/>
    </row>
    <row r="466" spans="1:11">
      <c r="A466" s="115">
        <v>461</v>
      </c>
      <c r="B466">
        <v>4</v>
      </c>
      <c r="C466" s="111" t="s">
        <v>772</v>
      </c>
      <c r="D466" s="111" t="s">
        <v>362</v>
      </c>
      <c r="E466">
        <v>4503</v>
      </c>
      <c r="F466" s="111" t="s">
        <v>837</v>
      </c>
      <c r="G466" s="111" t="s">
        <v>868</v>
      </c>
      <c r="H466">
        <v>4505</v>
      </c>
      <c r="I466" s="116" t="s">
        <v>837</v>
      </c>
      <c r="J466" s="111" t="s">
        <v>867</v>
      </c>
      <c r="K466"/>
    </row>
    <row r="467" spans="1:11">
      <c r="A467" s="115">
        <v>462</v>
      </c>
      <c r="B467">
        <v>4</v>
      </c>
      <c r="C467" s="111" t="s">
        <v>772</v>
      </c>
      <c r="D467" s="111" t="s">
        <v>362</v>
      </c>
      <c r="E467">
        <v>4504</v>
      </c>
      <c r="F467" s="111" t="s">
        <v>837</v>
      </c>
      <c r="G467" s="111" t="s">
        <v>869</v>
      </c>
      <c r="H467">
        <v>4505</v>
      </c>
      <c r="I467" s="116" t="s">
        <v>837</v>
      </c>
      <c r="J467" s="111" t="s">
        <v>867</v>
      </c>
      <c r="K467"/>
    </row>
    <row r="468" spans="1:11">
      <c r="A468" s="115">
        <v>463</v>
      </c>
      <c r="B468">
        <v>4</v>
      </c>
      <c r="C468" s="111" t="s">
        <v>772</v>
      </c>
      <c r="D468" s="111" t="s">
        <v>348</v>
      </c>
      <c r="E468">
        <v>4581</v>
      </c>
      <c r="F468" s="111" t="s">
        <v>791</v>
      </c>
      <c r="G468" s="111" t="s">
        <v>870</v>
      </c>
      <c r="H468">
        <v>4581</v>
      </c>
      <c r="I468" s="116" t="s">
        <v>791</v>
      </c>
      <c r="J468" s="111" t="s">
        <v>870</v>
      </c>
      <c r="K468"/>
    </row>
    <row r="469" spans="1:11">
      <c r="A469" s="115">
        <v>464</v>
      </c>
      <c r="B469">
        <v>4</v>
      </c>
      <c r="C469" s="111" t="s">
        <v>772</v>
      </c>
      <c r="D469" s="111" t="s">
        <v>348</v>
      </c>
      <c r="E469">
        <v>4606</v>
      </c>
      <c r="F469" s="111" t="s">
        <v>795</v>
      </c>
      <c r="G469" s="111" t="s">
        <v>871</v>
      </c>
      <c r="H469">
        <v>4606</v>
      </c>
      <c r="I469" s="116" t="s">
        <v>795</v>
      </c>
      <c r="J469" s="111" t="s">
        <v>871</v>
      </c>
      <c r="K469"/>
    </row>
    <row r="470" spans="1:11">
      <c r="A470" s="115">
        <v>465</v>
      </c>
      <c r="B470">
        <v>4</v>
      </c>
      <c r="C470" s="111" t="s">
        <v>772</v>
      </c>
      <c r="D470" s="111" t="s">
        <v>362</v>
      </c>
      <c r="E470">
        <v>4601</v>
      </c>
      <c r="F470" s="111" t="s">
        <v>795</v>
      </c>
      <c r="G470" s="111" t="s">
        <v>872</v>
      </c>
      <c r="H470">
        <v>4606</v>
      </c>
      <c r="I470" s="116" t="s">
        <v>795</v>
      </c>
      <c r="J470" s="111" t="s">
        <v>871</v>
      </c>
      <c r="K470"/>
    </row>
    <row r="471" spans="1:11">
      <c r="A471" s="115">
        <v>466</v>
      </c>
      <c r="B471">
        <v>4</v>
      </c>
      <c r="C471" s="111" t="s">
        <v>772</v>
      </c>
      <c r="D471" s="111" t="s">
        <v>362</v>
      </c>
      <c r="E471">
        <v>4605</v>
      </c>
      <c r="F471" s="111" t="s">
        <v>795</v>
      </c>
      <c r="G471" s="111" t="s">
        <v>873</v>
      </c>
      <c r="H471">
        <v>4606</v>
      </c>
      <c r="I471" s="116" t="s">
        <v>795</v>
      </c>
      <c r="J471" s="111" t="s">
        <v>871</v>
      </c>
      <c r="K471"/>
    </row>
    <row r="472" spans="1:11">
      <c r="A472" s="115">
        <v>467</v>
      </c>
      <c r="B472">
        <v>5</v>
      </c>
      <c r="C472" s="111" t="s">
        <v>874</v>
      </c>
      <c r="D472" s="111" t="s">
        <v>348</v>
      </c>
      <c r="E472">
        <v>5201</v>
      </c>
      <c r="G472" s="111" t="s">
        <v>875</v>
      </c>
      <c r="H472">
        <v>5201</v>
      </c>
      <c r="I472" s="116"/>
      <c r="J472" s="111" t="s">
        <v>875</v>
      </c>
      <c r="K472"/>
    </row>
    <row r="473" spans="1:11">
      <c r="A473" s="115">
        <v>468</v>
      </c>
      <c r="B473">
        <v>5</v>
      </c>
      <c r="C473" s="111" t="s">
        <v>874</v>
      </c>
      <c r="D473" s="111" t="s">
        <v>362</v>
      </c>
      <c r="E473">
        <v>5381</v>
      </c>
      <c r="F473" s="111" t="s">
        <v>876</v>
      </c>
      <c r="G473" s="111" t="s">
        <v>877</v>
      </c>
      <c r="H473">
        <v>5201</v>
      </c>
      <c r="I473" s="116"/>
      <c r="J473" s="111" t="s">
        <v>875</v>
      </c>
      <c r="K473"/>
    </row>
    <row r="474" spans="1:11">
      <c r="A474" s="115">
        <v>469</v>
      </c>
      <c r="B474">
        <v>5</v>
      </c>
      <c r="C474" s="111" t="s">
        <v>874</v>
      </c>
      <c r="D474" s="111" t="s">
        <v>362</v>
      </c>
      <c r="E474">
        <v>5382</v>
      </c>
      <c r="F474" s="111" t="s">
        <v>876</v>
      </c>
      <c r="G474" s="111" t="s">
        <v>878</v>
      </c>
      <c r="H474">
        <v>5201</v>
      </c>
      <c r="I474" s="116"/>
      <c r="J474" s="111" t="s">
        <v>875</v>
      </c>
      <c r="K474"/>
    </row>
    <row r="475" spans="1:11">
      <c r="A475" s="115">
        <v>470</v>
      </c>
      <c r="B475">
        <v>5</v>
      </c>
      <c r="C475" s="111" t="s">
        <v>874</v>
      </c>
      <c r="D475" s="111" t="s">
        <v>348</v>
      </c>
      <c r="E475">
        <v>5202</v>
      </c>
      <c r="F475" s="111" t="s">
        <v>348</v>
      </c>
      <c r="G475" s="111" t="s">
        <v>879</v>
      </c>
      <c r="H475">
        <v>5202</v>
      </c>
      <c r="I475" s="116"/>
      <c r="J475" s="111" t="s">
        <v>879</v>
      </c>
      <c r="K475"/>
    </row>
    <row r="476" spans="1:11">
      <c r="A476" s="115">
        <v>471</v>
      </c>
      <c r="B476">
        <v>5</v>
      </c>
      <c r="C476" s="111" t="s">
        <v>874</v>
      </c>
      <c r="D476" s="111" t="s">
        <v>362</v>
      </c>
      <c r="E476">
        <v>5342</v>
      </c>
      <c r="F476" s="111" t="s">
        <v>880</v>
      </c>
      <c r="G476" s="111" t="s">
        <v>881</v>
      </c>
      <c r="H476">
        <v>5202</v>
      </c>
      <c r="I476" s="116"/>
      <c r="J476" s="111" t="s">
        <v>879</v>
      </c>
      <c r="K476"/>
    </row>
    <row r="477" spans="1:11">
      <c r="A477" s="115">
        <v>472</v>
      </c>
      <c r="B477">
        <v>5</v>
      </c>
      <c r="C477" s="111" t="s">
        <v>874</v>
      </c>
      <c r="D477" s="111" t="s">
        <v>348</v>
      </c>
      <c r="E477">
        <v>5203</v>
      </c>
      <c r="F477" s="111" t="s">
        <v>348</v>
      </c>
      <c r="G477" s="111" t="s">
        <v>882</v>
      </c>
      <c r="H477">
        <v>5203</v>
      </c>
      <c r="I477" s="116"/>
      <c r="J477" s="111" t="s">
        <v>882</v>
      </c>
      <c r="K477"/>
    </row>
    <row r="478" spans="1:11">
      <c r="A478" s="115">
        <v>473</v>
      </c>
      <c r="B478">
        <v>5</v>
      </c>
      <c r="C478" s="111" t="s">
        <v>874</v>
      </c>
      <c r="D478" s="111" t="s">
        <v>362</v>
      </c>
      <c r="E478">
        <v>5441</v>
      </c>
      <c r="F478" s="111" t="s">
        <v>883</v>
      </c>
      <c r="G478" s="111" t="s">
        <v>884</v>
      </c>
      <c r="H478">
        <v>5203</v>
      </c>
      <c r="I478" s="116"/>
      <c r="J478" s="111" t="s">
        <v>882</v>
      </c>
      <c r="K478"/>
    </row>
    <row r="479" spans="1:11">
      <c r="A479" s="115">
        <v>474</v>
      </c>
      <c r="B479">
        <v>5</v>
      </c>
      <c r="C479" s="111" t="s">
        <v>874</v>
      </c>
      <c r="D479" s="111" t="s">
        <v>362</v>
      </c>
      <c r="E479">
        <v>5442</v>
      </c>
      <c r="F479" s="111" t="s">
        <v>883</v>
      </c>
      <c r="G479" s="111" t="s">
        <v>885</v>
      </c>
      <c r="H479">
        <v>5203</v>
      </c>
      <c r="I479" s="116"/>
      <c r="J479" s="111" t="s">
        <v>882</v>
      </c>
      <c r="K479"/>
    </row>
    <row r="480" spans="1:11">
      <c r="A480" s="115">
        <v>475</v>
      </c>
      <c r="B480">
        <v>5</v>
      </c>
      <c r="C480" s="111" t="s">
        <v>874</v>
      </c>
      <c r="D480" s="111" t="s">
        <v>362</v>
      </c>
      <c r="E480">
        <v>5443</v>
      </c>
      <c r="F480" s="111" t="s">
        <v>883</v>
      </c>
      <c r="G480" s="111" t="s">
        <v>886</v>
      </c>
      <c r="H480">
        <v>5203</v>
      </c>
      <c r="I480" s="116"/>
      <c r="J480" s="111" t="s">
        <v>882</v>
      </c>
      <c r="K480"/>
    </row>
    <row r="481" spans="1:11">
      <c r="A481" s="115">
        <v>476</v>
      </c>
      <c r="B481">
        <v>5</v>
      </c>
      <c r="C481" s="111" t="s">
        <v>874</v>
      </c>
      <c r="D481" s="111" t="s">
        <v>362</v>
      </c>
      <c r="E481">
        <v>5444</v>
      </c>
      <c r="F481" s="111" t="s">
        <v>883</v>
      </c>
      <c r="G481" s="111" t="s">
        <v>887</v>
      </c>
      <c r="H481">
        <v>5203</v>
      </c>
      <c r="I481" s="116"/>
      <c r="J481" s="111" t="s">
        <v>882</v>
      </c>
      <c r="K481"/>
    </row>
    <row r="482" spans="1:11">
      <c r="A482" s="115">
        <v>477</v>
      </c>
      <c r="B482">
        <v>5</v>
      </c>
      <c r="C482" s="111" t="s">
        <v>874</v>
      </c>
      <c r="D482" s="111" t="s">
        <v>362</v>
      </c>
      <c r="E482">
        <v>5445</v>
      </c>
      <c r="F482" s="111" t="s">
        <v>883</v>
      </c>
      <c r="G482" s="111" t="s">
        <v>888</v>
      </c>
      <c r="H482">
        <v>5203</v>
      </c>
      <c r="I482" s="116"/>
      <c r="J482" s="111" t="s">
        <v>882</v>
      </c>
      <c r="K482"/>
    </row>
    <row r="483" spans="1:11">
      <c r="A483" s="115">
        <v>478</v>
      </c>
      <c r="B483">
        <v>5</v>
      </c>
      <c r="C483" s="111" t="s">
        <v>874</v>
      </c>
      <c r="D483" s="111" t="s">
        <v>362</v>
      </c>
      <c r="E483">
        <v>5446</v>
      </c>
      <c r="F483" s="111" t="s">
        <v>883</v>
      </c>
      <c r="G483" s="111" t="s">
        <v>889</v>
      </c>
      <c r="H483">
        <v>5203</v>
      </c>
      <c r="I483" s="116"/>
      <c r="J483" s="111" t="s">
        <v>882</v>
      </c>
      <c r="K483"/>
    </row>
    <row r="484" spans="1:11">
      <c r="A484" s="115">
        <v>479</v>
      </c>
      <c r="B484">
        <v>5</v>
      </c>
      <c r="C484" s="111" t="s">
        <v>874</v>
      </c>
      <c r="D484" s="111" t="s">
        <v>362</v>
      </c>
      <c r="E484">
        <v>5447</v>
      </c>
      <c r="F484" s="111" t="s">
        <v>883</v>
      </c>
      <c r="G484" s="111" t="s">
        <v>890</v>
      </c>
      <c r="H484">
        <v>5203</v>
      </c>
      <c r="I484" s="116"/>
      <c r="J484" s="111" t="s">
        <v>882</v>
      </c>
      <c r="K484"/>
    </row>
    <row r="485" spans="1:11">
      <c r="A485" s="115">
        <v>480</v>
      </c>
      <c r="B485">
        <v>5</v>
      </c>
      <c r="C485" s="111" t="s">
        <v>874</v>
      </c>
      <c r="D485" s="111" t="s">
        <v>348</v>
      </c>
      <c r="E485">
        <v>5204</v>
      </c>
      <c r="F485" s="111" t="s">
        <v>348</v>
      </c>
      <c r="G485" s="111" t="s">
        <v>891</v>
      </c>
      <c r="H485">
        <v>5204</v>
      </c>
      <c r="I485" s="116"/>
      <c r="J485" s="111" t="s">
        <v>891</v>
      </c>
      <c r="K485"/>
    </row>
    <row r="486" spans="1:11">
      <c r="A486" s="115">
        <v>481</v>
      </c>
      <c r="B486">
        <v>5</v>
      </c>
      <c r="C486" s="111" t="s">
        <v>874</v>
      </c>
      <c r="D486" s="111" t="s">
        <v>362</v>
      </c>
      <c r="E486">
        <v>5322</v>
      </c>
      <c r="F486" s="111" t="s">
        <v>892</v>
      </c>
      <c r="G486" s="111" t="s">
        <v>893</v>
      </c>
      <c r="H486">
        <v>5204</v>
      </c>
      <c r="I486" s="116"/>
      <c r="J486" s="111" t="s">
        <v>891</v>
      </c>
      <c r="K486"/>
    </row>
    <row r="487" spans="1:11">
      <c r="A487" s="115">
        <v>482</v>
      </c>
      <c r="B487">
        <v>5</v>
      </c>
      <c r="C487" s="111" t="s">
        <v>874</v>
      </c>
      <c r="D487" s="111" t="s">
        <v>362</v>
      </c>
      <c r="E487">
        <v>5325</v>
      </c>
      <c r="F487" s="111" t="s">
        <v>892</v>
      </c>
      <c r="G487" s="111" t="s">
        <v>894</v>
      </c>
      <c r="H487">
        <v>5204</v>
      </c>
      <c r="I487" s="116"/>
      <c r="J487" s="111" t="s">
        <v>891</v>
      </c>
      <c r="K487"/>
    </row>
    <row r="488" spans="1:11">
      <c r="A488" s="115">
        <v>483</v>
      </c>
      <c r="B488">
        <v>5</v>
      </c>
      <c r="C488" s="111" t="s">
        <v>874</v>
      </c>
      <c r="D488" s="111" t="s">
        <v>348</v>
      </c>
      <c r="E488">
        <v>5206</v>
      </c>
      <c r="F488" s="111" t="s">
        <v>348</v>
      </c>
      <c r="G488" s="111" t="s">
        <v>895</v>
      </c>
      <c r="H488">
        <v>5206</v>
      </c>
      <c r="I488" s="116"/>
      <c r="J488" s="111" t="s">
        <v>895</v>
      </c>
      <c r="K488"/>
    </row>
    <row r="489" spans="1:11">
      <c r="A489" s="115">
        <v>484</v>
      </c>
      <c r="B489">
        <v>5</v>
      </c>
      <c r="C489" s="111" t="s">
        <v>874</v>
      </c>
      <c r="D489" s="111" t="s">
        <v>362</v>
      </c>
      <c r="E489">
        <v>5367</v>
      </c>
      <c r="F489" s="111" t="s">
        <v>896</v>
      </c>
      <c r="G489" s="111" t="s">
        <v>897</v>
      </c>
      <c r="H489">
        <v>5206</v>
      </c>
      <c r="I489" s="116"/>
      <c r="J489" s="111" t="s">
        <v>895</v>
      </c>
      <c r="K489"/>
    </row>
    <row r="490" spans="1:11">
      <c r="A490" s="115">
        <v>485</v>
      </c>
      <c r="B490">
        <v>5</v>
      </c>
      <c r="C490" s="111" t="s">
        <v>874</v>
      </c>
      <c r="D490" s="111" t="s">
        <v>348</v>
      </c>
      <c r="E490">
        <v>5207</v>
      </c>
      <c r="F490" s="111" t="s">
        <v>348</v>
      </c>
      <c r="G490" s="111" t="s">
        <v>898</v>
      </c>
      <c r="H490">
        <v>5207</v>
      </c>
      <c r="I490" s="116"/>
      <c r="J490" s="111" t="s">
        <v>898</v>
      </c>
      <c r="K490"/>
    </row>
    <row r="491" spans="1:11">
      <c r="A491" s="115">
        <v>486</v>
      </c>
      <c r="B491">
        <v>5</v>
      </c>
      <c r="C491" s="111" t="s">
        <v>874</v>
      </c>
      <c r="D491" s="111" t="s">
        <v>362</v>
      </c>
      <c r="E491">
        <v>5461</v>
      </c>
      <c r="F491" s="111" t="s">
        <v>899</v>
      </c>
      <c r="G491" s="111" t="s">
        <v>900</v>
      </c>
      <c r="H491">
        <v>5207</v>
      </c>
      <c r="I491" s="116"/>
      <c r="J491" s="111" t="s">
        <v>898</v>
      </c>
      <c r="K491"/>
    </row>
    <row r="492" spans="1:11">
      <c r="A492" s="115">
        <v>487</v>
      </c>
      <c r="B492">
        <v>5</v>
      </c>
      <c r="C492" s="111" t="s">
        <v>874</v>
      </c>
      <c r="D492" s="111" t="s">
        <v>362</v>
      </c>
      <c r="E492">
        <v>5462</v>
      </c>
      <c r="F492" s="111" t="s">
        <v>899</v>
      </c>
      <c r="G492" s="111" t="s">
        <v>787</v>
      </c>
      <c r="H492">
        <v>5207</v>
      </c>
      <c r="I492" s="116"/>
      <c r="J492" s="111" t="s">
        <v>898</v>
      </c>
      <c r="K492"/>
    </row>
    <row r="493" spans="1:11">
      <c r="A493" s="115">
        <v>488</v>
      </c>
      <c r="B493">
        <v>5</v>
      </c>
      <c r="C493" s="111" t="s">
        <v>874</v>
      </c>
      <c r="D493" s="111" t="s">
        <v>362</v>
      </c>
      <c r="E493">
        <v>5465</v>
      </c>
      <c r="F493" s="111" t="s">
        <v>899</v>
      </c>
      <c r="G493" s="111" t="s">
        <v>901</v>
      </c>
      <c r="H493">
        <v>5207</v>
      </c>
      <c r="I493" s="116"/>
      <c r="J493" s="111" t="s">
        <v>898</v>
      </c>
      <c r="K493"/>
    </row>
    <row r="494" spans="1:11">
      <c r="A494" s="115">
        <v>489</v>
      </c>
      <c r="B494">
        <v>5</v>
      </c>
      <c r="C494" s="111" t="s">
        <v>874</v>
      </c>
      <c r="D494" s="111" t="s">
        <v>348</v>
      </c>
      <c r="E494">
        <v>5209</v>
      </c>
      <c r="F494" s="111" t="s">
        <v>348</v>
      </c>
      <c r="G494" s="111" t="s">
        <v>902</v>
      </c>
      <c r="H494">
        <v>5209</v>
      </c>
      <c r="I494" s="116"/>
      <c r="J494" s="111" t="s">
        <v>902</v>
      </c>
      <c r="K494"/>
    </row>
    <row r="495" spans="1:11">
      <c r="A495" s="115">
        <v>490</v>
      </c>
      <c r="B495">
        <v>5</v>
      </c>
      <c r="C495" s="111" t="s">
        <v>874</v>
      </c>
      <c r="D495" s="111" t="s">
        <v>348</v>
      </c>
      <c r="E495">
        <v>5210</v>
      </c>
      <c r="F495" s="111" t="s">
        <v>348</v>
      </c>
      <c r="G495" s="111" t="s">
        <v>903</v>
      </c>
      <c r="H495">
        <v>5210</v>
      </c>
      <c r="I495" s="116"/>
      <c r="J495" s="111" t="s">
        <v>903</v>
      </c>
      <c r="K495"/>
    </row>
    <row r="496" spans="1:11">
      <c r="A496" s="115">
        <v>491</v>
      </c>
      <c r="B496">
        <v>5</v>
      </c>
      <c r="C496" s="111" t="s">
        <v>874</v>
      </c>
      <c r="D496" s="111" t="s">
        <v>362</v>
      </c>
      <c r="E496">
        <v>5205</v>
      </c>
      <c r="F496" s="111" t="s">
        <v>348</v>
      </c>
      <c r="G496" s="111" t="s">
        <v>904</v>
      </c>
      <c r="H496">
        <v>5210</v>
      </c>
      <c r="I496" s="116"/>
      <c r="J496" s="111" t="s">
        <v>903</v>
      </c>
      <c r="K496"/>
    </row>
    <row r="497" spans="1:11">
      <c r="A497" s="115">
        <v>492</v>
      </c>
      <c r="B497">
        <v>5</v>
      </c>
      <c r="C497" s="111" t="s">
        <v>874</v>
      </c>
      <c r="D497" s="111" t="s">
        <v>362</v>
      </c>
      <c r="E497">
        <v>5404</v>
      </c>
      <c r="F497" s="111" t="s">
        <v>905</v>
      </c>
      <c r="G497" s="111" t="s">
        <v>906</v>
      </c>
      <c r="H497">
        <v>5210</v>
      </c>
      <c r="I497" s="116"/>
      <c r="J497" s="111" t="s">
        <v>903</v>
      </c>
      <c r="K497"/>
    </row>
    <row r="498" spans="1:11">
      <c r="A498" s="115">
        <v>493</v>
      </c>
      <c r="B498">
        <v>5</v>
      </c>
      <c r="C498" s="111" t="s">
        <v>874</v>
      </c>
      <c r="D498" s="111" t="s">
        <v>362</v>
      </c>
      <c r="E498">
        <v>5405</v>
      </c>
      <c r="F498" s="111" t="s">
        <v>905</v>
      </c>
      <c r="G498" s="111" t="s">
        <v>907</v>
      </c>
      <c r="H498">
        <v>5210</v>
      </c>
      <c r="I498" s="116"/>
      <c r="J498" s="111" t="s">
        <v>903</v>
      </c>
      <c r="K498"/>
    </row>
    <row r="499" spans="1:11">
      <c r="A499" s="115">
        <v>494</v>
      </c>
      <c r="B499">
        <v>5</v>
      </c>
      <c r="C499" s="111" t="s">
        <v>874</v>
      </c>
      <c r="D499" s="111" t="s">
        <v>362</v>
      </c>
      <c r="E499">
        <v>5406</v>
      </c>
      <c r="F499" s="111" t="s">
        <v>905</v>
      </c>
      <c r="G499" s="111" t="s">
        <v>908</v>
      </c>
      <c r="H499">
        <v>5210</v>
      </c>
      <c r="I499" s="116"/>
      <c r="J499" s="111" t="s">
        <v>903</v>
      </c>
      <c r="K499"/>
    </row>
    <row r="500" spans="1:11">
      <c r="A500" s="115">
        <v>495</v>
      </c>
      <c r="B500">
        <v>5</v>
      </c>
      <c r="C500" s="111" t="s">
        <v>874</v>
      </c>
      <c r="D500" s="111" t="s">
        <v>362</v>
      </c>
      <c r="E500">
        <v>5407</v>
      </c>
      <c r="F500" s="111" t="s">
        <v>905</v>
      </c>
      <c r="G500" s="111" t="s">
        <v>909</v>
      </c>
      <c r="H500">
        <v>5210</v>
      </c>
      <c r="I500" s="116"/>
      <c r="J500" s="111" t="s">
        <v>903</v>
      </c>
      <c r="K500"/>
    </row>
    <row r="501" spans="1:11">
      <c r="A501" s="115">
        <v>496</v>
      </c>
      <c r="B501">
        <v>5</v>
      </c>
      <c r="C501" s="111" t="s">
        <v>874</v>
      </c>
      <c r="D501" s="111" t="s">
        <v>362</v>
      </c>
      <c r="E501">
        <v>5408</v>
      </c>
      <c r="F501" s="111" t="s">
        <v>905</v>
      </c>
      <c r="G501" s="111" t="s">
        <v>910</v>
      </c>
      <c r="H501">
        <v>5210</v>
      </c>
      <c r="I501" s="116"/>
      <c r="J501" s="111" t="s">
        <v>903</v>
      </c>
      <c r="K501"/>
    </row>
    <row r="502" spans="1:11">
      <c r="A502" s="115">
        <v>497</v>
      </c>
      <c r="B502">
        <v>5</v>
      </c>
      <c r="C502" s="111" t="s">
        <v>874</v>
      </c>
      <c r="D502" s="111" t="s">
        <v>362</v>
      </c>
      <c r="E502">
        <v>5409</v>
      </c>
      <c r="F502" s="111" t="s">
        <v>905</v>
      </c>
      <c r="G502" s="111" t="s">
        <v>911</v>
      </c>
      <c r="H502">
        <v>5210</v>
      </c>
      <c r="I502" s="116"/>
      <c r="J502" s="111" t="s">
        <v>903</v>
      </c>
      <c r="K502"/>
    </row>
    <row r="503" spans="1:11">
      <c r="A503" s="115">
        <v>498</v>
      </c>
      <c r="B503">
        <v>5</v>
      </c>
      <c r="C503" s="111" t="s">
        <v>874</v>
      </c>
      <c r="D503" s="111" t="s">
        <v>362</v>
      </c>
      <c r="E503">
        <v>5410</v>
      </c>
      <c r="F503" s="111" t="s">
        <v>905</v>
      </c>
      <c r="G503" s="111" t="s">
        <v>912</v>
      </c>
      <c r="H503">
        <v>5210</v>
      </c>
      <c r="I503" s="116"/>
      <c r="J503" s="111" t="s">
        <v>903</v>
      </c>
      <c r="K503"/>
    </row>
    <row r="504" spans="1:11">
      <c r="A504" s="115">
        <v>499</v>
      </c>
      <c r="B504">
        <v>5</v>
      </c>
      <c r="C504" s="111" t="s">
        <v>874</v>
      </c>
      <c r="D504" s="111" t="s">
        <v>348</v>
      </c>
      <c r="E504">
        <v>5211</v>
      </c>
      <c r="F504" s="111" t="s">
        <v>348</v>
      </c>
      <c r="G504" s="111" t="s">
        <v>913</v>
      </c>
      <c r="H504">
        <v>5211</v>
      </c>
      <c r="I504" s="116"/>
      <c r="J504" s="111" t="s">
        <v>913</v>
      </c>
      <c r="K504"/>
    </row>
    <row r="505" spans="1:11">
      <c r="A505" s="115">
        <v>500</v>
      </c>
      <c r="B505">
        <v>5</v>
      </c>
      <c r="C505" s="111" t="s">
        <v>874</v>
      </c>
      <c r="D505" s="111" t="s">
        <v>362</v>
      </c>
      <c r="E505">
        <v>5362</v>
      </c>
      <c r="F505" s="111" t="s">
        <v>896</v>
      </c>
      <c r="G505" s="111" t="s">
        <v>914</v>
      </c>
      <c r="H505">
        <v>5211</v>
      </c>
      <c r="I505" s="116"/>
      <c r="J505" s="111" t="s">
        <v>913</v>
      </c>
      <c r="K505"/>
    </row>
    <row r="506" spans="1:11">
      <c r="A506" s="115">
        <v>501</v>
      </c>
      <c r="B506">
        <v>5</v>
      </c>
      <c r="C506" s="111" t="s">
        <v>874</v>
      </c>
      <c r="D506" s="111" t="s">
        <v>362</v>
      </c>
      <c r="E506">
        <v>5364</v>
      </c>
      <c r="F506" s="111" t="s">
        <v>896</v>
      </c>
      <c r="G506" s="111" t="s">
        <v>915</v>
      </c>
      <c r="H506">
        <v>5211</v>
      </c>
      <c r="I506" s="116"/>
      <c r="J506" s="111" t="s">
        <v>913</v>
      </c>
      <c r="K506"/>
    </row>
    <row r="507" spans="1:11">
      <c r="A507" s="115">
        <v>502</v>
      </c>
      <c r="B507">
        <v>5</v>
      </c>
      <c r="C507" s="111" t="s">
        <v>874</v>
      </c>
      <c r="D507" s="111" t="s">
        <v>362</v>
      </c>
      <c r="E507">
        <v>5365</v>
      </c>
      <c r="F507" s="111" t="s">
        <v>896</v>
      </c>
      <c r="G507" s="111" t="s">
        <v>916</v>
      </c>
      <c r="H507">
        <v>5211</v>
      </c>
      <c r="I507" s="116"/>
      <c r="J507" s="111" t="s">
        <v>913</v>
      </c>
      <c r="K507"/>
    </row>
    <row r="508" spans="1:11">
      <c r="A508" s="115">
        <v>503</v>
      </c>
      <c r="B508">
        <v>5</v>
      </c>
      <c r="C508" s="111" t="s">
        <v>874</v>
      </c>
      <c r="D508" s="111" t="s">
        <v>348</v>
      </c>
      <c r="E508">
        <v>5212</v>
      </c>
      <c r="F508" s="111" t="s">
        <v>348</v>
      </c>
      <c r="G508" s="111" t="s">
        <v>917</v>
      </c>
      <c r="H508">
        <v>5212</v>
      </c>
      <c r="I508" s="116"/>
      <c r="J508" s="111" t="s">
        <v>917</v>
      </c>
      <c r="K508"/>
    </row>
    <row r="509" spans="1:11">
      <c r="A509" s="115">
        <v>504</v>
      </c>
      <c r="B509">
        <v>5</v>
      </c>
      <c r="C509" s="111" t="s">
        <v>874</v>
      </c>
      <c r="D509" s="111" t="s">
        <v>362</v>
      </c>
      <c r="E509">
        <v>5208</v>
      </c>
      <c r="F509" s="111" t="s">
        <v>348</v>
      </c>
      <c r="G509" s="111" t="s">
        <v>918</v>
      </c>
      <c r="H509">
        <v>5212</v>
      </c>
      <c r="I509" s="116"/>
      <c r="J509" s="111" t="s">
        <v>917</v>
      </c>
      <c r="K509"/>
    </row>
    <row r="510" spans="1:11">
      <c r="A510" s="115">
        <v>505</v>
      </c>
      <c r="B510">
        <v>5</v>
      </c>
      <c r="C510" s="111" t="s">
        <v>874</v>
      </c>
      <c r="D510" s="111" t="s">
        <v>362</v>
      </c>
      <c r="E510">
        <v>5421</v>
      </c>
      <c r="F510" s="111" t="s">
        <v>919</v>
      </c>
      <c r="G510" s="111" t="s">
        <v>920</v>
      </c>
      <c r="H510">
        <v>5212</v>
      </c>
      <c r="I510" s="116"/>
      <c r="J510" s="111" t="s">
        <v>917</v>
      </c>
      <c r="K510"/>
    </row>
    <row r="511" spans="1:11">
      <c r="A511" s="115">
        <v>506</v>
      </c>
      <c r="B511">
        <v>5</v>
      </c>
      <c r="C511" s="111" t="s">
        <v>874</v>
      </c>
      <c r="D511" s="111" t="s">
        <v>362</v>
      </c>
      <c r="E511">
        <v>5422</v>
      </c>
      <c r="F511" s="111" t="s">
        <v>919</v>
      </c>
      <c r="G511" s="111" t="s">
        <v>921</v>
      </c>
      <c r="H511">
        <v>5212</v>
      </c>
      <c r="I511" s="116"/>
      <c r="J511" s="111" t="s">
        <v>917</v>
      </c>
      <c r="K511"/>
    </row>
    <row r="512" spans="1:11">
      <c r="A512" s="115">
        <v>507</v>
      </c>
      <c r="B512">
        <v>5</v>
      </c>
      <c r="C512" s="111" t="s">
        <v>874</v>
      </c>
      <c r="D512" s="111" t="s">
        <v>362</v>
      </c>
      <c r="E512">
        <v>5425</v>
      </c>
      <c r="F512" s="111" t="s">
        <v>919</v>
      </c>
      <c r="G512" s="111" t="s">
        <v>922</v>
      </c>
      <c r="H512">
        <v>5212</v>
      </c>
      <c r="I512" s="116"/>
      <c r="J512" s="111" t="s">
        <v>917</v>
      </c>
      <c r="K512"/>
    </row>
    <row r="513" spans="1:11">
      <c r="A513" s="115">
        <v>508</v>
      </c>
      <c r="B513">
        <v>5</v>
      </c>
      <c r="C513" s="111" t="s">
        <v>874</v>
      </c>
      <c r="D513" s="111" t="s">
        <v>362</v>
      </c>
      <c r="E513">
        <v>5427</v>
      </c>
      <c r="F513" s="111" t="s">
        <v>919</v>
      </c>
      <c r="G513" s="111" t="s">
        <v>923</v>
      </c>
      <c r="H513">
        <v>5212</v>
      </c>
      <c r="I513" s="116"/>
      <c r="J513" s="111" t="s">
        <v>917</v>
      </c>
      <c r="K513"/>
    </row>
    <row r="514" spans="1:11">
      <c r="A514" s="115">
        <v>509</v>
      </c>
      <c r="B514">
        <v>5</v>
      </c>
      <c r="C514" s="111" t="s">
        <v>874</v>
      </c>
      <c r="D514" s="111" t="s">
        <v>362</v>
      </c>
      <c r="E514">
        <v>5428</v>
      </c>
      <c r="F514" s="111" t="s">
        <v>919</v>
      </c>
      <c r="G514" s="111" t="s">
        <v>924</v>
      </c>
      <c r="H514">
        <v>5212</v>
      </c>
      <c r="I514" s="116"/>
      <c r="J514" s="111" t="s">
        <v>917</v>
      </c>
      <c r="K514"/>
    </row>
    <row r="515" spans="1:11">
      <c r="A515" s="115">
        <v>510</v>
      </c>
      <c r="B515">
        <v>5</v>
      </c>
      <c r="C515" s="111" t="s">
        <v>874</v>
      </c>
      <c r="D515" s="111" t="s">
        <v>362</v>
      </c>
      <c r="E515">
        <v>5429</v>
      </c>
      <c r="F515" s="111" t="s">
        <v>919</v>
      </c>
      <c r="G515" s="111" t="s">
        <v>925</v>
      </c>
      <c r="H515">
        <v>5212</v>
      </c>
      <c r="I515" s="116"/>
      <c r="J515" s="111" t="s">
        <v>917</v>
      </c>
      <c r="K515"/>
    </row>
    <row r="516" spans="1:11">
      <c r="A516" s="115">
        <v>511</v>
      </c>
      <c r="B516">
        <v>5</v>
      </c>
      <c r="C516" s="111" t="s">
        <v>874</v>
      </c>
      <c r="D516" s="111" t="s">
        <v>362</v>
      </c>
      <c r="E516">
        <v>5431</v>
      </c>
      <c r="F516" s="111" t="s">
        <v>919</v>
      </c>
      <c r="G516" s="111" t="s">
        <v>926</v>
      </c>
      <c r="H516">
        <v>5212</v>
      </c>
      <c r="I516" s="116"/>
      <c r="J516" s="111" t="s">
        <v>917</v>
      </c>
      <c r="K516"/>
    </row>
    <row r="517" spans="1:11">
      <c r="A517" s="115">
        <v>512</v>
      </c>
      <c r="B517">
        <v>5</v>
      </c>
      <c r="C517" s="111" t="s">
        <v>874</v>
      </c>
      <c r="D517" s="111" t="s">
        <v>348</v>
      </c>
      <c r="E517">
        <v>5213</v>
      </c>
      <c r="F517" s="111" t="s">
        <v>348</v>
      </c>
      <c r="G517" s="111" t="s">
        <v>927</v>
      </c>
      <c r="H517">
        <v>5213</v>
      </c>
      <c r="I517" s="116"/>
      <c r="J517" s="111" t="s">
        <v>927</v>
      </c>
      <c r="K517"/>
    </row>
    <row r="518" spans="1:11">
      <c r="A518" s="115">
        <v>513</v>
      </c>
      <c r="B518">
        <v>5</v>
      </c>
      <c r="C518" s="111" t="s">
        <v>874</v>
      </c>
      <c r="D518" s="111" t="s">
        <v>362</v>
      </c>
      <c r="E518">
        <v>5321</v>
      </c>
      <c r="F518" s="111" t="s">
        <v>892</v>
      </c>
      <c r="G518" s="111" t="s">
        <v>928</v>
      </c>
      <c r="H518">
        <v>5213</v>
      </c>
      <c r="I518" s="116"/>
      <c r="J518" s="111" t="s">
        <v>927</v>
      </c>
      <c r="K518"/>
    </row>
    <row r="519" spans="1:11">
      <c r="A519" s="115">
        <v>514</v>
      </c>
      <c r="B519">
        <v>5</v>
      </c>
      <c r="C519" s="111" t="s">
        <v>874</v>
      </c>
      <c r="D519" s="111" t="s">
        <v>362</v>
      </c>
      <c r="E519">
        <v>5323</v>
      </c>
      <c r="F519" s="111" t="s">
        <v>892</v>
      </c>
      <c r="G519" s="111" t="s">
        <v>929</v>
      </c>
      <c r="H519">
        <v>5213</v>
      </c>
      <c r="I519" s="116"/>
      <c r="J519" s="111" t="s">
        <v>927</v>
      </c>
      <c r="K519"/>
    </row>
    <row r="520" spans="1:11">
      <c r="A520" s="115">
        <v>515</v>
      </c>
      <c r="B520">
        <v>5</v>
      </c>
      <c r="C520" s="111" t="s">
        <v>874</v>
      </c>
      <c r="D520" s="111" t="s">
        <v>362</v>
      </c>
      <c r="E520">
        <v>5324</v>
      </c>
      <c r="F520" s="111" t="s">
        <v>892</v>
      </c>
      <c r="G520" s="111" t="s">
        <v>930</v>
      </c>
      <c r="H520">
        <v>5213</v>
      </c>
      <c r="I520" s="116"/>
      <c r="J520" s="111" t="s">
        <v>927</v>
      </c>
      <c r="K520"/>
    </row>
    <row r="521" spans="1:11">
      <c r="A521" s="115">
        <v>516</v>
      </c>
      <c r="B521">
        <v>5</v>
      </c>
      <c r="C521" s="111" t="s">
        <v>874</v>
      </c>
      <c r="D521" s="111" t="s">
        <v>362</v>
      </c>
      <c r="E521">
        <v>5326</v>
      </c>
      <c r="F521" s="111" t="s">
        <v>892</v>
      </c>
      <c r="G521" s="111" t="s">
        <v>931</v>
      </c>
      <c r="H521">
        <v>5213</v>
      </c>
      <c r="I521" s="116"/>
      <c r="J521" s="111" t="s">
        <v>927</v>
      </c>
      <c r="K521"/>
    </row>
    <row r="522" spans="1:11">
      <c r="A522" s="115">
        <v>517</v>
      </c>
      <c r="B522">
        <v>5</v>
      </c>
      <c r="C522" s="111" t="s">
        <v>874</v>
      </c>
      <c r="D522" s="111" t="s">
        <v>348</v>
      </c>
      <c r="E522">
        <v>5214</v>
      </c>
      <c r="F522" s="111" t="s">
        <v>348</v>
      </c>
      <c r="G522" s="111" t="s">
        <v>932</v>
      </c>
      <c r="H522">
        <v>5214</v>
      </c>
      <c r="I522" s="116"/>
      <c r="J522" s="111" t="s">
        <v>932</v>
      </c>
      <c r="K522"/>
    </row>
    <row r="523" spans="1:11">
      <c r="A523" s="115">
        <v>518</v>
      </c>
      <c r="B523">
        <v>5</v>
      </c>
      <c r="C523" s="111" t="s">
        <v>874</v>
      </c>
      <c r="D523" s="111" t="s">
        <v>362</v>
      </c>
      <c r="E523">
        <v>5401</v>
      </c>
      <c r="F523" s="111" t="s">
        <v>905</v>
      </c>
      <c r="G523" s="111" t="s">
        <v>933</v>
      </c>
      <c r="H523">
        <v>5214</v>
      </c>
      <c r="I523" s="116"/>
      <c r="J523" s="111" t="s">
        <v>932</v>
      </c>
      <c r="K523"/>
    </row>
    <row r="524" spans="1:11">
      <c r="A524" s="115">
        <v>519</v>
      </c>
      <c r="B524">
        <v>5</v>
      </c>
      <c r="C524" s="111" t="s">
        <v>874</v>
      </c>
      <c r="D524" s="111" t="s">
        <v>362</v>
      </c>
      <c r="E524">
        <v>5402</v>
      </c>
      <c r="F524" s="111" t="s">
        <v>905</v>
      </c>
      <c r="G524" s="111" t="s">
        <v>934</v>
      </c>
      <c r="H524">
        <v>5214</v>
      </c>
      <c r="I524" s="116"/>
      <c r="J524" s="111" t="s">
        <v>932</v>
      </c>
      <c r="K524"/>
    </row>
    <row r="525" spans="1:11">
      <c r="A525" s="115">
        <v>520</v>
      </c>
      <c r="B525">
        <v>5</v>
      </c>
      <c r="C525" s="111" t="s">
        <v>874</v>
      </c>
      <c r="D525" s="111" t="s">
        <v>362</v>
      </c>
      <c r="E525">
        <v>5403</v>
      </c>
      <c r="F525" s="111" t="s">
        <v>905</v>
      </c>
      <c r="G525" s="111" t="s">
        <v>935</v>
      </c>
      <c r="H525">
        <v>5214</v>
      </c>
      <c r="I525" s="116"/>
      <c r="J525" s="111" t="s">
        <v>932</v>
      </c>
      <c r="K525"/>
    </row>
    <row r="526" spans="1:11">
      <c r="A526" s="115">
        <v>521</v>
      </c>
      <c r="B526">
        <v>5</v>
      </c>
      <c r="C526" s="111" t="s">
        <v>874</v>
      </c>
      <c r="D526" s="111" t="s">
        <v>348</v>
      </c>
      <c r="E526">
        <v>5215</v>
      </c>
      <c r="F526" s="111" t="s">
        <v>348</v>
      </c>
      <c r="G526" s="111" t="s">
        <v>936</v>
      </c>
      <c r="H526">
        <v>5215</v>
      </c>
      <c r="I526" s="116"/>
      <c r="J526" s="111" t="s">
        <v>936</v>
      </c>
      <c r="K526"/>
    </row>
    <row r="527" spans="1:11">
      <c r="A527" s="115">
        <v>522</v>
      </c>
      <c r="B527">
        <v>5</v>
      </c>
      <c r="C527" s="111" t="s">
        <v>874</v>
      </c>
      <c r="D527" s="111" t="s">
        <v>362</v>
      </c>
      <c r="E527">
        <v>5423</v>
      </c>
      <c r="F527" s="111" t="s">
        <v>919</v>
      </c>
      <c r="G527" s="111" t="s">
        <v>937</v>
      </c>
      <c r="H527">
        <v>5215</v>
      </c>
      <c r="I527" s="116"/>
      <c r="J527" s="111" t="s">
        <v>936</v>
      </c>
      <c r="K527"/>
    </row>
    <row r="528" spans="1:11">
      <c r="A528" s="115">
        <v>523</v>
      </c>
      <c r="B528">
        <v>5</v>
      </c>
      <c r="C528" s="111" t="s">
        <v>874</v>
      </c>
      <c r="D528" s="111" t="s">
        <v>362</v>
      </c>
      <c r="E528">
        <v>5426</v>
      </c>
      <c r="F528" s="111" t="s">
        <v>919</v>
      </c>
      <c r="G528" s="111" t="s">
        <v>938</v>
      </c>
      <c r="H528">
        <v>5215</v>
      </c>
      <c r="I528" s="116"/>
      <c r="J528" s="111" t="s">
        <v>936</v>
      </c>
      <c r="K528"/>
    </row>
    <row r="529" spans="1:11">
      <c r="A529" s="115">
        <v>524</v>
      </c>
      <c r="B529">
        <v>5</v>
      </c>
      <c r="C529" s="111" t="s">
        <v>874</v>
      </c>
      <c r="D529" s="111" t="s">
        <v>362</v>
      </c>
      <c r="E529">
        <v>5430</v>
      </c>
      <c r="F529" s="111" t="s">
        <v>919</v>
      </c>
      <c r="G529" s="111" t="s">
        <v>939</v>
      </c>
      <c r="H529">
        <v>5215</v>
      </c>
      <c r="I529" s="116"/>
      <c r="J529" s="111" t="s">
        <v>936</v>
      </c>
      <c r="K529"/>
    </row>
    <row r="530" spans="1:11">
      <c r="A530" s="115">
        <v>525</v>
      </c>
      <c r="B530">
        <v>5</v>
      </c>
      <c r="C530" s="111" t="s">
        <v>874</v>
      </c>
      <c r="D530" s="111" t="s">
        <v>348</v>
      </c>
      <c r="E530">
        <v>5303</v>
      </c>
      <c r="F530" s="111" t="s">
        <v>940</v>
      </c>
      <c r="G530" s="111" t="s">
        <v>941</v>
      </c>
      <c r="H530">
        <v>5303</v>
      </c>
      <c r="I530" s="116" t="s">
        <v>940</v>
      </c>
      <c r="J530" s="111" t="s">
        <v>941</v>
      </c>
      <c r="K530"/>
    </row>
    <row r="531" spans="1:11">
      <c r="A531" s="115">
        <v>526</v>
      </c>
      <c r="B531">
        <v>5</v>
      </c>
      <c r="C531" s="111" t="s">
        <v>874</v>
      </c>
      <c r="D531" s="111" t="s">
        <v>348</v>
      </c>
      <c r="E531">
        <v>5327</v>
      </c>
      <c r="F531" s="111" t="s">
        <v>892</v>
      </c>
      <c r="G531" s="111" t="s">
        <v>942</v>
      </c>
      <c r="H531">
        <v>5327</v>
      </c>
      <c r="I531" s="116" t="s">
        <v>892</v>
      </c>
      <c r="J531" s="111" t="s">
        <v>942</v>
      </c>
      <c r="K531"/>
    </row>
    <row r="532" spans="1:11">
      <c r="A532" s="115">
        <v>527</v>
      </c>
      <c r="B532">
        <v>5</v>
      </c>
      <c r="C532" s="111" t="s">
        <v>874</v>
      </c>
      <c r="D532" s="111" t="s">
        <v>348</v>
      </c>
      <c r="E532">
        <v>5346</v>
      </c>
      <c r="F532" s="111" t="s">
        <v>880</v>
      </c>
      <c r="G532" s="111" t="s">
        <v>943</v>
      </c>
      <c r="H532">
        <v>5346</v>
      </c>
      <c r="I532" s="116" t="s">
        <v>880</v>
      </c>
      <c r="J532" s="111" t="s">
        <v>943</v>
      </c>
      <c r="K532"/>
    </row>
    <row r="533" spans="1:11">
      <c r="A533" s="115">
        <v>528</v>
      </c>
      <c r="B533">
        <v>5</v>
      </c>
      <c r="C533" s="111" t="s">
        <v>874</v>
      </c>
      <c r="D533" s="111" t="s">
        <v>348</v>
      </c>
      <c r="E533">
        <v>5348</v>
      </c>
      <c r="F533" s="111" t="s">
        <v>880</v>
      </c>
      <c r="G533" s="111" t="s">
        <v>944</v>
      </c>
      <c r="H533">
        <v>5348</v>
      </c>
      <c r="I533" s="116" t="s">
        <v>880</v>
      </c>
      <c r="J533" s="111" t="s">
        <v>944</v>
      </c>
      <c r="K533"/>
    </row>
    <row r="534" spans="1:11">
      <c r="A534" s="115">
        <v>529</v>
      </c>
      <c r="B534">
        <v>5</v>
      </c>
      <c r="C534" s="111" t="s">
        <v>874</v>
      </c>
      <c r="D534" s="111" t="s">
        <v>362</v>
      </c>
      <c r="E534">
        <v>5341</v>
      </c>
      <c r="F534" s="111" t="s">
        <v>880</v>
      </c>
      <c r="G534" s="111" t="s">
        <v>945</v>
      </c>
      <c r="H534">
        <v>5348</v>
      </c>
      <c r="I534" s="116" t="s">
        <v>880</v>
      </c>
      <c r="J534" s="111" t="s">
        <v>944</v>
      </c>
      <c r="K534"/>
    </row>
    <row r="535" spans="1:11">
      <c r="A535" s="115">
        <v>530</v>
      </c>
      <c r="B535">
        <v>5</v>
      </c>
      <c r="C535" s="111" t="s">
        <v>874</v>
      </c>
      <c r="D535" s="111" t="s">
        <v>362</v>
      </c>
      <c r="E535">
        <v>5344</v>
      </c>
      <c r="F535" s="111" t="s">
        <v>880</v>
      </c>
      <c r="G535" s="111" t="s">
        <v>946</v>
      </c>
      <c r="H535">
        <v>5348</v>
      </c>
      <c r="I535" s="116" t="s">
        <v>880</v>
      </c>
      <c r="J535" s="111" t="s">
        <v>944</v>
      </c>
      <c r="K535"/>
    </row>
    <row r="536" spans="1:11">
      <c r="A536" s="115">
        <v>531</v>
      </c>
      <c r="B536">
        <v>5</v>
      </c>
      <c r="C536" s="111" t="s">
        <v>874</v>
      </c>
      <c r="D536" s="111" t="s">
        <v>362</v>
      </c>
      <c r="E536">
        <v>5345</v>
      </c>
      <c r="F536" s="111" t="s">
        <v>880</v>
      </c>
      <c r="G536" s="111" t="s">
        <v>947</v>
      </c>
      <c r="H536">
        <v>5348</v>
      </c>
      <c r="I536" s="116" t="s">
        <v>880</v>
      </c>
      <c r="J536" s="111" t="s">
        <v>944</v>
      </c>
      <c r="K536"/>
    </row>
    <row r="537" spans="1:11">
      <c r="A537" s="115">
        <v>532</v>
      </c>
      <c r="B537">
        <v>5</v>
      </c>
      <c r="C537" s="111" t="s">
        <v>874</v>
      </c>
      <c r="D537" s="111" t="s">
        <v>348</v>
      </c>
      <c r="E537">
        <v>5349</v>
      </c>
      <c r="F537" s="111" t="s">
        <v>880</v>
      </c>
      <c r="G537" s="111" t="s">
        <v>948</v>
      </c>
      <c r="H537">
        <v>5349</v>
      </c>
      <c r="I537" s="116" t="s">
        <v>880</v>
      </c>
      <c r="J537" s="111" t="s">
        <v>948</v>
      </c>
      <c r="K537"/>
    </row>
    <row r="538" spans="1:11">
      <c r="A538" s="115">
        <v>533</v>
      </c>
      <c r="B538">
        <v>5</v>
      </c>
      <c r="C538" s="111" t="s">
        <v>874</v>
      </c>
      <c r="D538" s="111" t="s">
        <v>362</v>
      </c>
      <c r="E538">
        <v>5343</v>
      </c>
      <c r="F538" s="111" t="s">
        <v>880</v>
      </c>
      <c r="G538" s="111" t="s">
        <v>949</v>
      </c>
      <c r="H538">
        <v>5349</v>
      </c>
      <c r="I538" s="116" t="s">
        <v>880</v>
      </c>
      <c r="J538" s="111" t="s">
        <v>948</v>
      </c>
      <c r="K538"/>
    </row>
    <row r="539" spans="1:11">
      <c r="A539" s="115">
        <v>534</v>
      </c>
      <c r="B539">
        <v>5</v>
      </c>
      <c r="C539" s="111" t="s">
        <v>874</v>
      </c>
      <c r="D539" s="111" t="s">
        <v>362</v>
      </c>
      <c r="E539">
        <v>5347</v>
      </c>
      <c r="F539" s="111" t="s">
        <v>880</v>
      </c>
      <c r="G539" s="111" t="s">
        <v>950</v>
      </c>
      <c r="H539">
        <v>5349</v>
      </c>
      <c r="I539" s="116" t="s">
        <v>880</v>
      </c>
      <c r="J539" s="111" t="s">
        <v>948</v>
      </c>
      <c r="K539"/>
    </row>
    <row r="540" spans="1:11">
      <c r="A540" s="115">
        <v>535</v>
      </c>
      <c r="B540">
        <v>5</v>
      </c>
      <c r="C540" s="111" t="s">
        <v>874</v>
      </c>
      <c r="D540" s="111" t="s">
        <v>348</v>
      </c>
      <c r="E540">
        <v>5361</v>
      </c>
      <c r="F540" s="111" t="s">
        <v>896</v>
      </c>
      <c r="G540" s="111" t="s">
        <v>951</v>
      </c>
      <c r="H540">
        <v>5361</v>
      </c>
      <c r="I540" s="116" t="s">
        <v>896</v>
      </c>
      <c r="J540" s="111" t="s">
        <v>951</v>
      </c>
      <c r="K540"/>
    </row>
    <row r="541" spans="1:11">
      <c r="A541" s="115">
        <v>536</v>
      </c>
      <c r="B541">
        <v>5</v>
      </c>
      <c r="C541" s="111" t="s">
        <v>874</v>
      </c>
      <c r="D541" s="111" t="s">
        <v>348</v>
      </c>
      <c r="E541">
        <v>5363</v>
      </c>
      <c r="F541" s="111" t="s">
        <v>896</v>
      </c>
      <c r="G541" s="111" t="s">
        <v>952</v>
      </c>
      <c r="H541">
        <v>5363</v>
      </c>
      <c r="I541" s="116" t="s">
        <v>896</v>
      </c>
      <c r="J541" s="111" t="s">
        <v>952</v>
      </c>
      <c r="K541"/>
    </row>
    <row r="542" spans="1:11">
      <c r="A542" s="115">
        <v>537</v>
      </c>
      <c r="B542">
        <v>5</v>
      </c>
      <c r="C542" s="111" t="s">
        <v>874</v>
      </c>
      <c r="D542" s="111" t="s">
        <v>348</v>
      </c>
      <c r="E542">
        <v>5366</v>
      </c>
      <c r="F542" s="111" t="s">
        <v>896</v>
      </c>
      <c r="G542" s="111" t="s">
        <v>953</v>
      </c>
      <c r="H542">
        <v>5366</v>
      </c>
      <c r="I542" s="116" t="s">
        <v>896</v>
      </c>
      <c r="J542" s="111" t="s">
        <v>953</v>
      </c>
      <c r="K542"/>
    </row>
    <row r="543" spans="1:11">
      <c r="A543" s="115">
        <v>538</v>
      </c>
      <c r="B543">
        <v>5</v>
      </c>
      <c r="C543" s="111" t="s">
        <v>874</v>
      </c>
      <c r="D543" s="111" t="s">
        <v>348</v>
      </c>
      <c r="E543">
        <v>5368</v>
      </c>
      <c r="F543" s="111" t="s">
        <v>896</v>
      </c>
      <c r="G543" s="111" t="s">
        <v>954</v>
      </c>
      <c r="H543">
        <v>5368</v>
      </c>
      <c r="I543" s="116" t="s">
        <v>896</v>
      </c>
      <c r="J543" s="111" t="s">
        <v>954</v>
      </c>
      <c r="K543"/>
    </row>
    <row r="544" spans="1:11">
      <c r="A544" s="115">
        <v>539</v>
      </c>
      <c r="B544">
        <v>5</v>
      </c>
      <c r="C544" s="111" t="s">
        <v>874</v>
      </c>
      <c r="D544" s="111" t="s">
        <v>348</v>
      </c>
      <c r="E544">
        <v>5434</v>
      </c>
      <c r="F544" s="111" t="s">
        <v>919</v>
      </c>
      <c r="G544" s="111" t="s">
        <v>955</v>
      </c>
      <c r="H544">
        <v>5434</v>
      </c>
      <c r="I544" s="116" t="s">
        <v>919</v>
      </c>
      <c r="J544" s="111" t="s">
        <v>955</v>
      </c>
      <c r="K544"/>
    </row>
    <row r="545" spans="1:11">
      <c r="A545" s="115">
        <v>540</v>
      </c>
      <c r="B545">
        <v>5</v>
      </c>
      <c r="C545" s="111" t="s">
        <v>874</v>
      </c>
      <c r="D545" s="111" t="s">
        <v>362</v>
      </c>
      <c r="E545">
        <v>5424</v>
      </c>
      <c r="F545" s="111" t="s">
        <v>919</v>
      </c>
      <c r="G545" s="111" t="s">
        <v>956</v>
      </c>
      <c r="H545">
        <v>5434</v>
      </c>
      <c r="I545" s="116" t="s">
        <v>919</v>
      </c>
      <c r="J545" s="111" t="s">
        <v>955</v>
      </c>
      <c r="K545"/>
    </row>
    <row r="546" spans="1:11">
      <c r="A546" s="115">
        <v>541</v>
      </c>
      <c r="B546">
        <v>5</v>
      </c>
      <c r="C546" s="111" t="s">
        <v>874</v>
      </c>
      <c r="D546" s="111" t="s">
        <v>362</v>
      </c>
      <c r="E546">
        <v>5432</v>
      </c>
      <c r="F546" s="111" t="s">
        <v>919</v>
      </c>
      <c r="G546" s="111" t="s">
        <v>957</v>
      </c>
      <c r="H546">
        <v>5434</v>
      </c>
      <c r="I546" s="116" t="s">
        <v>919</v>
      </c>
      <c r="J546" s="111" t="s">
        <v>955</v>
      </c>
      <c r="K546"/>
    </row>
    <row r="547" spans="1:11">
      <c r="A547" s="115">
        <v>542</v>
      </c>
      <c r="B547">
        <v>5</v>
      </c>
      <c r="C547" s="111" t="s">
        <v>874</v>
      </c>
      <c r="D547" s="111" t="s">
        <v>362</v>
      </c>
      <c r="E547">
        <v>5433</v>
      </c>
      <c r="F547" s="111" t="s">
        <v>919</v>
      </c>
      <c r="G547" s="111" t="s">
        <v>958</v>
      </c>
      <c r="H547">
        <v>5434</v>
      </c>
      <c r="I547" s="116" t="s">
        <v>919</v>
      </c>
      <c r="J547" s="111" t="s">
        <v>955</v>
      </c>
      <c r="K547"/>
    </row>
    <row r="548" spans="1:11">
      <c r="A548" s="115">
        <v>543</v>
      </c>
      <c r="B548">
        <v>5</v>
      </c>
      <c r="C548" s="111" t="s">
        <v>874</v>
      </c>
      <c r="D548" s="111" t="s">
        <v>348</v>
      </c>
      <c r="E548">
        <v>5463</v>
      </c>
      <c r="F548" s="111" t="s">
        <v>899</v>
      </c>
      <c r="G548" s="111" t="s">
        <v>959</v>
      </c>
      <c r="H548">
        <v>5463</v>
      </c>
      <c r="I548" s="116" t="s">
        <v>899</v>
      </c>
      <c r="J548" s="111" t="s">
        <v>959</v>
      </c>
      <c r="K548"/>
    </row>
    <row r="549" spans="1:11">
      <c r="A549" s="115">
        <v>544</v>
      </c>
      <c r="B549">
        <v>5</v>
      </c>
      <c r="C549" s="111" t="s">
        <v>874</v>
      </c>
      <c r="D549" s="111" t="s">
        <v>348</v>
      </c>
      <c r="E549">
        <v>5464</v>
      </c>
      <c r="F549" s="111" t="s">
        <v>899</v>
      </c>
      <c r="G549" s="111" t="s">
        <v>960</v>
      </c>
      <c r="H549">
        <v>5464</v>
      </c>
      <c r="I549" s="116" t="s">
        <v>899</v>
      </c>
      <c r="J549" s="111" t="s">
        <v>960</v>
      </c>
      <c r="K549"/>
    </row>
    <row r="550" spans="1:11">
      <c r="A550" s="115">
        <v>545</v>
      </c>
      <c r="B550">
        <v>6</v>
      </c>
      <c r="C550" s="111" t="s">
        <v>961</v>
      </c>
      <c r="D550" s="111" t="s">
        <v>348</v>
      </c>
      <c r="E550">
        <v>6201</v>
      </c>
      <c r="G550" s="111" t="s">
        <v>962</v>
      </c>
      <c r="H550">
        <v>6201</v>
      </c>
      <c r="I550" s="116"/>
      <c r="J550" s="111" t="s">
        <v>962</v>
      </c>
      <c r="K550"/>
    </row>
    <row r="551" spans="1:11">
      <c r="A551" s="115">
        <v>546</v>
      </c>
      <c r="B551">
        <v>6</v>
      </c>
      <c r="C551" s="111" t="s">
        <v>961</v>
      </c>
      <c r="D551" s="111" t="s">
        <v>348</v>
      </c>
      <c r="E551">
        <v>6202</v>
      </c>
      <c r="G551" s="111" t="s">
        <v>963</v>
      </c>
      <c r="H551">
        <v>6202</v>
      </c>
      <c r="I551" s="116"/>
      <c r="J551" s="111" t="s">
        <v>963</v>
      </c>
      <c r="K551"/>
    </row>
    <row r="552" spans="1:11">
      <c r="A552" s="115">
        <v>547</v>
      </c>
      <c r="B552">
        <v>6</v>
      </c>
      <c r="C552" s="111" t="s">
        <v>961</v>
      </c>
      <c r="D552" s="111" t="s">
        <v>348</v>
      </c>
      <c r="E552">
        <v>6203</v>
      </c>
      <c r="G552" s="111" t="s">
        <v>964</v>
      </c>
      <c r="H552">
        <v>6203</v>
      </c>
      <c r="I552" s="116"/>
      <c r="J552" s="111" t="s">
        <v>964</v>
      </c>
      <c r="K552"/>
    </row>
    <row r="553" spans="1:11">
      <c r="A553" s="115">
        <v>548</v>
      </c>
      <c r="B553">
        <v>6</v>
      </c>
      <c r="C553" s="111" t="s">
        <v>961</v>
      </c>
      <c r="D553" s="111" t="s">
        <v>362</v>
      </c>
      <c r="E553">
        <v>6423</v>
      </c>
      <c r="F553" s="111" t="s">
        <v>965</v>
      </c>
      <c r="G553" s="111" t="s">
        <v>966</v>
      </c>
      <c r="H553">
        <v>6203</v>
      </c>
      <c r="I553" s="116"/>
      <c r="J553" s="111" t="s">
        <v>964</v>
      </c>
      <c r="K553"/>
    </row>
    <row r="554" spans="1:11">
      <c r="A554" s="115">
        <v>549</v>
      </c>
      <c r="B554">
        <v>6</v>
      </c>
      <c r="C554" s="111" t="s">
        <v>961</v>
      </c>
      <c r="D554" s="111" t="s">
        <v>362</v>
      </c>
      <c r="E554">
        <v>6424</v>
      </c>
      <c r="F554" s="111" t="s">
        <v>965</v>
      </c>
      <c r="G554" s="111" t="s">
        <v>967</v>
      </c>
      <c r="H554">
        <v>6203</v>
      </c>
      <c r="I554" s="116"/>
      <c r="J554" s="111" t="s">
        <v>964</v>
      </c>
      <c r="K554"/>
    </row>
    <row r="555" spans="1:11">
      <c r="A555" s="115">
        <v>550</v>
      </c>
      <c r="B555">
        <v>6</v>
      </c>
      <c r="C555" s="111" t="s">
        <v>961</v>
      </c>
      <c r="D555" s="111" t="s">
        <v>362</v>
      </c>
      <c r="E555">
        <v>6425</v>
      </c>
      <c r="F555" s="111" t="s">
        <v>965</v>
      </c>
      <c r="G555" s="111" t="s">
        <v>968</v>
      </c>
      <c r="H555">
        <v>6203</v>
      </c>
      <c r="I555" s="116"/>
      <c r="J555" s="111" t="s">
        <v>964</v>
      </c>
      <c r="K555"/>
    </row>
    <row r="556" spans="1:11">
      <c r="A556" s="115">
        <v>551</v>
      </c>
      <c r="B556">
        <v>6</v>
      </c>
      <c r="C556" s="111" t="s">
        <v>961</v>
      </c>
      <c r="D556" s="111" t="s">
        <v>362</v>
      </c>
      <c r="E556">
        <v>6427</v>
      </c>
      <c r="F556" s="111" t="s">
        <v>965</v>
      </c>
      <c r="G556" s="111" t="s">
        <v>969</v>
      </c>
      <c r="H556">
        <v>6203</v>
      </c>
      <c r="I556" s="116"/>
      <c r="J556" s="111" t="s">
        <v>964</v>
      </c>
      <c r="K556"/>
    </row>
    <row r="557" spans="1:11">
      <c r="A557" s="115">
        <v>552</v>
      </c>
      <c r="B557">
        <v>6</v>
      </c>
      <c r="C557" s="111" t="s">
        <v>961</v>
      </c>
      <c r="D557" s="111" t="s">
        <v>362</v>
      </c>
      <c r="E557">
        <v>6441</v>
      </c>
      <c r="F557" s="111" t="s">
        <v>970</v>
      </c>
      <c r="G557" s="111" t="s">
        <v>971</v>
      </c>
      <c r="H557">
        <v>6203</v>
      </c>
      <c r="I557" s="116"/>
      <c r="J557" s="111" t="s">
        <v>964</v>
      </c>
      <c r="K557"/>
    </row>
    <row r="558" spans="1:11">
      <c r="A558" s="115">
        <v>553</v>
      </c>
      <c r="B558">
        <v>6</v>
      </c>
      <c r="C558" s="111" t="s">
        <v>961</v>
      </c>
      <c r="D558" s="111" t="s">
        <v>348</v>
      </c>
      <c r="E558">
        <v>6204</v>
      </c>
      <c r="F558" s="111" t="s">
        <v>348</v>
      </c>
      <c r="G558" s="111" t="s">
        <v>972</v>
      </c>
      <c r="H558">
        <v>6204</v>
      </c>
      <c r="I558" s="116"/>
      <c r="J558" s="111" t="s">
        <v>972</v>
      </c>
      <c r="K558"/>
    </row>
    <row r="559" spans="1:11">
      <c r="A559" s="115">
        <v>554</v>
      </c>
      <c r="B559">
        <v>6</v>
      </c>
      <c r="C559" s="111" t="s">
        <v>961</v>
      </c>
      <c r="D559" s="111" t="s">
        <v>362</v>
      </c>
      <c r="E559">
        <v>6462</v>
      </c>
      <c r="F559" s="111" t="s">
        <v>973</v>
      </c>
      <c r="G559" s="111" t="s">
        <v>974</v>
      </c>
      <c r="H559">
        <v>6204</v>
      </c>
      <c r="I559" s="116"/>
      <c r="J559" s="111" t="s">
        <v>972</v>
      </c>
      <c r="K559"/>
    </row>
    <row r="560" spans="1:11">
      <c r="A560" s="115">
        <v>555</v>
      </c>
      <c r="B560">
        <v>6</v>
      </c>
      <c r="C560" s="111" t="s">
        <v>961</v>
      </c>
      <c r="D560" s="111" t="s">
        <v>362</v>
      </c>
      <c r="E560">
        <v>6463</v>
      </c>
      <c r="F560" s="111" t="s">
        <v>973</v>
      </c>
      <c r="G560" s="111" t="s">
        <v>831</v>
      </c>
      <c r="H560">
        <v>6204</v>
      </c>
      <c r="I560" s="116"/>
      <c r="J560" s="111" t="s">
        <v>972</v>
      </c>
      <c r="K560"/>
    </row>
    <row r="561" spans="1:11">
      <c r="A561" s="115">
        <v>556</v>
      </c>
      <c r="B561">
        <v>6</v>
      </c>
      <c r="C561" s="111" t="s">
        <v>961</v>
      </c>
      <c r="D561" s="111" t="s">
        <v>362</v>
      </c>
      <c r="E561">
        <v>6464</v>
      </c>
      <c r="F561" s="111" t="s">
        <v>973</v>
      </c>
      <c r="G561" s="111" t="s">
        <v>975</v>
      </c>
      <c r="H561">
        <v>6204</v>
      </c>
      <c r="I561" s="116"/>
      <c r="J561" s="111" t="s">
        <v>972</v>
      </c>
      <c r="K561"/>
    </row>
    <row r="562" spans="1:11">
      <c r="A562" s="115">
        <v>557</v>
      </c>
      <c r="B562">
        <v>6</v>
      </c>
      <c r="C562" s="111" t="s">
        <v>961</v>
      </c>
      <c r="D562" s="111" t="s">
        <v>348</v>
      </c>
      <c r="E562">
        <v>6205</v>
      </c>
      <c r="G562" s="111" t="s">
        <v>976</v>
      </c>
      <c r="H562">
        <v>6205</v>
      </c>
      <c r="I562" s="116"/>
      <c r="J562" s="111" t="s">
        <v>976</v>
      </c>
      <c r="K562"/>
    </row>
    <row r="563" spans="1:11">
      <c r="A563" s="115">
        <v>558</v>
      </c>
      <c r="B563">
        <v>6</v>
      </c>
      <c r="C563" s="111" t="s">
        <v>961</v>
      </c>
      <c r="D563" s="111" t="s">
        <v>348</v>
      </c>
      <c r="E563">
        <v>6206</v>
      </c>
      <c r="G563" s="111" t="s">
        <v>977</v>
      </c>
      <c r="H563">
        <v>6206</v>
      </c>
      <c r="I563" s="116"/>
      <c r="J563" s="111" t="s">
        <v>977</v>
      </c>
      <c r="K563"/>
    </row>
    <row r="564" spans="1:11">
      <c r="A564" s="115">
        <v>559</v>
      </c>
      <c r="B564">
        <v>6</v>
      </c>
      <c r="C564" s="111" t="s">
        <v>961</v>
      </c>
      <c r="D564" s="111" t="s">
        <v>348</v>
      </c>
      <c r="E564">
        <v>6207</v>
      </c>
      <c r="G564" s="111" t="s">
        <v>978</v>
      </c>
      <c r="H564">
        <v>6207</v>
      </c>
      <c r="I564" s="116"/>
      <c r="J564" s="111" t="s">
        <v>978</v>
      </c>
      <c r="K564"/>
    </row>
    <row r="565" spans="1:11">
      <c r="A565" s="115">
        <v>560</v>
      </c>
      <c r="B565">
        <v>6</v>
      </c>
      <c r="C565" s="111" t="s">
        <v>961</v>
      </c>
      <c r="D565" s="111" t="s">
        <v>348</v>
      </c>
      <c r="E565">
        <v>6208</v>
      </c>
      <c r="G565" s="111" t="s">
        <v>979</v>
      </c>
      <c r="H565">
        <v>6208</v>
      </c>
      <c r="I565" s="116"/>
      <c r="J565" s="111" t="s">
        <v>979</v>
      </c>
      <c r="K565"/>
    </row>
    <row r="566" spans="1:11">
      <c r="A566" s="115">
        <v>561</v>
      </c>
      <c r="B566">
        <v>6</v>
      </c>
      <c r="C566" s="111" t="s">
        <v>961</v>
      </c>
      <c r="D566" s="111" t="s">
        <v>348</v>
      </c>
      <c r="E566">
        <v>6209</v>
      </c>
      <c r="G566" s="111" t="s">
        <v>980</v>
      </c>
      <c r="H566">
        <v>6209</v>
      </c>
      <c r="I566" s="116"/>
      <c r="J566" s="111" t="s">
        <v>980</v>
      </c>
      <c r="K566"/>
    </row>
    <row r="567" spans="1:11">
      <c r="A567" s="115">
        <v>562</v>
      </c>
      <c r="B567">
        <v>6</v>
      </c>
      <c r="C567" s="111" t="s">
        <v>961</v>
      </c>
      <c r="D567" s="111" t="s">
        <v>348</v>
      </c>
      <c r="E567">
        <v>6210</v>
      </c>
      <c r="G567" s="111" t="s">
        <v>981</v>
      </c>
      <c r="H567">
        <v>6210</v>
      </c>
      <c r="I567" s="116"/>
      <c r="J567" s="111" t="s">
        <v>981</v>
      </c>
      <c r="K567"/>
    </row>
    <row r="568" spans="1:11">
      <c r="A568" s="115">
        <v>563</v>
      </c>
      <c r="B568">
        <v>6</v>
      </c>
      <c r="C568" s="111" t="s">
        <v>961</v>
      </c>
      <c r="D568" s="111" t="s">
        <v>348</v>
      </c>
      <c r="E568">
        <v>6211</v>
      </c>
      <c r="G568" s="111" t="s">
        <v>982</v>
      </c>
      <c r="H568">
        <v>6211</v>
      </c>
      <c r="I568" s="116"/>
      <c r="J568" s="111" t="s">
        <v>982</v>
      </c>
      <c r="K568"/>
    </row>
    <row r="569" spans="1:11">
      <c r="A569" s="115">
        <v>564</v>
      </c>
      <c r="B569">
        <v>6</v>
      </c>
      <c r="C569" s="111" t="s">
        <v>961</v>
      </c>
      <c r="D569" s="111" t="s">
        <v>348</v>
      </c>
      <c r="E569">
        <v>6212</v>
      </c>
      <c r="G569" s="111" t="s">
        <v>983</v>
      </c>
      <c r="H569">
        <v>6212</v>
      </c>
      <c r="I569" s="116"/>
      <c r="J569" s="111" t="s">
        <v>983</v>
      </c>
      <c r="K569"/>
    </row>
    <row r="570" spans="1:11">
      <c r="A570" s="115">
        <v>565</v>
      </c>
      <c r="B570">
        <v>6</v>
      </c>
      <c r="C570" s="111" t="s">
        <v>961</v>
      </c>
      <c r="D570" s="111" t="s">
        <v>348</v>
      </c>
      <c r="E570">
        <v>6213</v>
      </c>
      <c r="G570" s="111" t="s">
        <v>984</v>
      </c>
      <c r="H570">
        <v>6213</v>
      </c>
      <c r="I570" s="116"/>
      <c r="J570" s="111" t="s">
        <v>984</v>
      </c>
      <c r="K570"/>
    </row>
    <row r="571" spans="1:11">
      <c r="A571" s="115">
        <v>566</v>
      </c>
      <c r="B571">
        <v>6</v>
      </c>
      <c r="C571" s="111" t="s">
        <v>961</v>
      </c>
      <c r="D571" s="111" t="s">
        <v>348</v>
      </c>
      <c r="E571">
        <v>6301</v>
      </c>
      <c r="F571" s="111" t="s">
        <v>985</v>
      </c>
      <c r="G571" s="111" t="s">
        <v>986</v>
      </c>
      <c r="H571">
        <v>6301</v>
      </c>
      <c r="I571" s="116" t="s">
        <v>985</v>
      </c>
      <c r="J571" s="111" t="s">
        <v>986</v>
      </c>
      <c r="K571"/>
    </row>
    <row r="572" spans="1:11">
      <c r="A572" s="115">
        <v>567</v>
      </c>
      <c r="B572">
        <v>6</v>
      </c>
      <c r="C572" s="111" t="s">
        <v>961</v>
      </c>
      <c r="D572" s="111" t="s">
        <v>348</v>
      </c>
      <c r="E572">
        <v>6302</v>
      </c>
      <c r="F572" s="111" t="s">
        <v>985</v>
      </c>
      <c r="G572" s="111" t="s">
        <v>987</v>
      </c>
      <c r="H572">
        <v>6302</v>
      </c>
      <c r="I572" s="116" t="s">
        <v>985</v>
      </c>
      <c r="J572" s="111" t="s">
        <v>987</v>
      </c>
      <c r="K572"/>
    </row>
    <row r="573" spans="1:11">
      <c r="A573" s="115">
        <v>568</v>
      </c>
      <c r="B573">
        <v>6</v>
      </c>
      <c r="C573" s="111" t="s">
        <v>961</v>
      </c>
      <c r="D573" s="111" t="s">
        <v>348</v>
      </c>
      <c r="E573">
        <v>6321</v>
      </c>
      <c r="F573" s="111" t="s">
        <v>988</v>
      </c>
      <c r="G573" s="111" t="s">
        <v>786</v>
      </c>
      <c r="H573">
        <v>6321</v>
      </c>
      <c r="I573" s="116" t="s">
        <v>988</v>
      </c>
      <c r="J573" s="111" t="s">
        <v>786</v>
      </c>
      <c r="K573"/>
    </row>
    <row r="574" spans="1:11">
      <c r="A574" s="115">
        <v>569</v>
      </c>
      <c r="B574">
        <v>6</v>
      </c>
      <c r="C574" s="111" t="s">
        <v>961</v>
      </c>
      <c r="D574" s="111" t="s">
        <v>348</v>
      </c>
      <c r="E574">
        <v>6322</v>
      </c>
      <c r="F574" s="111" t="s">
        <v>988</v>
      </c>
      <c r="G574" s="111" t="s">
        <v>989</v>
      </c>
      <c r="H574">
        <v>6322</v>
      </c>
      <c r="I574" s="116" t="s">
        <v>988</v>
      </c>
      <c r="J574" s="111" t="s">
        <v>989</v>
      </c>
      <c r="K574"/>
    </row>
    <row r="575" spans="1:11">
      <c r="A575" s="115">
        <v>570</v>
      </c>
      <c r="B575">
        <v>6</v>
      </c>
      <c r="C575" s="111" t="s">
        <v>961</v>
      </c>
      <c r="D575" s="111" t="s">
        <v>348</v>
      </c>
      <c r="E575">
        <v>6323</v>
      </c>
      <c r="F575" s="111" t="s">
        <v>988</v>
      </c>
      <c r="G575" s="111" t="s">
        <v>990</v>
      </c>
      <c r="H575">
        <v>6323</v>
      </c>
      <c r="I575" s="116" t="s">
        <v>988</v>
      </c>
      <c r="J575" s="111" t="s">
        <v>990</v>
      </c>
      <c r="K575"/>
    </row>
    <row r="576" spans="1:11">
      <c r="A576" s="115">
        <v>571</v>
      </c>
      <c r="B576">
        <v>6</v>
      </c>
      <c r="C576" s="111" t="s">
        <v>961</v>
      </c>
      <c r="D576" s="111" t="s">
        <v>348</v>
      </c>
      <c r="E576">
        <v>6324</v>
      </c>
      <c r="F576" s="111" t="s">
        <v>988</v>
      </c>
      <c r="G576" s="111" t="s">
        <v>991</v>
      </c>
      <c r="H576">
        <v>6324</v>
      </c>
      <c r="I576" s="116" t="s">
        <v>988</v>
      </c>
      <c r="J576" s="111" t="s">
        <v>991</v>
      </c>
      <c r="K576"/>
    </row>
    <row r="577" spans="1:11">
      <c r="A577" s="115">
        <v>572</v>
      </c>
      <c r="B577">
        <v>6</v>
      </c>
      <c r="C577" s="111" t="s">
        <v>961</v>
      </c>
      <c r="D577" s="111" t="s">
        <v>348</v>
      </c>
      <c r="E577">
        <v>6341</v>
      </c>
      <c r="F577" s="111" t="s">
        <v>992</v>
      </c>
      <c r="G577" s="111" t="s">
        <v>993</v>
      </c>
      <c r="H577">
        <v>6341</v>
      </c>
      <c r="I577" s="116" t="s">
        <v>992</v>
      </c>
      <c r="J577" s="111" t="s">
        <v>993</v>
      </c>
      <c r="K577"/>
    </row>
    <row r="578" spans="1:11">
      <c r="A578" s="115">
        <v>573</v>
      </c>
      <c r="B578">
        <v>6</v>
      </c>
      <c r="C578" s="111" t="s">
        <v>961</v>
      </c>
      <c r="D578" s="111" t="s">
        <v>348</v>
      </c>
      <c r="E578">
        <v>6361</v>
      </c>
      <c r="F578" s="111" t="s">
        <v>994</v>
      </c>
      <c r="G578" s="111" t="s">
        <v>995</v>
      </c>
      <c r="H578">
        <v>6361</v>
      </c>
      <c r="I578" s="116" t="s">
        <v>994</v>
      </c>
      <c r="J578" s="111" t="s">
        <v>995</v>
      </c>
      <c r="K578"/>
    </row>
    <row r="579" spans="1:11">
      <c r="A579" s="115">
        <v>574</v>
      </c>
      <c r="B579">
        <v>6</v>
      </c>
      <c r="C579" s="111" t="s">
        <v>961</v>
      </c>
      <c r="D579" s="111" t="s">
        <v>348</v>
      </c>
      <c r="E579">
        <v>6362</v>
      </c>
      <c r="F579" s="111" t="s">
        <v>994</v>
      </c>
      <c r="G579" s="111" t="s">
        <v>996</v>
      </c>
      <c r="H579">
        <v>6362</v>
      </c>
      <c r="I579" s="116" t="s">
        <v>994</v>
      </c>
      <c r="J579" s="111" t="s">
        <v>996</v>
      </c>
      <c r="K579"/>
    </row>
    <row r="580" spans="1:11">
      <c r="A580" s="115">
        <v>575</v>
      </c>
      <c r="B580">
        <v>6</v>
      </c>
      <c r="C580" s="111" t="s">
        <v>961</v>
      </c>
      <c r="D580" s="111" t="s">
        <v>348</v>
      </c>
      <c r="E580">
        <v>6363</v>
      </c>
      <c r="F580" s="111" t="s">
        <v>994</v>
      </c>
      <c r="G580" s="111" t="s">
        <v>997</v>
      </c>
      <c r="H580">
        <v>6363</v>
      </c>
      <c r="I580" s="116" t="s">
        <v>994</v>
      </c>
      <c r="J580" s="111" t="s">
        <v>997</v>
      </c>
      <c r="K580"/>
    </row>
    <row r="581" spans="1:11">
      <c r="A581" s="115">
        <v>576</v>
      </c>
      <c r="B581">
        <v>6</v>
      </c>
      <c r="C581" s="111" t="s">
        <v>961</v>
      </c>
      <c r="D581" s="111" t="s">
        <v>348</v>
      </c>
      <c r="E581">
        <v>6364</v>
      </c>
      <c r="F581" s="111" t="s">
        <v>994</v>
      </c>
      <c r="G581" s="111" t="s">
        <v>998</v>
      </c>
      <c r="H581">
        <v>6364</v>
      </c>
      <c r="I581" s="116" t="s">
        <v>994</v>
      </c>
      <c r="J581" s="111" t="s">
        <v>998</v>
      </c>
      <c r="K581"/>
    </row>
    <row r="582" spans="1:11">
      <c r="A582" s="115">
        <v>577</v>
      </c>
      <c r="B582">
        <v>6</v>
      </c>
      <c r="C582" s="111" t="s">
        <v>961</v>
      </c>
      <c r="D582" s="111" t="s">
        <v>348</v>
      </c>
      <c r="E582">
        <v>6365</v>
      </c>
      <c r="F582" s="111" t="s">
        <v>994</v>
      </c>
      <c r="G582" s="111" t="s">
        <v>999</v>
      </c>
      <c r="H582">
        <v>6365</v>
      </c>
      <c r="I582" s="116" t="s">
        <v>994</v>
      </c>
      <c r="J582" s="111" t="s">
        <v>999</v>
      </c>
      <c r="K582"/>
    </row>
    <row r="583" spans="1:11">
      <c r="A583" s="115">
        <v>578</v>
      </c>
      <c r="B583">
        <v>6</v>
      </c>
      <c r="C583" s="111" t="s">
        <v>961</v>
      </c>
      <c r="D583" s="111" t="s">
        <v>348</v>
      </c>
      <c r="E583">
        <v>6366</v>
      </c>
      <c r="F583" s="111" t="s">
        <v>994</v>
      </c>
      <c r="G583" s="111" t="s">
        <v>1000</v>
      </c>
      <c r="H583">
        <v>6366</v>
      </c>
      <c r="I583" s="116" t="s">
        <v>994</v>
      </c>
      <c r="J583" s="111" t="s">
        <v>1000</v>
      </c>
      <c r="K583"/>
    </row>
    <row r="584" spans="1:11">
      <c r="A584" s="115">
        <v>579</v>
      </c>
      <c r="B584">
        <v>6</v>
      </c>
      <c r="C584" s="111" t="s">
        <v>961</v>
      </c>
      <c r="D584" s="111" t="s">
        <v>348</v>
      </c>
      <c r="E584">
        <v>6367</v>
      </c>
      <c r="F584" s="111" t="s">
        <v>994</v>
      </c>
      <c r="G584" s="111" t="s">
        <v>1001</v>
      </c>
      <c r="H584">
        <v>6367</v>
      </c>
      <c r="I584" s="116" t="s">
        <v>994</v>
      </c>
      <c r="J584" s="111" t="s">
        <v>1001</v>
      </c>
      <c r="K584"/>
    </row>
    <row r="585" spans="1:11">
      <c r="A585" s="115">
        <v>580</v>
      </c>
      <c r="B585">
        <v>6</v>
      </c>
      <c r="C585" s="111" t="s">
        <v>961</v>
      </c>
      <c r="D585" s="111" t="s">
        <v>348</v>
      </c>
      <c r="E585">
        <v>6381</v>
      </c>
      <c r="F585" s="111" t="s">
        <v>1002</v>
      </c>
      <c r="G585" s="111" t="s">
        <v>1003</v>
      </c>
      <c r="H585">
        <v>6381</v>
      </c>
      <c r="I585" s="116" t="s">
        <v>1002</v>
      </c>
      <c r="J585" s="111" t="s">
        <v>1003</v>
      </c>
      <c r="K585"/>
    </row>
    <row r="586" spans="1:11">
      <c r="A586" s="115">
        <v>581</v>
      </c>
      <c r="B586">
        <v>6</v>
      </c>
      <c r="C586" s="111" t="s">
        <v>961</v>
      </c>
      <c r="D586" s="111" t="s">
        <v>348</v>
      </c>
      <c r="E586">
        <v>6382</v>
      </c>
      <c r="F586" s="111" t="s">
        <v>1002</v>
      </c>
      <c r="G586" s="111" t="s">
        <v>1004</v>
      </c>
      <c r="H586">
        <v>6382</v>
      </c>
      <c r="I586" s="116" t="s">
        <v>1002</v>
      </c>
      <c r="J586" s="111" t="s">
        <v>1004</v>
      </c>
      <c r="K586"/>
    </row>
    <row r="587" spans="1:11">
      <c r="A587" s="115">
        <v>582</v>
      </c>
      <c r="B587">
        <v>6</v>
      </c>
      <c r="C587" s="111" t="s">
        <v>961</v>
      </c>
      <c r="D587" s="111" t="s">
        <v>348</v>
      </c>
      <c r="E587">
        <v>6401</v>
      </c>
      <c r="F587" s="111" t="s">
        <v>1005</v>
      </c>
      <c r="G587" s="111" t="s">
        <v>1006</v>
      </c>
      <c r="H587">
        <v>6401</v>
      </c>
      <c r="I587" s="116" t="s">
        <v>1005</v>
      </c>
      <c r="J587" s="111" t="s">
        <v>1006</v>
      </c>
      <c r="K587"/>
    </row>
    <row r="588" spans="1:11">
      <c r="A588" s="115">
        <v>583</v>
      </c>
      <c r="B588">
        <v>6</v>
      </c>
      <c r="C588" s="111" t="s">
        <v>961</v>
      </c>
      <c r="D588" s="111" t="s">
        <v>348</v>
      </c>
      <c r="E588">
        <v>6402</v>
      </c>
      <c r="F588" s="111" t="s">
        <v>1005</v>
      </c>
      <c r="G588" s="111" t="s">
        <v>1007</v>
      </c>
      <c r="H588">
        <v>6402</v>
      </c>
      <c r="I588" s="116" t="s">
        <v>1005</v>
      </c>
      <c r="J588" s="111" t="s">
        <v>1007</v>
      </c>
      <c r="K588"/>
    </row>
    <row r="589" spans="1:11">
      <c r="A589" s="115">
        <v>584</v>
      </c>
      <c r="B589">
        <v>6</v>
      </c>
      <c r="C589" s="111" t="s">
        <v>961</v>
      </c>
      <c r="D589" s="111" t="s">
        <v>348</v>
      </c>
      <c r="E589">
        <v>6403</v>
      </c>
      <c r="F589" s="111" t="s">
        <v>1005</v>
      </c>
      <c r="G589" s="111" t="s">
        <v>1008</v>
      </c>
      <c r="H589">
        <v>6403</v>
      </c>
      <c r="I589" s="116" t="s">
        <v>1005</v>
      </c>
      <c r="J589" s="111" t="s">
        <v>1008</v>
      </c>
      <c r="K589"/>
    </row>
    <row r="590" spans="1:11">
      <c r="A590" s="115">
        <v>585</v>
      </c>
      <c r="B590">
        <v>6</v>
      </c>
      <c r="C590" s="111" t="s">
        <v>961</v>
      </c>
      <c r="D590" s="111" t="s">
        <v>348</v>
      </c>
      <c r="E590">
        <v>6426</v>
      </c>
      <c r="F590" s="111" t="s">
        <v>965</v>
      </c>
      <c r="G590" s="111" t="s">
        <v>1009</v>
      </c>
      <c r="H590">
        <v>6426</v>
      </c>
      <c r="I590" s="116" t="s">
        <v>965</v>
      </c>
      <c r="J590" s="111" t="s">
        <v>1009</v>
      </c>
      <c r="K590"/>
    </row>
    <row r="591" spans="1:11">
      <c r="A591" s="115">
        <v>586</v>
      </c>
      <c r="B591">
        <v>6</v>
      </c>
      <c r="C591" s="111" t="s">
        <v>961</v>
      </c>
      <c r="D591" s="111" t="s">
        <v>348</v>
      </c>
      <c r="E591">
        <v>6428</v>
      </c>
      <c r="F591" s="111" t="s">
        <v>965</v>
      </c>
      <c r="G591" s="111" t="s">
        <v>1010</v>
      </c>
      <c r="H591">
        <v>6428</v>
      </c>
      <c r="I591" s="116" t="s">
        <v>965</v>
      </c>
      <c r="J591" s="111" t="s">
        <v>1010</v>
      </c>
      <c r="K591"/>
    </row>
    <row r="592" spans="1:11">
      <c r="A592" s="115">
        <v>587</v>
      </c>
      <c r="B592">
        <v>6</v>
      </c>
      <c r="C592" s="111" t="s">
        <v>961</v>
      </c>
      <c r="D592" s="111" t="s">
        <v>362</v>
      </c>
      <c r="E592">
        <v>6421</v>
      </c>
      <c r="F592" s="111" t="s">
        <v>965</v>
      </c>
      <c r="G592" s="111" t="s">
        <v>1011</v>
      </c>
      <c r="H592">
        <v>6428</v>
      </c>
      <c r="I592" s="116" t="s">
        <v>965</v>
      </c>
      <c r="J592" s="111" t="s">
        <v>1010</v>
      </c>
      <c r="K592"/>
    </row>
    <row r="593" spans="1:11">
      <c r="A593" s="115">
        <v>588</v>
      </c>
      <c r="B593">
        <v>6</v>
      </c>
      <c r="C593" s="111" t="s">
        <v>961</v>
      </c>
      <c r="D593" s="111" t="s">
        <v>362</v>
      </c>
      <c r="E593">
        <v>6422</v>
      </c>
      <c r="F593" s="111" t="s">
        <v>965</v>
      </c>
      <c r="G593" s="111" t="s">
        <v>1012</v>
      </c>
      <c r="H593">
        <v>6428</v>
      </c>
      <c r="I593" s="116" t="s">
        <v>965</v>
      </c>
      <c r="J593" s="111" t="s">
        <v>1010</v>
      </c>
      <c r="K593"/>
    </row>
    <row r="594" spans="1:11">
      <c r="A594" s="115">
        <v>589</v>
      </c>
      <c r="B594">
        <v>6</v>
      </c>
      <c r="C594" s="111" t="s">
        <v>961</v>
      </c>
      <c r="D594" s="111" t="s">
        <v>348</v>
      </c>
      <c r="E594">
        <v>6461</v>
      </c>
      <c r="F594" s="111" t="s">
        <v>973</v>
      </c>
      <c r="G594" s="111" t="s">
        <v>1013</v>
      </c>
      <c r="H594">
        <v>6461</v>
      </c>
      <c r="I594" s="116" t="s">
        <v>973</v>
      </c>
      <c r="J594" s="111" t="s">
        <v>1013</v>
      </c>
      <c r="K594"/>
    </row>
    <row r="595" spans="1:11">
      <c r="A595" s="115">
        <v>590</v>
      </c>
      <c r="B595">
        <v>7</v>
      </c>
      <c r="C595" s="111" t="s">
        <v>1014</v>
      </c>
      <c r="D595" s="111" t="s">
        <v>348</v>
      </c>
      <c r="E595">
        <v>7201</v>
      </c>
      <c r="G595" s="111" t="s">
        <v>1015</v>
      </c>
      <c r="H595">
        <v>7201</v>
      </c>
      <c r="I595" s="116"/>
      <c r="J595" s="111" t="s">
        <v>1015</v>
      </c>
      <c r="K595"/>
    </row>
    <row r="596" spans="1:11">
      <c r="A596" s="115">
        <v>591</v>
      </c>
      <c r="B596">
        <v>7</v>
      </c>
      <c r="C596" s="111" t="s">
        <v>1014</v>
      </c>
      <c r="D596" s="111" t="s">
        <v>362</v>
      </c>
      <c r="E596">
        <v>7309</v>
      </c>
      <c r="F596" s="111" t="s">
        <v>1016</v>
      </c>
      <c r="G596" s="111" t="s">
        <v>1017</v>
      </c>
      <c r="H596">
        <v>7201</v>
      </c>
      <c r="I596" s="116"/>
      <c r="J596" s="111" t="s">
        <v>1015</v>
      </c>
      <c r="K596"/>
    </row>
    <row r="597" spans="1:11">
      <c r="A597" s="115">
        <v>592</v>
      </c>
      <c r="B597">
        <v>7</v>
      </c>
      <c r="C597" s="111" t="s">
        <v>1014</v>
      </c>
      <c r="D597" s="111" t="s">
        <v>348</v>
      </c>
      <c r="E597">
        <v>7202</v>
      </c>
      <c r="F597" s="111" t="s">
        <v>348</v>
      </c>
      <c r="G597" s="111" t="s">
        <v>1018</v>
      </c>
      <c r="H597">
        <v>7202</v>
      </c>
      <c r="I597" s="116"/>
      <c r="J597" s="111" t="s">
        <v>1018</v>
      </c>
      <c r="K597"/>
    </row>
    <row r="598" spans="1:11">
      <c r="A598" s="115">
        <v>593</v>
      </c>
      <c r="B598">
        <v>7</v>
      </c>
      <c r="C598" s="111" t="s">
        <v>1014</v>
      </c>
      <c r="D598" s="111" t="s">
        <v>362</v>
      </c>
      <c r="E598">
        <v>7381</v>
      </c>
      <c r="F598" s="111" t="s">
        <v>1019</v>
      </c>
      <c r="G598" s="111" t="s">
        <v>1020</v>
      </c>
      <c r="H598">
        <v>7202</v>
      </c>
      <c r="I598" s="116"/>
      <c r="J598" s="111" t="s">
        <v>1018</v>
      </c>
      <c r="K598"/>
    </row>
    <row r="599" spans="1:11">
      <c r="A599" s="115">
        <v>594</v>
      </c>
      <c r="B599">
        <v>7</v>
      </c>
      <c r="C599" s="111" t="s">
        <v>1014</v>
      </c>
      <c r="D599" s="111" t="s">
        <v>362</v>
      </c>
      <c r="E599">
        <v>7424</v>
      </c>
      <c r="F599" s="111" t="s">
        <v>1021</v>
      </c>
      <c r="G599" s="111" t="s">
        <v>1022</v>
      </c>
      <c r="H599">
        <v>7202</v>
      </c>
      <c r="I599" s="116"/>
      <c r="J599" s="111" t="s">
        <v>1018</v>
      </c>
      <c r="K599"/>
    </row>
    <row r="600" spans="1:11">
      <c r="A600" s="115">
        <v>595</v>
      </c>
      <c r="B600">
        <v>7</v>
      </c>
      <c r="C600" s="111" t="s">
        <v>1014</v>
      </c>
      <c r="D600" s="111" t="s">
        <v>348</v>
      </c>
      <c r="E600">
        <v>7203</v>
      </c>
      <c r="F600" s="111" t="s">
        <v>348</v>
      </c>
      <c r="G600" s="111" t="s">
        <v>1023</v>
      </c>
      <c r="H600">
        <v>7203</v>
      </c>
      <c r="I600" s="116"/>
      <c r="J600" s="111" t="s">
        <v>1023</v>
      </c>
      <c r="K600"/>
    </row>
    <row r="601" spans="1:11">
      <c r="A601" s="115">
        <v>596</v>
      </c>
      <c r="B601">
        <v>7</v>
      </c>
      <c r="C601" s="111" t="s">
        <v>1014</v>
      </c>
      <c r="D601" s="111" t="s">
        <v>348</v>
      </c>
      <c r="E601">
        <v>7204</v>
      </c>
      <c r="F601" s="111" t="s">
        <v>348</v>
      </c>
      <c r="G601" s="111" t="s">
        <v>1024</v>
      </c>
      <c r="H601">
        <v>7204</v>
      </c>
      <c r="I601" s="116"/>
      <c r="J601" s="111" t="s">
        <v>1024</v>
      </c>
      <c r="K601"/>
    </row>
    <row r="602" spans="1:11">
      <c r="A602" s="115">
        <v>597</v>
      </c>
      <c r="B602">
        <v>7</v>
      </c>
      <c r="C602" s="111" t="s">
        <v>1014</v>
      </c>
      <c r="D602" s="111" t="s">
        <v>348</v>
      </c>
      <c r="E602">
        <v>7205</v>
      </c>
      <c r="F602" s="111" t="s">
        <v>348</v>
      </c>
      <c r="G602" s="111" t="s">
        <v>1025</v>
      </c>
      <c r="H602">
        <v>7205</v>
      </c>
      <c r="I602" s="116"/>
      <c r="J602" s="111" t="s">
        <v>1025</v>
      </c>
      <c r="K602"/>
    </row>
    <row r="603" spans="1:11">
      <c r="A603" s="115">
        <v>598</v>
      </c>
      <c r="B603">
        <v>7</v>
      </c>
      <c r="C603" s="111" t="s">
        <v>1014</v>
      </c>
      <c r="D603" s="111" t="s">
        <v>362</v>
      </c>
      <c r="E603">
        <v>7462</v>
      </c>
      <c r="F603" s="111" t="s">
        <v>1026</v>
      </c>
      <c r="G603" s="111" t="s">
        <v>1027</v>
      </c>
      <c r="H603">
        <v>7205</v>
      </c>
      <c r="I603" s="116"/>
      <c r="J603" s="111" t="s">
        <v>1025</v>
      </c>
      <c r="K603"/>
    </row>
    <row r="604" spans="1:11">
      <c r="A604" s="115">
        <v>599</v>
      </c>
      <c r="B604">
        <v>7</v>
      </c>
      <c r="C604" s="111" t="s">
        <v>1014</v>
      </c>
      <c r="D604" s="111" t="s">
        <v>362</v>
      </c>
      <c r="E604">
        <v>7463</v>
      </c>
      <c r="F604" s="111" t="s">
        <v>1026</v>
      </c>
      <c r="G604" s="111" t="s">
        <v>1028</v>
      </c>
      <c r="H604">
        <v>7205</v>
      </c>
      <c r="I604" s="116"/>
      <c r="J604" s="111" t="s">
        <v>1025</v>
      </c>
      <c r="K604"/>
    </row>
    <row r="605" spans="1:11">
      <c r="A605" s="115">
        <v>600</v>
      </c>
      <c r="B605">
        <v>7</v>
      </c>
      <c r="C605" s="111" t="s">
        <v>1014</v>
      </c>
      <c r="D605" s="111" t="s">
        <v>362</v>
      </c>
      <c r="E605">
        <v>7467</v>
      </c>
      <c r="F605" s="111" t="s">
        <v>1026</v>
      </c>
      <c r="G605" s="111" t="s">
        <v>1029</v>
      </c>
      <c r="H605">
        <v>7205</v>
      </c>
      <c r="I605" s="116"/>
      <c r="J605" s="111" t="s">
        <v>1025</v>
      </c>
      <c r="K605"/>
    </row>
    <row r="606" spans="1:11">
      <c r="A606" s="115">
        <v>601</v>
      </c>
      <c r="B606">
        <v>7</v>
      </c>
      <c r="C606" s="111" t="s">
        <v>1014</v>
      </c>
      <c r="D606" s="111" t="s">
        <v>348</v>
      </c>
      <c r="E606">
        <v>7207</v>
      </c>
      <c r="F606" s="111" t="s">
        <v>348</v>
      </c>
      <c r="G606" s="111" t="s">
        <v>1030</v>
      </c>
      <c r="H606">
        <v>7207</v>
      </c>
      <c r="I606" s="116"/>
      <c r="J606" s="111" t="s">
        <v>1030</v>
      </c>
      <c r="K606"/>
    </row>
    <row r="607" spans="1:11">
      <c r="A607" s="115">
        <v>602</v>
      </c>
      <c r="B607">
        <v>7</v>
      </c>
      <c r="C607" s="111" t="s">
        <v>1014</v>
      </c>
      <c r="D607" s="111" t="s">
        <v>362</v>
      </c>
      <c r="E607">
        <v>7341</v>
      </c>
      <c r="F607" s="111" t="s">
        <v>1031</v>
      </c>
      <c r="G607" s="111" t="s">
        <v>476</v>
      </c>
      <c r="H607">
        <v>7207</v>
      </c>
      <c r="I607" s="116"/>
      <c r="J607" s="111" t="s">
        <v>1030</v>
      </c>
      <c r="K607"/>
    </row>
    <row r="608" spans="1:11">
      <c r="A608" s="115">
        <v>603</v>
      </c>
      <c r="B608">
        <v>7</v>
      </c>
      <c r="C608" s="111" t="s">
        <v>1014</v>
      </c>
      <c r="D608" s="111" t="s">
        <v>362</v>
      </c>
      <c r="E608">
        <v>7343</v>
      </c>
      <c r="F608" s="111" t="s">
        <v>1031</v>
      </c>
      <c r="G608" s="111" t="s">
        <v>1032</v>
      </c>
      <c r="H608">
        <v>7207</v>
      </c>
      <c r="I608" s="116"/>
      <c r="J608" s="111" t="s">
        <v>1030</v>
      </c>
      <c r="K608"/>
    </row>
    <row r="609" spans="1:11">
      <c r="A609" s="115">
        <v>604</v>
      </c>
      <c r="B609">
        <v>7</v>
      </c>
      <c r="C609" s="111" t="s">
        <v>1014</v>
      </c>
      <c r="D609" s="111" t="s">
        <v>348</v>
      </c>
      <c r="E609">
        <v>7208</v>
      </c>
      <c r="F609" s="111" t="s">
        <v>348</v>
      </c>
      <c r="G609" s="111" t="s">
        <v>1033</v>
      </c>
      <c r="H609">
        <v>7208</v>
      </c>
      <c r="I609" s="116"/>
      <c r="J609" s="111" t="s">
        <v>1033</v>
      </c>
      <c r="K609"/>
    </row>
    <row r="610" spans="1:11">
      <c r="A610" s="115">
        <v>605</v>
      </c>
      <c r="B610">
        <v>7</v>
      </c>
      <c r="C610" s="111" t="s">
        <v>1014</v>
      </c>
      <c r="D610" s="111" t="s">
        <v>362</v>
      </c>
      <c r="E610">
        <v>7401</v>
      </c>
      <c r="F610" s="111" t="s">
        <v>1034</v>
      </c>
      <c r="G610" s="111" t="s">
        <v>1035</v>
      </c>
      <c r="H610">
        <v>7208</v>
      </c>
      <c r="I610" s="116"/>
      <c r="J610" s="111" t="s">
        <v>1033</v>
      </c>
      <c r="K610"/>
    </row>
    <row r="611" spans="1:11">
      <c r="A611" s="115">
        <v>606</v>
      </c>
      <c r="B611">
        <v>7</v>
      </c>
      <c r="C611" s="111" t="s">
        <v>1014</v>
      </c>
      <c r="D611" s="111" t="s">
        <v>362</v>
      </c>
      <c r="E611">
        <v>7403</v>
      </c>
      <c r="F611" s="111" t="s">
        <v>1034</v>
      </c>
      <c r="G611" s="111" t="s">
        <v>1036</v>
      </c>
      <c r="H611">
        <v>7208</v>
      </c>
      <c r="I611" s="116"/>
      <c r="J611" s="111" t="s">
        <v>1033</v>
      </c>
      <c r="K611"/>
    </row>
    <row r="612" spans="1:11">
      <c r="A612" s="115">
        <v>607</v>
      </c>
      <c r="B612">
        <v>7</v>
      </c>
      <c r="C612" s="111" t="s">
        <v>1014</v>
      </c>
      <c r="D612" s="111" t="s">
        <v>362</v>
      </c>
      <c r="E612">
        <v>7404</v>
      </c>
      <c r="F612" s="111" t="s">
        <v>1034</v>
      </c>
      <c r="G612" s="111" t="s">
        <v>1037</v>
      </c>
      <c r="H612">
        <v>7208</v>
      </c>
      <c r="I612" s="116"/>
      <c r="J612" s="111" t="s">
        <v>1033</v>
      </c>
      <c r="K612"/>
    </row>
    <row r="613" spans="1:11">
      <c r="A613" s="115">
        <v>608</v>
      </c>
      <c r="B613">
        <v>7</v>
      </c>
      <c r="C613" s="111" t="s">
        <v>1014</v>
      </c>
      <c r="D613" s="111" t="s">
        <v>362</v>
      </c>
      <c r="E613">
        <v>7406</v>
      </c>
      <c r="F613" s="111" t="s">
        <v>1034</v>
      </c>
      <c r="G613" s="111" t="s">
        <v>1038</v>
      </c>
      <c r="H613">
        <v>7208</v>
      </c>
      <c r="I613" s="116"/>
      <c r="J613" s="111" t="s">
        <v>1033</v>
      </c>
      <c r="K613"/>
    </row>
    <row r="614" spans="1:11">
      <c r="A614" s="115">
        <v>609</v>
      </c>
      <c r="B614">
        <v>7</v>
      </c>
      <c r="C614" s="111" t="s">
        <v>1014</v>
      </c>
      <c r="D614" s="111" t="s">
        <v>348</v>
      </c>
      <c r="E614">
        <v>7209</v>
      </c>
      <c r="F614" s="111" t="s">
        <v>348</v>
      </c>
      <c r="G614" s="111" t="s">
        <v>1039</v>
      </c>
      <c r="H614">
        <v>7209</v>
      </c>
      <c r="I614" s="116"/>
      <c r="J614" s="111" t="s">
        <v>1039</v>
      </c>
      <c r="K614"/>
    </row>
    <row r="615" spans="1:11">
      <c r="A615" s="115">
        <v>610</v>
      </c>
      <c r="B615">
        <v>7</v>
      </c>
      <c r="C615" s="111" t="s">
        <v>1014</v>
      </c>
      <c r="D615" s="111" t="s">
        <v>348</v>
      </c>
      <c r="E615">
        <v>7210</v>
      </c>
      <c r="F615" s="111" t="s">
        <v>348</v>
      </c>
      <c r="G615" s="111" t="s">
        <v>1040</v>
      </c>
      <c r="H615">
        <v>7210</v>
      </c>
      <c r="I615" s="116"/>
      <c r="J615" s="111" t="s">
        <v>1040</v>
      </c>
      <c r="K615"/>
    </row>
    <row r="616" spans="1:11">
      <c r="A616" s="115">
        <v>611</v>
      </c>
      <c r="B616">
        <v>7</v>
      </c>
      <c r="C616" s="111" t="s">
        <v>1014</v>
      </c>
      <c r="D616" s="111" t="s">
        <v>362</v>
      </c>
      <c r="E616">
        <v>7321</v>
      </c>
      <c r="F616" s="111" t="s">
        <v>1041</v>
      </c>
      <c r="G616" s="111" t="s">
        <v>1042</v>
      </c>
      <c r="H616">
        <v>7210</v>
      </c>
      <c r="I616" s="116"/>
      <c r="J616" s="111" t="s">
        <v>1040</v>
      </c>
      <c r="K616"/>
    </row>
    <row r="617" spans="1:11">
      <c r="A617" s="115">
        <v>612</v>
      </c>
      <c r="B617">
        <v>7</v>
      </c>
      <c r="C617" s="111" t="s">
        <v>1014</v>
      </c>
      <c r="D617" s="111" t="s">
        <v>362</v>
      </c>
      <c r="E617">
        <v>7325</v>
      </c>
      <c r="F617" s="111" t="s">
        <v>1041</v>
      </c>
      <c r="G617" s="111" t="s">
        <v>1043</v>
      </c>
      <c r="H617">
        <v>7210</v>
      </c>
      <c r="I617" s="116"/>
      <c r="J617" s="111" t="s">
        <v>1040</v>
      </c>
      <c r="K617"/>
    </row>
    <row r="618" spans="1:11">
      <c r="A618" s="115">
        <v>613</v>
      </c>
      <c r="B618">
        <v>7</v>
      </c>
      <c r="C618" s="111" t="s">
        <v>1014</v>
      </c>
      <c r="D618" s="111" t="s">
        <v>362</v>
      </c>
      <c r="E618">
        <v>7326</v>
      </c>
      <c r="F618" s="111" t="s">
        <v>1041</v>
      </c>
      <c r="G618" s="111" t="s">
        <v>711</v>
      </c>
      <c r="H618">
        <v>7210</v>
      </c>
      <c r="I618" s="116"/>
      <c r="J618" s="111" t="s">
        <v>1040</v>
      </c>
      <c r="K618"/>
    </row>
    <row r="619" spans="1:11">
      <c r="A619" s="115">
        <v>614</v>
      </c>
      <c r="B619">
        <v>7</v>
      </c>
      <c r="C619" s="111" t="s">
        <v>1014</v>
      </c>
      <c r="D619" s="111" t="s">
        <v>348</v>
      </c>
      <c r="E619">
        <v>7211</v>
      </c>
      <c r="F619" s="111" t="s">
        <v>348</v>
      </c>
      <c r="G619" s="111" t="s">
        <v>1044</v>
      </c>
      <c r="H619">
        <v>7211</v>
      </c>
      <c r="I619" s="116"/>
      <c r="J619" s="111" t="s">
        <v>1044</v>
      </c>
      <c r="K619"/>
    </row>
    <row r="620" spans="1:11">
      <c r="A620" s="115">
        <v>615</v>
      </c>
      <c r="B620">
        <v>7</v>
      </c>
      <c r="C620" s="111" t="s">
        <v>1014</v>
      </c>
      <c r="D620" s="111" t="s">
        <v>362</v>
      </c>
      <c r="E620">
        <v>7523</v>
      </c>
      <c r="F620" s="111" t="s">
        <v>1045</v>
      </c>
      <c r="G620" s="111" t="s">
        <v>1046</v>
      </c>
      <c r="H620">
        <v>7211</v>
      </c>
      <c r="I620" s="116"/>
      <c r="J620" s="111" t="s">
        <v>1044</v>
      </c>
      <c r="K620"/>
    </row>
    <row r="621" spans="1:11">
      <c r="A621" s="115">
        <v>616</v>
      </c>
      <c r="B621">
        <v>7</v>
      </c>
      <c r="C621" s="111" t="s">
        <v>1014</v>
      </c>
      <c r="D621" s="111" t="s">
        <v>362</v>
      </c>
      <c r="E621">
        <v>7524</v>
      </c>
      <c r="F621" s="111" t="s">
        <v>1045</v>
      </c>
      <c r="G621" s="111" t="s">
        <v>1047</v>
      </c>
      <c r="H621">
        <v>7211</v>
      </c>
      <c r="I621" s="116"/>
      <c r="J621" s="111" t="s">
        <v>1044</v>
      </c>
      <c r="K621"/>
    </row>
    <row r="622" spans="1:11">
      <c r="A622" s="115">
        <v>617</v>
      </c>
      <c r="B622">
        <v>7</v>
      </c>
      <c r="C622" s="111" t="s">
        <v>1014</v>
      </c>
      <c r="D622" s="111" t="s">
        <v>362</v>
      </c>
      <c r="E622">
        <v>7525</v>
      </c>
      <c r="F622" s="111" t="s">
        <v>1045</v>
      </c>
      <c r="G622" s="111" t="s">
        <v>1048</v>
      </c>
      <c r="H622">
        <v>7211</v>
      </c>
      <c r="I622" s="116"/>
      <c r="J622" s="111" t="s">
        <v>1044</v>
      </c>
      <c r="K622"/>
    </row>
    <row r="623" spans="1:11">
      <c r="A623" s="115">
        <v>618</v>
      </c>
      <c r="B623">
        <v>7</v>
      </c>
      <c r="C623" s="111" t="s">
        <v>1014</v>
      </c>
      <c r="D623" s="111" t="s">
        <v>362</v>
      </c>
      <c r="E623">
        <v>7526</v>
      </c>
      <c r="F623" s="111" t="s">
        <v>1045</v>
      </c>
      <c r="G623" s="111" t="s">
        <v>1049</v>
      </c>
      <c r="H623">
        <v>7211</v>
      </c>
      <c r="I623" s="116"/>
      <c r="J623" s="111" t="s">
        <v>1044</v>
      </c>
      <c r="K623"/>
    </row>
    <row r="624" spans="1:11">
      <c r="A624" s="115">
        <v>619</v>
      </c>
      <c r="B624">
        <v>7</v>
      </c>
      <c r="C624" s="111" t="s">
        <v>1014</v>
      </c>
      <c r="D624" s="111" t="s">
        <v>362</v>
      </c>
      <c r="E624">
        <v>7527</v>
      </c>
      <c r="F624" s="111" t="s">
        <v>1045</v>
      </c>
      <c r="G624" s="111" t="s">
        <v>1050</v>
      </c>
      <c r="H624">
        <v>7211</v>
      </c>
      <c r="I624" s="116"/>
      <c r="J624" s="111" t="s">
        <v>1044</v>
      </c>
      <c r="K624"/>
    </row>
    <row r="625" spans="1:11">
      <c r="A625" s="115">
        <v>620</v>
      </c>
      <c r="B625">
        <v>7</v>
      </c>
      <c r="C625" s="111" t="s">
        <v>1014</v>
      </c>
      <c r="D625" s="111" t="s">
        <v>348</v>
      </c>
      <c r="E625">
        <v>7212</v>
      </c>
      <c r="F625" s="111" t="s">
        <v>348</v>
      </c>
      <c r="G625" s="111" t="s">
        <v>1051</v>
      </c>
      <c r="H625">
        <v>7212</v>
      </c>
      <c r="I625" s="116"/>
      <c r="J625" s="111" t="s">
        <v>1051</v>
      </c>
      <c r="K625"/>
    </row>
    <row r="626" spans="1:11">
      <c r="A626" s="115">
        <v>621</v>
      </c>
      <c r="B626">
        <v>7</v>
      </c>
      <c r="C626" s="111" t="s">
        <v>1014</v>
      </c>
      <c r="D626" s="111" t="s">
        <v>362</v>
      </c>
      <c r="E626">
        <v>7206</v>
      </c>
      <c r="F626" s="111" t="s">
        <v>348</v>
      </c>
      <c r="G626" s="111" t="s">
        <v>1052</v>
      </c>
      <c r="H626">
        <v>7212</v>
      </c>
      <c r="I626" s="116"/>
      <c r="J626" s="111" t="s">
        <v>1051</v>
      </c>
      <c r="K626"/>
    </row>
    <row r="627" spans="1:11">
      <c r="A627" s="115">
        <v>622</v>
      </c>
      <c r="B627">
        <v>7</v>
      </c>
      <c r="C627" s="111" t="s">
        <v>1014</v>
      </c>
      <c r="D627" s="111" t="s">
        <v>362</v>
      </c>
      <c r="E627">
        <v>7562</v>
      </c>
      <c r="F627" s="111" t="s">
        <v>1053</v>
      </c>
      <c r="G627" s="111" t="s">
        <v>1054</v>
      </c>
      <c r="H627">
        <v>7212</v>
      </c>
      <c r="I627" s="116"/>
      <c r="J627" s="111" t="s">
        <v>1051</v>
      </c>
      <c r="K627"/>
    </row>
    <row r="628" spans="1:11">
      <c r="A628" s="115">
        <v>623</v>
      </c>
      <c r="B628">
        <v>7</v>
      </c>
      <c r="C628" s="111" t="s">
        <v>1014</v>
      </c>
      <c r="D628" s="111" t="s">
        <v>362</v>
      </c>
      <c r="E628">
        <v>7563</v>
      </c>
      <c r="F628" s="111" t="s">
        <v>1053</v>
      </c>
      <c r="G628" s="111" t="s">
        <v>1055</v>
      </c>
      <c r="H628">
        <v>7212</v>
      </c>
      <c r="I628" s="116"/>
      <c r="J628" s="111" t="s">
        <v>1051</v>
      </c>
      <c r="K628"/>
    </row>
    <row r="629" spans="1:11">
      <c r="A629" s="115">
        <v>624</v>
      </c>
      <c r="B629">
        <v>7</v>
      </c>
      <c r="C629" s="111" t="s">
        <v>1014</v>
      </c>
      <c r="D629" s="111" t="s">
        <v>348</v>
      </c>
      <c r="E629">
        <v>7213</v>
      </c>
      <c r="F629" s="111" t="s">
        <v>348</v>
      </c>
      <c r="G629" s="111" t="s">
        <v>410</v>
      </c>
      <c r="H629">
        <v>7213</v>
      </c>
      <c r="I629" s="116"/>
      <c r="J629" s="111" t="s">
        <v>410</v>
      </c>
      <c r="K629"/>
    </row>
    <row r="630" spans="1:11">
      <c r="A630" s="115">
        <v>625</v>
      </c>
      <c r="B630">
        <v>7</v>
      </c>
      <c r="C630" s="111" t="s">
        <v>1014</v>
      </c>
      <c r="D630" s="111" t="s">
        <v>362</v>
      </c>
      <c r="E630">
        <v>7302</v>
      </c>
      <c r="F630" s="111" t="s">
        <v>1016</v>
      </c>
      <c r="G630" s="111" t="s">
        <v>1056</v>
      </c>
      <c r="H630">
        <v>7213</v>
      </c>
      <c r="I630" s="116"/>
      <c r="J630" s="111" t="s">
        <v>410</v>
      </c>
      <c r="K630"/>
    </row>
    <row r="631" spans="1:11">
      <c r="A631" s="115">
        <v>626</v>
      </c>
      <c r="B631">
        <v>7</v>
      </c>
      <c r="C631" s="111" t="s">
        <v>1014</v>
      </c>
      <c r="D631" s="111" t="s">
        <v>362</v>
      </c>
      <c r="E631">
        <v>7304</v>
      </c>
      <c r="F631" s="111" t="s">
        <v>1016</v>
      </c>
      <c r="G631" s="111" t="s">
        <v>1057</v>
      </c>
      <c r="H631">
        <v>7213</v>
      </c>
      <c r="I631" s="116"/>
      <c r="J631" s="111" t="s">
        <v>410</v>
      </c>
      <c r="K631"/>
    </row>
    <row r="632" spans="1:11">
      <c r="A632" s="115">
        <v>627</v>
      </c>
      <c r="B632">
        <v>7</v>
      </c>
      <c r="C632" s="111" t="s">
        <v>1014</v>
      </c>
      <c r="D632" s="111" t="s">
        <v>362</v>
      </c>
      <c r="E632">
        <v>7305</v>
      </c>
      <c r="F632" s="111" t="s">
        <v>1016</v>
      </c>
      <c r="G632" s="111" t="s">
        <v>1058</v>
      </c>
      <c r="H632">
        <v>7213</v>
      </c>
      <c r="I632" s="116"/>
      <c r="J632" s="111" t="s">
        <v>410</v>
      </c>
      <c r="K632"/>
    </row>
    <row r="633" spans="1:11">
      <c r="A633" s="115">
        <v>628</v>
      </c>
      <c r="B633">
        <v>7</v>
      </c>
      <c r="C633" s="111" t="s">
        <v>1014</v>
      </c>
      <c r="D633" s="111" t="s">
        <v>362</v>
      </c>
      <c r="E633">
        <v>7306</v>
      </c>
      <c r="F633" s="111" t="s">
        <v>1016</v>
      </c>
      <c r="G633" s="111" t="s">
        <v>1059</v>
      </c>
      <c r="H633">
        <v>7213</v>
      </c>
      <c r="I633" s="116"/>
      <c r="J633" s="111" t="s">
        <v>410</v>
      </c>
      <c r="K633"/>
    </row>
    <row r="634" spans="1:11">
      <c r="A634" s="115">
        <v>629</v>
      </c>
      <c r="B634">
        <v>7</v>
      </c>
      <c r="C634" s="111" t="s">
        <v>1014</v>
      </c>
      <c r="D634" s="111" t="s">
        <v>362</v>
      </c>
      <c r="E634">
        <v>7307</v>
      </c>
      <c r="F634" s="111" t="s">
        <v>1016</v>
      </c>
      <c r="G634" s="111" t="s">
        <v>1060</v>
      </c>
      <c r="H634">
        <v>7213</v>
      </c>
      <c r="I634" s="116"/>
      <c r="J634" s="111" t="s">
        <v>410</v>
      </c>
      <c r="K634"/>
    </row>
    <row r="635" spans="1:11">
      <c r="A635" s="115">
        <v>630</v>
      </c>
      <c r="B635">
        <v>7</v>
      </c>
      <c r="C635" s="111" t="s">
        <v>1014</v>
      </c>
      <c r="D635" s="111" t="s">
        <v>348</v>
      </c>
      <c r="E635">
        <v>7214</v>
      </c>
      <c r="F635" s="111" t="s">
        <v>348</v>
      </c>
      <c r="G635" s="111" t="s">
        <v>1061</v>
      </c>
      <c r="H635">
        <v>7214</v>
      </c>
      <c r="I635" s="116"/>
      <c r="J635" s="111" t="s">
        <v>1061</v>
      </c>
      <c r="K635"/>
    </row>
    <row r="636" spans="1:11">
      <c r="A636" s="115">
        <v>631</v>
      </c>
      <c r="B636">
        <v>7</v>
      </c>
      <c r="C636" s="111" t="s">
        <v>1014</v>
      </c>
      <c r="D636" s="111" t="s">
        <v>362</v>
      </c>
      <c r="E636">
        <v>7323</v>
      </c>
      <c r="F636" s="111" t="s">
        <v>1041</v>
      </c>
      <c r="G636" s="111" t="s">
        <v>1062</v>
      </c>
      <c r="H636">
        <v>7214</v>
      </c>
      <c r="I636" s="116"/>
      <c r="J636" s="111" t="s">
        <v>1061</v>
      </c>
      <c r="K636"/>
    </row>
    <row r="637" spans="1:11">
      <c r="A637" s="115">
        <v>632</v>
      </c>
      <c r="B637">
        <v>7</v>
      </c>
      <c r="C637" s="111" t="s">
        <v>1014</v>
      </c>
      <c r="D637" s="111" t="s">
        <v>362</v>
      </c>
      <c r="E637">
        <v>7324</v>
      </c>
      <c r="F637" s="111" t="s">
        <v>1041</v>
      </c>
      <c r="G637" s="111" t="s">
        <v>1063</v>
      </c>
      <c r="H637">
        <v>7214</v>
      </c>
      <c r="I637" s="116"/>
      <c r="J637" s="111" t="s">
        <v>1061</v>
      </c>
      <c r="K637"/>
    </row>
    <row r="638" spans="1:11">
      <c r="A638" s="115">
        <v>633</v>
      </c>
      <c r="B638">
        <v>7</v>
      </c>
      <c r="C638" s="111" t="s">
        <v>1014</v>
      </c>
      <c r="D638" s="111" t="s">
        <v>348</v>
      </c>
      <c r="E638">
        <v>7301</v>
      </c>
      <c r="F638" s="111" t="s">
        <v>1016</v>
      </c>
      <c r="G638" s="111" t="s">
        <v>1064</v>
      </c>
      <c r="H638">
        <v>7301</v>
      </c>
      <c r="I638" s="116" t="s">
        <v>1016</v>
      </c>
      <c r="J638" s="111" t="s">
        <v>1064</v>
      </c>
      <c r="K638"/>
    </row>
    <row r="639" spans="1:11">
      <c r="A639" s="115">
        <v>634</v>
      </c>
      <c r="B639">
        <v>7</v>
      </c>
      <c r="C639" s="111" t="s">
        <v>1014</v>
      </c>
      <c r="D639" s="111" t="s">
        <v>348</v>
      </c>
      <c r="E639">
        <v>7303</v>
      </c>
      <c r="F639" s="111" t="s">
        <v>1016</v>
      </c>
      <c r="G639" s="111" t="s">
        <v>1065</v>
      </c>
      <c r="H639">
        <v>7303</v>
      </c>
      <c r="I639" s="116" t="s">
        <v>1016</v>
      </c>
      <c r="J639" s="111" t="s">
        <v>1065</v>
      </c>
      <c r="K639"/>
    </row>
    <row r="640" spans="1:11">
      <c r="A640" s="115">
        <v>635</v>
      </c>
      <c r="B640">
        <v>7</v>
      </c>
      <c r="C640" s="111" t="s">
        <v>1014</v>
      </c>
      <c r="D640" s="111" t="s">
        <v>348</v>
      </c>
      <c r="E640">
        <v>7308</v>
      </c>
      <c r="F640" s="111" t="s">
        <v>1016</v>
      </c>
      <c r="G640" s="111" t="s">
        <v>1066</v>
      </c>
      <c r="H640">
        <v>7308</v>
      </c>
      <c r="I640" s="116" t="s">
        <v>1016</v>
      </c>
      <c r="J640" s="111" t="s">
        <v>1066</v>
      </c>
      <c r="K640"/>
    </row>
    <row r="641" spans="1:11">
      <c r="A641" s="115">
        <v>636</v>
      </c>
      <c r="B641">
        <v>7</v>
      </c>
      <c r="C641" s="111" t="s">
        <v>1014</v>
      </c>
      <c r="D641" s="111" t="s">
        <v>348</v>
      </c>
      <c r="E641">
        <v>7322</v>
      </c>
      <c r="F641" s="111" t="s">
        <v>1041</v>
      </c>
      <c r="G641" s="111" t="s">
        <v>1067</v>
      </c>
      <c r="H641">
        <v>7322</v>
      </c>
      <c r="I641" s="116" t="s">
        <v>1041</v>
      </c>
      <c r="J641" s="111" t="s">
        <v>1067</v>
      </c>
      <c r="K641"/>
    </row>
    <row r="642" spans="1:11">
      <c r="A642" s="115">
        <v>637</v>
      </c>
      <c r="B642">
        <v>7</v>
      </c>
      <c r="C642" s="111" t="s">
        <v>1014</v>
      </c>
      <c r="D642" s="111" t="s">
        <v>348</v>
      </c>
      <c r="E642">
        <v>7342</v>
      </c>
      <c r="F642" s="111" t="s">
        <v>1031</v>
      </c>
      <c r="G642" s="111" t="s">
        <v>1068</v>
      </c>
      <c r="H642">
        <v>7342</v>
      </c>
      <c r="I642" s="116" t="s">
        <v>1031</v>
      </c>
      <c r="J642" s="111" t="s">
        <v>1068</v>
      </c>
      <c r="K642"/>
    </row>
    <row r="643" spans="1:11">
      <c r="A643" s="115">
        <v>638</v>
      </c>
      <c r="B643">
        <v>7</v>
      </c>
      <c r="C643" s="111" t="s">
        <v>1014</v>
      </c>
      <c r="D643" s="111" t="s">
        <v>348</v>
      </c>
      <c r="E643">
        <v>7344</v>
      </c>
      <c r="F643" s="111" t="s">
        <v>1031</v>
      </c>
      <c r="G643" s="111" t="s">
        <v>1069</v>
      </c>
      <c r="H643">
        <v>7344</v>
      </c>
      <c r="I643" s="116" t="s">
        <v>1031</v>
      </c>
      <c r="J643" s="111" t="s">
        <v>1069</v>
      </c>
      <c r="K643"/>
    </row>
    <row r="644" spans="1:11">
      <c r="A644" s="115">
        <v>639</v>
      </c>
      <c r="B644">
        <v>7</v>
      </c>
      <c r="C644" s="111" t="s">
        <v>1014</v>
      </c>
      <c r="D644" s="111" t="s">
        <v>348</v>
      </c>
      <c r="E644">
        <v>7362</v>
      </c>
      <c r="F644" s="111" t="s">
        <v>1070</v>
      </c>
      <c r="G644" s="111" t="s">
        <v>1071</v>
      </c>
      <c r="H644">
        <v>7362</v>
      </c>
      <c r="I644" s="116" t="s">
        <v>1070</v>
      </c>
      <c r="J644" s="111" t="s">
        <v>1071</v>
      </c>
      <c r="K644"/>
    </row>
    <row r="645" spans="1:11">
      <c r="A645" s="115">
        <v>640</v>
      </c>
      <c r="B645">
        <v>7</v>
      </c>
      <c r="C645" s="111" t="s">
        <v>1014</v>
      </c>
      <c r="D645" s="111" t="s">
        <v>348</v>
      </c>
      <c r="E645">
        <v>7364</v>
      </c>
      <c r="F645" s="111" t="s">
        <v>1070</v>
      </c>
      <c r="G645" s="111" t="s">
        <v>1072</v>
      </c>
      <c r="H645">
        <v>7364</v>
      </c>
      <c r="I645" s="116" t="s">
        <v>1070</v>
      </c>
      <c r="J645" s="111" t="s">
        <v>1072</v>
      </c>
      <c r="K645"/>
    </row>
    <row r="646" spans="1:11">
      <c r="A646" s="115">
        <v>641</v>
      </c>
      <c r="B646">
        <v>7</v>
      </c>
      <c r="C646" s="111" t="s">
        <v>1014</v>
      </c>
      <c r="D646" s="111" t="s">
        <v>348</v>
      </c>
      <c r="E646">
        <v>7367</v>
      </c>
      <c r="F646" s="111" t="s">
        <v>1070</v>
      </c>
      <c r="G646" s="111" t="s">
        <v>1073</v>
      </c>
      <c r="H646">
        <v>7367</v>
      </c>
      <c r="I646" s="116" t="s">
        <v>1070</v>
      </c>
      <c r="J646" s="111" t="s">
        <v>1073</v>
      </c>
      <c r="K646"/>
    </row>
    <row r="647" spans="1:11">
      <c r="A647" s="115">
        <v>642</v>
      </c>
      <c r="B647">
        <v>7</v>
      </c>
      <c r="C647" s="111" t="s">
        <v>1014</v>
      </c>
      <c r="D647" s="111" t="s">
        <v>348</v>
      </c>
      <c r="E647">
        <v>7368</v>
      </c>
      <c r="F647" s="111" t="s">
        <v>1070</v>
      </c>
      <c r="G647" s="111" t="s">
        <v>1074</v>
      </c>
      <c r="H647">
        <v>7368</v>
      </c>
      <c r="I647" s="116" t="s">
        <v>1070</v>
      </c>
      <c r="J647" s="111" t="s">
        <v>1074</v>
      </c>
      <c r="K647"/>
    </row>
    <row r="648" spans="1:11">
      <c r="A648" s="115">
        <v>643</v>
      </c>
      <c r="B648">
        <v>7</v>
      </c>
      <c r="C648" s="111" t="s">
        <v>1014</v>
      </c>
      <c r="D648" s="111" t="s">
        <v>362</v>
      </c>
      <c r="E648">
        <v>7361</v>
      </c>
      <c r="F648" s="111" t="s">
        <v>1070</v>
      </c>
      <c r="G648" s="111" t="s">
        <v>1075</v>
      </c>
      <c r="H648">
        <v>7368</v>
      </c>
      <c r="I648" s="116" t="s">
        <v>1070</v>
      </c>
      <c r="J648" s="111" t="s">
        <v>1074</v>
      </c>
      <c r="K648"/>
    </row>
    <row r="649" spans="1:11">
      <c r="A649" s="115">
        <v>644</v>
      </c>
      <c r="B649">
        <v>7</v>
      </c>
      <c r="C649" s="111" t="s">
        <v>1014</v>
      </c>
      <c r="D649" s="111" t="s">
        <v>362</v>
      </c>
      <c r="E649">
        <v>7363</v>
      </c>
      <c r="F649" s="111" t="s">
        <v>1070</v>
      </c>
      <c r="G649" s="111" t="s">
        <v>1076</v>
      </c>
      <c r="H649">
        <v>7368</v>
      </c>
      <c r="I649" s="116" t="s">
        <v>1070</v>
      </c>
      <c r="J649" s="111" t="s">
        <v>1074</v>
      </c>
      <c r="K649"/>
    </row>
    <row r="650" spans="1:11">
      <c r="A650" s="115">
        <v>645</v>
      </c>
      <c r="B650">
        <v>7</v>
      </c>
      <c r="C650" s="111" t="s">
        <v>1014</v>
      </c>
      <c r="D650" s="111" t="s">
        <v>362</v>
      </c>
      <c r="E650">
        <v>7365</v>
      </c>
      <c r="F650" s="111" t="s">
        <v>1070</v>
      </c>
      <c r="G650" s="111" t="s">
        <v>1077</v>
      </c>
      <c r="H650">
        <v>7368</v>
      </c>
      <c r="I650" s="116" t="s">
        <v>1070</v>
      </c>
      <c r="J650" s="111" t="s">
        <v>1074</v>
      </c>
      <c r="K650"/>
    </row>
    <row r="651" spans="1:11">
      <c r="A651" s="115">
        <v>646</v>
      </c>
      <c r="B651">
        <v>7</v>
      </c>
      <c r="C651" s="111" t="s">
        <v>1014</v>
      </c>
      <c r="D651" s="111" t="s">
        <v>362</v>
      </c>
      <c r="E651">
        <v>7366</v>
      </c>
      <c r="F651" s="111" t="s">
        <v>1070</v>
      </c>
      <c r="G651" s="111" t="s">
        <v>620</v>
      </c>
      <c r="H651">
        <v>7368</v>
      </c>
      <c r="I651" s="116" t="s">
        <v>1070</v>
      </c>
      <c r="J651" s="111" t="s">
        <v>1074</v>
      </c>
      <c r="K651"/>
    </row>
    <row r="652" spans="1:11">
      <c r="A652" s="115">
        <v>647</v>
      </c>
      <c r="B652">
        <v>7</v>
      </c>
      <c r="C652" s="111" t="s">
        <v>1014</v>
      </c>
      <c r="D652" s="111" t="s">
        <v>348</v>
      </c>
      <c r="E652">
        <v>7402</v>
      </c>
      <c r="F652" s="111" t="s">
        <v>1034</v>
      </c>
      <c r="G652" s="111" t="s">
        <v>1078</v>
      </c>
      <c r="H652">
        <v>7402</v>
      </c>
      <c r="I652" s="116" t="s">
        <v>1034</v>
      </c>
      <c r="J652" s="111" t="s">
        <v>1078</v>
      </c>
      <c r="K652"/>
    </row>
    <row r="653" spans="1:11">
      <c r="A653" s="115">
        <v>648</v>
      </c>
      <c r="B653">
        <v>7</v>
      </c>
      <c r="C653" s="111" t="s">
        <v>1014</v>
      </c>
      <c r="D653" s="111" t="s">
        <v>348</v>
      </c>
      <c r="E653">
        <v>7405</v>
      </c>
      <c r="F653" s="111" t="s">
        <v>1034</v>
      </c>
      <c r="G653" s="111" t="s">
        <v>1079</v>
      </c>
      <c r="H653">
        <v>7405</v>
      </c>
      <c r="I653" s="116" t="s">
        <v>1034</v>
      </c>
      <c r="J653" s="111" t="s">
        <v>1079</v>
      </c>
      <c r="K653"/>
    </row>
    <row r="654" spans="1:11">
      <c r="A654" s="115">
        <v>649</v>
      </c>
      <c r="B654">
        <v>7</v>
      </c>
      <c r="C654" s="111" t="s">
        <v>1014</v>
      </c>
      <c r="D654" s="111" t="s">
        <v>348</v>
      </c>
      <c r="E654">
        <v>7407</v>
      </c>
      <c r="F654" s="111" t="s">
        <v>1034</v>
      </c>
      <c r="G654" s="111" t="s">
        <v>1080</v>
      </c>
      <c r="H654">
        <v>7407</v>
      </c>
      <c r="I654" s="116" t="s">
        <v>1034</v>
      </c>
      <c r="J654" s="111" t="s">
        <v>1080</v>
      </c>
      <c r="K654"/>
    </row>
    <row r="655" spans="1:11">
      <c r="A655" s="115">
        <v>650</v>
      </c>
      <c r="B655">
        <v>7</v>
      </c>
      <c r="C655" s="111" t="s">
        <v>1014</v>
      </c>
      <c r="D655" s="111" t="s">
        <v>348</v>
      </c>
      <c r="E655">
        <v>7408</v>
      </c>
      <c r="F655" s="111" t="s">
        <v>1034</v>
      </c>
      <c r="G655" s="111" t="s">
        <v>1081</v>
      </c>
      <c r="H655">
        <v>7408</v>
      </c>
      <c r="I655" s="116" t="s">
        <v>1034</v>
      </c>
      <c r="J655" s="111" t="s">
        <v>1081</v>
      </c>
      <c r="K655"/>
    </row>
    <row r="656" spans="1:11">
      <c r="A656" s="115">
        <v>651</v>
      </c>
      <c r="B656">
        <v>7</v>
      </c>
      <c r="C656" s="111" t="s">
        <v>1014</v>
      </c>
      <c r="D656" s="111" t="s">
        <v>348</v>
      </c>
      <c r="E656">
        <v>7421</v>
      </c>
      <c r="F656" s="111" t="s">
        <v>1021</v>
      </c>
      <c r="G656" s="111" t="s">
        <v>1082</v>
      </c>
      <c r="H656">
        <v>7421</v>
      </c>
      <c r="I656" s="116" t="s">
        <v>1021</v>
      </c>
      <c r="J656" s="111" t="s">
        <v>1082</v>
      </c>
      <c r="K656"/>
    </row>
    <row r="657" spans="1:11">
      <c r="A657" s="115">
        <v>652</v>
      </c>
      <c r="B657">
        <v>7</v>
      </c>
      <c r="C657" s="111" t="s">
        <v>1014</v>
      </c>
      <c r="D657" s="111" t="s">
        <v>348</v>
      </c>
      <c r="E657">
        <v>7422</v>
      </c>
      <c r="F657" s="111" t="s">
        <v>1021</v>
      </c>
      <c r="G657" s="111" t="s">
        <v>1083</v>
      </c>
      <c r="H657">
        <v>7422</v>
      </c>
      <c r="I657" s="116" t="s">
        <v>1021</v>
      </c>
      <c r="J657" s="111" t="s">
        <v>1083</v>
      </c>
      <c r="K657"/>
    </row>
    <row r="658" spans="1:11">
      <c r="A658" s="115">
        <v>653</v>
      </c>
      <c r="B658">
        <v>7</v>
      </c>
      <c r="C658" s="111" t="s">
        <v>1014</v>
      </c>
      <c r="D658" s="111" t="s">
        <v>348</v>
      </c>
      <c r="E658">
        <v>7423</v>
      </c>
      <c r="F658" s="111" t="s">
        <v>1021</v>
      </c>
      <c r="G658" s="111" t="s">
        <v>1084</v>
      </c>
      <c r="H658">
        <v>7423</v>
      </c>
      <c r="I658" s="116" t="s">
        <v>1021</v>
      </c>
      <c r="J658" s="111" t="s">
        <v>1084</v>
      </c>
      <c r="K658"/>
    </row>
    <row r="659" spans="1:11">
      <c r="A659" s="115">
        <v>654</v>
      </c>
      <c r="B659">
        <v>7</v>
      </c>
      <c r="C659" s="111" t="s">
        <v>1014</v>
      </c>
      <c r="D659" s="111" t="s">
        <v>348</v>
      </c>
      <c r="E659">
        <v>7444</v>
      </c>
      <c r="F659" s="111" t="s">
        <v>1085</v>
      </c>
      <c r="G659" s="111" t="s">
        <v>1086</v>
      </c>
      <c r="H659">
        <v>7444</v>
      </c>
      <c r="I659" s="116" t="s">
        <v>1085</v>
      </c>
      <c r="J659" s="111" t="s">
        <v>1086</v>
      </c>
      <c r="K659"/>
    </row>
    <row r="660" spans="1:11">
      <c r="A660" s="115">
        <v>655</v>
      </c>
      <c r="B660">
        <v>7</v>
      </c>
      <c r="C660" s="111" t="s">
        <v>1014</v>
      </c>
      <c r="D660" s="111" t="s">
        <v>348</v>
      </c>
      <c r="E660">
        <v>7445</v>
      </c>
      <c r="F660" s="111" t="s">
        <v>1085</v>
      </c>
      <c r="G660" s="111" t="s">
        <v>995</v>
      </c>
      <c r="H660">
        <v>7445</v>
      </c>
      <c r="I660" s="116" t="s">
        <v>1085</v>
      </c>
      <c r="J660" s="111" t="s">
        <v>995</v>
      </c>
      <c r="K660"/>
    </row>
    <row r="661" spans="1:11">
      <c r="A661" s="115">
        <v>656</v>
      </c>
      <c r="B661">
        <v>7</v>
      </c>
      <c r="C661" s="111" t="s">
        <v>1014</v>
      </c>
      <c r="D661" s="111" t="s">
        <v>348</v>
      </c>
      <c r="E661">
        <v>7446</v>
      </c>
      <c r="F661" s="111" t="s">
        <v>1085</v>
      </c>
      <c r="G661" s="111" t="s">
        <v>1087</v>
      </c>
      <c r="H661">
        <v>7446</v>
      </c>
      <c r="I661" s="116" t="s">
        <v>1085</v>
      </c>
      <c r="J661" s="111" t="s">
        <v>1087</v>
      </c>
      <c r="K661"/>
    </row>
    <row r="662" spans="1:11">
      <c r="A662" s="115">
        <v>657</v>
      </c>
      <c r="B662">
        <v>7</v>
      </c>
      <c r="C662" s="111" t="s">
        <v>1014</v>
      </c>
      <c r="D662" s="111" t="s">
        <v>348</v>
      </c>
      <c r="E662">
        <v>7447</v>
      </c>
      <c r="F662" s="111" t="s">
        <v>1085</v>
      </c>
      <c r="G662" s="111" t="s">
        <v>1088</v>
      </c>
      <c r="H662">
        <v>7447</v>
      </c>
      <c r="I662" s="116" t="s">
        <v>1085</v>
      </c>
      <c r="J662" s="111" t="s">
        <v>1088</v>
      </c>
      <c r="K662"/>
    </row>
    <row r="663" spans="1:11">
      <c r="A663" s="115">
        <v>658</v>
      </c>
      <c r="B663">
        <v>7</v>
      </c>
      <c r="C663" s="111" t="s">
        <v>1014</v>
      </c>
      <c r="D663" s="111" t="s">
        <v>362</v>
      </c>
      <c r="E663">
        <v>7441</v>
      </c>
      <c r="F663" s="111" t="s">
        <v>1085</v>
      </c>
      <c r="G663" s="111" t="s">
        <v>1089</v>
      </c>
      <c r="H663">
        <v>7447</v>
      </c>
      <c r="I663" s="116" t="s">
        <v>1085</v>
      </c>
      <c r="J663" s="111" t="s">
        <v>1088</v>
      </c>
      <c r="K663"/>
    </row>
    <row r="664" spans="1:11">
      <c r="A664" s="115">
        <v>659</v>
      </c>
      <c r="B664">
        <v>7</v>
      </c>
      <c r="C664" s="111" t="s">
        <v>1014</v>
      </c>
      <c r="D664" s="111" t="s">
        <v>362</v>
      </c>
      <c r="E664">
        <v>7442</v>
      </c>
      <c r="F664" s="111" t="s">
        <v>1085</v>
      </c>
      <c r="G664" s="111" t="s">
        <v>1090</v>
      </c>
      <c r="H664">
        <v>7447</v>
      </c>
      <c r="I664" s="116" t="s">
        <v>1085</v>
      </c>
      <c r="J664" s="111" t="s">
        <v>1088</v>
      </c>
      <c r="K664"/>
    </row>
    <row r="665" spans="1:11">
      <c r="A665" s="115">
        <v>660</v>
      </c>
      <c r="B665">
        <v>7</v>
      </c>
      <c r="C665" s="111" t="s">
        <v>1014</v>
      </c>
      <c r="D665" s="111" t="s">
        <v>362</v>
      </c>
      <c r="E665">
        <v>7443</v>
      </c>
      <c r="F665" s="111" t="s">
        <v>1085</v>
      </c>
      <c r="G665" s="111" t="s">
        <v>1091</v>
      </c>
      <c r="H665">
        <v>7447</v>
      </c>
      <c r="I665" s="116" t="s">
        <v>1085</v>
      </c>
      <c r="J665" s="111" t="s">
        <v>1088</v>
      </c>
      <c r="K665"/>
    </row>
    <row r="666" spans="1:11">
      <c r="A666" s="115">
        <v>661</v>
      </c>
      <c r="B666">
        <v>7</v>
      </c>
      <c r="C666" s="111" t="s">
        <v>1014</v>
      </c>
      <c r="D666" s="111" t="s">
        <v>348</v>
      </c>
      <c r="E666">
        <v>7461</v>
      </c>
      <c r="F666" s="111" t="s">
        <v>1026</v>
      </c>
      <c r="G666" s="111" t="s">
        <v>1092</v>
      </c>
      <c r="H666">
        <v>7461</v>
      </c>
      <c r="I666" s="116" t="s">
        <v>1026</v>
      </c>
      <c r="J666" s="111" t="s">
        <v>1092</v>
      </c>
      <c r="K666"/>
    </row>
    <row r="667" spans="1:11">
      <c r="A667" s="115">
        <v>662</v>
      </c>
      <c r="B667">
        <v>7</v>
      </c>
      <c r="C667" s="111" t="s">
        <v>1014</v>
      </c>
      <c r="D667" s="111" t="s">
        <v>348</v>
      </c>
      <c r="E667">
        <v>7464</v>
      </c>
      <c r="F667" s="111" t="s">
        <v>1026</v>
      </c>
      <c r="G667" s="111" t="s">
        <v>1093</v>
      </c>
      <c r="H667">
        <v>7464</v>
      </c>
      <c r="I667" s="116" t="s">
        <v>1026</v>
      </c>
      <c r="J667" s="111" t="s">
        <v>1093</v>
      </c>
      <c r="K667"/>
    </row>
    <row r="668" spans="1:11">
      <c r="A668" s="115">
        <v>663</v>
      </c>
      <c r="B668">
        <v>7</v>
      </c>
      <c r="C668" s="111" t="s">
        <v>1014</v>
      </c>
      <c r="D668" s="111" t="s">
        <v>348</v>
      </c>
      <c r="E668">
        <v>7465</v>
      </c>
      <c r="F668" s="111" t="s">
        <v>1026</v>
      </c>
      <c r="G668" s="111" t="s">
        <v>1094</v>
      </c>
      <c r="H668">
        <v>7465</v>
      </c>
      <c r="I668" s="116" t="s">
        <v>1026</v>
      </c>
      <c r="J668" s="111" t="s">
        <v>1094</v>
      </c>
      <c r="K668"/>
    </row>
    <row r="669" spans="1:11">
      <c r="A669" s="115">
        <v>664</v>
      </c>
      <c r="B669">
        <v>7</v>
      </c>
      <c r="C669" s="111" t="s">
        <v>1014</v>
      </c>
      <c r="D669" s="111" t="s">
        <v>348</v>
      </c>
      <c r="E669">
        <v>7466</v>
      </c>
      <c r="F669" s="111" t="s">
        <v>1026</v>
      </c>
      <c r="G669" s="111" t="s">
        <v>1095</v>
      </c>
      <c r="H669">
        <v>7466</v>
      </c>
      <c r="I669" s="116" t="s">
        <v>1026</v>
      </c>
      <c r="J669" s="111" t="s">
        <v>1095</v>
      </c>
      <c r="K669"/>
    </row>
    <row r="670" spans="1:11">
      <c r="A670" s="115">
        <v>665</v>
      </c>
      <c r="B670">
        <v>7</v>
      </c>
      <c r="C670" s="111" t="s">
        <v>1014</v>
      </c>
      <c r="D670" s="111" t="s">
        <v>348</v>
      </c>
      <c r="E670">
        <v>7481</v>
      </c>
      <c r="F670" s="111" t="s">
        <v>1096</v>
      </c>
      <c r="G670" s="111" t="s">
        <v>1097</v>
      </c>
      <c r="H670">
        <v>7481</v>
      </c>
      <c r="I670" s="116" t="s">
        <v>1096</v>
      </c>
      <c r="J670" s="111" t="s">
        <v>1097</v>
      </c>
      <c r="K670"/>
    </row>
    <row r="671" spans="1:11">
      <c r="A671" s="115">
        <v>666</v>
      </c>
      <c r="B671">
        <v>7</v>
      </c>
      <c r="C671" s="111" t="s">
        <v>1014</v>
      </c>
      <c r="D671" s="111" t="s">
        <v>348</v>
      </c>
      <c r="E671">
        <v>7482</v>
      </c>
      <c r="F671" s="111" t="s">
        <v>1096</v>
      </c>
      <c r="G671" s="111" t="s">
        <v>1098</v>
      </c>
      <c r="H671">
        <v>7482</v>
      </c>
      <c r="I671" s="116" t="s">
        <v>1096</v>
      </c>
      <c r="J671" s="111" t="s">
        <v>1098</v>
      </c>
      <c r="K671"/>
    </row>
    <row r="672" spans="1:11">
      <c r="A672" s="115">
        <v>667</v>
      </c>
      <c r="B672">
        <v>7</v>
      </c>
      <c r="C672" s="111" t="s">
        <v>1014</v>
      </c>
      <c r="D672" s="111" t="s">
        <v>348</v>
      </c>
      <c r="E672">
        <v>7483</v>
      </c>
      <c r="F672" s="111" t="s">
        <v>1096</v>
      </c>
      <c r="G672" s="111" t="s">
        <v>1099</v>
      </c>
      <c r="H672">
        <v>7483</v>
      </c>
      <c r="I672" s="116" t="s">
        <v>1096</v>
      </c>
      <c r="J672" s="111" t="s">
        <v>1099</v>
      </c>
      <c r="K672"/>
    </row>
    <row r="673" spans="1:11">
      <c r="A673" s="115">
        <v>668</v>
      </c>
      <c r="B673">
        <v>7</v>
      </c>
      <c r="C673" s="111" t="s">
        <v>1014</v>
      </c>
      <c r="D673" s="111" t="s">
        <v>348</v>
      </c>
      <c r="E673">
        <v>7484</v>
      </c>
      <c r="F673" s="111" t="s">
        <v>1096</v>
      </c>
      <c r="G673" s="111" t="s">
        <v>1100</v>
      </c>
      <c r="H673">
        <v>7484</v>
      </c>
      <c r="I673" s="116" t="s">
        <v>1096</v>
      </c>
      <c r="J673" s="111" t="s">
        <v>1100</v>
      </c>
      <c r="K673"/>
    </row>
    <row r="674" spans="1:11">
      <c r="A674" s="115">
        <v>669</v>
      </c>
      <c r="B674">
        <v>7</v>
      </c>
      <c r="C674" s="111" t="s">
        <v>1014</v>
      </c>
      <c r="D674" s="111" t="s">
        <v>348</v>
      </c>
      <c r="E674">
        <v>7501</v>
      </c>
      <c r="F674" s="111" t="s">
        <v>1101</v>
      </c>
      <c r="G674" s="111" t="s">
        <v>1102</v>
      </c>
      <c r="H674">
        <v>7501</v>
      </c>
      <c r="I674" s="116" t="s">
        <v>1101</v>
      </c>
      <c r="J674" s="111" t="s">
        <v>1102</v>
      </c>
      <c r="K674"/>
    </row>
    <row r="675" spans="1:11">
      <c r="A675" s="115">
        <v>670</v>
      </c>
      <c r="B675">
        <v>7</v>
      </c>
      <c r="C675" s="111" t="s">
        <v>1014</v>
      </c>
      <c r="D675" s="111" t="s">
        <v>348</v>
      </c>
      <c r="E675">
        <v>7502</v>
      </c>
      <c r="F675" s="111" t="s">
        <v>1101</v>
      </c>
      <c r="G675" s="111" t="s">
        <v>1103</v>
      </c>
      <c r="H675">
        <v>7502</v>
      </c>
      <c r="I675" s="116" t="s">
        <v>1101</v>
      </c>
      <c r="J675" s="111" t="s">
        <v>1103</v>
      </c>
      <c r="K675"/>
    </row>
    <row r="676" spans="1:11">
      <c r="A676" s="115">
        <v>671</v>
      </c>
      <c r="B676">
        <v>7</v>
      </c>
      <c r="C676" s="111" t="s">
        <v>1014</v>
      </c>
      <c r="D676" s="111" t="s">
        <v>348</v>
      </c>
      <c r="E676">
        <v>7503</v>
      </c>
      <c r="F676" s="111" t="s">
        <v>1101</v>
      </c>
      <c r="G676" s="111" t="s">
        <v>1104</v>
      </c>
      <c r="H676">
        <v>7503</v>
      </c>
      <c r="I676" s="116" t="s">
        <v>1101</v>
      </c>
      <c r="J676" s="111" t="s">
        <v>1104</v>
      </c>
      <c r="K676"/>
    </row>
    <row r="677" spans="1:11">
      <c r="A677" s="115">
        <v>672</v>
      </c>
      <c r="B677">
        <v>7</v>
      </c>
      <c r="C677" s="111" t="s">
        <v>1014</v>
      </c>
      <c r="D677" s="111" t="s">
        <v>348</v>
      </c>
      <c r="E677">
        <v>7504</v>
      </c>
      <c r="F677" s="111" t="s">
        <v>1101</v>
      </c>
      <c r="G677" s="111" t="s">
        <v>1105</v>
      </c>
      <c r="H677">
        <v>7504</v>
      </c>
      <c r="I677" s="116" t="s">
        <v>1101</v>
      </c>
      <c r="J677" s="111" t="s">
        <v>1105</v>
      </c>
      <c r="K677"/>
    </row>
    <row r="678" spans="1:11">
      <c r="A678" s="115">
        <v>673</v>
      </c>
      <c r="B678">
        <v>7</v>
      </c>
      <c r="C678" s="111" t="s">
        <v>1014</v>
      </c>
      <c r="D678" s="111" t="s">
        <v>348</v>
      </c>
      <c r="E678">
        <v>7505</v>
      </c>
      <c r="F678" s="111" t="s">
        <v>1101</v>
      </c>
      <c r="G678" s="111" t="s">
        <v>1106</v>
      </c>
      <c r="H678">
        <v>7505</v>
      </c>
      <c r="I678" s="116" t="s">
        <v>1101</v>
      </c>
      <c r="J678" s="111" t="s">
        <v>1106</v>
      </c>
      <c r="K678"/>
    </row>
    <row r="679" spans="1:11">
      <c r="A679" s="115">
        <v>674</v>
      </c>
      <c r="B679">
        <v>7</v>
      </c>
      <c r="C679" s="111" t="s">
        <v>1014</v>
      </c>
      <c r="D679" s="111" t="s">
        <v>348</v>
      </c>
      <c r="E679">
        <v>7485</v>
      </c>
      <c r="F679" s="111" t="s">
        <v>1101</v>
      </c>
      <c r="G679" s="111" t="s">
        <v>1106</v>
      </c>
      <c r="H679">
        <v>7505</v>
      </c>
      <c r="I679" s="116" t="s">
        <v>1101</v>
      </c>
      <c r="J679" s="111" t="s">
        <v>1106</v>
      </c>
      <c r="K679"/>
    </row>
    <row r="680" spans="1:11">
      <c r="A680" s="115">
        <v>675</v>
      </c>
      <c r="B680">
        <v>7</v>
      </c>
      <c r="C680" s="111" t="s">
        <v>1014</v>
      </c>
      <c r="D680" s="111" t="s">
        <v>348</v>
      </c>
      <c r="E680">
        <v>7521</v>
      </c>
      <c r="F680" s="111" t="s">
        <v>1045</v>
      </c>
      <c r="G680" s="111" t="s">
        <v>1107</v>
      </c>
      <c r="H680">
        <v>7521</v>
      </c>
      <c r="I680" s="116" t="s">
        <v>1045</v>
      </c>
      <c r="J680" s="111" t="s">
        <v>1107</v>
      </c>
      <c r="K680"/>
    </row>
    <row r="681" spans="1:11">
      <c r="A681" s="115">
        <v>676</v>
      </c>
      <c r="B681">
        <v>7</v>
      </c>
      <c r="C681" s="111" t="s">
        <v>1014</v>
      </c>
      <c r="D681" s="111" t="s">
        <v>348</v>
      </c>
      <c r="E681">
        <v>7522</v>
      </c>
      <c r="F681" s="111" t="s">
        <v>1045</v>
      </c>
      <c r="G681" s="111" t="s">
        <v>1108</v>
      </c>
      <c r="H681">
        <v>7522</v>
      </c>
      <c r="I681" s="116" t="s">
        <v>1045</v>
      </c>
      <c r="J681" s="111" t="s">
        <v>1108</v>
      </c>
      <c r="K681"/>
    </row>
    <row r="682" spans="1:11">
      <c r="A682" s="115">
        <v>677</v>
      </c>
      <c r="B682">
        <v>7</v>
      </c>
      <c r="C682" s="111" t="s">
        <v>1014</v>
      </c>
      <c r="D682" s="111" t="s">
        <v>348</v>
      </c>
      <c r="E682">
        <v>7541</v>
      </c>
      <c r="F682" s="111" t="s">
        <v>1109</v>
      </c>
      <c r="G682" s="111" t="s">
        <v>1110</v>
      </c>
      <c r="H682">
        <v>7541</v>
      </c>
      <c r="I682" s="116" t="s">
        <v>1109</v>
      </c>
      <c r="J682" s="111" t="s">
        <v>1110</v>
      </c>
      <c r="K682"/>
    </row>
    <row r="683" spans="1:11">
      <c r="A683" s="115">
        <v>678</v>
      </c>
      <c r="B683">
        <v>7</v>
      </c>
      <c r="C683" s="111" t="s">
        <v>1014</v>
      </c>
      <c r="D683" s="111" t="s">
        <v>348</v>
      </c>
      <c r="E683">
        <v>7542</v>
      </c>
      <c r="F683" s="111" t="s">
        <v>1109</v>
      </c>
      <c r="G683" s="111" t="s">
        <v>1111</v>
      </c>
      <c r="H683">
        <v>7542</v>
      </c>
      <c r="I683" s="116" t="s">
        <v>1109</v>
      </c>
      <c r="J683" s="111" t="s">
        <v>1111</v>
      </c>
      <c r="K683"/>
    </row>
    <row r="684" spans="1:11">
      <c r="A684" s="115">
        <v>679</v>
      </c>
      <c r="B684">
        <v>7</v>
      </c>
      <c r="C684" s="111" t="s">
        <v>1014</v>
      </c>
      <c r="D684" s="111" t="s">
        <v>348</v>
      </c>
      <c r="E684">
        <v>7543</v>
      </c>
      <c r="F684" s="111" t="s">
        <v>1109</v>
      </c>
      <c r="G684" s="111" t="s">
        <v>1112</v>
      </c>
      <c r="H684">
        <v>7543</v>
      </c>
      <c r="I684" s="116" t="s">
        <v>1109</v>
      </c>
      <c r="J684" s="111" t="s">
        <v>1112</v>
      </c>
      <c r="K684"/>
    </row>
    <row r="685" spans="1:11">
      <c r="A685" s="115">
        <v>680</v>
      </c>
      <c r="B685">
        <v>7</v>
      </c>
      <c r="C685" s="111" t="s">
        <v>1014</v>
      </c>
      <c r="D685" s="111" t="s">
        <v>348</v>
      </c>
      <c r="E685">
        <v>7544</v>
      </c>
      <c r="F685" s="111" t="s">
        <v>1109</v>
      </c>
      <c r="G685" s="111" t="s">
        <v>1113</v>
      </c>
      <c r="H685">
        <v>7544</v>
      </c>
      <c r="I685" s="116" t="s">
        <v>1109</v>
      </c>
      <c r="J685" s="111" t="s">
        <v>1113</v>
      </c>
      <c r="K685"/>
    </row>
    <row r="686" spans="1:11">
      <c r="A686" s="115">
        <v>681</v>
      </c>
      <c r="B686">
        <v>7</v>
      </c>
      <c r="C686" s="111" t="s">
        <v>1014</v>
      </c>
      <c r="D686" s="111" t="s">
        <v>348</v>
      </c>
      <c r="E686">
        <v>7545</v>
      </c>
      <c r="F686" s="111" t="s">
        <v>1109</v>
      </c>
      <c r="G686" s="111" t="s">
        <v>1114</v>
      </c>
      <c r="H686">
        <v>7545</v>
      </c>
      <c r="I686" s="116" t="s">
        <v>1109</v>
      </c>
      <c r="J686" s="111" t="s">
        <v>1114</v>
      </c>
      <c r="K686"/>
    </row>
    <row r="687" spans="1:11">
      <c r="A687" s="115">
        <v>682</v>
      </c>
      <c r="B687">
        <v>7</v>
      </c>
      <c r="C687" s="111" t="s">
        <v>1014</v>
      </c>
      <c r="D687" s="111" t="s">
        <v>348</v>
      </c>
      <c r="E687">
        <v>7546</v>
      </c>
      <c r="F687" s="111" t="s">
        <v>1109</v>
      </c>
      <c r="G687" s="111" t="s">
        <v>1115</v>
      </c>
      <c r="H687">
        <v>7546</v>
      </c>
      <c r="I687" s="116" t="s">
        <v>1109</v>
      </c>
      <c r="J687" s="111" t="s">
        <v>1115</v>
      </c>
      <c r="K687"/>
    </row>
    <row r="688" spans="1:11">
      <c r="A688" s="115">
        <v>683</v>
      </c>
      <c r="B688">
        <v>7</v>
      </c>
      <c r="C688" s="111" t="s">
        <v>1014</v>
      </c>
      <c r="D688" s="111" t="s">
        <v>348</v>
      </c>
      <c r="E688">
        <v>7547</v>
      </c>
      <c r="F688" s="111" t="s">
        <v>1109</v>
      </c>
      <c r="G688" s="111" t="s">
        <v>1116</v>
      </c>
      <c r="H688">
        <v>7547</v>
      </c>
      <c r="I688" s="116" t="s">
        <v>1109</v>
      </c>
      <c r="J688" s="111" t="s">
        <v>1116</v>
      </c>
      <c r="K688"/>
    </row>
    <row r="689" spans="1:11">
      <c r="A689" s="115">
        <v>684</v>
      </c>
      <c r="B689">
        <v>7</v>
      </c>
      <c r="C689" s="111" t="s">
        <v>1014</v>
      </c>
      <c r="D689" s="111" t="s">
        <v>348</v>
      </c>
      <c r="E689">
        <v>7548</v>
      </c>
      <c r="F689" s="111" t="s">
        <v>1109</v>
      </c>
      <c r="G689" s="111" t="s">
        <v>1117</v>
      </c>
      <c r="H689">
        <v>7548</v>
      </c>
      <c r="I689" s="116" t="s">
        <v>1109</v>
      </c>
      <c r="J689" s="111" t="s">
        <v>1117</v>
      </c>
      <c r="K689"/>
    </row>
    <row r="690" spans="1:11">
      <c r="A690" s="115">
        <v>685</v>
      </c>
      <c r="B690">
        <v>7</v>
      </c>
      <c r="C690" s="111" t="s">
        <v>1014</v>
      </c>
      <c r="D690" s="111" t="s">
        <v>348</v>
      </c>
      <c r="E690">
        <v>7561</v>
      </c>
      <c r="F690" s="111" t="s">
        <v>1053</v>
      </c>
      <c r="G690" s="111" t="s">
        <v>1118</v>
      </c>
      <c r="H690">
        <v>7561</v>
      </c>
      <c r="I690" s="116" t="s">
        <v>1053</v>
      </c>
      <c r="J690" s="111" t="s">
        <v>1118</v>
      </c>
      <c r="K690"/>
    </row>
    <row r="691" spans="1:11">
      <c r="A691" s="115">
        <v>686</v>
      </c>
      <c r="B691">
        <v>7</v>
      </c>
      <c r="C691" s="111" t="s">
        <v>1014</v>
      </c>
      <c r="D691" s="111" t="s">
        <v>348</v>
      </c>
      <c r="E691">
        <v>7564</v>
      </c>
      <c r="F691" s="111" t="s">
        <v>1053</v>
      </c>
      <c r="G691" s="111" t="s">
        <v>1119</v>
      </c>
      <c r="H691">
        <v>7564</v>
      </c>
      <c r="I691" s="116" t="s">
        <v>1053</v>
      </c>
      <c r="J691" s="111" t="s">
        <v>1119</v>
      </c>
      <c r="K691"/>
    </row>
    <row r="692" spans="1:11">
      <c r="A692" s="115">
        <v>687</v>
      </c>
      <c r="B692">
        <v>8</v>
      </c>
      <c r="C692" s="111" t="s">
        <v>1120</v>
      </c>
      <c r="D692" s="111" t="s">
        <v>348</v>
      </c>
      <c r="E692">
        <v>8201</v>
      </c>
      <c r="G692" s="111" t="s">
        <v>1121</v>
      </c>
      <c r="H692">
        <v>8201</v>
      </c>
      <c r="I692" s="116"/>
      <c r="J692" s="111" t="s">
        <v>1121</v>
      </c>
      <c r="K692"/>
    </row>
    <row r="693" spans="1:11">
      <c r="A693" s="115">
        <v>688</v>
      </c>
      <c r="B693">
        <v>8</v>
      </c>
      <c r="C693" s="111" t="s">
        <v>1120</v>
      </c>
      <c r="D693" s="111" t="s">
        <v>362</v>
      </c>
      <c r="E693">
        <v>8301</v>
      </c>
      <c r="F693" s="111" t="s">
        <v>1122</v>
      </c>
      <c r="G693" s="111" t="s">
        <v>1123</v>
      </c>
      <c r="H693">
        <v>8201</v>
      </c>
      <c r="I693" s="116"/>
      <c r="J693" s="111" t="s">
        <v>1121</v>
      </c>
      <c r="K693"/>
    </row>
    <row r="694" spans="1:11">
      <c r="A694" s="115">
        <v>689</v>
      </c>
      <c r="B694">
        <v>8</v>
      </c>
      <c r="C694" s="111" t="s">
        <v>1120</v>
      </c>
      <c r="D694" s="111" t="s">
        <v>362</v>
      </c>
      <c r="E694">
        <v>8305</v>
      </c>
      <c r="F694" s="111" t="s">
        <v>1122</v>
      </c>
      <c r="G694" s="111" t="s">
        <v>1124</v>
      </c>
      <c r="H694">
        <v>8201</v>
      </c>
      <c r="I694" s="116"/>
      <c r="J694" s="111" t="s">
        <v>1121</v>
      </c>
      <c r="K694"/>
    </row>
    <row r="695" spans="1:11">
      <c r="A695" s="115">
        <v>690</v>
      </c>
      <c r="B695">
        <v>8</v>
      </c>
      <c r="C695" s="111" t="s">
        <v>1120</v>
      </c>
      <c r="D695" s="111" t="s">
        <v>348</v>
      </c>
      <c r="E695">
        <v>8202</v>
      </c>
      <c r="F695" s="111" t="s">
        <v>348</v>
      </c>
      <c r="G695" s="111" t="s">
        <v>1125</v>
      </c>
      <c r="H695">
        <v>8202</v>
      </c>
      <c r="I695" s="116"/>
      <c r="J695" s="111" t="s">
        <v>1125</v>
      </c>
      <c r="K695"/>
    </row>
    <row r="696" spans="1:11">
      <c r="A696" s="115">
        <v>691</v>
      </c>
      <c r="B696">
        <v>8</v>
      </c>
      <c r="C696" s="111" t="s">
        <v>1120</v>
      </c>
      <c r="D696" s="111" t="s">
        <v>362</v>
      </c>
      <c r="E696">
        <v>8381</v>
      </c>
      <c r="F696" s="111" t="s">
        <v>1126</v>
      </c>
      <c r="G696" s="111" t="s">
        <v>1127</v>
      </c>
      <c r="H696">
        <v>8202</v>
      </c>
      <c r="I696" s="116"/>
      <c r="J696" s="111" t="s">
        <v>1125</v>
      </c>
      <c r="K696"/>
    </row>
    <row r="697" spans="1:11">
      <c r="A697" s="115">
        <v>692</v>
      </c>
      <c r="B697">
        <v>8</v>
      </c>
      <c r="C697" s="111" t="s">
        <v>1120</v>
      </c>
      <c r="D697" s="111" t="s">
        <v>348</v>
      </c>
      <c r="E697">
        <v>8203</v>
      </c>
      <c r="F697" s="111" t="s">
        <v>348</v>
      </c>
      <c r="G697" s="111" t="s">
        <v>1128</v>
      </c>
      <c r="H697">
        <v>8203</v>
      </c>
      <c r="I697" s="116"/>
      <c r="J697" s="111" t="s">
        <v>1128</v>
      </c>
      <c r="K697"/>
    </row>
    <row r="698" spans="1:11">
      <c r="A698" s="115">
        <v>693</v>
      </c>
      <c r="B698">
        <v>8</v>
      </c>
      <c r="C698" s="111" t="s">
        <v>1120</v>
      </c>
      <c r="D698" s="111" t="s">
        <v>362</v>
      </c>
      <c r="E698">
        <v>8465</v>
      </c>
      <c r="F698" s="111" t="s">
        <v>1129</v>
      </c>
      <c r="G698" s="111" t="s">
        <v>1130</v>
      </c>
      <c r="H698">
        <v>8203</v>
      </c>
      <c r="I698" s="116"/>
      <c r="J698" s="111" t="s">
        <v>1128</v>
      </c>
      <c r="K698"/>
    </row>
    <row r="699" spans="1:11">
      <c r="A699" s="115">
        <v>694</v>
      </c>
      <c r="B699">
        <v>8</v>
      </c>
      <c r="C699" s="111" t="s">
        <v>1120</v>
      </c>
      <c r="D699" s="111" t="s">
        <v>348</v>
      </c>
      <c r="E699">
        <v>8204</v>
      </c>
      <c r="F699" s="111" t="s">
        <v>348</v>
      </c>
      <c r="G699" s="111" t="s">
        <v>1131</v>
      </c>
      <c r="H699">
        <v>8204</v>
      </c>
      <c r="I699" s="116"/>
      <c r="J699" s="111" t="s">
        <v>1131</v>
      </c>
      <c r="K699"/>
    </row>
    <row r="700" spans="1:11">
      <c r="A700" s="115">
        <v>695</v>
      </c>
      <c r="B700">
        <v>8</v>
      </c>
      <c r="C700" s="111" t="s">
        <v>1120</v>
      </c>
      <c r="D700" s="111" t="s">
        <v>362</v>
      </c>
      <c r="E700">
        <v>8541</v>
      </c>
      <c r="F700" s="111" t="s">
        <v>1132</v>
      </c>
      <c r="G700" s="111" t="s">
        <v>1133</v>
      </c>
      <c r="H700">
        <v>8204</v>
      </c>
      <c r="I700" s="116"/>
      <c r="J700" s="111" t="s">
        <v>1131</v>
      </c>
      <c r="K700"/>
    </row>
    <row r="701" spans="1:11">
      <c r="A701" s="115">
        <v>696</v>
      </c>
      <c r="B701">
        <v>8</v>
      </c>
      <c r="C701" s="111" t="s">
        <v>1120</v>
      </c>
      <c r="D701" s="111" t="s">
        <v>362</v>
      </c>
      <c r="E701">
        <v>8543</v>
      </c>
      <c r="F701" s="111" t="s">
        <v>1132</v>
      </c>
      <c r="G701" s="111" t="s">
        <v>1134</v>
      </c>
      <c r="H701">
        <v>8204</v>
      </c>
      <c r="I701" s="116"/>
      <c r="J701" s="111" t="s">
        <v>1131</v>
      </c>
      <c r="K701"/>
    </row>
    <row r="702" spans="1:11">
      <c r="A702" s="115">
        <v>697</v>
      </c>
      <c r="B702">
        <v>8</v>
      </c>
      <c r="C702" s="111" t="s">
        <v>1120</v>
      </c>
      <c r="D702" s="111" t="s">
        <v>348</v>
      </c>
      <c r="E702">
        <v>8205</v>
      </c>
      <c r="F702" s="111" t="s">
        <v>348</v>
      </c>
      <c r="G702" s="111" t="s">
        <v>1135</v>
      </c>
      <c r="H702">
        <v>8205</v>
      </c>
      <c r="I702" s="116"/>
      <c r="J702" s="111" t="s">
        <v>1135</v>
      </c>
      <c r="K702"/>
    </row>
    <row r="703" spans="1:11">
      <c r="A703" s="115">
        <v>698</v>
      </c>
      <c r="B703">
        <v>8</v>
      </c>
      <c r="C703" s="111" t="s">
        <v>1120</v>
      </c>
      <c r="D703" s="111" t="s">
        <v>362</v>
      </c>
      <c r="E703">
        <v>8463</v>
      </c>
      <c r="F703" s="111" t="s">
        <v>1129</v>
      </c>
      <c r="G703" s="111" t="s">
        <v>1136</v>
      </c>
      <c r="H703">
        <v>8205</v>
      </c>
      <c r="I703" s="116"/>
      <c r="J703" s="111" t="s">
        <v>1135</v>
      </c>
      <c r="K703"/>
    </row>
    <row r="704" spans="1:11">
      <c r="A704" s="115">
        <v>699</v>
      </c>
      <c r="B704">
        <v>8</v>
      </c>
      <c r="C704" s="111" t="s">
        <v>1120</v>
      </c>
      <c r="D704" s="111" t="s">
        <v>348</v>
      </c>
      <c r="E704">
        <v>8207</v>
      </c>
      <c r="F704" s="111" t="s">
        <v>348</v>
      </c>
      <c r="G704" s="111" t="s">
        <v>1137</v>
      </c>
      <c r="H704">
        <v>8207</v>
      </c>
      <c r="I704" s="116"/>
      <c r="J704" s="111" t="s">
        <v>1137</v>
      </c>
      <c r="K704"/>
    </row>
    <row r="705" spans="1:11">
      <c r="A705" s="115">
        <v>700</v>
      </c>
      <c r="B705">
        <v>8</v>
      </c>
      <c r="C705" s="111" t="s">
        <v>1120</v>
      </c>
      <c r="D705" s="111" t="s">
        <v>348</v>
      </c>
      <c r="E705">
        <v>8208</v>
      </c>
      <c r="F705" s="111" t="s">
        <v>348</v>
      </c>
      <c r="G705" s="111" t="s">
        <v>1138</v>
      </c>
      <c r="H705">
        <v>8208</v>
      </c>
      <c r="I705" s="116"/>
      <c r="J705" s="111" t="s">
        <v>1138</v>
      </c>
      <c r="K705"/>
    </row>
    <row r="706" spans="1:11">
      <c r="A706" s="115">
        <v>701</v>
      </c>
      <c r="B706">
        <v>8</v>
      </c>
      <c r="C706" s="111" t="s">
        <v>1120</v>
      </c>
      <c r="D706" s="111" t="s">
        <v>348</v>
      </c>
      <c r="E706">
        <v>8210</v>
      </c>
      <c r="F706" s="111" t="s">
        <v>348</v>
      </c>
      <c r="G706" s="111" t="s">
        <v>1139</v>
      </c>
      <c r="H706">
        <v>8210</v>
      </c>
      <c r="I706" s="116"/>
      <c r="J706" s="111" t="s">
        <v>1139</v>
      </c>
      <c r="K706"/>
    </row>
    <row r="707" spans="1:11">
      <c r="A707" s="115">
        <v>702</v>
      </c>
      <c r="B707">
        <v>8</v>
      </c>
      <c r="C707" s="111" t="s">
        <v>1120</v>
      </c>
      <c r="D707" s="111" t="s">
        <v>362</v>
      </c>
      <c r="E707">
        <v>8522</v>
      </c>
      <c r="F707" s="111" t="s">
        <v>1140</v>
      </c>
      <c r="G707" s="111" t="s">
        <v>1141</v>
      </c>
      <c r="H707">
        <v>8210</v>
      </c>
      <c r="I707" s="116"/>
      <c r="J707" s="111" t="s">
        <v>1139</v>
      </c>
      <c r="K707"/>
    </row>
    <row r="708" spans="1:11">
      <c r="A708" s="115">
        <v>703</v>
      </c>
      <c r="B708">
        <v>8</v>
      </c>
      <c r="C708" s="111" t="s">
        <v>1120</v>
      </c>
      <c r="D708" s="111" t="s">
        <v>348</v>
      </c>
      <c r="E708">
        <v>8211</v>
      </c>
      <c r="F708" s="111" t="s">
        <v>348</v>
      </c>
      <c r="G708" s="111" t="s">
        <v>1142</v>
      </c>
      <c r="H708">
        <v>8211</v>
      </c>
      <c r="I708" s="116"/>
      <c r="J708" s="111" t="s">
        <v>1142</v>
      </c>
      <c r="K708"/>
    </row>
    <row r="709" spans="1:11">
      <c r="A709" s="115">
        <v>704</v>
      </c>
      <c r="B709">
        <v>8</v>
      </c>
      <c r="C709" s="111" t="s">
        <v>1120</v>
      </c>
      <c r="D709" s="111" t="s">
        <v>362</v>
      </c>
      <c r="E709">
        <v>8211</v>
      </c>
      <c r="F709" s="111" t="s">
        <v>348</v>
      </c>
      <c r="G709" s="111" t="s">
        <v>1143</v>
      </c>
      <c r="H709">
        <v>8211</v>
      </c>
      <c r="I709" s="116"/>
      <c r="J709" s="111" t="s">
        <v>1142</v>
      </c>
      <c r="K709"/>
    </row>
    <row r="710" spans="1:11">
      <c r="A710" s="115">
        <v>705</v>
      </c>
      <c r="B710">
        <v>8</v>
      </c>
      <c r="C710" s="111" t="s">
        <v>1120</v>
      </c>
      <c r="D710" s="111" t="s">
        <v>362</v>
      </c>
      <c r="E710">
        <v>8523</v>
      </c>
      <c r="F710" s="111" t="s">
        <v>1140</v>
      </c>
      <c r="G710" s="111" t="s">
        <v>1144</v>
      </c>
      <c r="H710">
        <v>8211</v>
      </c>
      <c r="I710" s="116"/>
      <c r="J710" s="111" t="s">
        <v>1142</v>
      </c>
      <c r="K710"/>
    </row>
    <row r="711" spans="1:11">
      <c r="A711" s="115">
        <v>706</v>
      </c>
      <c r="B711">
        <v>8</v>
      </c>
      <c r="C711" s="111" t="s">
        <v>1120</v>
      </c>
      <c r="D711" s="111" t="s">
        <v>348</v>
      </c>
      <c r="E711">
        <v>8212</v>
      </c>
      <c r="F711" s="111" t="s">
        <v>348</v>
      </c>
      <c r="G711" s="111" t="s">
        <v>1145</v>
      </c>
      <c r="H711">
        <v>8212</v>
      </c>
      <c r="I711" s="116"/>
      <c r="J711" s="111" t="s">
        <v>1145</v>
      </c>
      <c r="K711"/>
    </row>
    <row r="712" spans="1:11">
      <c r="A712" s="115">
        <v>707</v>
      </c>
      <c r="B712">
        <v>8</v>
      </c>
      <c r="C712" s="111" t="s">
        <v>1120</v>
      </c>
      <c r="D712" s="111" t="s">
        <v>362</v>
      </c>
      <c r="E712">
        <v>8361</v>
      </c>
      <c r="F712" s="111" t="s">
        <v>1146</v>
      </c>
      <c r="G712" s="111" t="s">
        <v>1147</v>
      </c>
      <c r="H712">
        <v>8212</v>
      </c>
      <c r="I712" s="116"/>
      <c r="J712" s="111" t="s">
        <v>1145</v>
      </c>
      <c r="K712"/>
    </row>
    <row r="713" spans="1:11">
      <c r="A713" s="115">
        <v>708</v>
      </c>
      <c r="B713">
        <v>8</v>
      </c>
      <c r="C713" s="111" t="s">
        <v>1120</v>
      </c>
      <c r="D713" s="111" t="s">
        <v>362</v>
      </c>
      <c r="E713">
        <v>8362</v>
      </c>
      <c r="F713" s="111" t="s">
        <v>1146</v>
      </c>
      <c r="G713" s="111" t="s">
        <v>1148</v>
      </c>
      <c r="H713">
        <v>8212</v>
      </c>
      <c r="I713" s="116"/>
      <c r="J713" s="111" t="s">
        <v>1145</v>
      </c>
      <c r="K713"/>
    </row>
    <row r="714" spans="1:11">
      <c r="A714" s="115">
        <v>709</v>
      </c>
      <c r="B714">
        <v>8</v>
      </c>
      <c r="C714" s="111" t="s">
        <v>1120</v>
      </c>
      <c r="D714" s="111" t="s">
        <v>362</v>
      </c>
      <c r="E714">
        <v>8363</v>
      </c>
      <c r="F714" s="111" t="s">
        <v>1146</v>
      </c>
      <c r="G714" s="111" t="s">
        <v>1149</v>
      </c>
      <c r="H714">
        <v>8212</v>
      </c>
      <c r="I714" s="116"/>
      <c r="J714" s="111" t="s">
        <v>1145</v>
      </c>
      <c r="K714"/>
    </row>
    <row r="715" spans="1:11">
      <c r="A715" s="115">
        <v>710</v>
      </c>
      <c r="B715">
        <v>8</v>
      </c>
      <c r="C715" s="111" t="s">
        <v>1120</v>
      </c>
      <c r="D715" s="111" t="s">
        <v>348</v>
      </c>
      <c r="E715">
        <v>8214</v>
      </c>
      <c r="F715" s="111" t="s">
        <v>348</v>
      </c>
      <c r="G715" s="111" t="s">
        <v>1150</v>
      </c>
      <c r="H715">
        <v>8214</v>
      </c>
      <c r="I715" s="116"/>
      <c r="J715" s="111" t="s">
        <v>1150</v>
      </c>
      <c r="K715"/>
    </row>
    <row r="716" spans="1:11">
      <c r="A716" s="115">
        <v>711</v>
      </c>
      <c r="B716">
        <v>8</v>
      </c>
      <c r="C716" s="111" t="s">
        <v>1120</v>
      </c>
      <c r="D716" s="111" t="s">
        <v>348</v>
      </c>
      <c r="E716">
        <v>8215</v>
      </c>
      <c r="F716" s="111" t="s">
        <v>348</v>
      </c>
      <c r="G716" s="111" t="s">
        <v>1151</v>
      </c>
      <c r="H716">
        <v>8215</v>
      </c>
      <c r="I716" s="116"/>
      <c r="J716" s="111" t="s">
        <v>1151</v>
      </c>
      <c r="K716"/>
    </row>
    <row r="717" spans="1:11">
      <c r="A717" s="115">
        <v>712</v>
      </c>
      <c r="B717">
        <v>8</v>
      </c>
      <c r="C717" s="111" t="s">
        <v>1120</v>
      </c>
      <c r="D717" s="111" t="s">
        <v>348</v>
      </c>
      <c r="E717">
        <v>8216</v>
      </c>
      <c r="F717" s="111" t="s">
        <v>348</v>
      </c>
      <c r="G717" s="111" t="s">
        <v>1152</v>
      </c>
      <c r="H717">
        <v>8216</v>
      </c>
      <c r="I717" s="116"/>
      <c r="J717" s="111" t="s">
        <v>1152</v>
      </c>
      <c r="K717"/>
    </row>
    <row r="718" spans="1:11">
      <c r="A718" s="115">
        <v>713</v>
      </c>
      <c r="B718">
        <v>8</v>
      </c>
      <c r="C718" s="111" t="s">
        <v>1120</v>
      </c>
      <c r="D718" s="111" t="s">
        <v>362</v>
      </c>
      <c r="E718">
        <v>8321</v>
      </c>
      <c r="F718" s="111" t="s">
        <v>1153</v>
      </c>
      <c r="G718" s="111" t="s">
        <v>1154</v>
      </c>
      <c r="H718">
        <v>8216</v>
      </c>
      <c r="I718" s="116"/>
      <c r="J718" s="111" t="s">
        <v>1152</v>
      </c>
      <c r="K718"/>
    </row>
    <row r="719" spans="1:11">
      <c r="A719" s="115">
        <v>714</v>
      </c>
      <c r="B719">
        <v>8</v>
      </c>
      <c r="C719" s="111" t="s">
        <v>1120</v>
      </c>
      <c r="D719" s="111" t="s">
        <v>362</v>
      </c>
      <c r="E719">
        <v>8322</v>
      </c>
      <c r="F719" s="111" t="s">
        <v>1153</v>
      </c>
      <c r="G719" s="111" t="s">
        <v>1155</v>
      </c>
      <c r="H719">
        <v>8216</v>
      </c>
      <c r="I719" s="116"/>
      <c r="J719" s="111" t="s">
        <v>1152</v>
      </c>
      <c r="K719"/>
    </row>
    <row r="720" spans="1:11">
      <c r="A720" s="115">
        <v>715</v>
      </c>
      <c r="B720">
        <v>8</v>
      </c>
      <c r="C720" s="111" t="s">
        <v>1120</v>
      </c>
      <c r="D720" s="111" t="s">
        <v>348</v>
      </c>
      <c r="E720">
        <v>8217</v>
      </c>
      <c r="F720" s="111" t="s">
        <v>348</v>
      </c>
      <c r="G720" s="111" t="s">
        <v>1156</v>
      </c>
      <c r="H720">
        <v>8217</v>
      </c>
      <c r="I720" s="116"/>
      <c r="J720" s="111" t="s">
        <v>1156</v>
      </c>
      <c r="K720"/>
    </row>
    <row r="721" spans="1:11">
      <c r="A721" s="115">
        <v>716</v>
      </c>
      <c r="B721">
        <v>8</v>
      </c>
      <c r="C721" s="111" t="s">
        <v>1120</v>
      </c>
      <c r="D721" s="111" t="s">
        <v>362</v>
      </c>
      <c r="E721">
        <v>8563</v>
      </c>
      <c r="F721" s="111" t="s">
        <v>1157</v>
      </c>
      <c r="G721" s="111" t="s">
        <v>1158</v>
      </c>
      <c r="H721">
        <v>8217</v>
      </c>
      <c r="I721" s="116"/>
      <c r="J721" s="111" t="s">
        <v>1156</v>
      </c>
      <c r="K721"/>
    </row>
    <row r="722" spans="1:11">
      <c r="A722" s="115">
        <v>717</v>
      </c>
      <c r="B722">
        <v>8</v>
      </c>
      <c r="C722" s="111" t="s">
        <v>1120</v>
      </c>
      <c r="D722" s="111" t="s">
        <v>348</v>
      </c>
      <c r="E722">
        <v>8219</v>
      </c>
      <c r="F722" s="111" t="s">
        <v>348</v>
      </c>
      <c r="G722" s="111" t="s">
        <v>1159</v>
      </c>
      <c r="H722">
        <v>8219</v>
      </c>
      <c r="I722" s="116"/>
      <c r="J722" s="111" t="s">
        <v>1159</v>
      </c>
      <c r="K722"/>
    </row>
    <row r="723" spans="1:11">
      <c r="A723" s="115">
        <v>718</v>
      </c>
      <c r="B723">
        <v>8</v>
      </c>
      <c r="C723" s="111" t="s">
        <v>1120</v>
      </c>
      <c r="D723" s="111" t="s">
        <v>362</v>
      </c>
      <c r="E723">
        <v>8444</v>
      </c>
      <c r="F723" s="111" t="s">
        <v>1160</v>
      </c>
      <c r="G723" s="111" t="s">
        <v>1161</v>
      </c>
      <c r="H723">
        <v>8219</v>
      </c>
      <c r="I723" s="116"/>
      <c r="J723" s="111" t="s">
        <v>1159</v>
      </c>
      <c r="K723"/>
    </row>
    <row r="724" spans="1:11">
      <c r="A724" s="115">
        <v>719</v>
      </c>
      <c r="B724">
        <v>8</v>
      </c>
      <c r="C724" s="111" t="s">
        <v>1120</v>
      </c>
      <c r="D724" s="111" t="s">
        <v>348</v>
      </c>
      <c r="E724">
        <v>8220</v>
      </c>
      <c r="F724" s="111" t="s">
        <v>348</v>
      </c>
      <c r="G724" s="111" t="s">
        <v>1162</v>
      </c>
      <c r="H724">
        <v>8220</v>
      </c>
      <c r="I724" s="116"/>
      <c r="J724" s="111" t="s">
        <v>1162</v>
      </c>
      <c r="K724"/>
    </row>
    <row r="725" spans="1:11">
      <c r="A725" s="115">
        <v>720</v>
      </c>
      <c r="B725">
        <v>8</v>
      </c>
      <c r="C725" s="111" t="s">
        <v>1120</v>
      </c>
      <c r="D725" s="111" t="s">
        <v>362</v>
      </c>
      <c r="E725">
        <v>8466</v>
      </c>
      <c r="F725" s="111" t="s">
        <v>1129</v>
      </c>
      <c r="G725" s="111" t="s">
        <v>1163</v>
      </c>
      <c r="H725">
        <v>8220</v>
      </c>
      <c r="I725" s="116"/>
      <c r="J725" s="111" t="s">
        <v>1162</v>
      </c>
      <c r="K725"/>
    </row>
    <row r="726" spans="1:11">
      <c r="A726" s="115">
        <v>721</v>
      </c>
      <c r="B726">
        <v>8</v>
      </c>
      <c r="C726" s="111" t="s">
        <v>1120</v>
      </c>
      <c r="D726" s="111" t="s">
        <v>362</v>
      </c>
      <c r="E726">
        <v>8481</v>
      </c>
      <c r="F726" s="111" t="s">
        <v>1164</v>
      </c>
      <c r="G726" s="111" t="s">
        <v>1165</v>
      </c>
      <c r="H726">
        <v>8220</v>
      </c>
      <c r="I726" s="116"/>
      <c r="J726" s="111" t="s">
        <v>1162</v>
      </c>
      <c r="K726"/>
    </row>
    <row r="727" spans="1:11">
      <c r="A727" s="115">
        <v>722</v>
      </c>
      <c r="B727">
        <v>8</v>
      </c>
      <c r="C727" s="111" t="s">
        <v>1120</v>
      </c>
      <c r="D727" s="111" t="s">
        <v>362</v>
      </c>
      <c r="E727">
        <v>8484</v>
      </c>
      <c r="F727" s="111" t="s">
        <v>1164</v>
      </c>
      <c r="G727" s="111" t="s">
        <v>808</v>
      </c>
      <c r="H727">
        <v>8220</v>
      </c>
      <c r="I727" s="116"/>
      <c r="J727" s="111" t="s">
        <v>1162</v>
      </c>
      <c r="K727"/>
    </row>
    <row r="728" spans="1:11">
      <c r="A728" s="115">
        <v>723</v>
      </c>
      <c r="B728">
        <v>8</v>
      </c>
      <c r="C728" s="111" t="s">
        <v>1120</v>
      </c>
      <c r="D728" s="111" t="s">
        <v>362</v>
      </c>
      <c r="E728">
        <v>8485</v>
      </c>
      <c r="F728" s="111" t="s">
        <v>1164</v>
      </c>
      <c r="G728" s="111" t="s">
        <v>1166</v>
      </c>
      <c r="H728">
        <v>8220</v>
      </c>
      <c r="I728" s="116"/>
      <c r="J728" s="111" t="s">
        <v>1162</v>
      </c>
      <c r="K728"/>
    </row>
    <row r="729" spans="1:11">
      <c r="A729" s="115">
        <v>724</v>
      </c>
      <c r="B729">
        <v>8</v>
      </c>
      <c r="C729" s="111" t="s">
        <v>1120</v>
      </c>
      <c r="D729" s="111" t="s">
        <v>362</v>
      </c>
      <c r="E729">
        <v>8486</v>
      </c>
      <c r="F729" s="111" t="s">
        <v>1164</v>
      </c>
      <c r="G729" s="111" t="s">
        <v>1167</v>
      </c>
      <c r="H729">
        <v>8220</v>
      </c>
      <c r="I729" s="116"/>
      <c r="J729" s="111" t="s">
        <v>1162</v>
      </c>
      <c r="K729"/>
    </row>
    <row r="730" spans="1:11">
      <c r="A730" s="115">
        <v>725</v>
      </c>
      <c r="B730">
        <v>8</v>
      </c>
      <c r="C730" s="111" t="s">
        <v>1120</v>
      </c>
      <c r="D730" s="111" t="s">
        <v>362</v>
      </c>
      <c r="E730">
        <v>8445</v>
      </c>
      <c r="F730" s="111" t="s">
        <v>1160</v>
      </c>
      <c r="G730" s="111" t="s">
        <v>1168</v>
      </c>
      <c r="H730">
        <v>8220</v>
      </c>
      <c r="I730" s="116"/>
      <c r="J730" s="111" t="s">
        <v>1162</v>
      </c>
      <c r="K730"/>
    </row>
    <row r="731" spans="1:11">
      <c r="A731" s="115">
        <v>726</v>
      </c>
      <c r="B731">
        <v>8</v>
      </c>
      <c r="C731" s="111" t="s">
        <v>1120</v>
      </c>
      <c r="D731" s="111" t="s">
        <v>348</v>
      </c>
      <c r="E731">
        <v>8221</v>
      </c>
      <c r="F731" s="111" t="s">
        <v>348</v>
      </c>
      <c r="G731" s="111" t="s">
        <v>1169</v>
      </c>
      <c r="H731">
        <v>8221</v>
      </c>
      <c r="I731" s="116"/>
      <c r="J731" s="111" t="s">
        <v>1169</v>
      </c>
      <c r="K731"/>
    </row>
    <row r="732" spans="1:11">
      <c r="A732" s="115">
        <v>727</v>
      </c>
      <c r="B732">
        <v>8</v>
      </c>
      <c r="C732" s="111" t="s">
        <v>1120</v>
      </c>
      <c r="D732" s="111" t="s">
        <v>362</v>
      </c>
      <c r="E732">
        <v>8209</v>
      </c>
      <c r="F732" s="111" t="s">
        <v>348</v>
      </c>
      <c r="G732" s="111" t="s">
        <v>1170</v>
      </c>
      <c r="H732">
        <v>8221</v>
      </c>
      <c r="I732" s="116"/>
      <c r="J732" s="111" t="s">
        <v>1169</v>
      </c>
      <c r="K732"/>
    </row>
    <row r="733" spans="1:11">
      <c r="A733" s="115">
        <v>728</v>
      </c>
      <c r="B733">
        <v>8</v>
      </c>
      <c r="C733" s="111" t="s">
        <v>1120</v>
      </c>
      <c r="D733" s="111" t="s">
        <v>362</v>
      </c>
      <c r="E733">
        <v>8213</v>
      </c>
      <c r="F733" s="111" t="s">
        <v>348</v>
      </c>
      <c r="G733" s="111" t="s">
        <v>1171</v>
      </c>
      <c r="H733">
        <v>8221</v>
      </c>
      <c r="I733" s="116"/>
      <c r="J733" s="111" t="s">
        <v>1169</v>
      </c>
      <c r="K733"/>
    </row>
    <row r="734" spans="1:11">
      <c r="A734" s="115">
        <v>729</v>
      </c>
      <c r="B734">
        <v>8</v>
      </c>
      <c r="C734" s="111" t="s">
        <v>1120</v>
      </c>
      <c r="D734" s="111" t="s">
        <v>348</v>
      </c>
      <c r="E734">
        <v>8222</v>
      </c>
      <c r="F734" s="111" t="s">
        <v>348</v>
      </c>
      <c r="G734" s="111" t="s">
        <v>1172</v>
      </c>
      <c r="H734">
        <v>8222</v>
      </c>
      <c r="I734" s="116"/>
      <c r="J734" s="111" t="s">
        <v>1172</v>
      </c>
      <c r="K734"/>
    </row>
    <row r="735" spans="1:11">
      <c r="A735" s="115">
        <v>730</v>
      </c>
      <c r="B735">
        <v>8</v>
      </c>
      <c r="C735" s="111" t="s">
        <v>1120</v>
      </c>
      <c r="D735" s="111" t="s">
        <v>362</v>
      </c>
      <c r="E735">
        <v>8404</v>
      </c>
      <c r="F735" s="111" t="s">
        <v>1173</v>
      </c>
      <c r="G735" s="111" t="s">
        <v>1174</v>
      </c>
      <c r="H735">
        <v>8222</v>
      </c>
      <c r="I735" s="116"/>
      <c r="J735" s="111" t="s">
        <v>1172</v>
      </c>
      <c r="K735"/>
    </row>
    <row r="736" spans="1:11">
      <c r="A736" s="115">
        <v>731</v>
      </c>
      <c r="B736">
        <v>8</v>
      </c>
      <c r="C736" s="111" t="s">
        <v>1120</v>
      </c>
      <c r="D736" s="111" t="s">
        <v>362</v>
      </c>
      <c r="E736">
        <v>8405</v>
      </c>
      <c r="F736" s="111" t="s">
        <v>1173</v>
      </c>
      <c r="G736" s="111" t="s">
        <v>1175</v>
      </c>
      <c r="H736">
        <v>8222</v>
      </c>
      <c r="I736" s="116"/>
      <c r="J736" s="111" t="s">
        <v>1172</v>
      </c>
      <c r="K736"/>
    </row>
    <row r="737" spans="1:11">
      <c r="A737" s="115">
        <v>732</v>
      </c>
      <c r="B737">
        <v>8</v>
      </c>
      <c r="C737" s="111" t="s">
        <v>1120</v>
      </c>
      <c r="D737" s="111" t="s">
        <v>348</v>
      </c>
      <c r="E737">
        <v>8223</v>
      </c>
      <c r="F737" s="111" t="s">
        <v>348</v>
      </c>
      <c r="G737" s="111" t="s">
        <v>1176</v>
      </c>
      <c r="H737">
        <v>8223</v>
      </c>
      <c r="I737" s="116"/>
      <c r="J737" s="111" t="s">
        <v>1176</v>
      </c>
      <c r="K737"/>
    </row>
    <row r="738" spans="1:11">
      <c r="A738" s="115">
        <v>733</v>
      </c>
      <c r="B738">
        <v>8</v>
      </c>
      <c r="C738" s="111" t="s">
        <v>1120</v>
      </c>
      <c r="D738" s="111" t="s">
        <v>362</v>
      </c>
      <c r="E738">
        <v>8422</v>
      </c>
      <c r="F738" s="111" t="s">
        <v>1177</v>
      </c>
      <c r="G738" s="111" t="s">
        <v>1178</v>
      </c>
      <c r="H738">
        <v>8223</v>
      </c>
      <c r="I738" s="116"/>
      <c r="J738" s="111" t="s">
        <v>1176</v>
      </c>
      <c r="K738"/>
    </row>
    <row r="739" spans="1:11">
      <c r="A739" s="115">
        <v>734</v>
      </c>
      <c r="B739">
        <v>8</v>
      </c>
      <c r="C739" s="111" t="s">
        <v>1120</v>
      </c>
      <c r="D739" s="111" t="s">
        <v>362</v>
      </c>
      <c r="E739">
        <v>8423</v>
      </c>
      <c r="F739" s="111" t="s">
        <v>1177</v>
      </c>
      <c r="G739" s="111" t="s">
        <v>1179</v>
      </c>
      <c r="H739">
        <v>8223</v>
      </c>
      <c r="I739" s="116"/>
      <c r="J739" s="111" t="s">
        <v>1176</v>
      </c>
      <c r="K739"/>
    </row>
    <row r="740" spans="1:11">
      <c r="A740" s="115">
        <v>735</v>
      </c>
      <c r="B740">
        <v>8</v>
      </c>
      <c r="C740" s="111" t="s">
        <v>1120</v>
      </c>
      <c r="D740" s="111" t="s">
        <v>348</v>
      </c>
      <c r="E740">
        <v>8224</v>
      </c>
      <c r="F740" s="111" t="s">
        <v>348</v>
      </c>
      <c r="G740" s="111" t="s">
        <v>1180</v>
      </c>
      <c r="H740">
        <v>8224</v>
      </c>
      <c r="I740" s="116"/>
      <c r="J740" s="111" t="s">
        <v>1180</v>
      </c>
      <c r="K740"/>
    </row>
    <row r="741" spans="1:11">
      <c r="A741" s="115">
        <v>736</v>
      </c>
      <c r="B741">
        <v>8</v>
      </c>
      <c r="C741" s="111" t="s">
        <v>1120</v>
      </c>
      <c r="D741" s="111" t="s">
        <v>362</v>
      </c>
      <c r="E741">
        <v>8561</v>
      </c>
      <c r="F741" s="111" t="s">
        <v>1157</v>
      </c>
      <c r="G741" s="111" t="s">
        <v>1181</v>
      </c>
      <c r="H741">
        <v>8224</v>
      </c>
      <c r="I741" s="116"/>
      <c r="J741" s="111" t="s">
        <v>1180</v>
      </c>
      <c r="K741"/>
    </row>
    <row r="742" spans="1:11">
      <c r="A742" s="115">
        <v>737</v>
      </c>
      <c r="B742">
        <v>8</v>
      </c>
      <c r="C742" s="111" t="s">
        <v>1120</v>
      </c>
      <c r="D742" s="111" t="s">
        <v>348</v>
      </c>
      <c r="E742">
        <v>8225</v>
      </c>
      <c r="F742" s="111" t="s">
        <v>348</v>
      </c>
      <c r="G742" s="111" t="s">
        <v>1182</v>
      </c>
      <c r="H742">
        <v>8225</v>
      </c>
      <c r="I742" s="116"/>
      <c r="J742" s="111" t="s">
        <v>1182</v>
      </c>
      <c r="K742"/>
    </row>
    <row r="743" spans="1:11">
      <c r="A743" s="115">
        <v>738</v>
      </c>
      <c r="B743">
        <v>8</v>
      </c>
      <c r="C743" s="111" t="s">
        <v>1120</v>
      </c>
      <c r="D743" s="111" t="s">
        <v>362</v>
      </c>
      <c r="E743">
        <v>8308</v>
      </c>
      <c r="F743" s="111" t="s">
        <v>1122</v>
      </c>
      <c r="G743" s="111" t="s">
        <v>1183</v>
      </c>
      <c r="H743">
        <v>8225</v>
      </c>
      <c r="I743" s="116"/>
      <c r="J743" s="111" t="s">
        <v>1182</v>
      </c>
      <c r="K743"/>
    </row>
    <row r="744" spans="1:11">
      <c r="A744" s="115">
        <v>739</v>
      </c>
      <c r="B744">
        <v>8</v>
      </c>
      <c r="C744" s="111" t="s">
        <v>1120</v>
      </c>
      <c r="D744" s="111" t="s">
        <v>362</v>
      </c>
      <c r="E744">
        <v>8344</v>
      </c>
      <c r="F744" s="111" t="s">
        <v>1184</v>
      </c>
      <c r="G744" s="111" t="s">
        <v>1185</v>
      </c>
      <c r="H744">
        <v>8225</v>
      </c>
      <c r="I744" s="116"/>
      <c r="J744" s="111" t="s">
        <v>1182</v>
      </c>
      <c r="K744"/>
    </row>
    <row r="745" spans="1:11">
      <c r="A745" s="115">
        <v>740</v>
      </c>
      <c r="B745">
        <v>8</v>
      </c>
      <c r="C745" s="111" t="s">
        <v>1120</v>
      </c>
      <c r="D745" s="111" t="s">
        <v>362</v>
      </c>
      <c r="E745">
        <v>8345</v>
      </c>
      <c r="F745" s="111" t="s">
        <v>1184</v>
      </c>
      <c r="G745" s="111" t="s">
        <v>1186</v>
      </c>
      <c r="H745">
        <v>8225</v>
      </c>
      <c r="I745" s="116"/>
      <c r="J745" s="111" t="s">
        <v>1182</v>
      </c>
      <c r="K745"/>
    </row>
    <row r="746" spans="1:11">
      <c r="A746" s="115">
        <v>741</v>
      </c>
      <c r="B746">
        <v>8</v>
      </c>
      <c r="C746" s="111" t="s">
        <v>1120</v>
      </c>
      <c r="D746" s="111" t="s">
        <v>362</v>
      </c>
      <c r="E746">
        <v>8346</v>
      </c>
      <c r="F746" s="111" t="s">
        <v>1184</v>
      </c>
      <c r="G746" s="111" t="s">
        <v>1187</v>
      </c>
      <c r="H746">
        <v>8225</v>
      </c>
      <c r="I746" s="116"/>
      <c r="J746" s="111" t="s">
        <v>1182</v>
      </c>
      <c r="K746"/>
    </row>
    <row r="747" spans="1:11">
      <c r="A747" s="115">
        <v>742</v>
      </c>
      <c r="B747">
        <v>8</v>
      </c>
      <c r="C747" s="111" t="s">
        <v>1120</v>
      </c>
      <c r="D747" s="111" t="s">
        <v>362</v>
      </c>
      <c r="E747">
        <v>8347</v>
      </c>
      <c r="F747" s="111" t="s">
        <v>1184</v>
      </c>
      <c r="G747" s="111" t="s">
        <v>1188</v>
      </c>
      <c r="H747">
        <v>8225</v>
      </c>
      <c r="I747" s="116"/>
      <c r="J747" s="111" t="s">
        <v>1182</v>
      </c>
      <c r="K747"/>
    </row>
    <row r="748" spans="1:11">
      <c r="A748" s="115">
        <v>743</v>
      </c>
      <c r="B748">
        <v>8</v>
      </c>
      <c r="C748" s="111" t="s">
        <v>1120</v>
      </c>
      <c r="D748" s="111" t="s">
        <v>348</v>
      </c>
      <c r="E748">
        <v>8226</v>
      </c>
      <c r="F748" s="111" t="s">
        <v>348</v>
      </c>
      <c r="G748" s="111" t="s">
        <v>1189</v>
      </c>
      <c r="H748">
        <v>8226</v>
      </c>
      <c r="I748" s="116"/>
      <c r="J748" s="111" t="s">
        <v>1189</v>
      </c>
      <c r="K748"/>
    </row>
    <row r="749" spans="1:11">
      <c r="A749" s="115">
        <v>744</v>
      </c>
      <c r="B749">
        <v>8</v>
      </c>
      <c r="C749" s="111" t="s">
        <v>1120</v>
      </c>
      <c r="D749" s="111" t="s">
        <v>362</v>
      </c>
      <c r="E749">
        <v>8342</v>
      </c>
      <c r="F749" s="111" t="s">
        <v>1184</v>
      </c>
      <c r="G749" s="111" t="s">
        <v>1190</v>
      </c>
      <c r="H749">
        <v>8226</v>
      </c>
      <c r="I749" s="116"/>
      <c r="J749" s="111" t="s">
        <v>1189</v>
      </c>
      <c r="K749"/>
    </row>
    <row r="750" spans="1:11">
      <c r="A750" s="115">
        <v>745</v>
      </c>
      <c r="B750">
        <v>8</v>
      </c>
      <c r="C750" s="111" t="s">
        <v>1120</v>
      </c>
      <c r="D750" s="111" t="s">
        <v>362</v>
      </c>
      <c r="E750">
        <v>8343</v>
      </c>
      <c r="F750" s="111" t="s">
        <v>1184</v>
      </c>
      <c r="G750" s="111" t="s">
        <v>1191</v>
      </c>
      <c r="H750">
        <v>8226</v>
      </c>
      <c r="I750" s="116"/>
      <c r="J750" s="111" t="s">
        <v>1189</v>
      </c>
      <c r="K750"/>
    </row>
    <row r="751" spans="1:11">
      <c r="A751" s="115">
        <v>746</v>
      </c>
      <c r="B751">
        <v>8</v>
      </c>
      <c r="C751" s="111" t="s">
        <v>1120</v>
      </c>
      <c r="D751" s="111" t="s">
        <v>348</v>
      </c>
      <c r="E751">
        <v>8227</v>
      </c>
      <c r="F751" s="111" t="s">
        <v>348</v>
      </c>
      <c r="G751" s="111" t="s">
        <v>1192</v>
      </c>
      <c r="H751">
        <v>8227</v>
      </c>
      <c r="I751" s="116"/>
      <c r="J751" s="111" t="s">
        <v>1192</v>
      </c>
      <c r="K751"/>
    </row>
    <row r="752" spans="1:11">
      <c r="A752" s="115">
        <v>747</v>
      </c>
      <c r="B752">
        <v>8</v>
      </c>
      <c r="C752" s="111" t="s">
        <v>1120</v>
      </c>
      <c r="D752" s="111" t="s">
        <v>362</v>
      </c>
      <c r="E752">
        <v>8206</v>
      </c>
      <c r="F752" s="111" t="s">
        <v>348</v>
      </c>
      <c r="G752" s="111" t="s">
        <v>1193</v>
      </c>
      <c r="H752">
        <v>8227</v>
      </c>
      <c r="I752" s="116"/>
      <c r="J752" s="111" t="s">
        <v>1192</v>
      </c>
      <c r="K752"/>
    </row>
    <row r="753" spans="1:11">
      <c r="A753" s="115">
        <v>748</v>
      </c>
      <c r="B753">
        <v>8</v>
      </c>
      <c r="C753" s="111" t="s">
        <v>1120</v>
      </c>
      <c r="D753" s="111" t="s">
        <v>362</v>
      </c>
      <c r="E753">
        <v>8501</v>
      </c>
      <c r="F753" s="111" t="s">
        <v>1194</v>
      </c>
      <c r="G753" s="111" t="s">
        <v>1195</v>
      </c>
      <c r="H753">
        <v>8227</v>
      </c>
      <c r="I753" s="116"/>
      <c r="J753" s="111" t="s">
        <v>1192</v>
      </c>
      <c r="K753"/>
    </row>
    <row r="754" spans="1:11">
      <c r="A754" s="115">
        <v>749</v>
      </c>
      <c r="B754">
        <v>8</v>
      </c>
      <c r="C754" s="111" t="s">
        <v>1120</v>
      </c>
      <c r="D754" s="111" t="s">
        <v>362</v>
      </c>
      <c r="E754">
        <v>8502</v>
      </c>
      <c r="F754" s="111" t="s">
        <v>1194</v>
      </c>
      <c r="G754" s="111" t="s">
        <v>1196</v>
      </c>
      <c r="H754">
        <v>8227</v>
      </c>
      <c r="I754" s="116"/>
      <c r="J754" s="111" t="s">
        <v>1192</v>
      </c>
      <c r="K754"/>
    </row>
    <row r="755" spans="1:11">
      <c r="A755" s="115">
        <v>750</v>
      </c>
      <c r="B755">
        <v>8</v>
      </c>
      <c r="C755" s="111" t="s">
        <v>1120</v>
      </c>
      <c r="D755" s="111" t="s">
        <v>362</v>
      </c>
      <c r="E755">
        <v>8505</v>
      </c>
      <c r="F755" s="111" t="s">
        <v>1194</v>
      </c>
      <c r="G755" s="111" t="s">
        <v>923</v>
      </c>
      <c r="H755">
        <v>8227</v>
      </c>
      <c r="I755" s="116"/>
      <c r="J755" s="111" t="s">
        <v>1192</v>
      </c>
      <c r="K755"/>
    </row>
    <row r="756" spans="1:11">
      <c r="A756" s="115">
        <v>751</v>
      </c>
      <c r="B756">
        <v>8</v>
      </c>
      <c r="C756" s="111" t="s">
        <v>1120</v>
      </c>
      <c r="D756" s="111" t="s">
        <v>348</v>
      </c>
      <c r="E756">
        <v>8228</v>
      </c>
      <c r="F756" s="111" t="s">
        <v>348</v>
      </c>
      <c r="G756" s="111" t="s">
        <v>1197</v>
      </c>
      <c r="H756">
        <v>8228</v>
      </c>
      <c r="I756" s="116"/>
      <c r="J756" s="111" t="s">
        <v>1197</v>
      </c>
      <c r="K756"/>
    </row>
    <row r="757" spans="1:11">
      <c r="A757" s="115">
        <v>752</v>
      </c>
      <c r="B757">
        <v>8</v>
      </c>
      <c r="C757" s="111" t="s">
        <v>1120</v>
      </c>
      <c r="D757" s="111" t="s">
        <v>362</v>
      </c>
      <c r="E757">
        <v>8218</v>
      </c>
      <c r="F757" s="111" t="s">
        <v>348</v>
      </c>
      <c r="G757" s="111" t="s">
        <v>1198</v>
      </c>
      <c r="H757">
        <v>8228</v>
      </c>
      <c r="I757" s="116"/>
      <c r="J757" s="111" t="s">
        <v>1197</v>
      </c>
      <c r="K757"/>
    </row>
    <row r="758" spans="1:11">
      <c r="A758" s="115">
        <v>753</v>
      </c>
      <c r="B758">
        <v>8</v>
      </c>
      <c r="C758" s="111" t="s">
        <v>1120</v>
      </c>
      <c r="D758" s="111" t="s">
        <v>362</v>
      </c>
      <c r="E758">
        <v>8544</v>
      </c>
      <c r="F758" s="111" t="s">
        <v>1132</v>
      </c>
      <c r="G758" s="111" t="s">
        <v>1199</v>
      </c>
      <c r="H758">
        <v>8228</v>
      </c>
      <c r="I758" s="116"/>
      <c r="J758" s="111" t="s">
        <v>1197</v>
      </c>
      <c r="K758"/>
    </row>
    <row r="759" spans="1:11">
      <c r="A759" s="115">
        <v>754</v>
      </c>
      <c r="B759">
        <v>8</v>
      </c>
      <c r="C759" s="111" t="s">
        <v>1120</v>
      </c>
      <c r="D759" s="111" t="s">
        <v>348</v>
      </c>
      <c r="E759">
        <v>8229</v>
      </c>
      <c r="F759" s="111" t="s">
        <v>348</v>
      </c>
      <c r="G759" s="111" t="s">
        <v>1200</v>
      </c>
      <c r="H759">
        <v>8229</v>
      </c>
      <c r="I759" s="116"/>
      <c r="J759" s="111" t="s">
        <v>1200</v>
      </c>
      <c r="K759"/>
    </row>
    <row r="760" spans="1:11">
      <c r="A760" s="115">
        <v>755</v>
      </c>
      <c r="B760">
        <v>8</v>
      </c>
      <c r="C760" s="111" t="s">
        <v>1120</v>
      </c>
      <c r="D760" s="111" t="s">
        <v>362</v>
      </c>
      <c r="E760">
        <v>8441</v>
      </c>
      <c r="F760" s="111" t="s">
        <v>1160</v>
      </c>
      <c r="G760" s="111" t="s">
        <v>1201</v>
      </c>
      <c r="H760">
        <v>8229</v>
      </c>
      <c r="I760" s="116"/>
      <c r="J760" s="111" t="s">
        <v>1200</v>
      </c>
      <c r="K760"/>
    </row>
    <row r="761" spans="1:11">
      <c r="A761" s="115">
        <v>756</v>
      </c>
      <c r="B761">
        <v>8</v>
      </c>
      <c r="C761" s="111" t="s">
        <v>1120</v>
      </c>
      <c r="D761" s="111" t="s">
        <v>362</v>
      </c>
      <c r="E761">
        <v>8446</v>
      </c>
      <c r="F761" s="111" t="s">
        <v>1160</v>
      </c>
      <c r="G761" s="111" t="s">
        <v>1202</v>
      </c>
      <c r="H761">
        <v>8229</v>
      </c>
      <c r="I761" s="116"/>
      <c r="J761" s="111" t="s">
        <v>1200</v>
      </c>
      <c r="K761"/>
    </row>
    <row r="762" spans="1:11">
      <c r="A762" s="115">
        <v>757</v>
      </c>
      <c r="B762">
        <v>8</v>
      </c>
      <c r="C762" s="111" t="s">
        <v>1120</v>
      </c>
      <c r="D762" s="111" t="s">
        <v>362</v>
      </c>
      <c r="E762">
        <v>8448</v>
      </c>
      <c r="F762" s="111" t="s">
        <v>1160</v>
      </c>
      <c r="G762" s="111" t="s">
        <v>1203</v>
      </c>
      <c r="H762">
        <v>8229</v>
      </c>
      <c r="I762" s="116"/>
      <c r="J762" s="111" t="s">
        <v>1200</v>
      </c>
      <c r="K762"/>
    </row>
    <row r="763" spans="1:11">
      <c r="A763" s="115">
        <v>758</v>
      </c>
      <c r="B763">
        <v>8</v>
      </c>
      <c r="C763" s="111" t="s">
        <v>1120</v>
      </c>
      <c r="D763" s="111" t="s">
        <v>362</v>
      </c>
      <c r="E763">
        <v>8449</v>
      </c>
      <c r="F763" s="111" t="s">
        <v>1160</v>
      </c>
      <c r="G763" s="111" t="s">
        <v>1204</v>
      </c>
      <c r="H763">
        <v>8229</v>
      </c>
      <c r="I763" s="116"/>
      <c r="J763" s="111" t="s">
        <v>1200</v>
      </c>
      <c r="K763"/>
    </row>
    <row r="764" spans="1:11">
      <c r="A764" s="115">
        <v>759</v>
      </c>
      <c r="B764">
        <v>8</v>
      </c>
      <c r="C764" s="111" t="s">
        <v>1120</v>
      </c>
      <c r="D764" s="111" t="s">
        <v>348</v>
      </c>
      <c r="E764">
        <v>8230</v>
      </c>
      <c r="F764" s="111" t="s">
        <v>348</v>
      </c>
      <c r="G764" s="111" t="s">
        <v>1205</v>
      </c>
      <c r="H764">
        <v>8230</v>
      </c>
      <c r="I764" s="116"/>
      <c r="J764" s="111" t="s">
        <v>1205</v>
      </c>
      <c r="K764"/>
    </row>
    <row r="765" spans="1:11">
      <c r="A765" s="115">
        <v>760</v>
      </c>
      <c r="B765">
        <v>8</v>
      </c>
      <c r="C765" s="111" t="s">
        <v>1120</v>
      </c>
      <c r="D765" s="111" t="s">
        <v>362</v>
      </c>
      <c r="E765">
        <v>8461</v>
      </c>
      <c r="F765" s="111" t="s">
        <v>1129</v>
      </c>
      <c r="G765" s="111" t="s">
        <v>1206</v>
      </c>
      <c r="H765">
        <v>8230</v>
      </c>
      <c r="I765" s="116"/>
      <c r="J765" s="111" t="s">
        <v>1205</v>
      </c>
      <c r="K765"/>
    </row>
    <row r="766" spans="1:11">
      <c r="A766" s="115">
        <v>761</v>
      </c>
      <c r="B766">
        <v>8</v>
      </c>
      <c r="C766" s="111" t="s">
        <v>1120</v>
      </c>
      <c r="D766" s="111" t="s">
        <v>362</v>
      </c>
      <c r="E766">
        <v>8464</v>
      </c>
      <c r="F766" s="111" t="s">
        <v>1129</v>
      </c>
      <c r="G766" s="111" t="s">
        <v>1207</v>
      </c>
      <c r="H766">
        <v>8230</v>
      </c>
      <c r="I766" s="116"/>
      <c r="J766" s="111" t="s">
        <v>1205</v>
      </c>
      <c r="K766"/>
    </row>
    <row r="767" spans="1:11">
      <c r="A767" s="115">
        <v>762</v>
      </c>
      <c r="B767">
        <v>8</v>
      </c>
      <c r="C767" s="111" t="s">
        <v>1120</v>
      </c>
      <c r="D767" s="111" t="s">
        <v>348</v>
      </c>
      <c r="E767">
        <v>8231</v>
      </c>
      <c r="F767" s="111" t="s">
        <v>348</v>
      </c>
      <c r="G767" s="111" t="s">
        <v>1208</v>
      </c>
      <c r="H767">
        <v>8231</v>
      </c>
      <c r="I767" s="116"/>
      <c r="J767" s="111" t="s">
        <v>1208</v>
      </c>
      <c r="K767"/>
    </row>
    <row r="768" spans="1:11">
      <c r="A768" s="115">
        <v>763</v>
      </c>
      <c r="B768">
        <v>8</v>
      </c>
      <c r="C768" s="111" t="s">
        <v>1120</v>
      </c>
      <c r="D768" s="111" t="s">
        <v>362</v>
      </c>
      <c r="E768">
        <v>8324</v>
      </c>
      <c r="F768" s="111" t="s">
        <v>1153</v>
      </c>
      <c r="G768" s="111" t="s">
        <v>1209</v>
      </c>
      <c r="H768">
        <v>8231</v>
      </c>
      <c r="I768" s="116"/>
      <c r="J768" s="111" t="s">
        <v>1208</v>
      </c>
      <c r="K768"/>
    </row>
    <row r="769" spans="1:11">
      <c r="A769" s="115">
        <v>764</v>
      </c>
      <c r="B769">
        <v>8</v>
      </c>
      <c r="C769" s="111" t="s">
        <v>1120</v>
      </c>
      <c r="D769" s="111" t="s">
        <v>362</v>
      </c>
      <c r="E769">
        <v>8503</v>
      </c>
      <c r="F769" s="111" t="s">
        <v>1194</v>
      </c>
      <c r="G769" s="111" t="s">
        <v>1210</v>
      </c>
      <c r="H769">
        <v>8231</v>
      </c>
      <c r="I769" s="116"/>
      <c r="J769" s="111" t="s">
        <v>1208</v>
      </c>
      <c r="K769"/>
    </row>
    <row r="770" spans="1:11">
      <c r="A770" s="115">
        <v>765</v>
      </c>
      <c r="B770">
        <v>8</v>
      </c>
      <c r="C770" s="111" t="s">
        <v>1120</v>
      </c>
      <c r="D770" s="111" t="s">
        <v>362</v>
      </c>
      <c r="E770">
        <v>8504</v>
      </c>
      <c r="F770" s="111" t="s">
        <v>1194</v>
      </c>
      <c r="G770" s="111" t="s">
        <v>1211</v>
      </c>
      <c r="H770">
        <v>8231</v>
      </c>
      <c r="I770" s="116"/>
      <c r="J770" s="111" t="s">
        <v>1208</v>
      </c>
      <c r="K770"/>
    </row>
    <row r="771" spans="1:11">
      <c r="A771" s="115">
        <v>766</v>
      </c>
      <c r="B771">
        <v>8</v>
      </c>
      <c r="C771" s="111" t="s">
        <v>1120</v>
      </c>
      <c r="D771" s="111" t="s">
        <v>348</v>
      </c>
      <c r="E771">
        <v>8232</v>
      </c>
      <c r="F771" s="111" t="s">
        <v>348</v>
      </c>
      <c r="G771" s="111" t="s">
        <v>1212</v>
      </c>
      <c r="H771">
        <v>8232</v>
      </c>
      <c r="I771" s="116"/>
      <c r="J771" s="111" t="s">
        <v>1212</v>
      </c>
      <c r="K771"/>
    </row>
    <row r="772" spans="1:11">
      <c r="A772" s="115">
        <v>767</v>
      </c>
      <c r="B772">
        <v>8</v>
      </c>
      <c r="C772" s="111" t="s">
        <v>1120</v>
      </c>
      <c r="D772" s="111" t="s">
        <v>362</v>
      </c>
      <c r="E772">
        <v>8406</v>
      </c>
      <c r="F772" s="111" t="s">
        <v>1173</v>
      </c>
      <c r="G772" s="111" t="s">
        <v>1213</v>
      </c>
      <c r="H772">
        <v>8232</v>
      </c>
      <c r="I772" s="116"/>
      <c r="J772" s="111" t="s">
        <v>1212</v>
      </c>
      <c r="K772"/>
    </row>
    <row r="773" spans="1:11">
      <c r="A773" s="115">
        <v>768</v>
      </c>
      <c r="B773">
        <v>8</v>
      </c>
      <c r="C773" s="111" t="s">
        <v>1120</v>
      </c>
      <c r="D773" s="111" t="s">
        <v>362</v>
      </c>
      <c r="E773">
        <v>8407</v>
      </c>
      <c r="F773" s="111" t="s">
        <v>1173</v>
      </c>
      <c r="G773" s="111" t="s">
        <v>1214</v>
      </c>
      <c r="H773">
        <v>8232</v>
      </c>
      <c r="I773" s="116"/>
      <c r="J773" s="111" t="s">
        <v>1212</v>
      </c>
      <c r="K773"/>
    </row>
    <row r="774" spans="1:11">
      <c r="A774" s="115">
        <v>769</v>
      </c>
      <c r="B774">
        <v>8</v>
      </c>
      <c r="C774" s="111" t="s">
        <v>1120</v>
      </c>
      <c r="D774" s="111" t="s">
        <v>348</v>
      </c>
      <c r="E774">
        <v>8233</v>
      </c>
      <c r="F774" s="111" t="s">
        <v>348</v>
      </c>
      <c r="G774" s="111" t="s">
        <v>1215</v>
      </c>
      <c r="H774">
        <v>8233</v>
      </c>
      <c r="I774" s="116"/>
      <c r="J774" s="111" t="s">
        <v>1215</v>
      </c>
      <c r="K774"/>
    </row>
    <row r="775" spans="1:11">
      <c r="A775" s="115">
        <v>770</v>
      </c>
      <c r="B775">
        <v>8</v>
      </c>
      <c r="C775" s="111" t="s">
        <v>1120</v>
      </c>
      <c r="D775" s="111" t="s">
        <v>362</v>
      </c>
      <c r="E775">
        <v>8421</v>
      </c>
      <c r="F775" s="111" t="s">
        <v>1177</v>
      </c>
      <c r="G775" s="111" t="s">
        <v>1216</v>
      </c>
      <c r="H775">
        <v>8233</v>
      </c>
      <c r="I775" s="116"/>
      <c r="J775" s="111" t="s">
        <v>1215</v>
      </c>
      <c r="K775"/>
    </row>
    <row r="776" spans="1:11">
      <c r="A776" s="115">
        <v>771</v>
      </c>
      <c r="B776">
        <v>8</v>
      </c>
      <c r="C776" s="111" t="s">
        <v>1120</v>
      </c>
      <c r="D776" s="111" t="s">
        <v>362</v>
      </c>
      <c r="E776">
        <v>8424</v>
      </c>
      <c r="F776" s="111" t="s">
        <v>1177</v>
      </c>
      <c r="G776" s="111" t="s">
        <v>1217</v>
      </c>
      <c r="H776">
        <v>8233</v>
      </c>
      <c r="I776" s="116"/>
      <c r="J776" s="111" t="s">
        <v>1215</v>
      </c>
      <c r="K776"/>
    </row>
    <row r="777" spans="1:11">
      <c r="A777" s="115">
        <v>772</v>
      </c>
      <c r="B777">
        <v>8</v>
      </c>
      <c r="C777" s="111" t="s">
        <v>1120</v>
      </c>
      <c r="D777" s="111" t="s">
        <v>362</v>
      </c>
      <c r="E777">
        <v>8425</v>
      </c>
      <c r="F777" s="111" t="s">
        <v>1177</v>
      </c>
      <c r="G777" s="111" t="s">
        <v>1218</v>
      </c>
      <c r="H777">
        <v>8233</v>
      </c>
      <c r="I777" s="116"/>
      <c r="J777" s="111" t="s">
        <v>1215</v>
      </c>
      <c r="K777"/>
    </row>
    <row r="778" spans="1:11">
      <c r="A778" s="115">
        <v>773</v>
      </c>
      <c r="B778">
        <v>8</v>
      </c>
      <c r="C778" s="111" t="s">
        <v>1120</v>
      </c>
      <c r="D778" s="111" t="s">
        <v>348</v>
      </c>
      <c r="E778">
        <v>8234</v>
      </c>
      <c r="F778" s="111" t="s">
        <v>348</v>
      </c>
      <c r="G778" s="111" t="s">
        <v>1219</v>
      </c>
      <c r="H778">
        <v>8234</v>
      </c>
      <c r="I778" s="116"/>
      <c r="J778" s="111" t="s">
        <v>1219</v>
      </c>
      <c r="K778"/>
    </row>
    <row r="779" spans="1:11">
      <c r="A779" s="115">
        <v>774</v>
      </c>
      <c r="B779">
        <v>8</v>
      </c>
      <c r="C779" s="111" t="s">
        <v>1120</v>
      </c>
      <c r="D779" s="111" t="s">
        <v>362</v>
      </c>
      <c r="E779">
        <v>8401</v>
      </c>
      <c r="F779" s="111" t="s">
        <v>1173</v>
      </c>
      <c r="G779" s="111" t="s">
        <v>1220</v>
      </c>
      <c r="H779">
        <v>8234</v>
      </c>
      <c r="I779" s="116"/>
      <c r="J779" s="111" t="s">
        <v>1219</v>
      </c>
      <c r="K779"/>
    </row>
    <row r="780" spans="1:11">
      <c r="A780" s="115">
        <v>775</v>
      </c>
      <c r="B780">
        <v>8</v>
      </c>
      <c r="C780" s="111" t="s">
        <v>1120</v>
      </c>
      <c r="D780" s="111" t="s">
        <v>362</v>
      </c>
      <c r="E780">
        <v>8402</v>
      </c>
      <c r="F780" s="111" t="s">
        <v>1173</v>
      </c>
      <c r="G780" s="111" t="s">
        <v>1221</v>
      </c>
      <c r="H780">
        <v>8234</v>
      </c>
      <c r="I780" s="116"/>
      <c r="J780" s="111" t="s">
        <v>1219</v>
      </c>
      <c r="K780"/>
    </row>
    <row r="781" spans="1:11">
      <c r="A781" s="115">
        <v>776</v>
      </c>
      <c r="B781">
        <v>8</v>
      </c>
      <c r="C781" s="111" t="s">
        <v>1120</v>
      </c>
      <c r="D781" s="111" t="s">
        <v>362</v>
      </c>
      <c r="E781">
        <v>8403</v>
      </c>
      <c r="F781" s="111" t="s">
        <v>1173</v>
      </c>
      <c r="G781" s="111" t="s">
        <v>1222</v>
      </c>
      <c r="H781">
        <v>8234</v>
      </c>
      <c r="I781" s="116"/>
      <c r="J781" s="111" t="s">
        <v>1219</v>
      </c>
      <c r="K781"/>
    </row>
    <row r="782" spans="1:11">
      <c r="A782" s="115">
        <v>777</v>
      </c>
      <c r="B782">
        <v>8</v>
      </c>
      <c r="C782" s="111" t="s">
        <v>1120</v>
      </c>
      <c r="D782" s="111" t="s">
        <v>348</v>
      </c>
      <c r="E782">
        <v>8235</v>
      </c>
      <c r="F782" s="111" t="s">
        <v>348</v>
      </c>
      <c r="G782" s="111" t="s">
        <v>1223</v>
      </c>
      <c r="H782">
        <v>8235</v>
      </c>
      <c r="I782" s="116"/>
      <c r="J782" s="111" t="s">
        <v>1223</v>
      </c>
      <c r="K782"/>
    </row>
    <row r="783" spans="1:11">
      <c r="A783" s="115">
        <v>778</v>
      </c>
      <c r="B783">
        <v>8</v>
      </c>
      <c r="C783" s="111" t="s">
        <v>1120</v>
      </c>
      <c r="D783" s="111" t="s">
        <v>362</v>
      </c>
      <c r="E783">
        <v>8482</v>
      </c>
      <c r="F783" s="111" t="s">
        <v>1164</v>
      </c>
      <c r="G783" s="111" t="s">
        <v>1224</v>
      </c>
      <c r="H783">
        <v>8235</v>
      </c>
      <c r="I783" s="116"/>
      <c r="J783" s="111" t="s">
        <v>1223</v>
      </c>
      <c r="K783"/>
    </row>
    <row r="784" spans="1:11">
      <c r="A784" s="115">
        <v>779</v>
      </c>
      <c r="B784">
        <v>8</v>
      </c>
      <c r="C784" s="111" t="s">
        <v>1120</v>
      </c>
      <c r="D784" s="111" t="s">
        <v>362</v>
      </c>
      <c r="E784">
        <v>8483</v>
      </c>
      <c r="F784" s="111" t="s">
        <v>1164</v>
      </c>
      <c r="G784" s="111" t="s">
        <v>1225</v>
      </c>
      <c r="H784">
        <v>8235</v>
      </c>
      <c r="I784" s="116"/>
      <c r="J784" s="111" t="s">
        <v>1223</v>
      </c>
      <c r="K784"/>
    </row>
    <row r="785" spans="1:11">
      <c r="A785" s="115">
        <v>780</v>
      </c>
      <c r="B785">
        <v>8</v>
      </c>
      <c r="C785" s="111" t="s">
        <v>1120</v>
      </c>
      <c r="D785" s="111" t="s">
        <v>348</v>
      </c>
      <c r="E785">
        <v>8236</v>
      </c>
      <c r="F785" s="111" t="s">
        <v>348</v>
      </c>
      <c r="G785" s="111" t="s">
        <v>1226</v>
      </c>
      <c r="H785">
        <v>8236</v>
      </c>
      <c r="I785" s="116"/>
      <c r="J785" s="111" t="s">
        <v>1226</v>
      </c>
      <c r="K785"/>
    </row>
    <row r="786" spans="1:11">
      <c r="A786" s="115">
        <v>781</v>
      </c>
      <c r="B786">
        <v>8</v>
      </c>
      <c r="C786" s="111" t="s">
        <v>1120</v>
      </c>
      <c r="D786" s="111" t="s">
        <v>362</v>
      </c>
      <c r="E786">
        <v>8303</v>
      </c>
      <c r="F786" s="111" t="s">
        <v>1122</v>
      </c>
      <c r="G786" s="111" t="s">
        <v>1227</v>
      </c>
      <c r="H786">
        <v>8236</v>
      </c>
      <c r="I786" s="116"/>
      <c r="J786" s="111" t="s">
        <v>1226</v>
      </c>
      <c r="K786"/>
    </row>
    <row r="787" spans="1:11">
      <c r="A787" s="115">
        <v>782</v>
      </c>
      <c r="B787">
        <v>8</v>
      </c>
      <c r="C787" s="111" t="s">
        <v>1120</v>
      </c>
      <c r="D787" s="111" t="s">
        <v>362</v>
      </c>
      <c r="E787">
        <v>8304</v>
      </c>
      <c r="F787" s="111" t="s">
        <v>1122</v>
      </c>
      <c r="G787" s="111" t="s">
        <v>1228</v>
      </c>
      <c r="H787">
        <v>8236</v>
      </c>
      <c r="I787" s="116"/>
      <c r="J787" s="111" t="s">
        <v>1226</v>
      </c>
      <c r="K787"/>
    </row>
    <row r="788" spans="1:11">
      <c r="A788" s="115">
        <v>783</v>
      </c>
      <c r="B788">
        <v>8</v>
      </c>
      <c r="C788" s="111" t="s">
        <v>1120</v>
      </c>
      <c r="D788" s="111" t="s">
        <v>362</v>
      </c>
      <c r="E788">
        <v>8462</v>
      </c>
      <c r="F788" s="111" t="s">
        <v>1129</v>
      </c>
      <c r="G788" s="111" t="s">
        <v>1229</v>
      </c>
      <c r="H788">
        <v>8236</v>
      </c>
      <c r="I788" s="116"/>
      <c r="J788" s="111" t="s">
        <v>1226</v>
      </c>
      <c r="K788"/>
    </row>
    <row r="789" spans="1:11">
      <c r="A789" s="115">
        <v>784</v>
      </c>
      <c r="B789">
        <v>8</v>
      </c>
      <c r="C789" s="111" t="s">
        <v>1120</v>
      </c>
      <c r="D789" s="111" t="s">
        <v>348</v>
      </c>
      <c r="E789">
        <v>8302</v>
      </c>
      <c r="F789" s="111" t="s">
        <v>1122</v>
      </c>
      <c r="G789" s="111" t="s">
        <v>1230</v>
      </c>
      <c r="H789">
        <v>8302</v>
      </c>
      <c r="I789" s="116" t="s">
        <v>1122</v>
      </c>
      <c r="J789" s="111" t="s">
        <v>1230</v>
      </c>
      <c r="K789"/>
    </row>
    <row r="790" spans="1:11">
      <c r="A790" s="115">
        <v>785</v>
      </c>
      <c r="B790">
        <v>8</v>
      </c>
      <c r="C790" s="111" t="s">
        <v>1120</v>
      </c>
      <c r="D790" s="111" t="s">
        <v>348</v>
      </c>
      <c r="E790">
        <v>8309</v>
      </c>
      <c r="F790" s="111" t="s">
        <v>1122</v>
      </c>
      <c r="G790" s="111" t="s">
        <v>1231</v>
      </c>
      <c r="H790">
        <v>8309</v>
      </c>
      <c r="I790" s="116" t="s">
        <v>1122</v>
      </c>
      <c r="J790" s="111" t="s">
        <v>1231</v>
      </c>
      <c r="K790"/>
    </row>
    <row r="791" spans="1:11">
      <c r="A791" s="115">
        <v>786</v>
      </c>
      <c r="B791">
        <v>8</v>
      </c>
      <c r="C791" s="111" t="s">
        <v>1120</v>
      </c>
      <c r="D791" s="111" t="s">
        <v>348</v>
      </c>
      <c r="E791">
        <v>8310</v>
      </c>
      <c r="F791" s="111" t="s">
        <v>1122</v>
      </c>
      <c r="G791" s="111" t="s">
        <v>1232</v>
      </c>
      <c r="H791">
        <v>8310</v>
      </c>
      <c r="I791" s="116" t="s">
        <v>1122</v>
      </c>
      <c r="J791" s="111" t="s">
        <v>1232</v>
      </c>
      <c r="K791"/>
    </row>
    <row r="792" spans="1:11">
      <c r="A792" s="115">
        <v>787</v>
      </c>
      <c r="B792">
        <v>8</v>
      </c>
      <c r="C792" s="111" t="s">
        <v>1120</v>
      </c>
      <c r="D792" s="111" t="s">
        <v>362</v>
      </c>
      <c r="E792">
        <v>8306</v>
      </c>
      <c r="F792" s="111" t="s">
        <v>1122</v>
      </c>
      <c r="G792" s="111" t="s">
        <v>1233</v>
      </c>
      <c r="H792">
        <v>8310</v>
      </c>
      <c r="I792" s="116" t="s">
        <v>1122</v>
      </c>
      <c r="J792" s="111" t="s">
        <v>1232</v>
      </c>
      <c r="K792"/>
    </row>
    <row r="793" spans="1:11">
      <c r="A793" s="115">
        <v>788</v>
      </c>
      <c r="B793">
        <v>8</v>
      </c>
      <c r="C793" s="111" t="s">
        <v>1120</v>
      </c>
      <c r="D793" s="111" t="s">
        <v>362</v>
      </c>
      <c r="E793">
        <v>8307</v>
      </c>
      <c r="F793" s="111" t="s">
        <v>1122</v>
      </c>
      <c r="G793" s="111" t="s">
        <v>1234</v>
      </c>
      <c r="H793">
        <v>8310</v>
      </c>
      <c r="I793" s="116" t="s">
        <v>1122</v>
      </c>
      <c r="J793" s="111" t="s">
        <v>1232</v>
      </c>
      <c r="K793"/>
    </row>
    <row r="794" spans="1:11">
      <c r="A794" s="115">
        <v>789</v>
      </c>
      <c r="B794">
        <v>8</v>
      </c>
      <c r="C794" s="111" t="s">
        <v>1120</v>
      </c>
      <c r="D794" s="111" t="s">
        <v>362</v>
      </c>
      <c r="E794">
        <v>8323</v>
      </c>
      <c r="F794" s="111" t="s">
        <v>1122</v>
      </c>
      <c r="G794" s="111" t="s">
        <v>1235</v>
      </c>
      <c r="H794">
        <v>8310</v>
      </c>
      <c r="I794" s="116" t="s">
        <v>1122</v>
      </c>
      <c r="J794" s="111" t="s">
        <v>1232</v>
      </c>
      <c r="K794"/>
    </row>
    <row r="795" spans="1:11">
      <c r="A795" s="115">
        <v>790</v>
      </c>
      <c r="B795">
        <v>8</v>
      </c>
      <c r="C795" s="111" t="s">
        <v>1120</v>
      </c>
      <c r="D795" s="111" t="s">
        <v>348</v>
      </c>
      <c r="E795">
        <v>8341</v>
      </c>
      <c r="F795" s="111" t="s">
        <v>1184</v>
      </c>
      <c r="G795" s="111" t="s">
        <v>1236</v>
      </c>
      <c r="H795">
        <v>8341</v>
      </c>
      <c r="I795" s="116" t="s">
        <v>1184</v>
      </c>
      <c r="J795" s="111" t="s">
        <v>1236</v>
      </c>
      <c r="K795"/>
    </row>
    <row r="796" spans="1:11">
      <c r="A796" s="115">
        <v>791</v>
      </c>
      <c r="B796">
        <v>8</v>
      </c>
      <c r="C796" s="111" t="s">
        <v>1120</v>
      </c>
      <c r="D796" s="111" t="s">
        <v>348</v>
      </c>
      <c r="E796">
        <v>8364</v>
      </c>
      <c r="F796" s="111" t="s">
        <v>1146</v>
      </c>
      <c r="G796" s="111" t="s">
        <v>1237</v>
      </c>
      <c r="H796">
        <v>8364</v>
      </c>
      <c r="I796" s="116" t="s">
        <v>1146</v>
      </c>
      <c r="J796" s="111" t="s">
        <v>1237</v>
      </c>
      <c r="K796"/>
    </row>
    <row r="797" spans="1:11">
      <c r="A797" s="115">
        <v>792</v>
      </c>
      <c r="B797">
        <v>8</v>
      </c>
      <c r="C797" s="111" t="s">
        <v>1120</v>
      </c>
      <c r="D797" s="111" t="s">
        <v>348</v>
      </c>
      <c r="E797">
        <v>8442</v>
      </c>
      <c r="F797" s="111" t="s">
        <v>1160</v>
      </c>
      <c r="G797" s="111" t="s">
        <v>1238</v>
      </c>
      <c r="H797">
        <v>8442</v>
      </c>
      <c r="I797" s="116" t="s">
        <v>1160</v>
      </c>
      <c r="J797" s="111" t="s">
        <v>1238</v>
      </c>
      <c r="K797"/>
    </row>
    <row r="798" spans="1:11">
      <c r="A798" s="115">
        <v>793</v>
      </c>
      <c r="B798">
        <v>8</v>
      </c>
      <c r="C798" s="111" t="s">
        <v>1120</v>
      </c>
      <c r="D798" s="111" t="s">
        <v>348</v>
      </c>
      <c r="E798">
        <v>8443</v>
      </c>
      <c r="F798" s="111" t="s">
        <v>1160</v>
      </c>
      <c r="G798" s="111" t="s">
        <v>1239</v>
      </c>
      <c r="H798">
        <v>8443</v>
      </c>
      <c r="I798" s="116" t="s">
        <v>1160</v>
      </c>
      <c r="J798" s="111" t="s">
        <v>1239</v>
      </c>
      <c r="K798"/>
    </row>
    <row r="799" spans="1:11">
      <c r="A799" s="115">
        <v>794</v>
      </c>
      <c r="B799">
        <v>8</v>
      </c>
      <c r="C799" s="111" t="s">
        <v>1120</v>
      </c>
      <c r="D799" s="111" t="s">
        <v>348</v>
      </c>
      <c r="E799">
        <v>8447</v>
      </c>
      <c r="F799" s="111" t="s">
        <v>1160</v>
      </c>
      <c r="G799" s="111" t="s">
        <v>1240</v>
      </c>
      <c r="H799">
        <v>8447</v>
      </c>
      <c r="I799" s="116" t="s">
        <v>1160</v>
      </c>
      <c r="J799" s="111" t="s">
        <v>1240</v>
      </c>
      <c r="K799"/>
    </row>
    <row r="800" spans="1:11">
      <c r="A800" s="115">
        <v>795</v>
      </c>
      <c r="B800">
        <v>8</v>
      </c>
      <c r="C800" s="111" t="s">
        <v>1120</v>
      </c>
      <c r="D800" s="111" t="s">
        <v>348</v>
      </c>
      <c r="E800">
        <v>8521</v>
      </c>
      <c r="F800" s="111" t="s">
        <v>1140</v>
      </c>
      <c r="G800" s="111" t="s">
        <v>1241</v>
      </c>
      <c r="H800">
        <v>8521</v>
      </c>
      <c r="I800" s="116" t="s">
        <v>1140</v>
      </c>
      <c r="J800" s="111" t="s">
        <v>1241</v>
      </c>
      <c r="K800"/>
    </row>
    <row r="801" spans="1:11">
      <c r="A801" s="115">
        <v>796</v>
      </c>
      <c r="B801">
        <v>8</v>
      </c>
      <c r="C801" s="111" t="s">
        <v>1120</v>
      </c>
      <c r="D801" s="111" t="s">
        <v>348</v>
      </c>
      <c r="E801">
        <v>8542</v>
      </c>
      <c r="F801" s="111" t="s">
        <v>1132</v>
      </c>
      <c r="G801" s="111" t="s">
        <v>1242</v>
      </c>
      <c r="H801">
        <v>8542</v>
      </c>
      <c r="I801" s="116" t="s">
        <v>1132</v>
      </c>
      <c r="J801" s="111" t="s">
        <v>1242</v>
      </c>
      <c r="K801"/>
    </row>
    <row r="802" spans="1:11">
      <c r="A802" s="115">
        <v>797</v>
      </c>
      <c r="B802">
        <v>8</v>
      </c>
      <c r="C802" s="111" t="s">
        <v>1120</v>
      </c>
      <c r="D802" s="111" t="s">
        <v>348</v>
      </c>
      <c r="E802">
        <v>8546</v>
      </c>
      <c r="F802" s="111" t="s">
        <v>1132</v>
      </c>
      <c r="G802" s="111" t="s">
        <v>1243</v>
      </c>
      <c r="H802">
        <v>8546</v>
      </c>
      <c r="I802" s="116" t="s">
        <v>1132</v>
      </c>
      <c r="J802" s="111" t="s">
        <v>1243</v>
      </c>
      <c r="K802"/>
    </row>
    <row r="803" spans="1:11">
      <c r="A803" s="115">
        <v>798</v>
      </c>
      <c r="B803">
        <v>8</v>
      </c>
      <c r="C803" s="111" t="s">
        <v>1120</v>
      </c>
      <c r="D803" s="111" t="s">
        <v>348</v>
      </c>
      <c r="E803">
        <v>8564</v>
      </c>
      <c r="F803" s="111" t="s">
        <v>1157</v>
      </c>
      <c r="G803" s="111" t="s">
        <v>1244</v>
      </c>
      <c r="H803">
        <v>8564</v>
      </c>
      <c r="I803" s="116" t="s">
        <v>1157</v>
      </c>
      <c r="J803" s="111" t="s">
        <v>1244</v>
      </c>
      <c r="K803"/>
    </row>
    <row r="804" spans="1:11">
      <c r="A804" s="115">
        <v>799</v>
      </c>
      <c r="B804">
        <v>9</v>
      </c>
      <c r="C804" s="111" t="s">
        <v>1245</v>
      </c>
      <c r="D804" s="111" t="s">
        <v>348</v>
      </c>
      <c r="E804">
        <v>9201</v>
      </c>
      <c r="G804" s="111" t="s">
        <v>1246</v>
      </c>
      <c r="H804">
        <v>9201</v>
      </c>
      <c r="I804" s="116"/>
      <c r="J804" s="111" t="s">
        <v>1246</v>
      </c>
      <c r="K804"/>
    </row>
    <row r="805" spans="1:11">
      <c r="A805" s="115">
        <v>800</v>
      </c>
      <c r="B805">
        <v>9</v>
      </c>
      <c r="C805" s="111" t="s">
        <v>1245</v>
      </c>
      <c r="D805" s="111" t="s">
        <v>362</v>
      </c>
      <c r="E805">
        <v>9303</v>
      </c>
      <c r="F805" s="111" t="s">
        <v>1247</v>
      </c>
      <c r="G805" s="111" t="s">
        <v>1248</v>
      </c>
      <c r="H805">
        <v>9201</v>
      </c>
      <c r="I805" s="116"/>
      <c r="J805" s="111" t="s">
        <v>1246</v>
      </c>
      <c r="K805"/>
    </row>
    <row r="806" spans="1:11">
      <c r="A806" s="115">
        <v>801</v>
      </c>
      <c r="B806">
        <v>9</v>
      </c>
      <c r="C806" s="111" t="s">
        <v>1245</v>
      </c>
      <c r="D806" s="111" t="s">
        <v>362</v>
      </c>
      <c r="E806">
        <v>9304</v>
      </c>
      <c r="F806" s="111" t="s">
        <v>1247</v>
      </c>
      <c r="G806" s="111" t="s">
        <v>1240</v>
      </c>
      <c r="H806">
        <v>9201</v>
      </c>
      <c r="I806" s="116"/>
      <c r="J806" s="111" t="s">
        <v>1246</v>
      </c>
      <c r="K806"/>
    </row>
    <row r="807" spans="1:11">
      <c r="A807" s="115">
        <v>802</v>
      </c>
      <c r="B807">
        <v>9</v>
      </c>
      <c r="C807" s="111" t="s">
        <v>1245</v>
      </c>
      <c r="D807" s="111" t="s">
        <v>348</v>
      </c>
      <c r="E807">
        <v>9202</v>
      </c>
      <c r="F807" s="111" t="s">
        <v>348</v>
      </c>
      <c r="G807" s="111" t="s">
        <v>1249</v>
      </c>
      <c r="H807">
        <v>9202</v>
      </c>
      <c r="I807" s="116"/>
      <c r="J807" s="111" t="s">
        <v>1249</v>
      </c>
      <c r="K807"/>
    </row>
    <row r="808" spans="1:11">
      <c r="A808" s="115">
        <v>803</v>
      </c>
      <c r="B808">
        <v>9</v>
      </c>
      <c r="C808" s="111" t="s">
        <v>1245</v>
      </c>
      <c r="D808" s="111" t="s">
        <v>348</v>
      </c>
      <c r="E808">
        <v>9203</v>
      </c>
      <c r="F808" s="111" t="s">
        <v>348</v>
      </c>
      <c r="G808" s="111" t="s">
        <v>1250</v>
      </c>
      <c r="H808">
        <v>9203</v>
      </c>
      <c r="I808" s="116"/>
      <c r="J808" s="111" t="s">
        <v>1250</v>
      </c>
      <c r="K808"/>
    </row>
    <row r="809" spans="1:11">
      <c r="A809" s="115">
        <v>804</v>
      </c>
      <c r="B809">
        <v>9</v>
      </c>
      <c r="C809" s="111" t="s">
        <v>1245</v>
      </c>
      <c r="D809" s="111" t="s">
        <v>362</v>
      </c>
      <c r="E809">
        <v>9321</v>
      </c>
      <c r="F809" s="111" t="s">
        <v>1251</v>
      </c>
      <c r="G809" s="111" t="s">
        <v>1252</v>
      </c>
      <c r="H809">
        <v>9203</v>
      </c>
      <c r="I809" s="116"/>
      <c r="J809" s="111" t="s">
        <v>1250</v>
      </c>
      <c r="K809"/>
    </row>
    <row r="810" spans="1:11">
      <c r="A810" s="115">
        <v>805</v>
      </c>
      <c r="B810">
        <v>9</v>
      </c>
      <c r="C810" s="111" t="s">
        <v>1245</v>
      </c>
      <c r="D810" s="111" t="s">
        <v>362</v>
      </c>
      <c r="E810">
        <v>9365</v>
      </c>
      <c r="F810" s="111" t="s">
        <v>1253</v>
      </c>
      <c r="G810" s="111" t="s">
        <v>1254</v>
      </c>
      <c r="H810">
        <v>9203</v>
      </c>
      <c r="I810" s="116"/>
      <c r="J810" s="111" t="s">
        <v>1250</v>
      </c>
      <c r="K810"/>
    </row>
    <row r="811" spans="1:11">
      <c r="A811" s="115">
        <v>806</v>
      </c>
      <c r="B811">
        <v>9</v>
      </c>
      <c r="C811" s="111" t="s">
        <v>1245</v>
      </c>
      <c r="D811" s="111" t="s">
        <v>362</v>
      </c>
      <c r="E811">
        <v>9366</v>
      </c>
      <c r="F811" s="111" t="s">
        <v>1253</v>
      </c>
      <c r="G811" s="111" t="s">
        <v>1255</v>
      </c>
      <c r="H811">
        <v>9203</v>
      </c>
      <c r="I811" s="116"/>
      <c r="J811" s="111" t="s">
        <v>1250</v>
      </c>
      <c r="K811"/>
    </row>
    <row r="812" spans="1:11">
      <c r="A812" s="115">
        <v>807</v>
      </c>
      <c r="B812">
        <v>9</v>
      </c>
      <c r="C812" s="111" t="s">
        <v>1245</v>
      </c>
      <c r="D812" s="111" t="s">
        <v>362</v>
      </c>
      <c r="E812">
        <v>9367</v>
      </c>
      <c r="F812" s="111" t="s">
        <v>1253</v>
      </c>
      <c r="G812" s="111" t="s">
        <v>1256</v>
      </c>
      <c r="H812">
        <v>9203</v>
      </c>
      <c r="I812" s="116"/>
      <c r="J812" s="111" t="s">
        <v>1250</v>
      </c>
      <c r="K812"/>
    </row>
    <row r="813" spans="1:11">
      <c r="A813" s="115">
        <v>808</v>
      </c>
      <c r="B813">
        <v>9</v>
      </c>
      <c r="C813" s="111" t="s">
        <v>1245</v>
      </c>
      <c r="D813" s="111" t="s">
        <v>362</v>
      </c>
      <c r="E813">
        <v>9368</v>
      </c>
      <c r="F813" s="111" t="s">
        <v>1253</v>
      </c>
      <c r="G813" s="111" t="s">
        <v>1257</v>
      </c>
      <c r="H813">
        <v>9203</v>
      </c>
      <c r="I813" s="116"/>
      <c r="J813" s="111" t="s">
        <v>1250</v>
      </c>
      <c r="K813"/>
    </row>
    <row r="814" spans="1:11">
      <c r="A814" s="115">
        <v>809</v>
      </c>
      <c r="B814">
        <v>9</v>
      </c>
      <c r="C814" s="111" t="s">
        <v>1245</v>
      </c>
      <c r="D814" s="111" t="s">
        <v>348</v>
      </c>
      <c r="E814">
        <v>9204</v>
      </c>
      <c r="F814" s="111" t="s">
        <v>348</v>
      </c>
      <c r="G814" s="111" t="s">
        <v>1258</v>
      </c>
      <c r="H814">
        <v>9204</v>
      </c>
      <c r="I814" s="116"/>
      <c r="J814" s="111" t="s">
        <v>1258</v>
      </c>
      <c r="K814"/>
    </row>
    <row r="815" spans="1:11">
      <c r="A815" s="115">
        <v>810</v>
      </c>
      <c r="B815">
        <v>9</v>
      </c>
      <c r="C815" s="111" t="s">
        <v>1245</v>
      </c>
      <c r="D815" s="111" t="s">
        <v>362</v>
      </c>
      <c r="E815">
        <v>9421</v>
      </c>
      <c r="F815" s="111" t="s">
        <v>1259</v>
      </c>
      <c r="G815" s="111" t="s">
        <v>1260</v>
      </c>
      <c r="H815">
        <v>9204</v>
      </c>
      <c r="I815" s="116"/>
      <c r="J815" s="111" t="s">
        <v>1258</v>
      </c>
      <c r="K815"/>
    </row>
    <row r="816" spans="1:11">
      <c r="A816" s="115">
        <v>811</v>
      </c>
      <c r="B816">
        <v>9</v>
      </c>
      <c r="C816" s="111" t="s">
        <v>1245</v>
      </c>
      <c r="D816" s="111" t="s">
        <v>362</v>
      </c>
      <c r="E816">
        <v>9422</v>
      </c>
      <c r="F816" s="111" t="s">
        <v>1259</v>
      </c>
      <c r="G816" s="111" t="s">
        <v>1261</v>
      </c>
      <c r="H816">
        <v>9204</v>
      </c>
      <c r="I816" s="116"/>
      <c r="J816" s="111" t="s">
        <v>1258</v>
      </c>
      <c r="K816"/>
    </row>
    <row r="817" spans="1:11">
      <c r="A817" s="115">
        <v>812</v>
      </c>
      <c r="B817">
        <v>9</v>
      </c>
      <c r="C817" s="111" t="s">
        <v>1245</v>
      </c>
      <c r="D817" s="111" t="s">
        <v>348</v>
      </c>
      <c r="E817">
        <v>9205</v>
      </c>
      <c r="F817" s="111" t="s">
        <v>348</v>
      </c>
      <c r="G817" s="111" t="s">
        <v>1262</v>
      </c>
      <c r="H817">
        <v>9205</v>
      </c>
      <c r="I817" s="116"/>
      <c r="J817" s="111" t="s">
        <v>1262</v>
      </c>
      <c r="K817"/>
    </row>
    <row r="818" spans="1:11">
      <c r="A818" s="115">
        <v>813</v>
      </c>
      <c r="B818">
        <v>9</v>
      </c>
      <c r="C818" s="111" t="s">
        <v>1245</v>
      </c>
      <c r="D818" s="111" t="s">
        <v>362</v>
      </c>
      <c r="E818">
        <v>9322</v>
      </c>
      <c r="F818" s="111" t="s">
        <v>1251</v>
      </c>
      <c r="G818" s="111" t="s">
        <v>1263</v>
      </c>
      <c r="H818">
        <v>9205</v>
      </c>
      <c r="I818" s="116"/>
      <c r="J818" s="111" t="s">
        <v>1262</v>
      </c>
      <c r="K818"/>
    </row>
    <row r="819" spans="1:11">
      <c r="A819" s="115">
        <v>814</v>
      </c>
      <c r="B819">
        <v>9</v>
      </c>
      <c r="C819" s="111" t="s">
        <v>1245</v>
      </c>
      <c r="D819" s="111" t="s">
        <v>348</v>
      </c>
      <c r="E819">
        <v>9206</v>
      </c>
      <c r="F819" s="111" t="s">
        <v>348</v>
      </c>
      <c r="G819" s="111" t="s">
        <v>1264</v>
      </c>
      <c r="H819">
        <v>9206</v>
      </c>
      <c r="I819" s="116"/>
      <c r="J819" s="111" t="s">
        <v>1264</v>
      </c>
      <c r="K819"/>
    </row>
    <row r="820" spans="1:11">
      <c r="A820" s="115">
        <v>815</v>
      </c>
      <c r="B820">
        <v>9</v>
      </c>
      <c r="C820" s="111" t="s">
        <v>1245</v>
      </c>
      <c r="D820" s="111" t="s">
        <v>362</v>
      </c>
      <c r="E820">
        <v>9207</v>
      </c>
      <c r="F820" s="111" t="s">
        <v>348</v>
      </c>
      <c r="G820" s="111" t="s">
        <v>1265</v>
      </c>
      <c r="H820">
        <v>9206</v>
      </c>
      <c r="I820" s="116"/>
      <c r="J820" s="111" t="s">
        <v>1264</v>
      </c>
      <c r="K820"/>
    </row>
    <row r="821" spans="1:11">
      <c r="A821" s="115">
        <v>816</v>
      </c>
      <c r="B821">
        <v>9</v>
      </c>
      <c r="C821" s="111" t="s">
        <v>1245</v>
      </c>
      <c r="D821" s="111" t="s">
        <v>362</v>
      </c>
      <c r="E821">
        <v>9323</v>
      </c>
      <c r="F821" s="111" t="s">
        <v>1251</v>
      </c>
      <c r="G821" s="111" t="s">
        <v>1266</v>
      </c>
      <c r="H821">
        <v>9206</v>
      </c>
      <c r="I821" s="116"/>
      <c r="J821" s="111" t="s">
        <v>1264</v>
      </c>
      <c r="K821"/>
    </row>
    <row r="822" spans="1:11">
      <c r="A822" s="115">
        <v>817</v>
      </c>
      <c r="B822">
        <v>9</v>
      </c>
      <c r="C822" s="111" t="s">
        <v>1245</v>
      </c>
      <c r="D822" s="111" t="s">
        <v>362</v>
      </c>
      <c r="E822">
        <v>9382</v>
      </c>
      <c r="F822" s="111" t="s">
        <v>1267</v>
      </c>
      <c r="G822" s="111" t="s">
        <v>1268</v>
      </c>
      <c r="H822">
        <v>9206</v>
      </c>
      <c r="I822" s="116"/>
      <c r="J822" s="111" t="s">
        <v>1264</v>
      </c>
      <c r="K822"/>
    </row>
    <row r="823" spans="1:11">
      <c r="A823" s="115">
        <v>818</v>
      </c>
      <c r="B823">
        <v>9</v>
      </c>
      <c r="C823" s="111" t="s">
        <v>1245</v>
      </c>
      <c r="D823" s="111" t="s">
        <v>362</v>
      </c>
      <c r="E823">
        <v>9383</v>
      </c>
      <c r="F823" s="111" t="s">
        <v>1267</v>
      </c>
      <c r="G823" s="111" t="s">
        <v>1269</v>
      </c>
      <c r="H823">
        <v>9206</v>
      </c>
      <c r="I823" s="116"/>
      <c r="J823" s="111" t="s">
        <v>1264</v>
      </c>
      <c r="K823"/>
    </row>
    <row r="824" spans="1:11">
      <c r="A824" s="115">
        <v>819</v>
      </c>
      <c r="B824">
        <v>9</v>
      </c>
      <c r="C824" s="111" t="s">
        <v>1245</v>
      </c>
      <c r="D824" s="111" t="s">
        <v>348</v>
      </c>
      <c r="E824">
        <v>9208</v>
      </c>
      <c r="F824" s="111" t="s">
        <v>348</v>
      </c>
      <c r="G824" s="111" t="s">
        <v>1270</v>
      </c>
      <c r="H824">
        <v>9208</v>
      </c>
      <c r="I824" s="116"/>
      <c r="J824" s="111" t="s">
        <v>1270</v>
      </c>
      <c r="K824"/>
    </row>
    <row r="825" spans="1:11">
      <c r="A825" s="115">
        <v>820</v>
      </c>
      <c r="B825">
        <v>9</v>
      </c>
      <c r="C825" s="111" t="s">
        <v>1245</v>
      </c>
      <c r="D825" s="111" t="s">
        <v>348</v>
      </c>
      <c r="E825">
        <v>9209</v>
      </c>
      <c r="F825" s="111" t="s">
        <v>348</v>
      </c>
      <c r="G825" s="111" t="s">
        <v>1271</v>
      </c>
      <c r="H825">
        <v>9209</v>
      </c>
      <c r="I825" s="116"/>
      <c r="J825" s="111" t="s">
        <v>1271</v>
      </c>
      <c r="K825"/>
    </row>
    <row r="826" spans="1:11">
      <c r="A826" s="115">
        <v>821</v>
      </c>
      <c r="B826">
        <v>9</v>
      </c>
      <c r="C826" s="111" t="s">
        <v>1245</v>
      </c>
      <c r="D826" s="111" t="s">
        <v>362</v>
      </c>
      <c r="E826">
        <v>9341</v>
      </c>
      <c r="F826" s="111" t="s">
        <v>1272</v>
      </c>
      <c r="G826" s="111" t="s">
        <v>1273</v>
      </c>
      <c r="H826">
        <v>9209</v>
      </c>
      <c r="I826" s="116"/>
      <c r="J826" s="111" t="s">
        <v>1271</v>
      </c>
      <c r="K826"/>
    </row>
    <row r="827" spans="1:11">
      <c r="A827" s="115">
        <v>822</v>
      </c>
      <c r="B827">
        <v>9</v>
      </c>
      <c r="C827" s="111" t="s">
        <v>1245</v>
      </c>
      <c r="D827" s="111" t="s">
        <v>348</v>
      </c>
      <c r="E827">
        <v>9210</v>
      </c>
      <c r="F827" s="111" t="s">
        <v>348</v>
      </c>
      <c r="G827" s="111" t="s">
        <v>1274</v>
      </c>
      <c r="H827">
        <v>9210</v>
      </c>
      <c r="I827" s="116"/>
      <c r="J827" s="111" t="s">
        <v>1274</v>
      </c>
      <c r="K827"/>
    </row>
    <row r="828" spans="1:11">
      <c r="A828" s="115">
        <v>823</v>
      </c>
      <c r="B828">
        <v>9</v>
      </c>
      <c r="C828" s="111" t="s">
        <v>1245</v>
      </c>
      <c r="D828" s="111" t="s">
        <v>362</v>
      </c>
      <c r="E828">
        <v>9405</v>
      </c>
      <c r="F828" s="111" t="s">
        <v>1275</v>
      </c>
      <c r="G828" s="111" t="s">
        <v>1276</v>
      </c>
      <c r="H828">
        <v>9210</v>
      </c>
      <c r="I828" s="116"/>
      <c r="J828" s="111" t="s">
        <v>1274</v>
      </c>
      <c r="K828"/>
    </row>
    <row r="829" spans="1:11">
      <c r="A829" s="115">
        <v>824</v>
      </c>
      <c r="B829">
        <v>9</v>
      </c>
      <c r="C829" s="111" t="s">
        <v>1245</v>
      </c>
      <c r="D829" s="111" t="s">
        <v>362</v>
      </c>
      <c r="E829">
        <v>9406</v>
      </c>
      <c r="F829" s="111" t="s">
        <v>1275</v>
      </c>
      <c r="G829" s="111" t="s">
        <v>1277</v>
      </c>
      <c r="H829">
        <v>9210</v>
      </c>
      <c r="I829" s="116"/>
      <c r="J829" s="111" t="s">
        <v>1274</v>
      </c>
      <c r="K829"/>
    </row>
    <row r="830" spans="1:11">
      <c r="A830" s="115">
        <v>825</v>
      </c>
      <c r="B830">
        <v>9</v>
      </c>
      <c r="C830" s="111" t="s">
        <v>1245</v>
      </c>
      <c r="D830" s="111" t="s">
        <v>348</v>
      </c>
      <c r="E830">
        <v>9211</v>
      </c>
      <c r="F830" s="111" t="s">
        <v>348</v>
      </c>
      <c r="G830" s="111" t="s">
        <v>1278</v>
      </c>
      <c r="H830">
        <v>9211</v>
      </c>
      <c r="I830" s="116"/>
      <c r="J830" s="111" t="s">
        <v>1278</v>
      </c>
      <c r="K830"/>
    </row>
    <row r="831" spans="1:11">
      <c r="A831" s="115">
        <v>826</v>
      </c>
      <c r="B831">
        <v>9</v>
      </c>
      <c r="C831" s="111" t="s">
        <v>1245</v>
      </c>
      <c r="D831" s="111" t="s">
        <v>348</v>
      </c>
      <c r="E831">
        <v>9213</v>
      </c>
      <c r="F831" s="111" t="s">
        <v>348</v>
      </c>
      <c r="G831" s="111" t="s">
        <v>1279</v>
      </c>
      <c r="H831">
        <v>9213</v>
      </c>
      <c r="I831" s="116"/>
      <c r="J831" s="111" t="s">
        <v>1279</v>
      </c>
      <c r="K831"/>
    </row>
    <row r="832" spans="1:11">
      <c r="A832" s="115">
        <v>827</v>
      </c>
      <c r="B832">
        <v>9</v>
      </c>
      <c r="C832" s="111" t="s">
        <v>1245</v>
      </c>
      <c r="D832" s="111" t="s">
        <v>362</v>
      </c>
      <c r="E832">
        <v>9212</v>
      </c>
      <c r="F832" s="111" t="s">
        <v>348</v>
      </c>
      <c r="G832" s="111" t="s">
        <v>1280</v>
      </c>
      <c r="H832">
        <v>9213</v>
      </c>
      <c r="I832" s="116"/>
      <c r="J832" s="111" t="s">
        <v>1279</v>
      </c>
      <c r="K832"/>
    </row>
    <row r="833" spans="1:11">
      <c r="A833" s="115">
        <v>828</v>
      </c>
      <c r="B833">
        <v>9</v>
      </c>
      <c r="C833" s="111" t="s">
        <v>1245</v>
      </c>
      <c r="D833" s="111" t="s">
        <v>362</v>
      </c>
      <c r="E833">
        <v>9381</v>
      </c>
      <c r="F833" s="111" t="s">
        <v>1275</v>
      </c>
      <c r="G833" s="111" t="s">
        <v>1281</v>
      </c>
      <c r="H833">
        <v>9213</v>
      </c>
      <c r="I833" s="116"/>
      <c r="J833" s="111" t="s">
        <v>1282</v>
      </c>
      <c r="K833"/>
    </row>
    <row r="834" spans="1:11">
      <c r="A834" s="115">
        <v>829</v>
      </c>
      <c r="B834">
        <v>9</v>
      </c>
      <c r="C834" s="111" t="s">
        <v>1245</v>
      </c>
      <c r="D834" s="111" t="s">
        <v>362</v>
      </c>
      <c r="E834">
        <v>9409</v>
      </c>
      <c r="F834" s="111" t="s">
        <v>1275</v>
      </c>
      <c r="G834" s="111" t="s">
        <v>1283</v>
      </c>
      <c r="H834">
        <v>9213</v>
      </c>
      <c r="I834" s="116"/>
      <c r="J834" s="111" t="s">
        <v>1279</v>
      </c>
      <c r="K834"/>
    </row>
    <row r="835" spans="1:11">
      <c r="A835" s="115">
        <v>830</v>
      </c>
      <c r="B835">
        <v>9</v>
      </c>
      <c r="C835" s="111" t="s">
        <v>1245</v>
      </c>
      <c r="D835" s="111" t="s">
        <v>362</v>
      </c>
      <c r="E835">
        <v>9410</v>
      </c>
      <c r="F835" s="111" t="s">
        <v>1275</v>
      </c>
      <c r="G835" s="111" t="s">
        <v>1284</v>
      </c>
      <c r="H835">
        <v>9213</v>
      </c>
      <c r="I835" s="116"/>
      <c r="J835" s="111" t="s">
        <v>1279</v>
      </c>
      <c r="K835"/>
    </row>
    <row r="836" spans="1:11">
      <c r="A836" s="115">
        <v>831</v>
      </c>
      <c r="B836">
        <v>9</v>
      </c>
      <c r="C836" s="111" t="s">
        <v>1245</v>
      </c>
      <c r="D836" s="111" t="s">
        <v>348</v>
      </c>
      <c r="E836">
        <v>9214</v>
      </c>
      <c r="F836" s="111" t="s">
        <v>348</v>
      </c>
      <c r="G836" s="111" t="s">
        <v>1285</v>
      </c>
      <c r="H836">
        <v>9214</v>
      </c>
      <c r="I836" s="116"/>
      <c r="J836" s="111" t="s">
        <v>1285</v>
      </c>
      <c r="K836"/>
    </row>
    <row r="837" spans="1:11">
      <c r="A837" s="115">
        <v>832</v>
      </c>
      <c r="B837">
        <v>9</v>
      </c>
      <c r="C837" s="111" t="s">
        <v>1245</v>
      </c>
      <c r="D837" s="111" t="s">
        <v>362</v>
      </c>
      <c r="E837">
        <v>9385</v>
      </c>
      <c r="F837" s="111" t="s">
        <v>1267</v>
      </c>
      <c r="G837" s="111" t="s">
        <v>1286</v>
      </c>
      <c r="H837">
        <v>9214</v>
      </c>
      <c r="I837" s="116"/>
      <c r="J837" s="111" t="s">
        <v>1285</v>
      </c>
      <c r="K837"/>
    </row>
    <row r="838" spans="1:11">
      <c r="A838" s="115">
        <v>833</v>
      </c>
      <c r="B838">
        <v>9</v>
      </c>
      <c r="C838" s="111" t="s">
        <v>1245</v>
      </c>
      <c r="D838" s="111" t="s">
        <v>362</v>
      </c>
      <c r="E838">
        <v>9387</v>
      </c>
      <c r="F838" s="111" t="s">
        <v>1267</v>
      </c>
      <c r="G838" s="111" t="s">
        <v>1287</v>
      </c>
      <c r="H838">
        <v>9214</v>
      </c>
      <c r="I838" s="116"/>
      <c r="J838" s="111" t="s">
        <v>1285</v>
      </c>
      <c r="K838"/>
    </row>
    <row r="839" spans="1:11">
      <c r="A839" s="115">
        <v>834</v>
      </c>
      <c r="B839">
        <v>9</v>
      </c>
      <c r="C839" s="111" t="s">
        <v>1245</v>
      </c>
      <c r="D839" s="111" t="s">
        <v>348</v>
      </c>
      <c r="E839">
        <v>9215</v>
      </c>
      <c r="F839" s="111" t="s">
        <v>348</v>
      </c>
      <c r="G839" s="111" t="s">
        <v>1288</v>
      </c>
      <c r="H839">
        <v>9215</v>
      </c>
      <c r="I839" s="116"/>
      <c r="J839" s="111" t="s">
        <v>1288</v>
      </c>
      <c r="K839"/>
    </row>
    <row r="840" spans="1:11">
      <c r="A840" s="115">
        <v>835</v>
      </c>
      <c r="B840">
        <v>9</v>
      </c>
      <c r="C840" s="111" t="s">
        <v>1245</v>
      </c>
      <c r="D840" s="111" t="s">
        <v>362</v>
      </c>
      <c r="E840">
        <v>9401</v>
      </c>
      <c r="F840" s="111" t="s">
        <v>1275</v>
      </c>
      <c r="G840" s="111" t="s">
        <v>1289</v>
      </c>
      <c r="H840">
        <v>9215</v>
      </c>
      <c r="I840" s="116"/>
      <c r="J840" s="111" t="s">
        <v>1288</v>
      </c>
      <c r="K840"/>
    </row>
    <row r="841" spans="1:11">
      <c r="A841" s="115">
        <v>836</v>
      </c>
      <c r="B841">
        <v>9</v>
      </c>
      <c r="C841" s="111" t="s">
        <v>1245</v>
      </c>
      <c r="D841" s="111" t="s">
        <v>362</v>
      </c>
      <c r="E841">
        <v>9402</v>
      </c>
      <c r="F841" s="111" t="s">
        <v>1275</v>
      </c>
      <c r="G841" s="111" t="s">
        <v>1290</v>
      </c>
      <c r="H841">
        <v>9215</v>
      </c>
      <c r="I841" s="116"/>
      <c r="J841" s="111" t="s">
        <v>1288</v>
      </c>
      <c r="K841"/>
    </row>
    <row r="842" spans="1:11">
      <c r="A842" s="115">
        <v>837</v>
      </c>
      <c r="B842">
        <v>9</v>
      </c>
      <c r="C842" s="111" t="s">
        <v>1245</v>
      </c>
      <c r="D842" s="111" t="s">
        <v>348</v>
      </c>
      <c r="E842">
        <v>9216</v>
      </c>
      <c r="F842" s="111" t="s">
        <v>348</v>
      </c>
      <c r="G842" s="111" t="s">
        <v>1291</v>
      </c>
      <c r="H842">
        <v>9216</v>
      </c>
      <c r="I842" s="116"/>
      <c r="J842" s="111" t="s">
        <v>1291</v>
      </c>
      <c r="K842"/>
    </row>
    <row r="843" spans="1:11">
      <c r="A843" s="115">
        <v>838</v>
      </c>
      <c r="B843">
        <v>9</v>
      </c>
      <c r="C843" s="111" t="s">
        <v>1245</v>
      </c>
      <c r="D843" s="111" t="s">
        <v>362</v>
      </c>
      <c r="E843">
        <v>9302</v>
      </c>
      <c r="F843" s="111" t="s">
        <v>1247</v>
      </c>
      <c r="G843" s="111" t="s">
        <v>1292</v>
      </c>
      <c r="H843">
        <v>9216</v>
      </c>
      <c r="I843" s="116"/>
      <c r="J843" s="111" t="s">
        <v>1291</v>
      </c>
      <c r="K843"/>
    </row>
    <row r="844" spans="1:11">
      <c r="A844" s="115">
        <v>839</v>
      </c>
      <c r="B844">
        <v>9</v>
      </c>
      <c r="C844" s="111" t="s">
        <v>1245</v>
      </c>
      <c r="D844" s="111" t="s">
        <v>362</v>
      </c>
      <c r="E844">
        <v>9362</v>
      </c>
      <c r="F844" s="111" t="s">
        <v>1253</v>
      </c>
      <c r="G844" s="111" t="s">
        <v>1293</v>
      </c>
      <c r="H844">
        <v>9216</v>
      </c>
      <c r="I844" s="116"/>
      <c r="J844" s="111" t="s">
        <v>1291</v>
      </c>
      <c r="K844"/>
    </row>
    <row r="845" spans="1:11">
      <c r="A845" s="115">
        <v>840</v>
      </c>
      <c r="B845">
        <v>9</v>
      </c>
      <c r="C845" s="111" t="s">
        <v>1245</v>
      </c>
      <c r="D845" s="111" t="s">
        <v>362</v>
      </c>
      <c r="E845">
        <v>9363</v>
      </c>
      <c r="F845" s="111" t="s">
        <v>1253</v>
      </c>
      <c r="G845" s="111" t="s">
        <v>1294</v>
      </c>
      <c r="H845">
        <v>9216</v>
      </c>
      <c r="I845" s="116"/>
      <c r="J845" s="111" t="s">
        <v>1291</v>
      </c>
      <c r="K845"/>
    </row>
    <row r="846" spans="1:11">
      <c r="A846" s="115">
        <v>841</v>
      </c>
      <c r="B846">
        <v>9</v>
      </c>
      <c r="C846" s="111" t="s">
        <v>1245</v>
      </c>
      <c r="D846" s="111" t="s">
        <v>348</v>
      </c>
      <c r="E846">
        <v>9301</v>
      </c>
      <c r="F846" s="111" t="s">
        <v>1247</v>
      </c>
      <c r="G846" s="111" t="s">
        <v>1295</v>
      </c>
      <c r="H846">
        <v>9301</v>
      </c>
      <c r="I846" s="116" t="s">
        <v>1247</v>
      </c>
      <c r="J846" s="111" t="s">
        <v>1295</v>
      </c>
      <c r="K846"/>
    </row>
    <row r="847" spans="1:11">
      <c r="A847" s="115">
        <v>842</v>
      </c>
      <c r="B847">
        <v>9</v>
      </c>
      <c r="C847" s="111" t="s">
        <v>1245</v>
      </c>
      <c r="D847" s="111" t="s">
        <v>348</v>
      </c>
      <c r="E847">
        <v>9342</v>
      </c>
      <c r="F847" s="111" t="s">
        <v>1272</v>
      </c>
      <c r="G847" s="111" t="s">
        <v>1296</v>
      </c>
      <c r="H847">
        <v>9342</v>
      </c>
      <c r="I847" s="116" t="s">
        <v>1272</v>
      </c>
      <c r="J847" s="111" t="s">
        <v>1296</v>
      </c>
      <c r="K847"/>
    </row>
    <row r="848" spans="1:11">
      <c r="A848" s="115">
        <v>843</v>
      </c>
      <c r="B848">
        <v>9</v>
      </c>
      <c r="C848" s="111" t="s">
        <v>1245</v>
      </c>
      <c r="D848" s="111" t="s">
        <v>348</v>
      </c>
      <c r="E848">
        <v>9343</v>
      </c>
      <c r="F848" s="111" t="s">
        <v>1272</v>
      </c>
      <c r="G848" s="111" t="s">
        <v>1297</v>
      </c>
      <c r="H848">
        <v>9343</v>
      </c>
      <c r="I848" s="116" t="s">
        <v>1272</v>
      </c>
      <c r="J848" s="111" t="s">
        <v>1297</v>
      </c>
      <c r="K848"/>
    </row>
    <row r="849" spans="1:11">
      <c r="A849" s="115">
        <v>844</v>
      </c>
      <c r="B849">
        <v>9</v>
      </c>
      <c r="C849" s="111" t="s">
        <v>1245</v>
      </c>
      <c r="D849" s="111" t="s">
        <v>348</v>
      </c>
      <c r="E849">
        <v>9344</v>
      </c>
      <c r="F849" s="111" t="s">
        <v>1272</v>
      </c>
      <c r="G849" s="111" t="s">
        <v>1298</v>
      </c>
      <c r="H849">
        <v>9344</v>
      </c>
      <c r="I849" s="116" t="s">
        <v>1272</v>
      </c>
      <c r="J849" s="111" t="s">
        <v>1298</v>
      </c>
      <c r="K849"/>
    </row>
    <row r="850" spans="1:11">
      <c r="A850" s="115">
        <v>845</v>
      </c>
      <c r="B850">
        <v>9</v>
      </c>
      <c r="C850" s="111" t="s">
        <v>1245</v>
      </c>
      <c r="D850" s="111" t="s">
        <v>348</v>
      </c>
      <c r="E850">
        <v>9345</v>
      </c>
      <c r="F850" s="111" t="s">
        <v>1272</v>
      </c>
      <c r="G850" s="111" t="s">
        <v>1299</v>
      </c>
      <c r="H850">
        <v>9345</v>
      </c>
      <c r="I850" s="116" t="s">
        <v>1272</v>
      </c>
      <c r="J850" s="111" t="s">
        <v>1299</v>
      </c>
      <c r="K850"/>
    </row>
    <row r="851" spans="1:11">
      <c r="A851" s="115">
        <v>846</v>
      </c>
      <c r="B851">
        <v>9</v>
      </c>
      <c r="C851" s="111" t="s">
        <v>1245</v>
      </c>
      <c r="D851" s="111" t="s">
        <v>348</v>
      </c>
      <c r="E851">
        <v>9361</v>
      </c>
      <c r="F851" s="111" t="s">
        <v>1253</v>
      </c>
      <c r="G851" s="111" t="s">
        <v>1300</v>
      </c>
      <c r="H851">
        <v>9361</v>
      </c>
      <c r="I851" s="116" t="s">
        <v>1253</v>
      </c>
      <c r="J851" s="111" t="s">
        <v>1300</v>
      </c>
      <c r="K851"/>
    </row>
    <row r="852" spans="1:11">
      <c r="A852" s="115">
        <v>847</v>
      </c>
      <c r="B852">
        <v>9</v>
      </c>
      <c r="C852" s="111" t="s">
        <v>1245</v>
      </c>
      <c r="D852" s="111" t="s">
        <v>348</v>
      </c>
      <c r="E852">
        <v>9364</v>
      </c>
      <c r="F852" s="111" t="s">
        <v>1253</v>
      </c>
      <c r="G852" s="111" t="s">
        <v>1301</v>
      </c>
      <c r="H852">
        <v>9364</v>
      </c>
      <c r="I852" s="116" t="s">
        <v>1253</v>
      </c>
      <c r="J852" s="111" t="s">
        <v>1301</v>
      </c>
      <c r="K852"/>
    </row>
    <row r="853" spans="1:11">
      <c r="A853" s="115">
        <v>848</v>
      </c>
      <c r="B853">
        <v>9</v>
      </c>
      <c r="C853" s="111" t="s">
        <v>1245</v>
      </c>
      <c r="D853" s="111" t="s">
        <v>348</v>
      </c>
      <c r="E853">
        <v>9384</v>
      </c>
      <c r="F853" s="111" t="s">
        <v>1267</v>
      </c>
      <c r="G853" s="111" t="s">
        <v>1302</v>
      </c>
      <c r="H853">
        <v>9384</v>
      </c>
      <c r="I853" s="116" t="s">
        <v>1267</v>
      </c>
      <c r="J853" s="111" t="s">
        <v>1302</v>
      </c>
      <c r="K853"/>
    </row>
    <row r="854" spans="1:11">
      <c r="A854" s="115">
        <v>849</v>
      </c>
      <c r="B854">
        <v>9</v>
      </c>
      <c r="C854" s="111" t="s">
        <v>1245</v>
      </c>
      <c r="D854" s="111" t="s">
        <v>348</v>
      </c>
      <c r="E854">
        <v>9386</v>
      </c>
      <c r="F854" s="111" t="s">
        <v>1267</v>
      </c>
      <c r="G854" s="111" t="s">
        <v>1303</v>
      </c>
      <c r="H854">
        <v>9386</v>
      </c>
      <c r="I854" s="116" t="s">
        <v>1267</v>
      </c>
      <c r="J854" s="111" t="s">
        <v>1303</v>
      </c>
      <c r="K854"/>
    </row>
    <row r="855" spans="1:11">
      <c r="A855" s="115">
        <v>850</v>
      </c>
      <c r="B855">
        <v>9</v>
      </c>
      <c r="C855" s="111" t="s">
        <v>1245</v>
      </c>
      <c r="D855" s="111" t="s">
        <v>348</v>
      </c>
      <c r="E855">
        <v>9407</v>
      </c>
      <c r="F855" s="111" t="s">
        <v>1275</v>
      </c>
      <c r="G855" s="111" t="s">
        <v>1304</v>
      </c>
      <c r="H855">
        <v>9407</v>
      </c>
      <c r="I855" s="116" t="s">
        <v>1275</v>
      </c>
      <c r="J855" s="111" t="s">
        <v>1304</v>
      </c>
      <c r="K855"/>
    </row>
    <row r="856" spans="1:11">
      <c r="A856" s="115">
        <v>851</v>
      </c>
      <c r="B856">
        <v>9</v>
      </c>
      <c r="C856" s="111" t="s">
        <v>1245</v>
      </c>
      <c r="D856" s="111" t="s">
        <v>348</v>
      </c>
      <c r="E856">
        <v>9411</v>
      </c>
      <c r="F856" s="111" t="s">
        <v>1275</v>
      </c>
      <c r="G856" s="111" t="s">
        <v>1305</v>
      </c>
      <c r="H856">
        <v>9411</v>
      </c>
      <c r="I856" s="116" t="s">
        <v>1275</v>
      </c>
      <c r="J856" s="111" t="s">
        <v>1306</v>
      </c>
      <c r="K856"/>
    </row>
    <row r="857" spans="1:11">
      <c r="A857" s="115">
        <v>852</v>
      </c>
      <c r="B857">
        <v>9</v>
      </c>
      <c r="C857" s="111" t="s">
        <v>1245</v>
      </c>
      <c r="D857" s="111" t="s">
        <v>362</v>
      </c>
      <c r="E857">
        <v>9403</v>
      </c>
      <c r="F857" s="111" t="s">
        <v>1275</v>
      </c>
      <c r="G857" s="111" t="s">
        <v>1307</v>
      </c>
      <c r="H857">
        <v>9411</v>
      </c>
      <c r="I857" s="116" t="s">
        <v>1275</v>
      </c>
      <c r="J857" s="111" t="s">
        <v>1306</v>
      </c>
      <c r="K857"/>
    </row>
    <row r="858" spans="1:11">
      <c r="A858" s="115">
        <v>853</v>
      </c>
      <c r="B858">
        <v>9</v>
      </c>
      <c r="C858" s="111" t="s">
        <v>1245</v>
      </c>
      <c r="D858" s="111" t="s">
        <v>362</v>
      </c>
      <c r="E858">
        <v>9404</v>
      </c>
      <c r="F858" s="111" t="s">
        <v>1275</v>
      </c>
      <c r="G858" s="111" t="s">
        <v>1227</v>
      </c>
      <c r="H858">
        <v>9411</v>
      </c>
      <c r="I858" s="116" t="s">
        <v>1275</v>
      </c>
      <c r="J858" s="111" t="s">
        <v>1306</v>
      </c>
      <c r="K858"/>
    </row>
    <row r="859" spans="1:11">
      <c r="A859" s="115">
        <v>854</v>
      </c>
      <c r="B859">
        <v>10</v>
      </c>
      <c r="C859" s="111" t="s">
        <v>1308</v>
      </c>
      <c r="D859" s="111" t="s">
        <v>348</v>
      </c>
      <c r="E859">
        <v>10201</v>
      </c>
      <c r="G859" s="111" t="s">
        <v>1309</v>
      </c>
      <c r="H859">
        <v>10201</v>
      </c>
      <c r="I859" s="116"/>
      <c r="J859" s="111" t="s">
        <v>1309</v>
      </c>
      <c r="K859"/>
    </row>
    <row r="860" spans="1:11">
      <c r="A860" s="115">
        <v>855</v>
      </c>
      <c r="B860">
        <v>10</v>
      </c>
      <c r="C860" s="111" t="s">
        <v>1308</v>
      </c>
      <c r="D860" s="111" t="s">
        <v>362</v>
      </c>
      <c r="E860">
        <v>10303</v>
      </c>
      <c r="F860" s="111" t="s">
        <v>1310</v>
      </c>
      <c r="G860" s="111" t="s">
        <v>1311</v>
      </c>
      <c r="H860">
        <v>10201</v>
      </c>
      <c r="I860" s="116"/>
      <c r="J860" s="111" t="s">
        <v>1309</v>
      </c>
      <c r="K860"/>
    </row>
    <row r="861" spans="1:11">
      <c r="A861" s="115">
        <v>856</v>
      </c>
      <c r="B861">
        <v>10</v>
      </c>
      <c r="C861" s="111" t="s">
        <v>1308</v>
      </c>
      <c r="D861" s="111" t="s">
        <v>362</v>
      </c>
      <c r="E861">
        <v>10304</v>
      </c>
      <c r="F861" s="111" t="s">
        <v>1310</v>
      </c>
      <c r="G861" s="111" t="s">
        <v>1312</v>
      </c>
      <c r="H861">
        <v>10201</v>
      </c>
      <c r="I861" s="116"/>
      <c r="J861" s="111" t="s">
        <v>1309</v>
      </c>
      <c r="K861"/>
    </row>
    <row r="862" spans="1:11">
      <c r="A862" s="115">
        <v>857</v>
      </c>
      <c r="B862">
        <v>10</v>
      </c>
      <c r="C862" s="111" t="s">
        <v>1308</v>
      </c>
      <c r="D862" s="111" t="s">
        <v>362</v>
      </c>
      <c r="E862">
        <v>10305</v>
      </c>
      <c r="F862" s="111" t="s">
        <v>1310</v>
      </c>
      <c r="G862" s="111" t="s">
        <v>1313</v>
      </c>
      <c r="H862">
        <v>10201</v>
      </c>
      <c r="I862" s="116"/>
      <c r="J862" s="111" t="s">
        <v>1309</v>
      </c>
      <c r="K862"/>
    </row>
    <row r="863" spans="1:11">
      <c r="A863" s="115">
        <v>858</v>
      </c>
      <c r="B863">
        <v>10</v>
      </c>
      <c r="C863" s="111" t="s">
        <v>1308</v>
      </c>
      <c r="D863" s="111" t="s">
        <v>362</v>
      </c>
      <c r="E863">
        <v>10306</v>
      </c>
      <c r="F863" s="111" t="s">
        <v>1310</v>
      </c>
      <c r="G863" s="111" t="s">
        <v>1314</v>
      </c>
      <c r="H863">
        <v>10201</v>
      </c>
      <c r="I863" s="116"/>
      <c r="J863" s="111" t="s">
        <v>1309</v>
      </c>
      <c r="K863"/>
    </row>
    <row r="864" spans="1:11">
      <c r="A864" s="115">
        <v>859</v>
      </c>
      <c r="B864">
        <v>10</v>
      </c>
      <c r="C864" s="111" t="s">
        <v>1308</v>
      </c>
      <c r="D864" s="111" t="s">
        <v>348</v>
      </c>
      <c r="E864">
        <v>10202</v>
      </c>
      <c r="F864" s="111" t="s">
        <v>348</v>
      </c>
      <c r="G864" s="111" t="s">
        <v>1315</v>
      </c>
      <c r="H864">
        <v>10202</v>
      </c>
      <c r="I864" s="116"/>
      <c r="J864" s="111" t="s">
        <v>1315</v>
      </c>
      <c r="K864"/>
    </row>
    <row r="865" spans="1:11">
      <c r="A865" s="115">
        <v>860</v>
      </c>
      <c r="B865">
        <v>10</v>
      </c>
      <c r="C865" s="111" t="s">
        <v>1308</v>
      </c>
      <c r="D865" s="111" t="s">
        <v>362</v>
      </c>
      <c r="E865">
        <v>10321</v>
      </c>
      <c r="F865" s="111" t="s">
        <v>1316</v>
      </c>
      <c r="G865" s="111" t="s">
        <v>1317</v>
      </c>
      <c r="H865">
        <v>10202</v>
      </c>
      <c r="I865" s="116"/>
      <c r="J865" s="111" t="s">
        <v>1315</v>
      </c>
      <c r="K865"/>
    </row>
    <row r="866" spans="1:11">
      <c r="A866" s="115">
        <v>861</v>
      </c>
      <c r="B866">
        <v>10</v>
      </c>
      <c r="C866" s="111" t="s">
        <v>1308</v>
      </c>
      <c r="D866" s="111" t="s">
        <v>362</v>
      </c>
      <c r="E866">
        <v>10322</v>
      </c>
      <c r="F866" s="111" t="s">
        <v>1316</v>
      </c>
      <c r="G866" s="111" t="s">
        <v>1318</v>
      </c>
      <c r="H866">
        <v>10202</v>
      </c>
      <c r="I866" s="116"/>
      <c r="J866" s="111" t="s">
        <v>1315</v>
      </c>
      <c r="K866"/>
    </row>
    <row r="867" spans="1:11">
      <c r="A867" s="115">
        <v>862</v>
      </c>
      <c r="B867">
        <v>10</v>
      </c>
      <c r="C867" s="111" t="s">
        <v>1308</v>
      </c>
      <c r="D867" s="111" t="s">
        <v>362</v>
      </c>
      <c r="E867">
        <v>10323</v>
      </c>
      <c r="F867" s="111" t="s">
        <v>1316</v>
      </c>
      <c r="G867" s="111" t="s">
        <v>1319</v>
      </c>
      <c r="H867">
        <v>10202</v>
      </c>
      <c r="I867" s="116"/>
      <c r="J867" s="111" t="s">
        <v>1315</v>
      </c>
      <c r="K867"/>
    </row>
    <row r="868" spans="1:11">
      <c r="A868" s="115">
        <v>863</v>
      </c>
      <c r="B868">
        <v>10</v>
      </c>
      <c r="C868" s="111" t="s">
        <v>1308</v>
      </c>
      <c r="D868" s="111" t="s">
        <v>362</v>
      </c>
      <c r="E868">
        <v>10324</v>
      </c>
      <c r="F868" s="111" t="s">
        <v>1316</v>
      </c>
      <c r="G868" s="111" t="s">
        <v>1320</v>
      </c>
      <c r="H868">
        <v>10202</v>
      </c>
      <c r="I868" s="116"/>
      <c r="J868" s="111" t="s">
        <v>1315</v>
      </c>
      <c r="K868"/>
    </row>
    <row r="869" spans="1:11">
      <c r="A869" s="115">
        <v>864</v>
      </c>
      <c r="B869">
        <v>10</v>
      </c>
      <c r="C869" s="111" t="s">
        <v>1308</v>
      </c>
      <c r="D869" s="111" t="s">
        <v>362</v>
      </c>
      <c r="E869">
        <v>10361</v>
      </c>
      <c r="F869" s="111" t="s">
        <v>1321</v>
      </c>
      <c r="G869" s="111" t="s">
        <v>1322</v>
      </c>
      <c r="H869">
        <v>10202</v>
      </c>
      <c r="I869" s="116"/>
      <c r="J869" s="111" t="s">
        <v>1315</v>
      </c>
      <c r="K869"/>
    </row>
    <row r="870" spans="1:11">
      <c r="A870" s="115">
        <v>865</v>
      </c>
      <c r="B870">
        <v>10</v>
      </c>
      <c r="C870" s="111" t="s">
        <v>1308</v>
      </c>
      <c r="D870" s="111" t="s">
        <v>362</v>
      </c>
      <c r="E870">
        <v>10363</v>
      </c>
      <c r="F870" s="111" t="s">
        <v>1321</v>
      </c>
      <c r="G870" s="111" t="s">
        <v>1323</v>
      </c>
      <c r="H870">
        <v>10202</v>
      </c>
      <c r="I870" s="116"/>
      <c r="J870" s="111" t="s">
        <v>1315</v>
      </c>
      <c r="K870"/>
    </row>
    <row r="871" spans="1:11">
      <c r="A871" s="115">
        <v>866</v>
      </c>
      <c r="B871">
        <v>10</v>
      </c>
      <c r="C871" s="111" t="s">
        <v>1308</v>
      </c>
      <c r="D871" s="111" t="s">
        <v>348</v>
      </c>
      <c r="E871">
        <v>10203</v>
      </c>
      <c r="F871" s="111" t="s">
        <v>348</v>
      </c>
      <c r="G871" s="111" t="s">
        <v>1324</v>
      </c>
      <c r="H871">
        <v>10203</v>
      </c>
      <c r="I871" s="116"/>
      <c r="J871" s="111" t="s">
        <v>1324</v>
      </c>
      <c r="K871"/>
    </row>
    <row r="872" spans="1:11">
      <c r="A872" s="115">
        <v>867</v>
      </c>
      <c r="B872">
        <v>10</v>
      </c>
      <c r="C872" s="111" t="s">
        <v>1308</v>
      </c>
      <c r="D872" s="111" t="s">
        <v>362</v>
      </c>
      <c r="E872">
        <v>10307</v>
      </c>
      <c r="F872" s="111" t="s">
        <v>1310</v>
      </c>
      <c r="G872" s="111" t="s">
        <v>701</v>
      </c>
      <c r="H872">
        <v>10203</v>
      </c>
      <c r="I872" s="116"/>
      <c r="J872" s="111" t="s">
        <v>1324</v>
      </c>
      <c r="K872"/>
    </row>
    <row r="873" spans="1:11">
      <c r="A873" s="115">
        <v>868</v>
      </c>
      <c r="B873">
        <v>10</v>
      </c>
      <c r="C873" s="111" t="s">
        <v>1308</v>
      </c>
      <c r="D873" s="111" t="s">
        <v>362</v>
      </c>
      <c r="E873">
        <v>10308</v>
      </c>
      <c r="F873" s="111" t="s">
        <v>1310</v>
      </c>
      <c r="G873" s="111" t="s">
        <v>1325</v>
      </c>
      <c r="H873">
        <v>10203</v>
      </c>
      <c r="I873" s="116"/>
      <c r="J873" s="111" t="s">
        <v>1324</v>
      </c>
      <c r="K873"/>
    </row>
    <row r="874" spans="1:11">
      <c r="A874" s="115">
        <v>869</v>
      </c>
      <c r="B874">
        <v>10</v>
      </c>
      <c r="C874" s="111" t="s">
        <v>1308</v>
      </c>
      <c r="D874" s="111" t="s">
        <v>348</v>
      </c>
      <c r="E874">
        <v>10204</v>
      </c>
      <c r="F874" s="111" t="s">
        <v>348</v>
      </c>
      <c r="G874" s="111" t="s">
        <v>1326</v>
      </c>
      <c r="H874">
        <v>10204</v>
      </c>
      <c r="I874" s="116"/>
      <c r="J874" s="111" t="s">
        <v>1326</v>
      </c>
      <c r="K874"/>
    </row>
    <row r="875" spans="1:11">
      <c r="A875" s="115">
        <v>870</v>
      </c>
      <c r="B875">
        <v>10</v>
      </c>
      <c r="C875" s="111" t="s">
        <v>1308</v>
      </c>
      <c r="D875" s="111" t="s">
        <v>362</v>
      </c>
      <c r="E875">
        <v>10461</v>
      </c>
      <c r="F875" s="111" t="s">
        <v>1327</v>
      </c>
      <c r="G875" s="111" t="s">
        <v>1328</v>
      </c>
      <c r="H875">
        <v>10204</v>
      </c>
      <c r="I875" s="116"/>
      <c r="J875" s="111" t="s">
        <v>1326</v>
      </c>
      <c r="K875"/>
    </row>
    <row r="876" spans="1:11">
      <c r="A876" s="115">
        <v>871</v>
      </c>
      <c r="B876">
        <v>10</v>
      </c>
      <c r="C876" s="111" t="s">
        <v>1308</v>
      </c>
      <c r="D876" s="111" t="s">
        <v>362</v>
      </c>
      <c r="E876">
        <v>10462</v>
      </c>
      <c r="F876" s="111" t="s">
        <v>1327</v>
      </c>
      <c r="G876" s="111" t="s">
        <v>1028</v>
      </c>
      <c r="H876">
        <v>10204</v>
      </c>
      <c r="I876" s="116"/>
      <c r="J876" s="111" t="s">
        <v>1326</v>
      </c>
      <c r="K876"/>
    </row>
    <row r="877" spans="1:11">
      <c r="A877" s="115">
        <v>872</v>
      </c>
      <c r="B877">
        <v>10</v>
      </c>
      <c r="C877" s="111" t="s">
        <v>1308</v>
      </c>
      <c r="D877" s="111" t="s">
        <v>362</v>
      </c>
      <c r="E877">
        <v>10463</v>
      </c>
      <c r="F877" s="111" t="s">
        <v>1327</v>
      </c>
      <c r="G877" s="111" t="s">
        <v>1243</v>
      </c>
      <c r="H877">
        <v>10204</v>
      </c>
      <c r="I877" s="116"/>
      <c r="J877" s="111" t="s">
        <v>1326</v>
      </c>
      <c r="K877"/>
    </row>
    <row r="878" spans="1:11">
      <c r="A878" s="115">
        <v>873</v>
      </c>
      <c r="B878">
        <v>10</v>
      </c>
      <c r="C878" s="111" t="s">
        <v>1308</v>
      </c>
      <c r="D878" s="111" t="s">
        <v>348</v>
      </c>
      <c r="E878">
        <v>10205</v>
      </c>
      <c r="F878" s="111" t="s">
        <v>348</v>
      </c>
      <c r="G878" s="111" t="s">
        <v>1329</v>
      </c>
      <c r="H878">
        <v>10205</v>
      </c>
      <c r="I878" s="116"/>
      <c r="J878" s="111" t="s">
        <v>1329</v>
      </c>
      <c r="K878"/>
    </row>
    <row r="879" spans="1:11">
      <c r="A879" s="115">
        <v>874</v>
      </c>
      <c r="B879">
        <v>10</v>
      </c>
      <c r="C879" s="111" t="s">
        <v>1308</v>
      </c>
      <c r="D879" s="111" t="s">
        <v>362</v>
      </c>
      <c r="E879">
        <v>10481</v>
      </c>
      <c r="F879" s="111" t="s">
        <v>1330</v>
      </c>
      <c r="G879" s="111" t="s">
        <v>1331</v>
      </c>
      <c r="H879">
        <v>10205</v>
      </c>
      <c r="I879" s="116"/>
      <c r="J879" s="111" t="s">
        <v>1329</v>
      </c>
      <c r="K879"/>
    </row>
    <row r="880" spans="1:11">
      <c r="A880" s="115">
        <v>875</v>
      </c>
      <c r="B880">
        <v>10</v>
      </c>
      <c r="C880" s="111" t="s">
        <v>1308</v>
      </c>
      <c r="D880" s="111" t="s">
        <v>362</v>
      </c>
      <c r="E880">
        <v>10482</v>
      </c>
      <c r="F880" s="111" t="s">
        <v>1330</v>
      </c>
      <c r="G880" s="111" t="s">
        <v>1332</v>
      </c>
      <c r="H880">
        <v>10205</v>
      </c>
      <c r="I880" s="116"/>
      <c r="J880" s="111" t="s">
        <v>1329</v>
      </c>
      <c r="K880"/>
    </row>
    <row r="881" spans="1:11">
      <c r="A881" s="115">
        <v>876</v>
      </c>
      <c r="B881">
        <v>10</v>
      </c>
      <c r="C881" s="111" t="s">
        <v>1308</v>
      </c>
      <c r="D881" s="111" t="s">
        <v>362</v>
      </c>
      <c r="E881">
        <v>10483</v>
      </c>
      <c r="F881" s="111" t="s">
        <v>1330</v>
      </c>
      <c r="G881" s="111" t="s">
        <v>1333</v>
      </c>
      <c r="H881">
        <v>10205</v>
      </c>
      <c r="I881" s="116"/>
      <c r="J881" s="111" t="s">
        <v>1329</v>
      </c>
      <c r="K881"/>
    </row>
    <row r="882" spans="1:11">
      <c r="A882" s="115">
        <v>877</v>
      </c>
      <c r="B882">
        <v>10</v>
      </c>
      <c r="C882" s="111" t="s">
        <v>1308</v>
      </c>
      <c r="D882" s="111" t="s">
        <v>348</v>
      </c>
      <c r="E882">
        <v>10206</v>
      </c>
      <c r="F882" s="111" t="s">
        <v>348</v>
      </c>
      <c r="G882" s="111" t="s">
        <v>1334</v>
      </c>
      <c r="H882">
        <v>10206</v>
      </c>
      <c r="I882" s="116"/>
      <c r="J882" s="111" t="s">
        <v>1334</v>
      </c>
      <c r="K882"/>
    </row>
    <row r="883" spans="1:11">
      <c r="A883" s="115">
        <v>878</v>
      </c>
      <c r="B883">
        <v>10</v>
      </c>
      <c r="C883" s="111" t="s">
        <v>1308</v>
      </c>
      <c r="D883" s="111" t="s">
        <v>362</v>
      </c>
      <c r="E883">
        <v>10441</v>
      </c>
      <c r="F883" s="111" t="s">
        <v>1335</v>
      </c>
      <c r="G883" s="111" t="s">
        <v>1063</v>
      </c>
      <c r="H883">
        <v>10206</v>
      </c>
      <c r="I883" s="116"/>
      <c r="J883" s="111" t="s">
        <v>1334</v>
      </c>
      <c r="K883"/>
    </row>
    <row r="884" spans="1:11">
      <c r="A884" s="115">
        <v>879</v>
      </c>
      <c r="B884">
        <v>10</v>
      </c>
      <c r="C884" s="111" t="s">
        <v>1308</v>
      </c>
      <c r="D884" s="111" t="s">
        <v>362</v>
      </c>
      <c r="E884">
        <v>10442</v>
      </c>
      <c r="F884" s="111" t="s">
        <v>1335</v>
      </c>
      <c r="G884" s="111" t="s">
        <v>1336</v>
      </c>
      <c r="H884">
        <v>10206</v>
      </c>
      <c r="I884" s="116"/>
      <c r="J884" s="111" t="s">
        <v>1334</v>
      </c>
      <c r="K884"/>
    </row>
    <row r="885" spans="1:11">
      <c r="A885" s="115">
        <v>880</v>
      </c>
      <c r="B885">
        <v>10</v>
      </c>
      <c r="C885" s="111" t="s">
        <v>1308</v>
      </c>
      <c r="D885" s="111" t="s">
        <v>348</v>
      </c>
      <c r="E885">
        <v>10207</v>
      </c>
      <c r="F885" s="111" t="s">
        <v>348</v>
      </c>
      <c r="G885" s="111" t="s">
        <v>1337</v>
      </c>
      <c r="H885">
        <v>10207</v>
      </c>
      <c r="I885" s="116"/>
      <c r="J885" s="111" t="s">
        <v>1337</v>
      </c>
      <c r="K885"/>
    </row>
    <row r="886" spans="1:11">
      <c r="A886" s="115">
        <v>881</v>
      </c>
      <c r="B886">
        <v>10</v>
      </c>
      <c r="C886" s="111" t="s">
        <v>1308</v>
      </c>
      <c r="D886" s="111" t="s">
        <v>348</v>
      </c>
      <c r="E886">
        <v>10208</v>
      </c>
      <c r="F886" s="111" t="s">
        <v>348</v>
      </c>
      <c r="G886" s="111" t="s">
        <v>1338</v>
      </c>
      <c r="H886">
        <v>10208</v>
      </c>
      <c r="I886" s="116"/>
      <c r="J886" s="111" t="s">
        <v>1338</v>
      </c>
      <c r="K886"/>
    </row>
    <row r="887" spans="1:11">
      <c r="A887" s="115">
        <v>882</v>
      </c>
      <c r="B887">
        <v>10</v>
      </c>
      <c r="C887" s="111" t="s">
        <v>1308</v>
      </c>
      <c r="D887" s="111" t="s">
        <v>362</v>
      </c>
      <c r="E887">
        <v>10301</v>
      </c>
      <c r="F887" s="111" t="s">
        <v>1310</v>
      </c>
      <c r="G887" s="111" t="s">
        <v>1339</v>
      </c>
      <c r="H887">
        <v>10208</v>
      </c>
      <c r="I887" s="116"/>
      <c r="J887" s="111" t="s">
        <v>1338</v>
      </c>
      <c r="K887"/>
    </row>
    <row r="888" spans="1:11">
      <c r="A888" s="115">
        <v>883</v>
      </c>
      <c r="B888">
        <v>10</v>
      </c>
      <c r="C888" s="111" t="s">
        <v>1308</v>
      </c>
      <c r="D888" s="111" t="s">
        <v>362</v>
      </c>
      <c r="E888">
        <v>10302</v>
      </c>
      <c r="F888" s="111" t="s">
        <v>1310</v>
      </c>
      <c r="G888" s="111" t="s">
        <v>1340</v>
      </c>
      <c r="H888">
        <v>10208</v>
      </c>
      <c r="I888" s="116"/>
      <c r="J888" s="111" t="s">
        <v>1338</v>
      </c>
      <c r="K888"/>
    </row>
    <row r="889" spans="1:11">
      <c r="A889" s="115">
        <v>884</v>
      </c>
      <c r="B889">
        <v>10</v>
      </c>
      <c r="C889" s="111" t="s">
        <v>1308</v>
      </c>
      <c r="D889" s="111" t="s">
        <v>362</v>
      </c>
      <c r="E889">
        <v>10341</v>
      </c>
      <c r="F889" s="111" t="s">
        <v>1341</v>
      </c>
      <c r="G889" s="111" t="s">
        <v>1342</v>
      </c>
      <c r="H889">
        <v>10208</v>
      </c>
      <c r="I889" s="116"/>
      <c r="J889" s="111" t="s">
        <v>1338</v>
      </c>
      <c r="K889"/>
    </row>
    <row r="890" spans="1:11">
      <c r="A890" s="115">
        <v>885</v>
      </c>
      <c r="B890">
        <v>10</v>
      </c>
      <c r="C890" s="111" t="s">
        <v>1308</v>
      </c>
      <c r="D890" s="111" t="s">
        <v>362</v>
      </c>
      <c r="E890">
        <v>10342</v>
      </c>
      <c r="F890" s="111" t="s">
        <v>1341</v>
      </c>
      <c r="G890" s="111" t="s">
        <v>1343</v>
      </c>
      <c r="H890">
        <v>10208</v>
      </c>
      <c r="I890" s="116"/>
      <c r="J890" s="111" t="s">
        <v>1338</v>
      </c>
      <c r="K890"/>
    </row>
    <row r="891" spans="1:11">
      <c r="A891" s="115">
        <v>886</v>
      </c>
      <c r="B891">
        <v>10</v>
      </c>
      <c r="C891" s="111" t="s">
        <v>1308</v>
      </c>
      <c r="D891" s="111" t="s">
        <v>362</v>
      </c>
      <c r="E891">
        <v>10343</v>
      </c>
      <c r="F891" s="111" t="s">
        <v>1341</v>
      </c>
      <c r="G891" s="111" t="s">
        <v>1344</v>
      </c>
      <c r="H891">
        <v>10208</v>
      </c>
      <c r="I891" s="116"/>
      <c r="J891" s="111" t="s">
        <v>1338</v>
      </c>
      <c r="K891"/>
    </row>
    <row r="892" spans="1:11">
      <c r="A892" s="115">
        <v>887</v>
      </c>
      <c r="B892">
        <v>10</v>
      </c>
      <c r="C892" s="111" t="s">
        <v>1308</v>
      </c>
      <c r="D892" s="111" t="s">
        <v>348</v>
      </c>
      <c r="E892">
        <v>10209</v>
      </c>
      <c r="F892" s="111" t="s">
        <v>348</v>
      </c>
      <c r="G892" s="111" t="s">
        <v>1345</v>
      </c>
      <c r="H892">
        <v>10209</v>
      </c>
      <c r="I892" s="116"/>
      <c r="J892" s="111" t="s">
        <v>1345</v>
      </c>
      <c r="K892"/>
    </row>
    <row r="893" spans="1:11">
      <c r="A893" s="115">
        <v>888</v>
      </c>
      <c r="B893">
        <v>10</v>
      </c>
      <c r="C893" s="111" t="s">
        <v>1308</v>
      </c>
      <c r="D893" s="111" t="s">
        <v>362</v>
      </c>
      <c r="E893">
        <v>10362</v>
      </c>
      <c r="F893" s="111" t="s">
        <v>1321</v>
      </c>
      <c r="G893" s="111" t="s">
        <v>1346</v>
      </c>
      <c r="H893">
        <v>10209</v>
      </c>
      <c r="I893" s="116"/>
      <c r="J893" s="111" t="s">
        <v>1345</v>
      </c>
      <c r="K893"/>
    </row>
    <row r="894" spans="1:11">
      <c r="A894" s="115">
        <v>889</v>
      </c>
      <c r="B894">
        <v>10</v>
      </c>
      <c r="C894" s="111" t="s">
        <v>1308</v>
      </c>
      <c r="D894" s="111" t="s">
        <v>348</v>
      </c>
      <c r="E894">
        <v>10210</v>
      </c>
      <c r="F894" s="111" t="s">
        <v>348</v>
      </c>
      <c r="G894" s="111" t="s">
        <v>1347</v>
      </c>
      <c r="H894">
        <v>10210</v>
      </c>
      <c r="I894" s="116"/>
      <c r="J894" s="111" t="s">
        <v>1347</v>
      </c>
      <c r="K894"/>
    </row>
    <row r="895" spans="1:11">
      <c r="A895" s="115">
        <v>890</v>
      </c>
      <c r="B895">
        <v>10</v>
      </c>
      <c r="C895" s="111" t="s">
        <v>1308</v>
      </c>
      <c r="D895" s="111" t="s">
        <v>362</v>
      </c>
      <c r="E895">
        <v>10381</v>
      </c>
      <c r="F895" s="111" t="s">
        <v>1348</v>
      </c>
      <c r="G895" s="111" t="s">
        <v>1349</v>
      </c>
      <c r="H895">
        <v>10210</v>
      </c>
      <c r="I895" s="116"/>
      <c r="J895" s="111" t="s">
        <v>1347</v>
      </c>
      <c r="K895"/>
    </row>
    <row r="896" spans="1:11">
      <c r="A896" s="115">
        <v>891</v>
      </c>
      <c r="B896">
        <v>10</v>
      </c>
      <c r="C896" s="111" t="s">
        <v>1308</v>
      </c>
      <c r="D896" s="111" t="s">
        <v>348</v>
      </c>
      <c r="E896">
        <v>10211</v>
      </c>
      <c r="F896" s="111" t="s">
        <v>348</v>
      </c>
      <c r="G896" s="111" t="s">
        <v>1350</v>
      </c>
      <c r="H896">
        <v>10211</v>
      </c>
      <c r="I896" s="116"/>
      <c r="J896" s="111" t="s">
        <v>1350</v>
      </c>
      <c r="K896"/>
    </row>
    <row r="897" spans="1:11">
      <c r="A897" s="115">
        <v>892</v>
      </c>
      <c r="B897">
        <v>10</v>
      </c>
      <c r="C897" s="111" t="s">
        <v>1308</v>
      </c>
      <c r="D897" s="111" t="s">
        <v>362</v>
      </c>
      <c r="E897">
        <v>10401</v>
      </c>
      <c r="F897" s="111" t="s">
        <v>1351</v>
      </c>
      <c r="G897" s="111" t="s">
        <v>1352</v>
      </c>
      <c r="H897">
        <v>10211</v>
      </c>
      <c r="I897" s="116"/>
      <c r="J897" s="111" t="s">
        <v>1350</v>
      </c>
      <c r="K897"/>
    </row>
    <row r="898" spans="1:11">
      <c r="A898" s="115">
        <v>893</v>
      </c>
      <c r="B898">
        <v>10</v>
      </c>
      <c r="C898" s="111" t="s">
        <v>1308</v>
      </c>
      <c r="D898" s="111" t="s">
        <v>348</v>
      </c>
      <c r="E898">
        <v>10212</v>
      </c>
      <c r="F898" s="111" t="s">
        <v>348</v>
      </c>
      <c r="G898" s="111" t="s">
        <v>1353</v>
      </c>
      <c r="H898">
        <v>10212</v>
      </c>
      <c r="I898" s="116"/>
      <c r="J898" s="111" t="s">
        <v>1353</v>
      </c>
      <c r="K898"/>
    </row>
    <row r="899" spans="1:11">
      <c r="A899" s="115">
        <v>894</v>
      </c>
      <c r="B899">
        <v>10</v>
      </c>
      <c r="C899" s="111" t="s">
        <v>1308</v>
      </c>
      <c r="D899" s="111" t="s">
        <v>362</v>
      </c>
      <c r="E899">
        <v>10309</v>
      </c>
      <c r="F899" s="111" t="s">
        <v>1310</v>
      </c>
      <c r="G899" s="111" t="s">
        <v>1028</v>
      </c>
      <c r="H899">
        <v>10212</v>
      </c>
      <c r="I899" s="116"/>
      <c r="J899" s="111" t="s">
        <v>1353</v>
      </c>
      <c r="K899"/>
    </row>
    <row r="900" spans="1:11">
      <c r="A900" s="115">
        <v>895</v>
      </c>
      <c r="B900">
        <v>10</v>
      </c>
      <c r="C900" s="111" t="s">
        <v>1308</v>
      </c>
      <c r="D900" s="111" t="s">
        <v>362</v>
      </c>
      <c r="E900">
        <v>10484</v>
      </c>
      <c r="F900" s="111" t="s">
        <v>1330</v>
      </c>
      <c r="G900" s="111" t="s">
        <v>1354</v>
      </c>
      <c r="H900">
        <v>10212</v>
      </c>
      <c r="I900" s="116"/>
      <c r="J900" s="111" t="s">
        <v>1353</v>
      </c>
      <c r="K900"/>
    </row>
    <row r="901" spans="1:11">
      <c r="A901" s="115">
        <v>896</v>
      </c>
      <c r="B901">
        <v>10</v>
      </c>
      <c r="C901" s="111" t="s">
        <v>1308</v>
      </c>
      <c r="D901" s="111" t="s">
        <v>362</v>
      </c>
      <c r="E901">
        <v>10501</v>
      </c>
      <c r="F901" s="111" t="s">
        <v>1355</v>
      </c>
      <c r="G901" s="111" t="s">
        <v>1356</v>
      </c>
      <c r="H901">
        <v>10212</v>
      </c>
      <c r="I901" s="116"/>
      <c r="J901" s="111" t="s">
        <v>1353</v>
      </c>
      <c r="K901"/>
    </row>
    <row r="902" spans="1:11">
      <c r="A902" s="115">
        <v>897</v>
      </c>
      <c r="B902">
        <v>10</v>
      </c>
      <c r="C902" s="111" t="s">
        <v>1308</v>
      </c>
      <c r="D902" s="111" t="s">
        <v>348</v>
      </c>
      <c r="E902">
        <v>10344</v>
      </c>
      <c r="F902" s="111" t="s">
        <v>1341</v>
      </c>
      <c r="G902" s="111" t="s">
        <v>1357</v>
      </c>
      <c r="H902">
        <v>10344</v>
      </c>
      <c r="I902" s="116" t="s">
        <v>1341</v>
      </c>
      <c r="J902" s="111" t="s">
        <v>1357</v>
      </c>
      <c r="K902"/>
    </row>
    <row r="903" spans="1:11">
      <c r="A903" s="115">
        <v>898</v>
      </c>
      <c r="B903">
        <v>10</v>
      </c>
      <c r="C903" s="111" t="s">
        <v>1308</v>
      </c>
      <c r="D903" s="111" t="s">
        <v>348</v>
      </c>
      <c r="E903">
        <v>10345</v>
      </c>
      <c r="F903" s="111" t="s">
        <v>1341</v>
      </c>
      <c r="G903" s="111" t="s">
        <v>1358</v>
      </c>
      <c r="H903">
        <v>10345</v>
      </c>
      <c r="I903" s="116" t="s">
        <v>1341</v>
      </c>
      <c r="J903" s="111" t="s">
        <v>1358</v>
      </c>
      <c r="K903"/>
    </row>
    <row r="904" spans="1:11">
      <c r="A904" s="115">
        <v>899</v>
      </c>
      <c r="B904">
        <v>10</v>
      </c>
      <c r="C904" s="111" t="s">
        <v>1308</v>
      </c>
      <c r="D904" s="111" t="s">
        <v>348</v>
      </c>
      <c r="E904">
        <v>10366</v>
      </c>
      <c r="F904" s="111" t="s">
        <v>1321</v>
      </c>
      <c r="G904" s="111" t="s">
        <v>1359</v>
      </c>
      <c r="H904">
        <v>10366</v>
      </c>
      <c r="I904" s="116" t="s">
        <v>1321</v>
      </c>
      <c r="J904" s="111" t="s">
        <v>1359</v>
      </c>
      <c r="K904"/>
    </row>
    <row r="905" spans="1:11">
      <c r="A905" s="115">
        <v>900</v>
      </c>
      <c r="B905">
        <v>10</v>
      </c>
      <c r="C905" s="111" t="s">
        <v>1308</v>
      </c>
      <c r="D905" s="111" t="s">
        <v>348</v>
      </c>
      <c r="E905">
        <v>10367</v>
      </c>
      <c r="F905" s="111" t="s">
        <v>1321</v>
      </c>
      <c r="G905" s="111" t="s">
        <v>1360</v>
      </c>
      <c r="H905">
        <v>10367</v>
      </c>
      <c r="I905" s="116" t="s">
        <v>1321</v>
      </c>
      <c r="J905" s="111" t="s">
        <v>1360</v>
      </c>
      <c r="K905"/>
    </row>
    <row r="906" spans="1:11">
      <c r="A906" s="115">
        <v>901</v>
      </c>
      <c r="B906">
        <v>10</v>
      </c>
      <c r="C906" s="111" t="s">
        <v>1308</v>
      </c>
      <c r="D906" s="111" t="s">
        <v>362</v>
      </c>
      <c r="E906">
        <v>10364</v>
      </c>
      <c r="F906" s="111" t="s">
        <v>1321</v>
      </c>
      <c r="G906" s="111" t="s">
        <v>1361</v>
      </c>
      <c r="H906">
        <v>10367</v>
      </c>
      <c r="I906" s="116" t="s">
        <v>1321</v>
      </c>
      <c r="J906" s="111" t="s">
        <v>1360</v>
      </c>
      <c r="K906"/>
    </row>
    <row r="907" spans="1:11">
      <c r="A907" s="115">
        <v>902</v>
      </c>
      <c r="B907">
        <v>10</v>
      </c>
      <c r="C907" s="111" t="s">
        <v>1308</v>
      </c>
      <c r="D907" s="111" t="s">
        <v>362</v>
      </c>
      <c r="E907">
        <v>10365</v>
      </c>
      <c r="F907" s="111" t="s">
        <v>1321</v>
      </c>
      <c r="G907" s="111" t="s">
        <v>1362</v>
      </c>
      <c r="H907">
        <v>10367</v>
      </c>
      <c r="I907" s="116" t="s">
        <v>1321</v>
      </c>
      <c r="J907" s="111" t="s">
        <v>1360</v>
      </c>
      <c r="K907"/>
    </row>
    <row r="908" spans="1:11">
      <c r="A908" s="115">
        <v>903</v>
      </c>
      <c r="B908">
        <v>10</v>
      </c>
      <c r="C908" s="111" t="s">
        <v>1308</v>
      </c>
      <c r="D908" s="111" t="s">
        <v>348</v>
      </c>
      <c r="E908">
        <v>10382</v>
      </c>
      <c r="F908" s="111" t="s">
        <v>1348</v>
      </c>
      <c r="G908" s="111" t="s">
        <v>1363</v>
      </c>
      <c r="H908">
        <v>10382</v>
      </c>
      <c r="I908" s="116" t="s">
        <v>1348</v>
      </c>
      <c r="J908" s="111" t="s">
        <v>1363</v>
      </c>
      <c r="K908"/>
    </row>
    <row r="909" spans="1:11">
      <c r="A909" s="115">
        <v>904</v>
      </c>
      <c r="B909">
        <v>10</v>
      </c>
      <c r="C909" s="111" t="s">
        <v>1308</v>
      </c>
      <c r="D909" s="111" t="s">
        <v>348</v>
      </c>
      <c r="E909">
        <v>10383</v>
      </c>
      <c r="F909" s="111" t="s">
        <v>1348</v>
      </c>
      <c r="G909" s="111" t="s">
        <v>1364</v>
      </c>
      <c r="H909">
        <v>10383</v>
      </c>
      <c r="I909" s="116" t="s">
        <v>1348</v>
      </c>
      <c r="J909" s="111" t="s">
        <v>1364</v>
      </c>
      <c r="K909"/>
    </row>
    <row r="910" spans="1:11">
      <c r="A910" s="115">
        <v>905</v>
      </c>
      <c r="B910">
        <v>10</v>
      </c>
      <c r="C910" s="111" t="s">
        <v>1308</v>
      </c>
      <c r="D910" s="111" t="s">
        <v>348</v>
      </c>
      <c r="E910">
        <v>10384</v>
      </c>
      <c r="F910" s="111" t="s">
        <v>1348</v>
      </c>
      <c r="G910" s="111" t="s">
        <v>1365</v>
      </c>
      <c r="H910">
        <v>10384</v>
      </c>
      <c r="I910" s="116" t="s">
        <v>1348</v>
      </c>
      <c r="J910" s="111" t="s">
        <v>1365</v>
      </c>
      <c r="K910"/>
    </row>
    <row r="911" spans="1:11">
      <c r="A911" s="115">
        <v>906</v>
      </c>
      <c r="B911">
        <v>10</v>
      </c>
      <c r="C911" s="111" t="s">
        <v>1308</v>
      </c>
      <c r="D911" s="111" t="s">
        <v>348</v>
      </c>
      <c r="E911">
        <v>10421</v>
      </c>
      <c r="F911" s="111" t="s">
        <v>1366</v>
      </c>
      <c r="G911" s="111" t="s">
        <v>1367</v>
      </c>
      <c r="H911">
        <v>10421</v>
      </c>
      <c r="I911" s="116" t="s">
        <v>1366</v>
      </c>
      <c r="J911" s="111" t="s">
        <v>1367</v>
      </c>
      <c r="K911"/>
    </row>
    <row r="912" spans="1:11">
      <c r="A912" s="115">
        <v>907</v>
      </c>
      <c r="B912">
        <v>10</v>
      </c>
      <c r="C912" s="111" t="s">
        <v>1308</v>
      </c>
      <c r="D912" s="111" t="s">
        <v>362</v>
      </c>
      <c r="E912">
        <v>10427</v>
      </c>
      <c r="F912" s="111" t="s">
        <v>1366</v>
      </c>
      <c r="G912" s="111" t="s">
        <v>1368</v>
      </c>
      <c r="H912">
        <v>10421</v>
      </c>
      <c r="I912" s="116" t="s">
        <v>1366</v>
      </c>
      <c r="J912" s="111" t="s">
        <v>1367</v>
      </c>
      <c r="K912"/>
    </row>
    <row r="913" spans="1:11">
      <c r="A913" s="115">
        <v>908</v>
      </c>
      <c r="B913">
        <v>10</v>
      </c>
      <c r="C913" s="111" t="s">
        <v>1308</v>
      </c>
      <c r="D913" s="111" t="s">
        <v>348</v>
      </c>
      <c r="E913">
        <v>10424</v>
      </c>
      <c r="F913" s="111" t="s">
        <v>1366</v>
      </c>
      <c r="G913" s="111" t="s">
        <v>1369</v>
      </c>
      <c r="H913">
        <v>10424</v>
      </c>
      <c r="I913" s="116" t="s">
        <v>1366</v>
      </c>
      <c r="J913" s="111" t="s">
        <v>1369</v>
      </c>
      <c r="K913"/>
    </row>
    <row r="914" spans="1:11">
      <c r="A914" s="115">
        <v>909</v>
      </c>
      <c r="B914">
        <v>10</v>
      </c>
      <c r="C914" s="111" t="s">
        <v>1308</v>
      </c>
      <c r="D914" s="111" t="s">
        <v>348</v>
      </c>
      <c r="E914">
        <v>10425</v>
      </c>
      <c r="F914" s="111" t="s">
        <v>1366</v>
      </c>
      <c r="G914" s="111" t="s">
        <v>1370</v>
      </c>
      <c r="H914">
        <v>10425</v>
      </c>
      <c r="I914" s="116" t="s">
        <v>1366</v>
      </c>
      <c r="J914" s="111" t="s">
        <v>1370</v>
      </c>
      <c r="K914"/>
    </row>
    <row r="915" spans="1:11">
      <c r="A915" s="115">
        <v>910</v>
      </c>
      <c r="B915">
        <v>10</v>
      </c>
      <c r="C915" s="111" t="s">
        <v>1308</v>
      </c>
      <c r="D915" s="111" t="s">
        <v>348</v>
      </c>
      <c r="E915">
        <v>10426</v>
      </c>
      <c r="F915" s="111" t="s">
        <v>1366</v>
      </c>
      <c r="G915" s="111" t="s">
        <v>1371</v>
      </c>
      <c r="H915">
        <v>10426</v>
      </c>
      <c r="I915" s="116" t="s">
        <v>1366</v>
      </c>
      <c r="J915" s="111" t="s">
        <v>1371</v>
      </c>
      <c r="K915"/>
    </row>
    <row r="916" spans="1:11">
      <c r="A916" s="115">
        <v>911</v>
      </c>
      <c r="B916">
        <v>10</v>
      </c>
      <c r="C916" s="111" t="s">
        <v>1308</v>
      </c>
      <c r="D916" s="111" t="s">
        <v>348</v>
      </c>
      <c r="E916">
        <v>10428</v>
      </c>
      <c r="F916" s="111" t="s">
        <v>1366</v>
      </c>
      <c r="G916" s="111" t="s">
        <v>1372</v>
      </c>
      <c r="H916">
        <v>10428</v>
      </c>
      <c r="I916" s="116" t="s">
        <v>1366</v>
      </c>
      <c r="J916" s="111" t="s">
        <v>1372</v>
      </c>
      <c r="K916"/>
    </row>
    <row r="917" spans="1:11">
      <c r="A917" s="115">
        <v>912</v>
      </c>
      <c r="B917">
        <v>10</v>
      </c>
      <c r="C917" s="111" t="s">
        <v>1308</v>
      </c>
      <c r="D917" s="111" t="s">
        <v>348</v>
      </c>
      <c r="E917">
        <v>10429</v>
      </c>
      <c r="F917" s="111" t="s">
        <v>1366</v>
      </c>
      <c r="G917" s="111" t="s">
        <v>1373</v>
      </c>
      <c r="H917">
        <v>10429</v>
      </c>
      <c r="I917" s="116" t="s">
        <v>1366</v>
      </c>
      <c r="J917" s="111" t="s">
        <v>1373</v>
      </c>
      <c r="K917"/>
    </row>
    <row r="918" spans="1:11">
      <c r="A918" s="115">
        <v>913</v>
      </c>
      <c r="B918">
        <v>10</v>
      </c>
      <c r="C918" s="111" t="s">
        <v>1308</v>
      </c>
      <c r="D918" s="111" t="s">
        <v>362</v>
      </c>
      <c r="E918">
        <v>10422</v>
      </c>
      <c r="F918" s="111" t="s">
        <v>1366</v>
      </c>
      <c r="G918" s="111" t="s">
        <v>1028</v>
      </c>
      <c r="H918">
        <v>10429</v>
      </c>
      <c r="I918" s="116" t="s">
        <v>1366</v>
      </c>
      <c r="J918" s="111" t="s">
        <v>1373</v>
      </c>
      <c r="K918"/>
    </row>
    <row r="919" spans="1:11">
      <c r="A919" s="115">
        <v>914</v>
      </c>
      <c r="B919">
        <v>10</v>
      </c>
      <c r="C919" s="111" t="s">
        <v>1308</v>
      </c>
      <c r="D919" s="111" t="s">
        <v>362</v>
      </c>
      <c r="E919">
        <v>10423</v>
      </c>
      <c r="F919" s="111" t="s">
        <v>1366</v>
      </c>
      <c r="G919" s="111" t="s">
        <v>1374</v>
      </c>
      <c r="H919">
        <v>10429</v>
      </c>
      <c r="I919" s="116" t="s">
        <v>1366</v>
      </c>
      <c r="J919" s="111" t="s">
        <v>1373</v>
      </c>
      <c r="K919"/>
    </row>
    <row r="920" spans="1:11">
      <c r="A920" s="115">
        <v>915</v>
      </c>
      <c r="B920">
        <v>10</v>
      </c>
      <c r="C920" s="111" t="s">
        <v>1308</v>
      </c>
      <c r="D920" s="111" t="s">
        <v>348</v>
      </c>
      <c r="E920">
        <v>10443</v>
      </c>
      <c r="F920" s="111" t="s">
        <v>1335</v>
      </c>
      <c r="G920" s="111" t="s">
        <v>1375</v>
      </c>
      <c r="H920">
        <v>10443</v>
      </c>
      <c r="I920" s="116" t="s">
        <v>1335</v>
      </c>
      <c r="J920" s="111" t="s">
        <v>1375</v>
      </c>
      <c r="K920"/>
    </row>
    <row r="921" spans="1:11">
      <c r="A921" s="115">
        <v>916</v>
      </c>
      <c r="B921">
        <v>10</v>
      </c>
      <c r="C921" s="111" t="s">
        <v>1308</v>
      </c>
      <c r="D921" s="111" t="s">
        <v>348</v>
      </c>
      <c r="E921">
        <v>10444</v>
      </c>
      <c r="F921" s="111" t="s">
        <v>1335</v>
      </c>
      <c r="G921" s="111" t="s">
        <v>1376</v>
      </c>
      <c r="H921">
        <v>10444</v>
      </c>
      <c r="I921" s="116" t="s">
        <v>1335</v>
      </c>
      <c r="J921" s="111" t="s">
        <v>1376</v>
      </c>
      <c r="K921"/>
    </row>
    <row r="922" spans="1:11">
      <c r="A922" s="115">
        <v>917</v>
      </c>
      <c r="B922">
        <v>10</v>
      </c>
      <c r="C922" s="111" t="s">
        <v>1308</v>
      </c>
      <c r="D922" s="111" t="s">
        <v>348</v>
      </c>
      <c r="E922">
        <v>10448</v>
      </c>
      <c r="F922" s="111" t="s">
        <v>1335</v>
      </c>
      <c r="G922" s="111" t="s">
        <v>1087</v>
      </c>
      <c r="H922">
        <v>10448</v>
      </c>
      <c r="I922" s="116" t="s">
        <v>1335</v>
      </c>
      <c r="J922" s="111" t="s">
        <v>1087</v>
      </c>
      <c r="K922"/>
    </row>
    <row r="923" spans="1:11">
      <c r="A923" s="115">
        <v>918</v>
      </c>
      <c r="B923">
        <v>10</v>
      </c>
      <c r="C923" s="111" t="s">
        <v>1308</v>
      </c>
      <c r="D923" s="111" t="s">
        <v>348</v>
      </c>
      <c r="E923">
        <v>10449</v>
      </c>
      <c r="F923" s="111" t="s">
        <v>1335</v>
      </c>
      <c r="G923" s="111" t="s">
        <v>1377</v>
      </c>
      <c r="H923">
        <v>10449</v>
      </c>
      <c r="I923" s="116" t="s">
        <v>1335</v>
      </c>
      <c r="J923" s="111" t="s">
        <v>1377</v>
      </c>
      <c r="K923"/>
    </row>
    <row r="924" spans="1:11">
      <c r="A924" s="115">
        <v>919</v>
      </c>
      <c r="B924">
        <v>10</v>
      </c>
      <c r="C924" s="111" t="s">
        <v>1308</v>
      </c>
      <c r="D924" s="111" t="s">
        <v>362</v>
      </c>
      <c r="E924">
        <v>10445</v>
      </c>
      <c r="F924" s="111" t="s">
        <v>1335</v>
      </c>
      <c r="G924" s="111" t="s">
        <v>1378</v>
      </c>
      <c r="H924">
        <v>10449</v>
      </c>
      <c r="I924" s="116" t="s">
        <v>1335</v>
      </c>
      <c r="J924" s="111" t="s">
        <v>1377</v>
      </c>
      <c r="K924"/>
    </row>
    <row r="925" spans="1:11">
      <c r="A925" s="115">
        <v>920</v>
      </c>
      <c r="B925">
        <v>10</v>
      </c>
      <c r="C925" s="111" t="s">
        <v>1308</v>
      </c>
      <c r="D925" s="111" t="s">
        <v>362</v>
      </c>
      <c r="E925">
        <v>10446</v>
      </c>
      <c r="F925" s="111" t="s">
        <v>1335</v>
      </c>
      <c r="G925" s="111" t="s">
        <v>1379</v>
      </c>
      <c r="H925">
        <v>10449</v>
      </c>
      <c r="I925" s="116" t="s">
        <v>1335</v>
      </c>
      <c r="J925" s="111" t="s">
        <v>1377</v>
      </c>
      <c r="K925"/>
    </row>
    <row r="926" spans="1:11">
      <c r="A926" s="115">
        <v>921</v>
      </c>
      <c r="B926">
        <v>10</v>
      </c>
      <c r="C926" s="111" t="s">
        <v>1308</v>
      </c>
      <c r="D926" s="111" t="s">
        <v>362</v>
      </c>
      <c r="E926">
        <v>10447</v>
      </c>
      <c r="F926" s="111" t="s">
        <v>1335</v>
      </c>
      <c r="G926" s="111" t="s">
        <v>1130</v>
      </c>
      <c r="H926">
        <v>10449</v>
      </c>
      <c r="I926" s="116" t="s">
        <v>1335</v>
      </c>
      <c r="J926" s="111" t="s">
        <v>1377</v>
      </c>
      <c r="K926"/>
    </row>
    <row r="927" spans="1:11">
      <c r="A927" s="115">
        <v>922</v>
      </c>
      <c r="B927">
        <v>10</v>
      </c>
      <c r="C927" s="111" t="s">
        <v>1308</v>
      </c>
      <c r="D927" s="111" t="s">
        <v>348</v>
      </c>
      <c r="E927">
        <v>10464</v>
      </c>
      <c r="F927" s="111" t="s">
        <v>1327</v>
      </c>
      <c r="G927" s="111" t="s">
        <v>1380</v>
      </c>
      <c r="H927">
        <v>10464</v>
      </c>
      <c r="I927" s="116" t="s">
        <v>1327</v>
      </c>
      <c r="J927" s="111" t="s">
        <v>1380</v>
      </c>
      <c r="K927"/>
    </row>
    <row r="928" spans="1:11">
      <c r="A928" s="115">
        <v>923</v>
      </c>
      <c r="B928">
        <v>10</v>
      </c>
      <c r="C928" s="111" t="s">
        <v>1308</v>
      </c>
      <c r="D928" s="111" t="s">
        <v>348</v>
      </c>
      <c r="E928">
        <v>10521</v>
      </c>
      <c r="F928" s="111" t="s">
        <v>1381</v>
      </c>
      <c r="G928" s="111" t="s">
        <v>1382</v>
      </c>
      <c r="H928">
        <v>10521</v>
      </c>
      <c r="I928" s="116" t="s">
        <v>1381</v>
      </c>
      <c r="J928" s="111" t="s">
        <v>1382</v>
      </c>
      <c r="K928"/>
    </row>
    <row r="929" spans="1:11">
      <c r="A929" s="115">
        <v>924</v>
      </c>
      <c r="B929">
        <v>10</v>
      </c>
      <c r="C929" s="111" t="s">
        <v>1308</v>
      </c>
      <c r="D929" s="111" t="s">
        <v>348</v>
      </c>
      <c r="E929">
        <v>10522</v>
      </c>
      <c r="F929" s="111" t="s">
        <v>1381</v>
      </c>
      <c r="G929" s="111" t="s">
        <v>1383</v>
      </c>
      <c r="H929">
        <v>10522</v>
      </c>
      <c r="I929" s="116" t="s">
        <v>1381</v>
      </c>
      <c r="J929" s="111" t="s">
        <v>1383</v>
      </c>
      <c r="K929"/>
    </row>
    <row r="930" spans="1:11">
      <c r="A930" s="115">
        <v>925</v>
      </c>
      <c r="B930">
        <v>10</v>
      </c>
      <c r="C930" s="111" t="s">
        <v>1308</v>
      </c>
      <c r="D930" s="111" t="s">
        <v>348</v>
      </c>
      <c r="E930">
        <v>10523</v>
      </c>
      <c r="F930" s="111" t="s">
        <v>1381</v>
      </c>
      <c r="G930" s="111" t="s">
        <v>1207</v>
      </c>
      <c r="H930">
        <v>10523</v>
      </c>
      <c r="I930" s="116" t="s">
        <v>1381</v>
      </c>
      <c r="J930" s="111" t="s">
        <v>1207</v>
      </c>
    </row>
    <row r="931" spans="1:11">
      <c r="A931" s="115">
        <v>926</v>
      </c>
      <c r="B931">
        <v>10</v>
      </c>
      <c r="C931" s="111" t="s">
        <v>1308</v>
      </c>
      <c r="D931" s="111" t="s">
        <v>348</v>
      </c>
      <c r="E931">
        <v>10524</v>
      </c>
      <c r="F931" s="111" t="s">
        <v>1381</v>
      </c>
      <c r="G931" s="111" t="s">
        <v>1384</v>
      </c>
      <c r="H931">
        <v>10524</v>
      </c>
      <c r="I931" s="116" t="s">
        <v>1381</v>
      </c>
      <c r="J931" s="111" t="s">
        <v>1384</v>
      </c>
    </row>
    <row r="932" spans="1:11">
      <c r="A932" s="115">
        <v>927</v>
      </c>
      <c r="B932">
        <v>10</v>
      </c>
      <c r="C932" s="111" t="s">
        <v>1308</v>
      </c>
      <c r="D932" s="111" t="s">
        <v>348</v>
      </c>
      <c r="E932">
        <v>10525</v>
      </c>
      <c r="F932" s="111" t="s">
        <v>1381</v>
      </c>
      <c r="G932" s="111" t="s">
        <v>1385</v>
      </c>
      <c r="H932">
        <v>10525</v>
      </c>
      <c r="I932" s="116" t="s">
        <v>1381</v>
      </c>
      <c r="J932" s="111" t="s">
        <v>1385</v>
      </c>
    </row>
    <row r="933" spans="1:11">
      <c r="A933" s="115">
        <v>928</v>
      </c>
      <c r="B933">
        <v>11</v>
      </c>
      <c r="C933" s="111" t="s">
        <v>1386</v>
      </c>
      <c r="D933" s="111" t="s">
        <v>348</v>
      </c>
      <c r="E933">
        <v>11100</v>
      </c>
      <c r="G933" s="111" t="s">
        <v>1387</v>
      </c>
      <c r="H933">
        <v>11100</v>
      </c>
      <c r="I933" s="116" t="s">
        <v>348</v>
      </c>
      <c r="J933" s="111" t="s">
        <v>1387</v>
      </c>
    </row>
    <row r="934" spans="1:11">
      <c r="A934" s="115">
        <v>929</v>
      </c>
      <c r="B934">
        <v>11</v>
      </c>
      <c r="C934" s="111" t="s">
        <v>1386</v>
      </c>
      <c r="D934" s="111" t="s">
        <v>362</v>
      </c>
      <c r="E934">
        <v>11244</v>
      </c>
      <c r="G934" s="111" t="s">
        <v>1387</v>
      </c>
      <c r="H934">
        <v>11100</v>
      </c>
      <c r="I934" s="116"/>
      <c r="J934" s="111" t="s">
        <v>1387</v>
      </c>
    </row>
    <row r="935" spans="1:11">
      <c r="A935" s="115">
        <v>930</v>
      </c>
      <c r="B935">
        <v>11</v>
      </c>
      <c r="C935" s="111" t="s">
        <v>1386</v>
      </c>
      <c r="D935" s="111" t="s">
        <v>362</v>
      </c>
      <c r="E935">
        <v>11204</v>
      </c>
      <c r="G935" s="111" t="s">
        <v>1388</v>
      </c>
      <c r="H935">
        <v>11100</v>
      </c>
      <c r="I935" s="116"/>
      <c r="J935" s="111" t="s">
        <v>1387</v>
      </c>
    </row>
    <row r="936" spans="1:11" s="118" customFormat="1">
      <c r="A936" s="115">
        <v>931</v>
      </c>
      <c r="B936" s="118">
        <v>11</v>
      </c>
      <c r="C936" s="119" t="s">
        <v>1386</v>
      </c>
      <c r="D936" s="120" t="s">
        <v>362</v>
      </c>
      <c r="E936" s="121">
        <v>11506</v>
      </c>
      <c r="F936" s="120" t="s">
        <v>1389</v>
      </c>
      <c r="G936" s="120" t="s">
        <v>1390</v>
      </c>
      <c r="H936" s="121">
        <v>11100</v>
      </c>
      <c r="I936" s="122"/>
      <c r="J936" s="120" t="s">
        <v>1387</v>
      </c>
      <c r="K936" s="119" t="s">
        <v>1391</v>
      </c>
    </row>
    <row r="937" spans="1:11">
      <c r="A937" s="115">
        <v>932</v>
      </c>
      <c r="B937">
        <v>11</v>
      </c>
      <c r="C937" s="111" t="s">
        <v>1386</v>
      </c>
      <c r="D937" s="111" t="s">
        <v>362</v>
      </c>
      <c r="E937">
        <v>11513</v>
      </c>
      <c r="F937" s="111" t="s">
        <v>1389</v>
      </c>
      <c r="G937" s="111" t="s">
        <v>1392</v>
      </c>
      <c r="H937">
        <v>11100</v>
      </c>
      <c r="I937" s="116"/>
      <c r="J937" s="111" t="s">
        <v>1387</v>
      </c>
    </row>
    <row r="938" spans="1:11">
      <c r="A938" s="115">
        <v>933</v>
      </c>
      <c r="B938">
        <v>11</v>
      </c>
      <c r="C938" s="111" t="s">
        <v>1386</v>
      </c>
      <c r="D938" s="111" t="s">
        <v>362</v>
      </c>
      <c r="E938">
        <v>11205</v>
      </c>
      <c r="G938" s="111" t="s">
        <v>1393</v>
      </c>
      <c r="H938">
        <v>11100</v>
      </c>
      <c r="I938" s="116"/>
      <c r="J938" s="111" t="s">
        <v>1387</v>
      </c>
    </row>
    <row r="939" spans="1:11">
      <c r="A939" s="115">
        <v>934</v>
      </c>
      <c r="B939">
        <v>11</v>
      </c>
      <c r="C939" s="111" t="s">
        <v>1386</v>
      </c>
      <c r="D939" s="111" t="s">
        <v>362</v>
      </c>
      <c r="E939">
        <v>11213</v>
      </c>
      <c r="G939" s="111" t="s">
        <v>1394</v>
      </c>
      <c r="H939">
        <v>11100</v>
      </c>
      <c r="I939" s="116"/>
      <c r="J939" s="111" t="s">
        <v>1387</v>
      </c>
    </row>
    <row r="940" spans="1:11">
      <c r="A940" s="115">
        <v>935</v>
      </c>
      <c r="B940">
        <v>11</v>
      </c>
      <c r="C940" s="111" t="s">
        <v>1386</v>
      </c>
      <c r="D940" s="111" t="s">
        <v>362</v>
      </c>
      <c r="E940">
        <v>11220</v>
      </c>
      <c r="G940" s="111" t="s">
        <v>1395</v>
      </c>
      <c r="H940">
        <v>11100</v>
      </c>
      <c r="I940" s="116"/>
      <c r="J940" s="111" t="s">
        <v>1387</v>
      </c>
    </row>
    <row r="941" spans="1:11">
      <c r="A941" s="115">
        <v>936</v>
      </c>
      <c r="B941">
        <v>11</v>
      </c>
      <c r="C941" s="111" t="s">
        <v>1386</v>
      </c>
      <c r="D941" s="111" t="s">
        <v>362</v>
      </c>
      <c r="E941">
        <v>11514</v>
      </c>
      <c r="F941" s="111" t="s">
        <v>1389</v>
      </c>
      <c r="G941" s="111" t="s">
        <v>1396</v>
      </c>
      <c r="H941">
        <v>11100</v>
      </c>
      <c r="I941" s="116"/>
      <c r="J941" s="111" t="s">
        <v>1387</v>
      </c>
    </row>
    <row r="942" spans="1:11">
      <c r="A942" s="115">
        <v>937</v>
      </c>
      <c r="B942">
        <v>11</v>
      </c>
      <c r="C942" s="111" t="s">
        <v>1386</v>
      </c>
      <c r="D942" s="111" t="s">
        <v>348</v>
      </c>
      <c r="E942">
        <v>11101</v>
      </c>
      <c r="F942" s="111" t="s">
        <v>1387</v>
      </c>
      <c r="G942" s="111" t="s">
        <v>357</v>
      </c>
      <c r="H942">
        <v>11100</v>
      </c>
      <c r="I942" s="116"/>
      <c r="J942" s="111" t="s">
        <v>1387</v>
      </c>
    </row>
    <row r="943" spans="1:11">
      <c r="A943" s="115">
        <v>938</v>
      </c>
      <c r="B943">
        <v>11</v>
      </c>
      <c r="C943" s="111" t="s">
        <v>1386</v>
      </c>
      <c r="D943" s="111" t="s">
        <v>348</v>
      </c>
      <c r="E943">
        <v>11102</v>
      </c>
      <c r="F943" s="111" t="s">
        <v>1387</v>
      </c>
      <c r="G943" s="111" t="s">
        <v>352</v>
      </c>
      <c r="H943">
        <v>11100</v>
      </c>
      <c r="I943" s="116"/>
      <c r="J943" s="111" t="s">
        <v>1387</v>
      </c>
    </row>
    <row r="944" spans="1:11">
      <c r="A944" s="115">
        <v>939</v>
      </c>
      <c r="B944">
        <v>11</v>
      </c>
      <c r="C944" s="111" t="s">
        <v>1386</v>
      </c>
      <c r="D944" s="111" t="s">
        <v>348</v>
      </c>
      <c r="E944">
        <v>11103</v>
      </c>
      <c r="F944" s="111" t="s">
        <v>1387</v>
      </c>
      <c r="G944" s="111" t="s">
        <v>1397</v>
      </c>
      <c r="H944">
        <v>11100</v>
      </c>
      <c r="I944" s="116"/>
      <c r="J944" s="111" t="s">
        <v>1387</v>
      </c>
    </row>
    <row r="945" spans="1:11">
      <c r="A945" s="115">
        <v>940</v>
      </c>
      <c r="B945">
        <v>11</v>
      </c>
      <c r="C945" s="111" t="s">
        <v>1386</v>
      </c>
      <c r="D945" s="111" t="s">
        <v>348</v>
      </c>
      <c r="E945">
        <v>11104</v>
      </c>
      <c r="F945" s="111" t="s">
        <v>1387</v>
      </c>
      <c r="G945" s="111" t="s">
        <v>1398</v>
      </c>
      <c r="H945">
        <v>11100</v>
      </c>
      <c r="I945" s="116"/>
      <c r="J945" s="111" t="s">
        <v>1387</v>
      </c>
    </row>
    <row r="946" spans="1:11">
      <c r="A946" s="115">
        <v>941</v>
      </c>
      <c r="B946">
        <v>11</v>
      </c>
      <c r="C946" s="111" t="s">
        <v>1386</v>
      </c>
      <c r="D946" s="111" t="s">
        <v>348</v>
      </c>
      <c r="E946">
        <v>11105</v>
      </c>
      <c r="F946" s="111" t="s">
        <v>1387</v>
      </c>
      <c r="G946" s="111" t="s">
        <v>351</v>
      </c>
      <c r="H946">
        <v>11100</v>
      </c>
      <c r="I946" s="116"/>
      <c r="J946" s="111" t="s">
        <v>1387</v>
      </c>
      <c r="K946"/>
    </row>
    <row r="947" spans="1:11">
      <c r="A947" s="115">
        <v>942</v>
      </c>
      <c r="B947">
        <v>11</v>
      </c>
      <c r="C947" s="111" t="s">
        <v>1386</v>
      </c>
      <c r="D947" s="111" t="s">
        <v>348</v>
      </c>
      <c r="E947">
        <v>11106</v>
      </c>
      <c r="F947" s="111" t="s">
        <v>1387</v>
      </c>
      <c r="G947" s="111" t="s">
        <v>1399</v>
      </c>
      <c r="H947">
        <v>11100</v>
      </c>
      <c r="I947" s="116"/>
      <c r="J947" s="111" t="s">
        <v>1387</v>
      </c>
      <c r="K947"/>
    </row>
    <row r="948" spans="1:11">
      <c r="A948" s="115">
        <v>943</v>
      </c>
      <c r="B948">
        <v>11</v>
      </c>
      <c r="C948" s="111" t="s">
        <v>1386</v>
      </c>
      <c r="D948" s="111" t="s">
        <v>348</v>
      </c>
      <c r="E948">
        <v>11107</v>
      </c>
      <c r="F948" s="111" t="s">
        <v>1387</v>
      </c>
      <c r="G948" s="111" t="s">
        <v>1400</v>
      </c>
      <c r="H948">
        <v>11100</v>
      </c>
      <c r="I948" s="116"/>
      <c r="J948" s="111" t="s">
        <v>1387</v>
      </c>
      <c r="K948"/>
    </row>
    <row r="949" spans="1:11">
      <c r="A949" s="115">
        <v>944</v>
      </c>
      <c r="B949">
        <v>11</v>
      </c>
      <c r="C949" s="111" t="s">
        <v>1386</v>
      </c>
      <c r="D949" s="111" t="s">
        <v>348</v>
      </c>
      <c r="E949">
        <v>11108</v>
      </c>
      <c r="F949" s="111" t="s">
        <v>1387</v>
      </c>
      <c r="G949" s="111" t="s">
        <v>356</v>
      </c>
      <c r="H949">
        <v>11100</v>
      </c>
      <c r="I949" s="116"/>
      <c r="J949" s="111" t="s">
        <v>1387</v>
      </c>
      <c r="K949"/>
    </row>
    <row r="950" spans="1:11">
      <c r="A950" s="115">
        <v>945</v>
      </c>
      <c r="B950">
        <v>11</v>
      </c>
      <c r="C950" s="111" t="s">
        <v>1386</v>
      </c>
      <c r="D950" s="111" t="s">
        <v>348</v>
      </c>
      <c r="E950">
        <v>11109</v>
      </c>
      <c r="F950" s="111" t="s">
        <v>1387</v>
      </c>
      <c r="G950" s="111" t="s">
        <v>1401</v>
      </c>
      <c r="H950">
        <v>11100</v>
      </c>
      <c r="I950" s="116"/>
      <c r="J950" s="111" t="s">
        <v>1387</v>
      </c>
      <c r="K950"/>
    </row>
    <row r="951" spans="1:11">
      <c r="A951" s="115">
        <v>946</v>
      </c>
      <c r="B951">
        <v>11</v>
      </c>
      <c r="C951" s="111" t="s">
        <v>1386</v>
      </c>
      <c r="D951" s="111" t="s">
        <v>348</v>
      </c>
      <c r="E951">
        <v>11110</v>
      </c>
      <c r="F951" s="111" t="s">
        <v>1387</v>
      </c>
      <c r="G951" s="111" t="s">
        <v>1402</v>
      </c>
      <c r="H951">
        <v>11100</v>
      </c>
      <c r="I951" s="116"/>
      <c r="J951" s="111" t="s">
        <v>1387</v>
      </c>
      <c r="K951"/>
    </row>
    <row r="952" spans="1:11">
      <c r="A952" s="115">
        <v>947</v>
      </c>
      <c r="B952">
        <v>11</v>
      </c>
      <c r="C952" s="111" t="s">
        <v>1386</v>
      </c>
      <c r="D952" s="111" t="s">
        <v>348</v>
      </c>
      <c r="E952">
        <v>11201</v>
      </c>
      <c r="G952" s="111" t="s">
        <v>1403</v>
      </c>
      <c r="H952">
        <v>11201</v>
      </c>
      <c r="I952" s="116"/>
      <c r="J952" s="111" t="s">
        <v>1403</v>
      </c>
      <c r="K952"/>
    </row>
    <row r="953" spans="1:11">
      <c r="A953" s="115">
        <v>948</v>
      </c>
      <c r="B953">
        <v>11</v>
      </c>
      <c r="C953" s="111" t="s">
        <v>1386</v>
      </c>
      <c r="D953" s="111" t="s">
        <v>348</v>
      </c>
      <c r="E953">
        <v>11202</v>
      </c>
      <c r="G953" s="111" t="s">
        <v>1404</v>
      </c>
      <c r="H953">
        <v>11202</v>
      </c>
      <c r="I953" s="116"/>
      <c r="J953" s="111" t="s">
        <v>1404</v>
      </c>
      <c r="K953"/>
    </row>
    <row r="954" spans="1:11">
      <c r="A954" s="115">
        <v>949</v>
      </c>
      <c r="B954">
        <v>11</v>
      </c>
      <c r="C954" s="111" t="s">
        <v>1386</v>
      </c>
      <c r="D954" s="111" t="s">
        <v>362</v>
      </c>
      <c r="E954">
        <v>11401</v>
      </c>
      <c r="F954" s="111" t="s">
        <v>1405</v>
      </c>
      <c r="G954" s="111" t="s">
        <v>1406</v>
      </c>
      <c r="H954">
        <v>11202</v>
      </c>
      <c r="I954" s="116"/>
      <c r="J954" s="111" t="s">
        <v>1404</v>
      </c>
      <c r="K954"/>
    </row>
    <row r="955" spans="1:11">
      <c r="A955" s="115">
        <v>950</v>
      </c>
      <c r="B955">
        <v>11</v>
      </c>
      <c r="C955" s="111" t="s">
        <v>1386</v>
      </c>
      <c r="D955" s="111" t="s">
        <v>362</v>
      </c>
      <c r="E955">
        <v>11402</v>
      </c>
      <c r="F955" s="111" t="s">
        <v>1405</v>
      </c>
      <c r="G955" s="111" t="s">
        <v>1407</v>
      </c>
      <c r="H955">
        <v>11202</v>
      </c>
      <c r="I955" s="116"/>
      <c r="J955" s="111" t="s">
        <v>1404</v>
      </c>
      <c r="K955"/>
    </row>
    <row r="956" spans="1:11">
      <c r="A956" s="115">
        <v>951</v>
      </c>
      <c r="B956">
        <v>11</v>
      </c>
      <c r="C956" s="111" t="s">
        <v>1386</v>
      </c>
      <c r="D956" s="111" t="s">
        <v>362</v>
      </c>
      <c r="E956">
        <v>11402</v>
      </c>
      <c r="F956" s="111" t="s">
        <v>1405</v>
      </c>
      <c r="G956" s="111" t="s">
        <v>1408</v>
      </c>
      <c r="H956">
        <v>11202</v>
      </c>
      <c r="I956" s="116"/>
      <c r="J956" s="111" t="s">
        <v>1404</v>
      </c>
      <c r="K956"/>
    </row>
    <row r="957" spans="1:11">
      <c r="A957" s="115">
        <v>952</v>
      </c>
      <c r="B957">
        <v>11</v>
      </c>
      <c r="C957" s="111" t="s">
        <v>1386</v>
      </c>
      <c r="D957" s="111" t="s">
        <v>362</v>
      </c>
      <c r="E957">
        <v>11403</v>
      </c>
      <c r="F957" s="111" t="s">
        <v>1405</v>
      </c>
      <c r="G957" s="111" t="s">
        <v>1409</v>
      </c>
      <c r="H957">
        <v>11202</v>
      </c>
      <c r="I957" s="116"/>
      <c r="J957" s="111" t="s">
        <v>1404</v>
      </c>
      <c r="K957"/>
    </row>
    <row r="958" spans="1:11">
      <c r="A958" s="115">
        <v>953</v>
      </c>
      <c r="B958">
        <v>11</v>
      </c>
      <c r="C958" s="111" t="s">
        <v>1386</v>
      </c>
      <c r="D958" s="111" t="s">
        <v>348</v>
      </c>
      <c r="E958">
        <v>11203</v>
      </c>
      <c r="G958" s="111" t="s">
        <v>1410</v>
      </c>
      <c r="H958">
        <v>11203</v>
      </c>
      <c r="I958" s="116"/>
      <c r="J958" s="111" t="s">
        <v>1410</v>
      </c>
      <c r="K958"/>
    </row>
    <row r="959" spans="1:11">
      <c r="A959" s="115">
        <v>954</v>
      </c>
      <c r="B959">
        <v>11</v>
      </c>
      <c r="C959" s="111" t="s">
        <v>1386</v>
      </c>
      <c r="D959" s="111" t="s">
        <v>362</v>
      </c>
      <c r="E959">
        <v>11226</v>
      </c>
      <c r="G959" s="111" t="s">
        <v>1411</v>
      </c>
      <c r="H959">
        <v>11203</v>
      </c>
      <c r="I959" s="116"/>
      <c r="J959" s="111" t="s">
        <v>1410</v>
      </c>
      <c r="K959"/>
    </row>
    <row r="960" spans="1:11">
      <c r="A960" s="115">
        <v>955</v>
      </c>
      <c r="B960">
        <v>11</v>
      </c>
      <c r="C960" s="111" t="s">
        <v>1386</v>
      </c>
      <c r="D960" s="111" t="s">
        <v>362</v>
      </c>
      <c r="E960">
        <v>11502</v>
      </c>
      <c r="F960" s="111" t="s">
        <v>1389</v>
      </c>
      <c r="G960" s="111" t="s">
        <v>1412</v>
      </c>
      <c r="H960">
        <v>11203</v>
      </c>
      <c r="I960" s="116"/>
      <c r="J960" s="111" t="s">
        <v>1410</v>
      </c>
      <c r="K960"/>
    </row>
    <row r="961" spans="1:11">
      <c r="A961" s="115">
        <v>956</v>
      </c>
      <c r="B961">
        <v>11</v>
      </c>
      <c r="C961" s="111" t="s">
        <v>1386</v>
      </c>
      <c r="D961" s="111" t="s">
        <v>362</v>
      </c>
      <c r="E961">
        <v>11510</v>
      </c>
      <c r="F961" s="111" t="s">
        <v>1389</v>
      </c>
      <c r="G961" s="111" t="s">
        <v>1413</v>
      </c>
      <c r="H961">
        <v>11203</v>
      </c>
      <c r="I961" s="116"/>
      <c r="J961" s="111" t="s">
        <v>1410</v>
      </c>
      <c r="K961"/>
    </row>
    <row r="962" spans="1:11">
      <c r="A962" s="115">
        <v>957</v>
      </c>
      <c r="B962">
        <v>11</v>
      </c>
      <c r="C962" s="111" t="s">
        <v>1386</v>
      </c>
      <c r="D962" s="111" t="s">
        <v>362</v>
      </c>
      <c r="E962">
        <v>11511</v>
      </c>
      <c r="F962" s="111" t="s">
        <v>1389</v>
      </c>
      <c r="G962" s="111" t="s">
        <v>1414</v>
      </c>
      <c r="H962">
        <v>11203</v>
      </c>
      <c r="I962" s="116"/>
      <c r="J962" s="111" t="s">
        <v>1410</v>
      </c>
      <c r="K962"/>
    </row>
    <row r="963" spans="1:11">
      <c r="A963" s="115">
        <v>958</v>
      </c>
      <c r="B963">
        <v>11</v>
      </c>
      <c r="C963" s="111" t="s">
        <v>1386</v>
      </c>
      <c r="D963" s="111" t="s">
        <v>362</v>
      </c>
      <c r="E963">
        <v>11512</v>
      </c>
      <c r="F963" s="111" t="s">
        <v>1389</v>
      </c>
      <c r="G963" s="111" t="s">
        <v>1415</v>
      </c>
      <c r="H963">
        <v>11203</v>
      </c>
      <c r="I963" s="116"/>
      <c r="J963" s="111" t="s">
        <v>1410</v>
      </c>
      <c r="K963"/>
    </row>
    <row r="964" spans="1:11">
      <c r="A964" s="115">
        <v>959</v>
      </c>
      <c r="B964">
        <v>11</v>
      </c>
      <c r="C964" s="111" t="s">
        <v>1386</v>
      </c>
      <c r="D964" s="111" t="s">
        <v>348</v>
      </c>
      <c r="E964">
        <v>11206</v>
      </c>
      <c r="G964" s="111" t="s">
        <v>1416</v>
      </c>
      <c r="H964">
        <v>11206</v>
      </c>
      <c r="I964" s="116"/>
      <c r="J964" s="111" t="s">
        <v>1416</v>
      </c>
      <c r="K964"/>
    </row>
    <row r="965" spans="1:11">
      <c r="A965" s="115">
        <v>960</v>
      </c>
      <c r="B965">
        <v>11</v>
      </c>
      <c r="C965" s="111" t="s">
        <v>1386</v>
      </c>
      <c r="D965" s="111" t="s">
        <v>362</v>
      </c>
      <c r="E965">
        <v>11422</v>
      </c>
      <c r="F965" s="111" t="s">
        <v>1417</v>
      </c>
      <c r="G965" s="111" t="s">
        <v>1418</v>
      </c>
      <c r="H965">
        <v>11206</v>
      </c>
      <c r="I965" s="116"/>
      <c r="J965" s="111" t="s">
        <v>1416</v>
      </c>
      <c r="K965"/>
    </row>
    <row r="966" spans="1:11">
      <c r="A966" s="115">
        <v>961</v>
      </c>
      <c r="B966">
        <v>11</v>
      </c>
      <c r="C966" s="111" t="s">
        <v>1386</v>
      </c>
      <c r="D966" s="111" t="s">
        <v>362</v>
      </c>
      <c r="E966">
        <v>11540</v>
      </c>
      <c r="F966" s="111" t="s">
        <v>1417</v>
      </c>
      <c r="G966" s="111" t="s">
        <v>1419</v>
      </c>
      <c r="H966">
        <v>11206</v>
      </c>
      <c r="I966" s="116"/>
      <c r="J966" s="111" t="s">
        <v>1416</v>
      </c>
      <c r="K966"/>
    </row>
    <row r="967" spans="1:11">
      <c r="A967" s="115">
        <v>962</v>
      </c>
      <c r="B967">
        <v>11</v>
      </c>
      <c r="C967" s="111" t="s">
        <v>1386</v>
      </c>
      <c r="D967" s="111" t="s">
        <v>348</v>
      </c>
      <c r="E967">
        <v>11207</v>
      </c>
      <c r="G967" s="111" t="s">
        <v>1420</v>
      </c>
      <c r="H967">
        <v>11207</v>
      </c>
      <c r="I967" s="116"/>
      <c r="J967" s="111" t="s">
        <v>1420</v>
      </c>
      <c r="K967"/>
    </row>
    <row r="968" spans="1:11">
      <c r="A968" s="115">
        <v>963</v>
      </c>
      <c r="B968">
        <v>11</v>
      </c>
      <c r="C968" s="111" t="s">
        <v>1386</v>
      </c>
      <c r="D968" s="111" t="s">
        <v>362</v>
      </c>
      <c r="E968">
        <v>11364</v>
      </c>
      <c r="F968" s="111" t="s">
        <v>1421</v>
      </c>
      <c r="G968" s="111" t="s">
        <v>1422</v>
      </c>
      <c r="H968">
        <v>11207</v>
      </c>
      <c r="I968" s="116"/>
      <c r="J968" s="111" t="s">
        <v>1420</v>
      </c>
      <c r="K968"/>
    </row>
    <row r="969" spans="1:11">
      <c r="A969" s="115">
        <v>964</v>
      </c>
      <c r="B969">
        <v>11</v>
      </c>
      <c r="C969" s="111" t="s">
        <v>1386</v>
      </c>
      <c r="D969" s="111" t="s">
        <v>362</v>
      </c>
      <c r="E969">
        <v>11367</v>
      </c>
      <c r="F969" s="111" t="s">
        <v>1421</v>
      </c>
      <c r="G969" s="111" t="s">
        <v>1423</v>
      </c>
      <c r="H969">
        <v>11207</v>
      </c>
      <c r="I969" s="116"/>
      <c r="J969" s="111" t="s">
        <v>1420</v>
      </c>
      <c r="K969"/>
    </row>
    <row r="970" spans="1:11">
      <c r="A970" s="115">
        <v>965</v>
      </c>
      <c r="B970">
        <v>11</v>
      </c>
      <c r="C970" s="111" t="s">
        <v>1386</v>
      </c>
      <c r="D970" s="111" t="s">
        <v>362</v>
      </c>
      <c r="E970">
        <v>11368</v>
      </c>
      <c r="F970" s="111" t="s">
        <v>1421</v>
      </c>
      <c r="G970" s="111" t="s">
        <v>1424</v>
      </c>
      <c r="H970">
        <v>11207</v>
      </c>
      <c r="I970" s="116"/>
      <c r="J970" s="111" t="s">
        <v>1420</v>
      </c>
      <c r="K970"/>
    </row>
    <row r="971" spans="1:11">
      <c r="A971" s="115">
        <v>966</v>
      </c>
      <c r="B971">
        <v>11</v>
      </c>
      <c r="C971" s="111" t="s">
        <v>1386</v>
      </c>
      <c r="D971" s="111" t="s">
        <v>362</v>
      </c>
      <c r="E971">
        <v>11528</v>
      </c>
      <c r="F971" s="111" t="s">
        <v>1421</v>
      </c>
      <c r="G971" s="111" t="s">
        <v>1425</v>
      </c>
      <c r="H971">
        <v>11207</v>
      </c>
      <c r="I971" s="116"/>
      <c r="J971" s="111" t="s">
        <v>1420</v>
      </c>
      <c r="K971"/>
    </row>
    <row r="972" spans="1:11">
      <c r="A972" s="115">
        <v>967</v>
      </c>
      <c r="B972">
        <v>11</v>
      </c>
      <c r="C972" s="111" t="s">
        <v>1386</v>
      </c>
      <c r="D972" s="111" t="s">
        <v>362</v>
      </c>
      <c r="E972">
        <v>11530</v>
      </c>
      <c r="F972" s="111" t="s">
        <v>1421</v>
      </c>
      <c r="G972" s="111" t="s">
        <v>1426</v>
      </c>
      <c r="H972">
        <v>11207</v>
      </c>
      <c r="I972" s="116"/>
      <c r="J972" s="111" t="s">
        <v>1420</v>
      </c>
      <c r="K972"/>
    </row>
    <row r="973" spans="1:11">
      <c r="A973" s="115">
        <v>968</v>
      </c>
      <c r="B973">
        <v>11</v>
      </c>
      <c r="C973" s="111" t="s">
        <v>1386</v>
      </c>
      <c r="D973" s="111" t="s">
        <v>362</v>
      </c>
      <c r="E973">
        <v>11531</v>
      </c>
      <c r="F973" s="111" t="s">
        <v>1421</v>
      </c>
      <c r="G973" s="111" t="s">
        <v>1427</v>
      </c>
      <c r="H973">
        <v>11207</v>
      </c>
      <c r="I973" s="116"/>
      <c r="J973" s="111" t="s">
        <v>1420</v>
      </c>
      <c r="K973"/>
    </row>
    <row r="974" spans="1:11">
      <c r="A974" s="115">
        <v>969</v>
      </c>
      <c r="B974">
        <v>11</v>
      </c>
      <c r="C974" s="111" t="s">
        <v>1386</v>
      </c>
      <c r="D974" s="111" t="s">
        <v>362</v>
      </c>
      <c r="E974">
        <v>11534</v>
      </c>
      <c r="F974" s="111" t="s">
        <v>1421</v>
      </c>
      <c r="G974" s="111" t="s">
        <v>1428</v>
      </c>
      <c r="H974">
        <v>11207</v>
      </c>
      <c r="I974" s="116"/>
      <c r="J974" s="111" t="s">
        <v>1420</v>
      </c>
      <c r="K974"/>
    </row>
    <row r="975" spans="1:11">
      <c r="A975" s="115">
        <v>970</v>
      </c>
      <c r="B975">
        <v>11</v>
      </c>
      <c r="C975" s="111" t="s">
        <v>1386</v>
      </c>
      <c r="D975" s="111" t="s">
        <v>362</v>
      </c>
      <c r="E975">
        <v>11535</v>
      </c>
      <c r="F975" s="111" t="s">
        <v>1421</v>
      </c>
      <c r="G975" s="111" t="s">
        <v>1429</v>
      </c>
      <c r="H975">
        <v>11207</v>
      </c>
      <c r="I975" s="116"/>
      <c r="J975" s="111" t="s">
        <v>1420</v>
      </c>
      <c r="K975"/>
    </row>
    <row r="976" spans="1:11">
      <c r="A976" s="115">
        <v>971</v>
      </c>
      <c r="B976">
        <v>11</v>
      </c>
      <c r="C976" s="111" t="s">
        <v>1386</v>
      </c>
      <c r="D976" s="111" t="s">
        <v>348</v>
      </c>
      <c r="E976">
        <v>11208</v>
      </c>
      <c r="G976" s="111" t="s">
        <v>1430</v>
      </c>
      <c r="H976">
        <v>11208</v>
      </c>
      <c r="I976" s="116"/>
      <c r="J976" s="111" t="s">
        <v>1430</v>
      </c>
      <c r="K976"/>
    </row>
    <row r="977" spans="1:11">
      <c r="A977" s="115">
        <v>972</v>
      </c>
      <c r="B977">
        <v>11</v>
      </c>
      <c r="C977" s="111" t="s">
        <v>1386</v>
      </c>
      <c r="D977" s="111" t="s">
        <v>348</v>
      </c>
      <c r="E977">
        <v>11209</v>
      </c>
      <c r="G977" s="111" t="s">
        <v>1431</v>
      </c>
      <c r="H977">
        <v>11209</v>
      </c>
      <c r="I977" s="116"/>
      <c r="J977" s="111" t="s">
        <v>1431</v>
      </c>
      <c r="K977"/>
    </row>
    <row r="978" spans="1:11">
      <c r="A978" s="115">
        <v>973</v>
      </c>
      <c r="B978">
        <v>11</v>
      </c>
      <c r="C978" s="111" t="s">
        <v>1386</v>
      </c>
      <c r="D978" s="111" t="s">
        <v>362</v>
      </c>
      <c r="E978">
        <v>11330</v>
      </c>
      <c r="F978" s="111" t="s">
        <v>1432</v>
      </c>
      <c r="G978" s="111" t="s">
        <v>1433</v>
      </c>
      <c r="H978">
        <v>11209</v>
      </c>
      <c r="I978" s="116"/>
      <c r="J978" s="111" t="s">
        <v>1431</v>
      </c>
      <c r="K978"/>
    </row>
    <row r="979" spans="1:11">
      <c r="A979" s="115">
        <v>974</v>
      </c>
      <c r="B979">
        <v>11</v>
      </c>
      <c r="C979" s="111" t="s">
        <v>1386</v>
      </c>
      <c r="D979" s="111" t="s">
        <v>348</v>
      </c>
      <c r="E979">
        <v>11210</v>
      </c>
      <c r="G979" s="111" t="s">
        <v>1434</v>
      </c>
      <c r="H979">
        <v>11210</v>
      </c>
      <c r="I979" s="116"/>
      <c r="J979" s="111" t="s">
        <v>1434</v>
      </c>
      <c r="K979"/>
    </row>
    <row r="980" spans="1:11">
      <c r="A980" s="115">
        <v>975</v>
      </c>
      <c r="B980">
        <v>11</v>
      </c>
      <c r="C980" s="111" t="s">
        <v>1386</v>
      </c>
      <c r="D980" s="111" t="s">
        <v>362</v>
      </c>
      <c r="E980">
        <v>11421</v>
      </c>
      <c r="F980" s="111" t="s">
        <v>1417</v>
      </c>
      <c r="G980" s="111" t="s">
        <v>1435</v>
      </c>
      <c r="H980">
        <v>11210</v>
      </c>
      <c r="I980" s="116"/>
      <c r="J980" s="111" t="s">
        <v>1434</v>
      </c>
      <c r="K980"/>
    </row>
    <row r="981" spans="1:11">
      <c r="A981" s="115">
        <v>976</v>
      </c>
      <c r="B981">
        <v>11</v>
      </c>
      <c r="C981" s="111" t="s">
        <v>1386</v>
      </c>
      <c r="D981" s="111" t="s">
        <v>362</v>
      </c>
      <c r="E981">
        <v>11424</v>
      </c>
      <c r="F981" s="111" t="s">
        <v>1417</v>
      </c>
      <c r="G981" s="111" t="s">
        <v>1436</v>
      </c>
      <c r="H981">
        <v>11210</v>
      </c>
      <c r="I981" s="116"/>
      <c r="J981" s="111" t="s">
        <v>1434</v>
      </c>
      <c r="K981"/>
    </row>
    <row r="982" spans="1:11">
      <c r="A982" s="115">
        <v>977</v>
      </c>
      <c r="B982">
        <v>11</v>
      </c>
      <c r="C982" s="111" t="s">
        <v>1386</v>
      </c>
      <c r="D982" s="111" t="s">
        <v>362</v>
      </c>
      <c r="E982">
        <v>11424</v>
      </c>
      <c r="F982" s="111" t="s">
        <v>1417</v>
      </c>
      <c r="G982" s="111" t="s">
        <v>1437</v>
      </c>
      <c r="H982">
        <v>11210</v>
      </c>
      <c r="I982" s="116"/>
      <c r="J982" s="111" t="s">
        <v>1434</v>
      </c>
      <c r="K982"/>
    </row>
    <row r="983" spans="1:11">
      <c r="A983" s="115">
        <v>978</v>
      </c>
      <c r="B983">
        <v>11</v>
      </c>
      <c r="C983" s="111" t="s">
        <v>1386</v>
      </c>
      <c r="D983" s="111" t="s">
        <v>362</v>
      </c>
      <c r="E983">
        <v>11425</v>
      </c>
      <c r="F983" s="111" t="s">
        <v>1417</v>
      </c>
      <c r="G983" s="111" t="s">
        <v>1438</v>
      </c>
      <c r="H983">
        <v>11210</v>
      </c>
      <c r="I983" s="116"/>
      <c r="J983" s="111" t="s">
        <v>1434</v>
      </c>
      <c r="K983"/>
    </row>
    <row r="984" spans="1:11">
      <c r="A984" s="115">
        <v>979</v>
      </c>
      <c r="B984">
        <v>11</v>
      </c>
      <c r="C984" s="111" t="s">
        <v>1386</v>
      </c>
      <c r="D984" s="111" t="s">
        <v>362</v>
      </c>
      <c r="E984">
        <v>11425</v>
      </c>
      <c r="F984" s="111" t="s">
        <v>1417</v>
      </c>
      <c r="G984" s="111" t="s">
        <v>1439</v>
      </c>
      <c r="H984">
        <v>11210</v>
      </c>
      <c r="I984" s="116"/>
      <c r="J984" s="111" t="s">
        <v>1434</v>
      </c>
      <c r="K984"/>
    </row>
    <row r="985" spans="1:11">
      <c r="A985" s="115">
        <v>980</v>
      </c>
      <c r="B985">
        <v>11</v>
      </c>
      <c r="C985" s="111" t="s">
        <v>1386</v>
      </c>
      <c r="D985" s="111" t="s">
        <v>362</v>
      </c>
      <c r="E985">
        <v>11542</v>
      </c>
      <c r="F985" s="111" t="s">
        <v>1417</v>
      </c>
      <c r="G985" s="111" t="s">
        <v>1440</v>
      </c>
      <c r="H985">
        <v>11210</v>
      </c>
      <c r="I985" s="116"/>
      <c r="J985" s="111" t="s">
        <v>1434</v>
      </c>
      <c r="K985"/>
    </row>
    <row r="986" spans="1:11">
      <c r="A986" s="115">
        <v>981</v>
      </c>
      <c r="B986">
        <v>11</v>
      </c>
      <c r="C986" s="111" t="s">
        <v>1386</v>
      </c>
      <c r="D986" s="111" t="s">
        <v>348</v>
      </c>
      <c r="E986">
        <v>11211</v>
      </c>
      <c r="G986" s="111" t="s">
        <v>1441</v>
      </c>
      <c r="H986">
        <v>11211</v>
      </c>
      <c r="I986" s="116"/>
      <c r="J986" s="111" t="s">
        <v>1441</v>
      </c>
      <c r="K986"/>
    </row>
    <row r="987" spans="1:11">
      <c r="A987" s="115">
        <v>982</v>
      </c>
      <c r="B987">
        <v>11</v>
      </c>
      <c r="C987" s="111" t="s">
        <v>1386</v>
      </c>
      <c r="D987" s="111" t="s">
        <v>362</v>
      </c>
      <c r="E987">
        <v>11382</v>
      </c>
      <c r="F987" s="111" t="s">
        <v>1442</v>
      </c>
      <c r="G987" s="111" t="s">
        <v>1443</v>
      </c>
      <c r="H987">
        <v>11211</v>
      </c>
      <c r="I987" s="116"/>
      <c r="J987" s="111" t="s">
        <v>1441</v>
      </c>
      <c r="K987"/>
    </row>
    <row r="988" spans="1:11">
      <c r="A988" s="115">
        <v>983</v>
      </c>
      <c r="B988">
        <v>11</v>
      </c>
      <c r="C988" s="111" t="s">
        <v>1386</v>
      </c>
      <c r="D988" s="111" t="s">
        <v>362</v>
      </c>
      <c r="E988">
        <v>11538</v>
      </c>
      <c r="F988" s="111" t="s">
        <v>1442</v>
      </c>
      <c r="G988" s="111" t="s">
        <v>1444</v>
      </c>
      <c r="H988">
        <v>11211</v>
      </c>
      <c r="I988" s="116"/>
      <c r="J988" s="111" t="s">
        <v>1441</v>
      </c>
      <c r="K988"/>
    </row>
    <row r="989" spans="1:11">
      <c r="A989" s="115">
        <v>984</v>
      </c>
      <c r="B989">
        <v>11</v>
      </c>
      <c r="C989" s="111" t="s">
        <v>1386</v>
      </c>
      <c r="D989" s="111" t="s">
        <v>348</v>
      </c>
      <c r="E989">
        <v>11212</v>
      </c>
      <c r="G989" s="111" t="s">
        <v>1445</v>
      </c>
      <c r="H989">
        <v>11212</v>
      </c>
      <c r="I989" s="116"/>
      <c r="J989" s="111" t="s">
        <v>1445</v>
      </c>
      <c r="K989"/>
    </row>
    <row r="990" spans="1:11">
      <c r="A990" s="115">
        <v>985</v>
      </c>
      <c r="B990">
        <v>11</v>
      </c>
      <c r="C990" s="111" t="s">
        <v>1386</v>
      </c>
      <c r="D990" s="111" t="s">
        <v>348</v>
      </c>
      <c r="E990">
        <v>11214</v>
      </c>
      <c r="G990" s="111" t="s">
        <v>1446</v>
      </c>
      <c r="H990">
        <v>11214</v>
      </c>
      <c r="I990" s="116"/>
      <c r="J990" s="111" t="s">
        <v>1446</v>
      </c>
      <c r="K990"/>
    </row>
    <row r="991" spans="1:11">
      <c r="A991" s="115">
        <v>986</v>
      </c>
      <c r="B991">
        <v>11</v>
      </c>
      <c r="C991" s="111" t="s">
        <v>1386</v>
      </c>
      <c r="D991" s="111" t="s">
        <v>362</v>
      </c>
      <c r="E991">
        <v>11468</v>
      </c>
      <c r="F991" s="111" t="s">
        <v>1447</v>
      </c>
      <c r="G991" s="111" t="s">
        <v>1448</v>
      </c>
      <c r="H991">
        <v>11214</v>
      </c>
      <c r="I991" s="116"/>
      <c r="J991" s="111" t="s">
        <v>1446</v>
      </c>
      <c r="K991"/>
    </row>
    <row r="992" spans="1:11">
      <c r="A992" s="115">
        <v>987</v>
      </c>
      <c r="B992">
        <v>11</v>
      </c>
      <c r="C992" s="111" t="s">
        <v>1386</v>
      </c>
      <c r="D992" s="111" t="s">
        <v>362</v>
      </c>
      <c r="E992">
        <v>11468</v>
      </c>
      <c r="F992" s="111" t="s">
        <v>1447</v>
      </c>
      <c r="G992" s="111" t="s">
        <v>1449</v>
      </c>
      <c r="H992">
        <v>11214</v>
      </c>
      <c r="I992" s="116"/>
      <c r="J992" s="111" t="s">
        <v>1446</v>
      </c>
      <c r="K992"/>
    </row>
    <row r="993" spans="1:11">
      <c r="A993" s="115">
        <v>988</v>
      </c>
      <c r="B993">
        <v>11</v>
      </c>
      <c r="C993" s="111" t="s">
        <v>1386</v>
      </c>
      <c r="D993" s="111" t="s">
        <v>348</v>
      </c>
      <c r="E993">
        <v>11215</v>
      </c>
      <c r="G993" s="111" t="s">
        <v>1450</v>
      </c>
      <c r="H993">
        <v>11215</v>
      </c>
      <c r="I993" s="116"/>
      <c r="J993" s="111" t="s">
        <v>1450</v>
      </c>
      <c r="K993"/>
    </row>
    <row r="994" spans="1:11">
      <c r="A994" s="115">
        <v>989</v>
      </c>
      <c r="B994">
        <v>11</v>
      </c>
      <c r="C994" s="111" t="s">
        <v>1386</v>
      </c>
      <c r="D994" s="111" t="s">
        <v>348</v>
      </c>
      <c r="E994">
        <v>11216</v>
      </c>
      <c r="G994" s="111" t="s">
        <v>1451</v>
      </c>
      <c r="H994">
        <v>11216</v>
      </c>
      <c r="I994" s="116"/>
      <c r="J994" s="111" t="s">
        <v>1451</v>
      </c>
      <c r="K994"/>
    </row>
    <row r="995" spans="1:11">
      <c r="A995" s="115">
        <v>990</v>
      </c>
      <c r="B995">
        <v>11</v>
      </c>
      <c r="C995" s="111" t="s">
        <v>1386</v>
      </c>
      <c r="D995" s="111" t="s">
        <v>362</v>
      </c>
      <c r="E995">
        <v>11541</v>
      </c>
      <c r="F995" s="111" t="s">
        <v>1417</v>
      </c>
      <c r="G995" s="111" t="s">
        <v>1452</v>
      </c>
      <c r="H995">
        <v>11216</v>
      </c>
      <c r="I995" s="116"/>
      <c r="J995" s="111" t="s">
        <v>1451</v>
      </c>
      <c r="K995"/>
    </row>
    <row r="996" spans="1:11">
      <c r="A996" s="115">
        <v>991</v>
      </c>
      <c r="B996">
        <v>11</v>
      </c>
      <c r="C996" s="111" t="s">
        <v>1386</v>
      </c>
      <c r="D996" s="111" t="s">
        <v>348</v>
      </c>
      <c r="E996">
        <v>11217</v>
      </c>
      <c r="G996" s="111" t="s">
        <v>1453</v>
      </c>
      <c r="H996">
        <v>11217</v>
      </c>
      <c r="I996" s="116"/>
      <c r="J996" s="111" t="s">
        <v>1453</v>
      </c>
      <c r="K996"/>
    </row>
    <row r="997" spans="1:11">
      <c r="A997" s="115">
        <v>992</v>
      </c>
      <c r="B997">
        <v>11</v>
      </c>
      <c r="C997" s="111" t="s">
        <v>1386</v>
      </c>
      <c r="D997" s="111" t="s">
        <v>362</v>
      </c>
      <c r="E997">
        <v>11304</v>
      </c>
      <c r="F997" s="111" t="s">
        <v>1389</v>
      </c>
      <c r="G997" s="111" t="s">
        <v>1454</v>
      </c>
      <c r="H997">
        <v>11217</v>
      </c>
      <c r="I997" s="116"/>
      <c r="J997" s="111" t="s">
        <v>1453</v>
      </c>
      <c r="K997"/>
    </row>
    <row r="998" spans="1:11">
      <c r="A998" s="115">
        <v>993</v>
      </c>
      <c r="B998">
        <v>11</v>
      </c>
      <c r="C998" s="111" t="s">
        <v>1386</v>
      </c>
      <c r="D998" s="111" t="s">
        <v>362</v>
      </c>
      <c r="E998">
        <v>11423</v>
      </c>
      <c r="F998" s="111" t="s">
        <v>1455</v>
      </c>
      <c r="G998" s="111" t="s">
        <v>1456</v>
      </c>
      <c r="H998">
        <v>11217</v>
      </c>
      <c r="I998" s="116"/>
      <c r="J998" s="111" t="s">
        <v>1453</v>
      </c>
      <c r="K998"/>
    </row>
    <row r="999" spans="1:11">
      <c r="A999" s="115">
        <v>994</v>
      </c>
      <c r="B999">
        <v>11</v>
      </c>
      <c r="C999" s="111" t="s">
        <v>1386</v>
      </c>
      <c r="D999" s="111" t="s">
        <v>348</v>
      </c>
      <c r="E999">
        <v>11218</v>
      </c>
      <c r="G999" s="111" t="s">
        <v>1457</v>
      </c>
      <c r="H999">
        <v>11218</v>
      </c>
      <c r="I999" s="116"/>
      <c r="J999" s="111" t="s">
        <v>1457</v>
      </c>
      <c r="K999"/>
    </row>
    <row r="1000" spans="1:11">
      <c r="A1000" s="115">
        <v>995</v>
      </c>
      <c r="B1000">
        <v>11</v>
      </c>
      <c r="C1000" s="111" t="s">
        <v>1386</v>
      </c>
      <c r="D1000" s="111" t="s">
        <v>362</v>
      </c>
      <c r="E1000">
        <v>11404</v>
      </c>
      <c r="F1000" s="111" t="s">
        <v>1405</v>
      </c>
      <c r="G1000" s="111" t="s">
        <v>1458</v>
      </c>
      <c r="H1000">
        <v>11218</v>
      </c>
      <c r="I1000" s="116"/>
      <c r="J1000" s="111" t="s">
        <v>1457</v>
      </c>
      <c r="K1000"/>
    </row>
    <row r="1001" spans="1:11">
      <c r="A1001" s="115">
        <v>996</v>
      </c>
      <c r="B1001">
        <v>11</v>
      </c>
      <c r="C1001" s="111" t="s">
        <v>1386</v>
      </c>
      <c r="D1001" s="111" t="s">
        <v>362</v>
      </c>
      <c r="E1001">
        <v>11405</v>
      </c>
      <c r="F1001" s="111" t="s">
        <v>1405</v>
      </c>
      <c r="G1001" s="111" t="s">
        <v>1459</v>
      </c>
      <c r="H1001">
        <v>11218</v>
      </c>
      <c r="I1001" s="116"/>
      <c r="J1001" s="111" t="s">
        <v>1457</v>
      </c>
      <c r="K1001"/>
    </row>
    <row r="1002" spans="1:11">
      <c r="A1002" s="115">
        <v>997</v>
      </c>
      <c r="B1002">
        <v>11</v>
      </c>
      <c r="C1002" s="111" t="s">
        <v>1386</v>
      </c>
      <c r="D1002" s="111" t="s">
        <v>362</v>
      </c>
      <c r="E1002">
        <v>11405</v>
      </c>
      <c r="F1002" s="111" t="s">
        <v>1405</v>
      </c>
      <c r="G1002" s="111" t="s">
        <v>1460</v>
      </c>
      <c r="H1002">
        <v>11218</v>
      </c>
      <c r="I1002" s="116"/>
      <c r="J1002" s="111" t="s">
        <v>1457</v>
      </c>
      <c r="K1002"/>
    </row>
    <row r="1003" spans="1:11">
      <c r="A1003" s="115">
        <v>998</v>
      </c>
      <c r="B1003">
        <v>11</v>
      </c>
      <c r="C1003" s="111" t="s">
        <v>1386</v>
      </c>
      <c r="D1003" s="111" t="s">
        <v>362</v>
      </c>
      <c r="E1003">
        <v>11406</v>
      </c>
      <c r="F1003" s="111" t="s">
        <v>1405</v>
      </c>
      <c r="G1003" s="111" t="s">
        <v>1461</v>
      </c>
      <c r="H1003">
        <v>11218</v>
      </c>
      <c r="I1003" s="116"/>
      <c r="J1003" s="111" t="s">
        <v>1457</v>
      </c>
      <c r="K1003"/>
    </row>
    <row r="1004" spans="1:11">
      <c r="A1004" s="115">
        <v>999</v>
      </c>
      <c r="B1004">
        <v>11</v>
      </c>
      <c r="C1004" s="111" t="s">
        <v>1386</v>
      </c>
      <c r="D1004" s="111" t="s">
        <v>362</v>
      </c>
      <c r="E1004">
        <v>11406</v>
      </c>
      <c r="F1004" s="111" t="s">
        <v>1405</v>
      </c>
      <c r="G1004" s="111" t="s">
        <v>1462</v>
      </c>
      <c r="H1004">
        <v>11218</v>
      </c>
      <c r="I1004" s="116"/>
      <c r="J1004" s="111" t="s">
        <v>1457</v>
      </c>
      <c r="K1004"/>
    </row>
    <row r="1005" spans="1:11">
      <c r="A1005" s="115">
        <v>1000</v>
      </c>
      <c r="B1005">
        <v>11</v>
      </c>
      <c r="C1005" s="111" t="s">
        <v>1386</v>
      </c>
      <c r="D1005" s="111" t="s">
        <v>362</v>
      </c>
      <c r="E1005">
        <v>11407</v>
      </c>
      <c r="F1005" s="111" t="s">
        <v>1405</v>
      </c>
      <c r="G1005" s="111" t="s">
        <v>1463</v>
      </c>
      <c r="H1005">
        <v>11218</v>
      </c>
      <c r="I1005" s="116"/>
      <c r="J1005" s="111" t="s">
        <v>1457</v>
      </c>
      <c r="K1005"/>
    </row>
    <row r="1006" spans="1:11">
      <c r="A1006" s="115">
        <v>1001</v>
      </c>
      <c r="B1006">
        <v>11</v>
      </c>
      <c r="C1006" s="111" t="s">
        <v>1386</v>
      </c>
      <c r="D1006" s="111" t="s">
        <v>362</v>
      </c>
      <c r="E1006">
        <v>11407</v>
      </c>
      <c r="F1006" s="111" t="s">
        <v>1405</v>
      </c>
      <c r="G1006" s="111" t="s">
        <v>1464</v>
      </c>
      <c r="H1006">
        <v>11218</v>
      </c>
      <c r="I1006" s="116"/>
      <c r="J1006" s="111" t="s">
        <v>1457</v>
      </c>
      <c r="K1006"/>
    </row>
    <row r="1007" spans="1:11">
      <c r="A1007" s="115">
        <v>1002</v>
      </c>
      <c r="B1007">
        <v>11</v>
      </c>
      <c r="C1007" s="111" t="s">
        <v>1386</v>
      </c>
      <c r="D1007" s="111" t="s">
        <v>348</v>
      </c>
      <c r="E1007">
        <v>11219</v>
      </c>
      <c r="G1007" s="111" t="s">
        <v>1465</v>
      </c>
      <c r="H1007">
        <v>11219</v>
      </c>
      <c r="I1007" s="116"/>
      <c r="J1007" s="111" t="s">
        <v>1465</v>
      </c>
      <c r="K1007"/>
    </row>
    <row r="1008" spans="1:11">
      <c r="A1008" s="115">
        <v>1003</v>
      </c>
      <c r="B1008">
        <v>11</v>
      </c>
      <c r="C1008" s="111" t="s">
        <v>1386</v>
      </c>
      <c r="D1008" s="111" t="s">
        <v>362</v>
      </c>
      <c r="E1008">
        <v>11515</v>
      </c>
      <c r="F1008" s="111" t="s">
        <v>1466</v>
      </c>
      <c r="G1008" s="111" t="s">
        <v>1467</v>
      </c>
      <c r="H1008">
        <v>11219</v>
      </c>
      <c r="I1008" s="116"/>
      <c r="J1008" s="111" t="s">
        <v>1465</v>
      </c>
      <c r="K1008"/>
    </row>
    <row r="1009" spans="1:11">
      <c r="A1009" s="115">
        <v>1004</v>
      </c>
      <c r="B1009">
        <v>11</v>
      </c>
      <c r="C1009" s="111" t="s">
        <v>1386</v>
      </c>
      <c r="D1009" s="111" t="s">
        <v>348</v>
      </c>
      <c r="E1009">
        <v>11221</v>
      </c>
      <c r="G1009" s="111" t="s">
        <v>1468</v>
      </c>
      <c r="H1009">
        <v>11221</v>
      </c>
      <c r="I1009" s="116"/>
      <c r="J1009" s="111" t="s">
        <v>1468</v>
      </c>
      <c r="K1009"/>
    </row>
    <row r="1010" spans="1:11">
      <c r="A1010" s="115">
        <v>1005</v>
      </c>
      <c r="B1010">
        <v>11</v>
      </c>
      <c r="C1010" s="111" t="s">
        <v>1386</v>
      </c>
      <c r="D1010" s="111" t="s">
        <v>362</v>
      </c>
      <c r="E1010">
        <v>11509</v>
      </c>
      <c r="F1010" s="111" t="s">
        <v>1389</v>
      </c>
      <c r="G1010" s="111" t="s">
        <v>1469</v>
      </c>
      <c r="H1010">
        <v>11221</v>
      </c>
      <c r="I1010" s="116"/>
      <c r="J1010" s="111" t="s">
        <v>1468</v>
      </c>
    </row>
    <row r="1011" spans="1:11">
      <c r="A1011" s="115">
        <v>1006</v>
      </c>
      <c r="B1011">
        <v>11</v>
      </c>
      <c r="C1011" s="111" t="s">
        <v>1386</v>
      </c>
      <c r="D1011" s="111" t="s">
        <v>348</v>
      </c>
      <c r="E1011">
        <v>11222</v>
      </c>
      <c r="G1011" s="111" t="s">
        <v>1470</v>
      </c>
      <c r="H1011">
        <v>11222</v>
      </c>
      <c r="I1011" s="116"/>
      <c r="J1011" s="111" t="s">
        <v>1470</v>
      </c>
    </row>
    <row r="1012" spans="1:11">
      <c r="A1012" s="115">
        <v>1007</v>
      </c>
      <c r="B1012">
        <v>11</v>
      </c>
      <c r="C1012" s="111" t="s">
        <v>1386</v>
      </c>
      <c r="D1012" s="111" t="s">
        <v>362</v>
      </c>
      <c r="E1012">
        <v>11546</v>
      </c>
      <c r="F1012" s="111" t="s">
        <v>1447</v>
      </c>
      <c r="G1012" s="111" t="s">
        <v>1471</v>
      </c>
      <c r="H1012">
        <v>11222</v>
      </c>
      <c r="I1012" s="116"/>
      <c r="J1012" s="111" t="s">
        <v>1470</v>
      </c>
    </row>
    <row r="1013" spans="1:11">
      <c r="A1013" s="115">
        <v>1008</v>
      </c>
      <c r="B1013">
        <v>11</v>
      </c>
      <c r="C1013" s="111" t="s">
        <v>1386</v>
      </c>
      <c r="D1013" s="111" t="s">
        <v>348</v>
      </c>
      <c r="E1013">
        <v>11223</v>
      </c>
      <c r="G1013" s="111" t="s">
        <v>1472</v>
      </c>
      <c r="H1013">
        <v>11223</v>
      </c>
      <c r="I1013" s="116"/>
      <c r="J1013" s="111" t="s">
        <v>1472</v>
      </c>
    </row>
    <row r="1014" spans="1:11">
      <c r="A1014" s="115">
        <v>1009</v>
      </c>
      <c r="B1014">
        <v>11</v>
      </c>
      <c r="C1014" s="111" t="s">
        <v>1386</v>
      </c>
      <c r="D1014" s="111" t="s">
        <v>362</v>
      </c>
      <c r="E1014">
        <v>11508</v>
      </c>
      <c r="F1014" s="111" t="s">
        <v>1389</v>
      </c>
      <c r="G1014" s="111" t="s">
        <v>1473</v>
      </c>
      <c r="H1014">
        <v>11223</v>
      </c>
      <c r="I1014" s="116"/>
      <c r="J1014" s="111" t="s">
        <v>1472</v>
      </c>
    </row>
    <row r="1015" spans="1:11">
      <c r="A1015" s="115">
        <v>1010</v>
      </c>
      <c r="B1015">
        <v>11</v>
      </c>
      <c r="C1015" s="111" t="s">
        <v>1386</v>
      </c>
      <c r="D1015" s="111" t="s">
        <v>348</v>
      </c>
      <c r="E1015">
        <v>11224</v>
      </c>
      <c r="G1015" s="111" t="s">
        <v>1474</v>
      </c>
      <c r="H1015">
        <v>11224</v>
      </c>
      <c r="I1015" s="116"/>
      <c r="J1015" s="111" t="s">
        <v>1474</v>
      </c>
    </row>
    <row r="1016" spans="1:11">
      <c r="A1016" s="115">
        <v>1011</v>
      </c>
      <c r="B1016">
        <v>11</v>
      </c>
      <c r="C1016" s="111" t="s">
        <v>1386</v>
      </c>
      <c r="D1016" s="111" t="s">
        <v>362</v>
      </c>
      <c r="E1016">
        <v>11505</v>
      </c>
      <c r="F1016" s="111" t="s">
        <v>1389</v>
      </c>
      <c r="G1016" s="111" t="s">
        <v>1475</v>
      </c>
      <c r="H1016">
        <v>11224</v>
      </c>
      <c r="I1016" s="116"/>
      <c r="J1016" s="111" t="s">
        <v>1474</v>
      </c>
    </row>
    <row r="1017" spans="1:11">
      <c r="A1017" s="115">
        <v>1012</v>
      </c>
      <c r="B1017">
        <v>11</v>
      </c>
      <c r="C1017" s="111" t="s">
        <v>1386</v>
      </c>
      <c r="D1017" s="111" t="s">
        <v>362</v>
      </c>
      <c r="E1017">
        <v>11507</v>
      </c>
      <c r="F1017" s="111" t="s">
        <v>1389</v>
      </c>
      <c r="G1017" s="111" t="s">
        <v>1476</v>
      </c>
      <c r="H1017">
        <v>11224</v>
      </c>
      <c r="I1017" s="116"/>
      <c r="J1017" s="111" t="s">
        <v>1474</v>
      </c>
    </row>
    <row r="1018" spans="1:11">
      <c r="A1018" s="115">
        <v>1013</v>
      </c>
      <c r="B1018">
        <v>11</v>
      </c>
      <c r="C1018" s="111" t="s">
        <v>1386</v>
      </c>
      <c r="D1018" s="111" t="s">
        <v>348</v>
      </c>
      <c r="E1018">
        <v>11225</v>
      </c>
      <c r="G1018" s="111" t="s">
        <v>1477</v>
      </c>
      <c r="H1018">
        <v>11225</v>
      </c>
      <c r="I1018" s="116"/>
      <c r="J1018" s="111" t="s">
        <v>1477</v>
      </c>
    </row>
    <row r="1019" spans="1:11">
      <c r="A1019" s="115">
        <v>1014</v>
      </c>
      <c r="B1019">
        <v>11</v>
      </c>
      <c r="C1019" s="111" t="s">
        <v>1386</v>
      </c>
      <c r="D1019" s="111" t="s">
        <v>362</v>
      </c>
      <c r="E1019">
        <v>11503</v>
      </c>
      <c r="F1019" s="111" t="s">
        <v>1432</v>
      </c>
      <c r="G1019" s="111" t="s">
        <v>1478</v>
      </c>
      <c r="H1019">
        <v>11225</v>
      </c>
      <c r="I1019" s="116"/>
      <c r="J1019" s="111" t="s">
        <v>1477</v>
      </c>
    </row>
    <row r="1020" spans="1:11">
      <c r="A1020" s="115">
        <v>1015</v>
      </c>
      <c r="B1020">
        <v>11</v>
      </c>
      <c r="C1020" s="111" t="s">
        <v>1386</v>
      </c>
      <c r="D1020" s="111" t="s">
        <v>362</v>
      </c>
      <c r="E1020">
        <v>11504</v>
      </c>
      <c r="F1020" s="111" t="s">
        <v>1432</v>
      </c>
      <c r="G1020" s="111" t="s">
        <v>1479</v>
      </c>
      <c r="H1020">
        <v>11225</v>
      </c>
      <c r="I1020" s="116"/>
      <c r="J1020" s="111" t="s">
        <v>1477</v>
      </c>
    </row>
    <row r="1021" spans="1:11" s="121" customFormat="1">
      <c r="A1021" s="115">
        <v>1016</v>
      </c>
      <c r="B1021" s="118">
        <v>11</v>
      </c>
      <c r="C1021" s="119" t="s">
        <v>1386</v>
      </c>
      <c r="D1021" s="120" t="s">
        <v>362</v>
      </c>
      <c r="E1021" s="121">
        <v>11519</v>
      </c>
      <c r="F1021" s="120" t="s">
        <v>1432</v>
      </c>
      <c r="G1021" s="120" t="s">
        <v>1480</v>
      </c>
      <c r="H1021" s="121">
        <v>11225</v>
      </c>
      <c r="I1021" s="122"/>
      <c r="J1021" s="120" t="s">
        <v>1477</v>
      </c>
      <c r="K1021" s="119" t="s">
        <v>1481</v>
      </c>
    </row>
    <row r="1022" spans="1:11">
      <c r="A1022" s="115">
        <v>1017</v>
      </c>
      <c r="B1022">
        <v>11</v>
      </c>
      <c r="C1022" s="111" t="s">
        <v>1386</v>
      </c>
      <c r="D1022" s="111" t="s">
        <v>362</v>
      </c>
      <c r="E1022">
        <v>11520</v>
      </c>
      <c r="F1022" s="111" t="s">
        <v>1432</v>
      </c>
      <c r="G1022" s="111" t="s">
        <v>1482</v>
      </c>
      <c r="H1022">
        <v>11225</v>
      </c>
      <c r="I1022" s="116"/>
      <c r="J1022" s="111" t="s">
        <v>1477</v>
      </c>
    </row>
    <row r="1023" spans="1:11">
      <c r="A1023" s="115">
        <v>1018</v>
      </c>
      <c r="B1023">
        <v>11</v>
      </c>
      <c r="C1023" s="111" t="s">
        <v>1386</v>
      </c>
      <c r="D1023" s="111" t="s">
        <v>362</v>
      </c>
      <c r="E1023">
        <v>11521</v>
      </c>
      <c r="F1023" s="111" t="s">
        <v>1432</v>
      </c>
      <c r="G1023" s="111" t="s">
        <v>1483</v>
      </c>
      <c r="H1023">
        <v>11225</v>
      </c>
      <c r="I1023" s="116"/>
      <c r="J1023" s="111" t="s">
        <v>1477</v>
      </c>
    </row>
    <row r="1024" spans="1:11">
      <c r="A1024" s="115">
        <v>1019</v>
      </c>
      <c r="B1024">
        <v>11</v>
      </c>
      <c r="C1024" s="111" t="s">
        <v>1386</v>
      </c>
      <c r="D1024" s="111" t="s">
        <v>362</v>
      </c>
      <c r="E1024">
        <v>11522</v>
      </c>
      <c r="F1024" s="111" t="s">
        <v>1432</v>
      </c>
      <c r="G1024" s="111" t="s">
        <v>1484</v>
      </c>
      <c r="H1024">
        <v>11225</v>
      </c>
      <c r="I1024" s="116"/>
      <c r="J1024" s="111" t="s">
        <v>1477</v>
      </c>
    </row>
    <row r="1025" spans="1:11">
      <c r="A1025" s="115">
        <v>1020</v>
      </c>
      <c r="B1025">
        <v>11</v>
      </c>
      <c r="C1025" s="111" t="s">
        <v>1386</v>
      </c>
      <c r="D1025" s="111" t="s">
        <v>362</v>
      </c>
      <c r="E1025">
        <v>11523</v>
      </c>
      <c r="F1025" s="111" t="s">
        <v>1432</v>
      </c>
      <c r="G1025" s="123" t="s">
        <v>1485</v>
      </c>
      <c r="H1025">
        <v>11225</v>
      </c>
      <c r="I1025" s="116"/>
      <c r="J1025" s="111" t="s">
        <v>1477</v>
      </c>
    </row>
    <row r="1026" spans="1:11">
      <c r="A1026" s="115">
        <v>1021</v>
      </c>
      <c r="B1026">
        <v>11</v>
      </c>
      <c r="C1026" s="111" t="s">
        <v>1386</v>
      </c>
      <c r="D1026" s="111" t="s">
        <v>362</v>
      </c>
      <c r="E1026">
        <v>11525</v>
      </c>
      <c r="F1026" s="111" t="s">
        <v>1432</v>
      </c>
      <c r="G1026" s="111" t="s">
        <v>1486</v>
      </c>
      <c r="H1026">
        <v>11225</v>
      </c>
      <c r="I1026" s="116"/>
      <c r="J1026" s="111" t="s">
        <v>1477</v>
      </c>
      <c r="K1026"/>
    </row>
    <row r="1027" spans="1:11">
      <c r="A1027" s="115">
        <v>1022</v>
      </c>
      <c r="B1027">
        <v>11</v>
      </c>
      <c r="C1027" s="111" t="s">
        <v>1386</v>
      </c>
      <c r="D1027" s="111" t="s">
        <v>362</v>
      </c>
      <c r="E1027">
        <v>11526</v>
      </c>
      <c r="F1027" s="111" t="s">
        <v>1432</v>
      </c>
      <c r="G1027" s="111" t="s">
        <v>1487</v>
      </c>
      <c r="H1027">
        <v>11225</v>
      </c>
      <c r="I1027" s="116"/>
      <c r="J1027" s="111" t="s">
        <v>1477</v>
      </c>
      <c r="K1027"/>
    </row>
    <row r="1028" spans="1:11">
      <c r="A1028" s="115">
        <v>1023</v>
      </c>
      <c r="B1028">
        <v>11</v>
      </c>
      <c r="C1028" s="111" t="s">
        <v>1386</v>
      </c>
      <c r="D1028" s="111" t="s">
        <v>362</v>
      </c>
      <c r="E1028">
        <v>11527</v>
      </c>
      <c r="F1028" s="111" t="s">
        <v>1432</v>
      </c>
      <c r="G1028" s="111" t="s">
        <v>1488</v>
      </c>
      <c r="H1028">
        <v>11225</v>
      </c>
      <c r="I1028" s="116"/>
      <c r="J1028" s="111" t="s">
        <v>1477</v>
      </c>
      <c r="K1028"/>
    </row>
    <row r="1029" spans="1:11">
      <c r="A1029" s="115">
        <v>1024</v>
      </c>
      <c r="B1029">
        <v>11</v>
      </c>
      <c r="C1029" s="111" t="s">
        <v>1386</v>
      </c>
      <c r="D1029" s="111" t="s">
        <v>348</v>
      </c>
      <c r="E1029">
        <v>11227</v>
      </c>
      <c r="G1029" s="111" t="s">
        <v>1489</v>
      </c>
      <c r="H1029">
        <v>11227</v>
      </c>
      <c r="I1029" s="116"/>
      <c r="J1029" s="111" t="s">
        <v>1489</v>
      </c>
      <c r="K1029"/>
    </row>
    <row r="1030" spans="1:11">
      <c r="A1030" s="115">
        <v>1025</v>
      </c>
      <c r="B1030">
        <v>11</v>
      </c>
      <c r="C1030" s="111" t="s">
        <v>1386</v>
      </c>
      <c r="D1030" s="111" t="s">
        <v>362</v>
      </c>
      <c r="E1030">
        <v>11501</v>
      </c>
      <c r="F1030" s="111" t="s">
        <v>1389</v>
      </c>
      <c r="G1030" s="111" t="s">
        <v>1490</v>
      </c>
      <c r="H1030">
        <v>11227</v>
      </c>
      <c r="I1030" s="116"/>
      <c r="J1030" s="111" t="s">
        <v>1489</v>
      </c>
      <c r="K1030"/>
    </row>
    <row r="1031" spans="1:11">
      <c r="A1031" s="115">
        <v>1026</v>
      </c>
      <c r="B1031">
        <v>11</v>
      </c>
      <c r="C1031" s="111" t="s">
        <v>1386</v>
      </c>
      <c r="D1031" s="111" t="s">
        <v>348</v>
      </c>
      <c r="E1031">
        <v>11228</v>
      </c>
      <c r="G1031" s="111" t="s">
        <v>1491</v>
      </c>
      <c r="H1031">
        <v>11228</v>
      </c>
      <c r="I1031" s="116"/>
      <c r="J1031" s="111" t="s">
        <v>1491</v>
      </c>
      <c r="K1031"/>
    </row>
    <row r="1032" spans="1:11">
      <c r="A1032" s="115">
        <v>1027</v>
      </c>
      <c r="B1032">
        <v>11</v>
      </c>
      <c r="C1032" s="111" t="s">
        <v>1386</v>
      </c>
      <c r="D1032" s="111" t="s">
        <v>362</v>
      </c>
      <c r="E1032">
        <v>11305</v>
      </c>
      <c r="F1032" s="111" t="s">
        <v>1389</v>
      </c>
      <c r="G1032" s="111" t="s">
        <v>1492</v>
      </c>
      <c r="H1032">
        <v>11228</v>
      </c>
      <c r="I1032" s="116"/>
      <c r="J1032" s="111" t="s">
        <v>1491</v>
      </c>
      <c r="K1032"/>
    </row>
    <row r="1033" spans="1:11">
      <c r="A1033" s="115">
        <v>1028</v>
      </c>
      <c r="B1033">
        <v>11</v>
      </c>
      <c r="C1033" s="111" t="s">
        <v>1386</v>
      </c>
      <c r="D1033" s="111" t="s">
        <v>348</v>
      </c>
      <c r="E1033">
        <v>11229</v>
      </c>
      <c r="G1033" s="111" t="s">
        <v>1493</v>
      </c>
      <c r="H1033">
        <v>11229</v>
      </c>
      <c r="I1033" s="116"/>
      <c r="J1033" s="111" t="s">
        <v>1493</v>
      </c>
      <c r="K1033"/>
    </row>
    <row r="1034" spans="1:11">
      <c r="A1034" s="115">
        <v>1029</v>
      </c>
      <c r="B1034">
        <v>11</v>
      </c>
      <c r="C1034" s="111" t="s">
        <v>1386</v>
      </c>
      <c r="D1034" s="111" t="s">
        <v>362</v>
      </c>
      <c r="E1034">
        <v>11307</v>
      </c>
      <c r="F1034" s="111" t="s">
        <v>1432</v>
      </c>
      <c r="G1034" s="111" t="s">
        <v>1494</v>
      </c>
      <c r="H1034">
        <v>11229</v>
      </c>
      <c r="I1034" s="116"/>
      <c r="J1034" s="111" t="s">
        <v>1493</v>
      </c>
      <c r="K1034"/>
    </row>
    <row r="1035" spans="1:11">
      <c r="A1035" s="115">
        <v>1030</v>
      </c>
      <c r="B1035">
        <v>11</v>
      </c>
      <c r="C1035" s="111" t="s">
        <v>1386</v>
      </c>
      <c r="D1035" s="111" t="s">
        <v>348</v>
      </c>
      <c r="E1035">
        <v>11230</v>
      </c>
      <c r="G1035" s="111" t="s">
        <v>1495</v>
      </c>
      <c r="H1035">
        <v>11230</v>
      </c>
      <c r="I1035" s="116"/>
      <c r="J1035" s="111" t="s">
        <v>1495</v>
      </c>
      <c r="K1035"/>
    </row>
    <row r="1036" spans="1:11">
      <c r="A1036" s="115">
        <v>1031</v>
      </c>
      <c r="B1036">
        <v>11</v>
      </c>
      <c r="C1036" s="111" t="s">
        <v>1386</v>
      </c>
      <c r="D1036" s="111" t="s">
        <v>362</v>
      </c>
      <c r="E1036">
        <v>11306</v>
      </c>
      <c r="F1036" s="111" t="s">
        <v>1389</v>
      </c>
      <c r="G1036" s="111" t="s">
        <v>1496</v>
      </c>
      <c r="H1036">
        <v>11230</v>
      </c>
      <c r="I1036" s="116"/>
      <c r="J1036" s="111" t="s">
        <v>1495</v>
      </c>
      <c r="K1036"/>
    </row>
    <row r="1037" spans="1:11">
      <c r="A1037" s="115">
        <v>1032</v>
      </c>
      <c r="B1037">
        <v>11</v>
      </c>
      <c r="C1037" s="111" t="s">
        <v>1386</v>
      </c>
      <c r="D1037" s="111" t="s">
        <v>348</v>
      </c>
      <c r="E1037">
        <v>11231</v>
      </c>
      <c r="G1037" s="111" t="s">
        <v>1497</v>
      </c>
      <c r="H1037">
        <v>11231</v>
      </c>
      <c r="I1037" s="116"/>
      <c r="J1037" s="111" t="s">
        <v>1497</v>
      </c>
      <c r="K1037"/>
    </row>
    <row r="1038" spans="1:11">
      <c r="A1038" s="115">
        <v>1033</v>
      </c>
      <c r="B1038">
        <v>11</v>
      </c>
      <c r="C1038" s="111" t="s">
        <v>1386</v>
      </c>
      <c r="D1038" s="111" t="s">
        <v>362</v>
      </c>
      <c r="E1038">
        <v>11302</v>
      </c>
      <c r="F1038" s="111" t="s">
        <v>1389</v>
      </c>
      <c r="G1038" s="111" t="s">
        <v>1498</v>
      </c>
      <c r="H1038">
        <v>11231</v>
      </c>
      <c r="I1038" s="116"/>
      <c r="J1038" s="111" t="s">
        <v>1497</v>
      </c>
      <c r="K1038"/>
    </row>
    <row r="1039" spans="1:11">
      <c r="A1039" s="115">
        <v>1034</v>
      </c>
      <c r="B1039">
        <v>11</v>
      </c>
      <c r="C1039" s="111" t="s">
        <v>1386</v>
      </c>
      <c r="D1039" s="111" t="s">
        <v>348</v>
      </c>
      <c r="E1039">
        <v>11232</v>
      </c>
      <c r="G1039" s="111" t="s">
        <v>1499</v>
      </c>
      <c r="H1039">
        <v>11232</v>
      </c>
      <c r="I1039" s="116"/>
      <c r="J1039" s="111" t="s">
        <v>1499</v>
      </c>
      <c r="K1039"/>
    </row>
    <row r="1040" spans="1:11">
      <c r="A1040" s="115">
        <v>1035</v>
      </c>
      <c r="B1040">
        <v>11</v>
      </c>
      <c r="C1040" s="111" t="s">
        <v>1386</v>
      </c>
      <c r="D1040" s="111" t="s">
        <v>362</v>
      </c>
      <c r="E1040">
        <v>11443</v>
      </c>
      <c r="F1040" s="111" t="s">
        <v>1447</v>
      </c>
      <c r="G1040" s="111" t="s">
        <v>1500</v>
      </c>
      <c r="H1040">
        <v>11232</v>
      </c>
      <c r="I1040" s="116"/>
      <c r="J1040" s="111" t="s">
        <v>1499</v>
      </c>
      <c r="K1040"/>
    </row>
    <row r="1041" spans="1:11">
      <c r="A1041" s="115">
        <v>1036</v>
      </c>
      <c r="B1041">
        <v>11</v>
      </c>
      <c r="C1041" s="111" t="s">
        <v>1386</v>
      </c>
      <c r="D1041" s="111" t="s">
        <v>362</v>
      </c>
      <c r="E1041">
        <v>11446</v>
      </c>
      <c r="F1041" s="111" t="s">
        <v>1501</v>
      </c>
      <c r="G1041" s="111" t="s">
        <v>1502</v>
      </c>
      <c r="H1041">
        <v>11232</v>
      </c>
      <c r="I1041" s="116"/>
      <c r="J1041" s="111" t="s">
        <v>1499</v>
      </c>
      <c r="K1041"/>
    </row>
    <row r="1042" spans="1:11">
      <c r="A1042" s="115">
        <v>1037</v>
      </c>
      <c r="B1042">
        <v>11</v>
      </c>
      <c r="C1042" s="111" t="s">
        <v>1386</v>
      </c>
      <c r="D1042" s="111" t="s">
        <v>362</v>
      </c>
      <c r="E1042">
        <v>11461</v>
      </c>
      <c r="F1042" s="111" t="s">
        <v>1447</v>
      </c>
      <c r="G1042" s="111" t="s">
        <v>1503</v>
      </c>
      <c r="H1042">
        <v>11232</v>
      </c>
      <c r="I1042" s="116"/>
      <c r="J1042" s="111" t="s">
        <v>1499</v>
      </c>
    </row>
    <row r="1043" spans="1:11">
      <c r="A1043" s="115">
        <v>1038</v>
      </c>
      <c r="B1043">
        <v>11</v>
      </c>
      <c r="C1043" s="111" t="s">
        <v>1386</v>
      </c>
      <c r="D1043" s="111" t="s">
        <v>362</v>
      </c>
      <c r="E1043">
        <v>11462</v>
      </c>
      <c r="F1043" s="111" t="s">
        <v>1447</v>
      </c>
      <c r="G1043" s="111" t="s">
        <v>1504</v>
      </c>
      <c r="H1043">
        <v>11232</v>
      </c>
      <c r="I1043" s="116"/>
      <c r="J1043" s="111" t="s">
        <v>1499</v>
      </c>
    </row>
    <row r="1044" spans="1:11">
      <c r="A1044" s="115">
        <v>1039</v>
      </c>
      <c r="B1044">
        <v>11</v>
      </c>
      <c r="C1044" s="111" t="s">
        <v>1386</v>
      </c>
      <c r="D1044" s="111" t="s">
        <v>362</v>
      </c>
      <c r="E1044">
        <v>11547</v>
      </c>
      <c r="F1044" s="111" t="s">
        <v>1447</v>
      </c>
      <c r="G1044" s="111" t="s">
        <v>1505</v>
      </c>
      <c r="H1044">
        <v>11232</v>
      </c>
      <c r="I1044" s="116"/>
      <c r="J1044" s="111" t="s">
        <v>1499</v>
      </c>
    </row>
    <row r="1045" spans="1:11">
      <c r="A1045" s="115">
        <v>1040</v>
      </c>
      <c r="B1045">
        <v>11</v>
      </c>
      <c r="C1045" s="111" t="s">
        <v>1386</v>
      </c>
      <c r="D1045" s="111" t="s">
        <v>362</v>
      </c>
      <c r="E1045">
        <v>11548</v>
      </c>
      <c r="F1045" s="111" t="s">
        <v>1447</v>
      </c>
      <c r="G1045" s="111" t="s">
        <v>1506</v>
      </c>
      <c r="H1045">
        <v>11232</v>
      </c>
      <c r="I1045" s="116"/>
      <c r="J1045" s="111" t="s">
        <v>1499</v>
      </c>
    </row>
    <row r="1046" spans="1:11">
      <c r="A1046" s="115">
        <v>1041</v>
      </c>
      <c r="B1046">
        <v>11</v>
      </c>
      <c r="C1046" s="111" t="s">
        <v>1386</v>
      </c>
      <c r="D1046" s="111" t="s">
        <v>348</v>
      </c>
      <c r="E1046">
        <v>11233</v>
      </c>
      <c r="G1046" s="111" t="s">
        <v>1507</v>
      </c>
      <c r="H1046">
        <v>11233</v>
      </c>
      <c r="I1046" s="116"/>
      <c r="J1046" s="111" t="s">
        <v>1507</v>
      </c>
    </row>
    <row r="1047" spans="1:11">
      <c r="A1047" s="115">
        <v>1042</v>
      </c>
      <c r="B1047">
        <v>11</v>
      </c>
      <c r="C1047" s="111" t="s">
        <v>1386</v>
      </c>
      <c r="D1047" s="111" t="s">
        <v>362</v>
      </c>
      <c r="E1047">
        <v>11303</v>
      </c>
      <c r="F1047" s="111" t="s">
        <v>1389</v>
      </c>
      <c r="G1047" s="111" t="s">
        <v>1508</v>
      </c>
      <c r="H1047">
        <v>11233</v>
      </c>
      <c r="I1047" s="116"/>
      <c r="J1047" s="111" t="s">
        <v>1507</v>
      </c>
    </row>
    <row r="1048" spans="1:11">
      <c r="A1048" s="115">
        <v>1043</v>
      </c>
      <c r="B1048">
        <v>11</v>
      </c>
      <c r="C1048" s="111" t="s">
        <v>1386</v>
      </c>
      <c r="D1048" s="111" t="s">
        <v>362</v>
      </c>
      <c r="E1048">
        <v>11303</v>
      </c>
      <c r="F1048" s="111" t="s">
        <v>1389</v>
      </c>
      <c r="G1048" s="111" t="s">
        <v>1509</v>
      </c>
      <c r="H1048">
        <v>11233</v>
      </c>
      <c r="I1048" s="116"/>
      <c r="J1048" s="111" t="s">
        <v>1507</v>
      </c>
    </row>
    <row r="1049" spans="1:11">
      <c r="A1049" s="115">
        <v>1044</v>
      </c>
      <c r="B1049">
        <v>11</v>
      </c>
      <c r="C1049" s="111" t="s">
        <v>1386</v>
      </c>
      <c r="D1049" s="111" t="s">
        <v>348</v>
      </c>
      <c r="E1049">
        <v>11234</v>
      </c>
      <c r="G1049" s="111" t="s">
        <v>1510</v>
      </c>
      <c r="H1049">
        <v>11234</v>
      </c>
      <c r="I1049" s="116"/>
      <c r="J1049" s="111" t="s">
        <v>1510</v>
      </c>
    </row>
    <row r="1050" spans="1:11">
      <c r="A1050" s="115">
        <v>1045</v>
      </c>
      <c r="B1050">
        <v>11</v>
      </c>
      <c r="C1050" s="111" t="s">
        <v>1386</v>
      </c>
      <c r="D1050" s="111" t="s">
        <v>362</v>
      </c>
      <c r="E1050">
        <v>11441</v>
      </c>
      <c r="F1050" s="111" t="s">
        <v>1511</v>
      </c>
      <c r="G1050" s="111" t="s">
        <v>1512</v>
      </c>
      <c r="H1050">
        <v>11234</v>
      </c>
      <c r="I1050" s="116"/>
      <c r="J1050" s="111" t="s">
        <v>1510</v>
      </c>
    </row>
    <row r="1051" spans="1:11">
      <c r="A1051" s="115">
        <v>1046</v>
      </c>
      <c r="B1051">
        <v>11</v>
      </c>
      <c r="C1051" s="111" t="s">
        <v>1386</v>
      </c>
      <c r="D1051" s="111" t="s">
        <v>362</v>
      </c>
      <c r="E1051">
        <v>11441</v>
      </c>
      <c r="F1051" s="111" t="s">
        <v>1511</v>
      </c>
      <c r="G1051" s="111" t="s">
        <v>1513</v>
      </c>
      <c r="H1051">
        <v>11234</v>
      </c>
      <c r="I1051" s="116"/>
      <c r="J1051" s="111" t="s">
        <v>1510</v>
      </c>
    </row>
    <row r="1052" spans="1:11" s="118" customFormat="1">
      <c r="A1052" s="115">
        <v>1047</v>
      </c>
      <c r="B1052" s="118">
        <v>11</v>
      </c>
      <c r="C1052" s="119" t="s">
        <v>1386</v>
      </c>
      <c r="D1052" s="120" t="s">
        <v>362</v>
      </c>
      <c r="E1052" s="118">
        <v>11543</v>
      </c>
      <c r="F1052" s="119" t="s">
        <v>1511</v>
      </c>
      <c r="G1052" s="119" t="s">
        <v>1514</v>
      </c>
      <c r="H1052" s="118">
        <v>11221</v>
      </c>
      <c r="I1052" s="122"/>
      <c r="J1052" s="119" t="s">
        <v>1515</v>
      </c>
      <c r="K1052" s="119" t="s">
        <v>1516</v>
      </c>
    </row>
    <row r="1053" spans="1:11">
      <c r="A1053" s="115">
        <v>1048</v>
      </c>
      <c r="B1053">
        <v>11</v>
      </c>
      <c r="C1053" s="111" t="s">
        <v>1386</v>
      </c>
      <c r="D1053" s="111" t="s">
        <v>362</v>
      </c>
      <c r="E1053">
        <v>11544</v>
      </c>
      <c r="F1053" s="111" t="s">
        <v>1511</v>
      </c>
      <c r="G1053" s="111" t="s">
        <v>1517</v>
      </c>
      <c r="H1053">
        <v>11234</v>
      </c>
      <c r="I1053" s="116"/>
      <c r="J1053" s="111" t="s">
        <v>1510</v>
      </c>
    </row>
    <row r="1054" spans="1:11">
      <c r="A1054" s="115">
        <v>1049</v>
      </c>
      <c r="B1054">
        <v>11</v>
      </c>
      <c r="C1054" s="111" t="s">
        <v>1386</v>
      </c>
      <c r="D1054" s="111" t="s">
        <v>362</v>
      </c>
      <c r="E1054">
        <v>11545</v>
      </c>
      <c r="F1054" s="111" t="s">
        <v>1511</v>
      </c>
      <c r="G1054" s="111" t="s">
        <v>1518</v>
      </c>
      <c r="H1054">
        <v>11234</v>
      </c>
      <c r="I1054" s="116"/>
      <c r="J1054" s="111" t="s">
        <v>1510</v>
      </c>
    </row>
    <row r="1055" spans="1:11">
      <c r="A1055" s="115">
        <v>1050</v>
      </c>
      <c r="B1055">
        <v>11</v>
      </c>
      <c r="C1055" s="111" t="s">
        <v>1386</v>
      </c>
      <c r="D1055" s="111" t="s">
        <v>348</v>
      </c>
      <c r="E1055">
        <v>11235</v>
      </c>
      <c r="G1055" s="111" t="s">
        <v>1519</v>
      </c>
      <c r="H1055">
        <v>11235</v>
      </c>
      <c r="I1055" s="116"/>
      <c r="J1055" s="111" t="s">
        <v>1519</v>
      </c>
    </row>
    <row r="1056" spans="1:11">
      <c r="A1056" s="115">
        <v>1051</v>
      </c>
      <c r="B1056">
        <v>11</v>
      </c>
      <c r="C1056" s="111" t="s">
        <v>1386</v>
      </c>
      <c r="D1056" s="111" t="s">
        <v>362</v>
      </c>
      <c r="E1056">
        <v>11323</v>
      </c>
      <c r="F1056" s="111" t="s">
        <v>1520</v>
      </c>
      <c r="G1056" s="111" t="s">
        <v>1521</v>
      </c>
      <c r="H1056">
        <v>11235</v>
      </c>
      <c r="I1056" s="116"/>
      <c r="J1056" s="111" t="s">
        <v>1519</v>
      </c>
    </row>
    <row r="1057" spans="1:11">
      <c r="A1057" s="115">
        <v>1052</v>
      </c>
      <c r="B1057">
        <v>11</v>
      </c>
      <c r="C1057" s="111" t="s">
        <v>1386</v>
      </c>
      <c r="D1057" s="111" t="s">
        <v>362</v>
      </c>
      <c r="E1057">
        <v>11323</v>
      </c>
      <c r="F1057" s="111" t="s">
        <v>1520</v>
      </c>
      <c r="G1057" s="111" t="s">
        <v>1522</v>
      </c>
      <c r="H1057">
        <v>11235</v>
      </c>
      <c r="I1057" s="116"/>
      <c r="J1057" s="111" t="s">
        <v>1519</v>
      </c>
    </row>
    <row r="1058" spans="1:11">
      <c r="A1058" s="115">
        <v>1053</v>
      </c>
      <c r="B1058">
        <v>11</v>
      </c>
      <c r="C1058" s="111" t="s">
        <v>1386</v>
      </c>
      <c r="D1058" s="111" t="s">
        <v>362</v>
      </c>
      <c r="E1058">
        <v>11516</v>
      </c>
      <c r="F1058" s="111" t="s">
        <v>1520</v>
      </c>
      <c r="G1058" s="111" t="s">
        <v>1523</v>
      </c>
      <c r="H1058">
        <v>11235</v>
      </c>
      <c r="I1058" s="116"/>
      <c r="J1058" s="111" t="s">
        <v>1519</v>
      </c>
      <c r="K1058"/>
    </row>
    <row r="1059" spans="1:11">
      <c r="A1059" s="115">
        <v>1054</v>
      </c>
      <c r="B1059">
        <v>11</v>
      </c>
      <c r="C1059" s="111" t="s">
        <v>1386</v>
      </c>
      <c r="D1059" s="111" t="s">
        <v>362</v>
      </c>
      <c r="E1059">
        <v>11517</v>
      </c>
      <c r="F1059" s="111" t="s">
        <v>1520</v>
      </c>
      <c r="G1059" s="111" t="s">
        <v>1524</v>
      </c>
      <c r="H1059">
        <v>11235</v>
      </c>
      <c r="I1059" s="116"/>
      <c r="J1059" s="111" t="s">
        <v>1519</v>
      </c>
      <c r="K1059"/>
    </row>
    <row r="1060" spans="1:11">
      <c r="A1060" s="115">
        <v>1055</v>
      </c>
      <c r="B1060">
        <v>11</v>
      </c>
      <c r="C1060" s="111" t="s">
        <v>1386</v>
      </c>
      <c r="D1060" s="111" t="s">
        <v>362</v>
      </c>
      <c r="E1060">
        <v>11518</v>
      </c>
      <c r="F1060" s="111" t="s">
        <v>1520</v>
      </c>
      <c r="G1060" s="111" t="s">
        <v>1525</v>
      </c>
      <c r="H1060">
        <v>11235</v>
      </c>
      <c r="I1060" s="116"/>
      <c r="J1060" s="111" t="s">
        <v>1519</v>
      </c>
      <c r="K1060"/>
    </row>
    <row r="1061" spans="1:11">
      <c r="A1061" s="115">
        <v>1056</v>
      </c>
      <c r="B1061">
        <v>11</v>
      </c>
      <c r="C1061" s="111" t="s">
        <v>1386</v>
      </c>
      <c r="D1061" s="111" t="s">
        <v>348</v>
      </c>
      <c r="E1061">
        <v>11237</v>
      </c>
      <c r="G1061" s="111" t="s">
        <v>1526</v>
      </c>
      <c r="H1061">
        <v>11237</v>
      </c>
      <c r="I1061" s="116"/>
      <c r="J1061" s="111" t="s">
        <v>1526</v>
      </c>
      <c r="K1061"/>
    </row>
    <row r="1062" spans="1:11">
      <c r="A1062" s="115">
        <v>1057</v>
      </c>
      <c r="B1062">
        <v>11</v>
      </c>
      <c r="C1062" s="111" t="s">
        <v>1386</v>
      </c>
      <c r="D1062" s="111" t="s">
        <v>362</v>
      </c>
      <c r="E1062">
        <v>11467</v>
      </c>
      <c r="F1062" s="111" t="s">
        <v>1447</v>
      </c>
      <c r="G1062" s="111" t="s">
        <v>1527</v>
      </c>
      <c r="H1062">
        <v>11237</v>
      </c>
      <c r="I1062" s="116"/>
      <c r="J1062" s="111" t="s">
        <v>1526</v>
      </c>
      <c r="K1062"/>
    </row>
    <row r="1063" spans="1:11">
      <c r="A1063" s="115">
        <v>1058</v>
      </c>
      <c r="B1063">
        <v>11</v>
      </c>
      <c r="C1063" s="111" t="s">
        <v>1386</v>
      </c>
      <c r="D1063" s="111" t="s">
        <v>362</v>
      </c>
      <c r="E1063">
        <v>11467</v>
      </c>
      <c r="F1063" s="111" t="s">
        <v>1447</v>
      </c>
      <c r="G1063" s="111" t="s">
        <v>1528</v>
      </c>
      <c r="H1063">
        <v>11237</v>
      </c>
      <c r="I1063" s="116"/>
      <c r="J1063" s="111" t="s">
        <v>1526</v>
      </c>
      <c r="K1063"/>
    </row>
    <row r="1064" spans="1:11">
      <c r="A1064" s="115">
        <v>1059</v>
      </c>
      <c r="B1064">
        <v>11</v>
      </c>
      <c r="C1064" s="111" t="s">
        <v>1386</v>
      </c>
      <c r="D1064" s="111" t="s">
        <v>362</v>
      </c>
      <c r="E1064">
        <v>11549</v>
      </c>
      <c r="F1064" s="111" t="s">
        <v>1447</v>
      </c>
      <c r="G1064" s="111" t="s">
        <v>1529</v>
      </c>
      <c r="H1064">
        <v>11237</v>
      </c>
      <c r="I1064" s="116"/>
      <c r="J1064" s="111" t="s">
        <v>1526</v>
      </c>
      <c r="K1064"/>
    </row>
    <row r="1065" spans="1:11">
      <c r="A1065" s="115">
        <v>1060</v>
      </c>
      <c r="B1065">
        <v>11</v>
      </c>
      <c r="C1065" s="111" t="s">
        <v>1386</v>
      </c>
      <c r="D1065" s="111" t="s">
        <v>362</v>
      </c>
      <c r="E1065">
        <v>11550</v>
      </c>
      <c r="F1065" s="111" t="s">
        <v>1447</v>
      </c>
      <c r="G1065" s="111" t="s">
        <v>1530</v>
      </c>
      <c r="H1065">
        <v>11237</v>
      </c>
      <c r="I1065" s="116"/>
      <c r="J1065" s="111" t="s">
        <v>1526</v>
      </c>
      <c r="K1065"/>
    </row>
    <row r="1066" spans="1:11">
      <c r="A1066" s="115">
        <v>1061</v>
      </c>
      <c r="B1066">
        <v>11</v>
      </c>
      <c r="C1066" s="111" t="s">
        <v>1386</v>
      </c>
      <c r="D1066" s="111" t="s">
        <v>362</v>
      </c>
      <c r="E1066">
        <v>11551</v>
      </c>
      <c r="F1066" s="111" t="s">
        <v>1447</v>
      </c>
      <c r="G1066" s="111" t="s">
        <v>1531</v>
      </c>
      <c r="H1066">
        <v>11237</v>
      </c>
      <c r="I1066" s="116"/>
      <c r="J1066" s="111" t="s">
        <v>1526</v>
      </c>
      <c r="K1066"/>
    </row>
    <row r="1067" spans="1:11">
      <c r="A1067" s="115">
        <v>1062</v>
      </c>
      <c r="B1067">
        <v>11</v>
      </c>
      <c r="C1067" s="111" t="s">
        <v>1386</v>
      </c>
      <c r="D1067" s="111" t="s">
        <v>348</v>
      </c>
      <c r="E1067">
        <v>11238</v>
      </c>
      <c r="G1067" s="111" t="s">
        <v>1532</v>
      </c>
      <c r="H1067">
        <v>11238</v>
      </c>
      <c r="I1067" s="116"/>
      <c r="J1067" s="111" t="s">
        <v>1532</v>
      </c>
      <c r="K1067"/>
    </row>
    <row r="1068" spans="1:11">
      <c r="A1068" s="115">
        <v>1063</v>
      </c>
      <c r="B1068">
        <v>11</v>
      </c>
      <c r="C1068" s="111" t="s">
        <v>1386</v>
      </c>
      <c r="D1068" s="111" t="s">
        <v>362</v>
      </c>
      <c r="E1068">
        <v>11444</v>
      </c>
      <c r="F1068" s="111" t="s">
        <v>1511</v>
      </c>
      <c r="G1068" s="111" t="s">
        <v>1533</v>
      </c>
      <c r="H1068">
        <v>11238</v>
      </c>
      <c r="I1068" s="116"/>
      <c r="J1068" s="111" t="s">
        <v>1532</v>
      </c>
      <c r="K1068"/>
    </row>
    <row r="1069" spans="1:11">
      <c r="A1069" s="115">
        <v>1064</v>
      </c>
      <c r="B1069">
        <v>11</v>
      </c>
      <c r="C1069" s="111" t="s">
        <v>1386</v>
      </c>
      <c r="D1069" s="111" t="s">
        <v>348</v>
      </c>
      <c r="E1069">
        <v>11239</v>
      </c>
      <c r="G1069" s="111" t="s">
        <v>1534</v>
      </c>
      <c r="H1069">
        <v>11239</v>
      </c>
      <c r="I1069" s="116"/>
      <c r="J1069" s="111" t="s">
        <v>1534</v>
      </c>
      <c r="K1069"/>
    </row>
    <row r="1070" spans="1:11">
      <c r="A1070" s="115">
        <v>1065</v>
      </c>
      <c r="B1070">
        <v>11</v>
      </c>
      <c r="C1070" s="111" t="s">
        <v>1386</v>
      </c>
      <c r="D1070" s="111" t="s">
        <v>362</v>
      </c>
      <c r="E1070">
        <v>11325</v>
      </c>
      <c r="F1070" s="111" t="s">
        <v>1520</v>
      </c>
      <c r="G1070" s="111" t="s">
        <v>1535</v>
      </c>
      <c r="H1070">
        <v>11239</v>
      </c>
      <c r="I1070" s="116"/>
      <c r="J1070" s="111" t="s">
        <v>1536</v>
      </c>
      <c r="K1070"/>
    </row>
    <row r="1071" spans="1:11">
      <c r="A1071" s="115">
        <v>1066</v>
      </c>
      <c r="B1071">
        <v>11</v>
      </c>
      <c r="C1071" s="111" t="s">
        <v>1386</v>
      </c>
      <c r="D1071" s="111" t="s">
        <v>348</v>
      </c>
      <c r="E1071">
        <v>11240</v>
      </c>
      <c r="G1071" s="111" t="s">
        <v>1537</v>
      </c>
      <c r="H1071">
        <v>11240</v>
      </c>
      <c r="I1071" s="116"/>
      <c r="J1071" s="111" t="s">
        <v>1537</v>
      </c>
      <c r="K1071"/>
    </row>
    <row r="1072" spans="1:11">
      <c r="A1072" s="115">
        <v>1067</v>
      </c>
      <c r="B1072">
        <v>11</v>
      </c>
      <c r="C1072" s="111" t="s">
        <v>1386</v>
      </c>
      <c r="D1072" s="111" t="s">
        <v>362</v>
      </c>
      <c r="E1072">
        <v>11463</v>
      </c>
      <c r="F1072" s="111" t="s">
        <v>1447</v>
      </c>
      <c r="G1072" s="111" t="s">
        <v>1538</v>
      </c>
      <c r="H1072">
        <v>11240</v>
      </c>
      <c r="I1072" s="116"/>
      <c r="J1072" s="111" t="s">
        <v>1537</v>
      </c>
      <c r="K1072"/>
    </row>
    <row r="1073" spans="1:11">
      <c r="A1073" s="115">
        <v>1068</v>
      </c>
      <c r="B1073">
        <v>11</v>
      </c>
      <c r="C1073" s="111" t="s">
        <v>1386</v>
      </c>
      <c r="D1073" s="111" t="s">
        <v>348</v>
      </c>
      <c r="E1073">
        <v>11241</v>
      </c>
      <c r="G1073" s="111" t="s">
        <v>1539</v>
      </c>
      <c r="H1073">
        <v>11241</v>
      </c>
      <c r="I1073" s="116"/>
      <c r="J1073" s="111" t="s">
        <v>1539</v>
      </c>
      <c r="K1073"/>
    </row>
    <row r="1074" spans="1:11">
      <c r="A1074" s="115">
        <v>1069</v>
      </c>
      <c r="B1074">
        <v>11</v>
      </c>
      <c r="C1074" s="111" t="s">
        <v>1386</v>
      </c>
      <c r="D1074" s="111" t="s">
        <v>362</v>
      </c>
      <c r="E1074">
        <v>11328</v>
      </c>
      <c r="F1074" s="111" t="s">
        <v>1520</v>
      </c>
      <c r="G1074" s="111" t="s">
        <v>1540</v>
      </c>
      <c r="H1074">
        <v>11241</v>
      </c>
      <c r="I1074" s="116"/>
      <c r="J1074" s="111" t="s">
        <v>1539</v>
      </c>
      <c r="K1074"/>
    </row>
    <row r="1075" spans="1:11">
      <c r="A1075" s="115">
        <v>1070</v>
      </c>
      <c r="B1075">
        <v>11</v>
      </c>
      <c r="C1075" s="111" t="s">
        <v>1386</v>
      </c>
      <c r="D1075" s="111" t="s">
        <v>362</v>
      </c>
      <c r="E1075">
        <v>11328</v>
      </c>
      <c r="F1075" s="111" t="s">
        <v>1520</v>
      </c>
      <c r="G1075" s="111" t="s">
        <v>1541</v>
      </c>
      <c r="H1075">
        <v>11241</v>
      </c>
      <c r="I1075" s="116"/>
      <c r="J1075" s="111" t="s">
        <v>1539</v>
      </c>
      <c r="K1075"/>
    </row>
    <row r="1076" spans="1:11">
      <c r="A1076" s="115">
        <v>1071</v>
      </c>
      <c r="B1076">
        <v>11</v>
      </c>
      <c r="C1076" s="111" t="s">
        <v>1386</v>
      </c>
      <c r="D1076" s="111" t="s">
        <v>348</v>
      </c>
      <c r="E1076">
        <v>11242</v>
      </c>
      <c r="G1076" s="111" t="s">
        <v>1542</v>
      </c>
      <c r="H1076">
        <v>11242</v>
      </c>
      <c r="I1076" s="116"/>
      <c r="J1076" s="111" t="s">
        <v>1542</v>
      </c>
      <c r="K1076"/>
    </row>
    <row r="1077" spans="1:11">
      <c r="A1077" s="115">
        <v>1072</v>
      </c>
      <c r="B1077">
        <v>11</v>
      </c>
      <c r="C1077" s="111" t="s">
        <v>1386</v>
      </c>
      <c r="D1077" s="111" t="s">
        <v>362</v>
      </c>
      <c r="E1077">
        <v>11329</v>
      </c>
      <c r="F1077" s="111" t="s">
        <v>1432</v>
      </c>
      <c r="G1077" s="111" t="s">
        <v>1543</v>
      </c>
      <c r="H1077">
        <v>11242</v>
      </c>
      <c r="I1077" s="116"/>
      <c r="J1077" s="111" t="s">
        <v>1542</v>
      </c>
      <c r="K1077"/>
    </row>
    <row r="1078" spans="1:11">
      <c r="A1078" s="115">
        <v>1073</v>
      </c>
      <c r="B1078">
        <v>11</v>
      </c>
      <c r="C1078" s="111" t="s">
        <v>1386</v>
      </c>
      <c r="D1078" s="111" t="s">
        <v>362</v>
      </c>
      <c r="E1078">
        <v>11524</v>
      </c>
      <c r="F1078" s="111" t="s">
        <v>1432</v>
      </c>
      <c r="G1078" s="111" t="s">
        <v>1544</v>
      </c>
      <c r="H1078">
        <v>11242</v>
      </c>
      <c r="I1078" s="116"/>
      <c r="J1078" s="111" t="s">
        <v>1542</v>
      </c>
      <c r="K1078"/>
    </row>
    <row r="1079" spans="1:11">
      <c r="A1079" s="115">
        <v>1074</v>
      </c>
      <c r="B1079">
        <v>11</v>
      </c>
      <c r="C1079" s="111" t="s">
        <v>1386</v>
      </c>
      <c r="D1079" s="111" t="s">
        <v>348</v>
      </c>
      <c r="E1079">
        <v>11243</v>
      </c>
      <c r="G1079" s="111" t="s">
        <v>1545</v>
      </c>
      <c r="H1079">
        <v>11243</v>
      </c>
      <c r="I1079" s="116"/>
      <c r="J1079" s="111" t="s">
        <v>1545</v>
      </c>
      <c r="K1079"/>
    </row>
    <row r="1080" spans="1:11">
      <c r="A1080" s="115">
        <v>1075</v>
      </c>
      <c r="B1080">
        <v>11</v>
      </c>
      <c r="C1080" s="111" t="s">
        <v>1386</v>
      </c>
      <c r="D1080" s="111" t="s">
        <v>362</v>
      </c>
      <c r="E1080">
        <v>11466</v>
      </c>
      <c r="F1080" s="111" t="s">
        <v>1447</v>
      </c>
      <c r="G1080" s="111" t="s">
        <v>1546</v>
      </c>
      <c r="H1080">
        <v>11243</v>
      </c>
      <c r="I1080" s="116"/>
      <c r="J1080" s="111" t="s">
        <v>1545</v>
      </c>
      <c r="K1080"/>
    </row>
    <row r="1081" spans="1:11">
      <c r="A1081" s="115">
        <v>1076</v>
      </c>
      <c r="B1081">
        <v>11</v>
      </c>
      <c r="C1081" s="111" t="s">
        <v>1386</v>
      </c>
      <c r="D1081" s="111" t="s">
        <v>348</v>
      </c>
      <c r="E1081">
        <v>11245</v>
      </c>
      <c r="G1081" s="111" t="s">
        <v>1547</v>
      </c>
      <c r="H1081">
        <v>11245</v>
      </c>
      <c r="I1081" s="116"/>
      <c r="J1081" s="111" t="s">
        <v>1547</v>
      </c>
      <c r="K1081"/>
    </row>
    <row r="1082" spans="1:11">
      <c r="A1082" s="115">
        <v>1077</v>
      </c>
      <c r="B1082">
        <v>11</v>
      </c>
      <c r="C1082" s="111" t="s">
        <v>1386</v>
      </c>
      <c r="D1082" s="111" t="s">
        <v>362</v>
      </c>
      <c r="E1082">
        <v>11236</v>
      </c>
      <c r="G1082" s="111" t="s">
        <v>1548</v>
      </c>
      <c r="H1082">
        <v>11245</v>
      </c>
      <c r="I1082" s="116"/>
      <c r="J1082" s="111" t="s">
        <v>1547</v>
      </c>
      <c r="K1082"/>
    </row>
    <row r="1083" spans="1:11">
      <c r="A1083" s="115">
        <v>1078</v>
      </c>
      <c r="B1083">
        <v>11</v>
      </c>
      <c r="C1083" s="111" t="s">
        <v>1386</v>
      </c>
      <c r="D1083" s="111" t="s">
        <v>362</v>
      </c>
      <c r="E1083">
        <v>11322</v>
      </c>
      <c r="F1083" s="111" t="s">
        <v>1432</v>
      </c>
      <c r="G1083" s="111" t="s">
        <v>1549</v>
      </c>
      <c r="H1083">
        <v>11245</v>
      </c>
      <c r="I1083" s="116"/>
      <c r="J1083" s="111" t="s">
        <v>1547</v>
      </c>
      <c r="K1083"/>
    </row>
    <row r="1084" spans="1:11">
      <c r="A1084" s="115">
        <v>1079</v>
      </c>
      <c r="B1084">
        <v>11</v>
      </c>
      <c r="C1084" s="111" t="s">
        <v>1386</v>
      </c>
      <c r="D1084" s="111" t="s">
        <v>362</v>
      </c>
      <c r="E1084">
        <v>11322</v>
      </c>
      <c r="F1084" s="111" t="s">
        <v>1432</v>
      </c>
      <c r="G1084" s="111" t="s">
        <v>1550</v>
      </c>
      <c r="H1084">
        <v>11245</v>
      </c>
      <c r="I1084" s="116"/>
      <c r="J1084" s="111" t="s">
        <v>1547</v>
      </c>
      <c r="K1084"/>
    </row>
    <row r="1085" spans="1:11">
      <c r="A1085" s="115">
        <v>1080</v>
      </c>
      <c r="B1085">
        <v>11</v>
      </c>
      <c r="C1085" s="111" t="s">
        <v>1386</v>
      </c>
      <c r="D1085" s="111" t="s">
        <v>362</v>
      </c>
      <c r="E1085">
        <v>11321</v>
      </c>
      <c r="F1085" s="111" t="s">
        <v>1432</v>
      </c>
      <c r="G1085" s="111" t="s">
        <v>1551</v>
      </c>
      <c r="H1085">
        <v>11245</v>
      </c>
      <c r="I1085" s="116"/>
      <c r="J1085" s="111" t="s">
        <v>1547</v>
      </c>
      <c r="K1085"/>
    </row>
    <row r="1086" spans="1:11">
      <c r="A1086" s="115">
        <v>1081</v>
      </c>
      <c r="B1086">
        <v>11</v>
      </c>
      <c r="C1086" s="111" t="s">
        <v>1386</v>
      </c>
      <c r="D1086" s="111" t="s">
        <v>362</v>
      </c>
      <c r="E1086">
        <v>11321</v>
      </c>
      <c r="F1086" s="111" t="s">
        <v>1432</v>
      </c>
      <c r="G1086" s="111" t="s">
        <v>1552</v>
      </c>
      <c r="H1086">
        <v>11245</v>
      </c>
      <c r="I1086" s="116"/>
      <c r="J1086" s="111" t="s">
        <v>1547</v>
      </c>
      <c r="K1086"/>
    </row>
    <row r="1087" spans="1:11">
      <c r="A1087" s="115">
        <v>1082</v>
      </c>
      <c r="B1087">
        <v>11</v>
      </c>
      <c r="C1087" s="111" t="s">
        <v>1386</v>
      </c>
      <c r="D1087" s="111" t="s">
        <v>348</v>
      </c>
      <c r="E1087">
        <v>11246</v>
      </c>
      <c r="G1087" s="111" t="s">
        <v>1553</v>
      </c>
      <c r="H1087">
        <v>11246</v>
      </c>
      <c r="I1087" s="116"/>
      <c r="J1087" s="111" t="s">
        <v>1553</v>
      </c>
      <c r="K1087"/>
    </row>
    <row r="1088" spans="1:11">
      <c r="A1088" s="115">
        <v>1083</v>
      </c>
      <c r="B1088">
        <v>11</v>
      </c>
      <c r="C1088" s="111" t="s">
        <v>1386</v>
      </c>
      <c r="D1088" s="111" t="s">
        <v>362</v>
      </c>
      <c r="E1088">
        <v>11445</v>
      </c>
      <c r="F1088" s="111" t="s">
        <v>1511</v>
      </c>
      <c r="G1088" s="111" t="s">
        <v>1554</v>
      </c>
      <c r="H1088">
        <v>11246</v>
      </c>
      <c r="I1088" s="116"/>
      <c r="J1088" s="111" t="s">
        <v>1553</v>
      </c>
      <c r="K1088"/>
    </row>
    <row r="1089" spans="1:11">
      <c r="A1089" s="115">
        <v>1084</v>
      </c>
      <c r="B1089">
        <v>11</v>
      </c>
      <c r="C1089" s="111" t="s">
        <v>1386</v>
      </c>
      <c r="D1089" s="111" t="s">
        <v>348</v>
      </c>
      <c r="E1089">
        <v>11301</v>
      </c>
      <c r="F1089" s="111" t="s">
        <v>1555</v>
      </c>
      <c r="G1089" s="111" t="s">
        <v>1224</v>
      </c>
      <c r="H1089">
        <v>11301</v>
      </c>
      <c r="I1089" s="116" t="s">
        <v>1555</v>
      </c>
      <c r="J1089" s="111" t="s">
        <v>1224</v>
      </c>
      <c r="K1089"/>
    </row>
    <row r="1090" spans="1:11">
      <c r="A1090" s="115">
        <v>1085</v>
      </c>
      <c r="B1090">
        <v>11</v>
      </c>
      <c r="C1090" s="111" t="s">
        <v>1386</v>
      </c>
      <c r="D1090" s="111" t="s">
        <v>362</v>
      </c>
      <c r="E1090">
        <v>11301</v>
      </c>
      <c r="F1090" s="111" t="s">
        <v>1555</v>
      </c>
      <c r="G1090" s="111" t="s">
        <v>1556</v>
      </c>
      <c r="H1090">
        <v>11301</v>
      </c>
      <c r="I1090" s="116" t="s">
        <v>1555</v>
      </c>
      <c r="J1090" s="111" t="s">
        <v>1224</v>
      </c>
      <c r="K1090"/>
    </row>
    <row r="1091" spans="1:11">
      <c r="A1091" s="115">
        <v>1086</v>
      </c>
      <c r="B1091">
        <v>11</v>
      </c>
      <c r="C1091" s="111" t="s">
        <v>1386</v>
      </c>
      <c r="D1091" s="111" t="s">
        <v>348</v>
      </c>
      <c r="E1091">
        <v>11324</v>
      </c>
      <c r="F1091" s="111" t="s">
        <v>1520</v>
      </c>
      <c r="G1091" s="111" t="s">
        <v>1557</v>
      </c>
      <c r="H1091">
        <v>11324</v>
      </c>
      <c r="I1091" s="116" t="s">
        <v>1520</v>
      </c>
      <c r="J1091" s="111" t="s">
        <v>1557</v>
      </c>
      <c r="K1091"/>
    </row>
    <row r="1092" spans="1:11">
      <c r="A1092" s="115">
        <v>1087</v>
      </c>
      <c r="B1092">
        <v>11</v>
      </c>
      <c r="C1092" s="111" t="s">
        <v>1386</v>
      </c>
      <c r="D1092" s="111" t="s">
        <v>362</v>
      </c>
      <c r="E1092">
        <v>11324</v>
      </c>
      <c r="F1092" s="111" t="s">
        <v>1520</v>
      </c>
      <c r="G1092" s="111" t="s">
        <v>1558</v>
      </c>
      <c r="H1092">
        <v>11324</v>
      </c>
      <c r="I1092" s="116" t="s">
        <v>1520</v>
      </c>
      <c r="J1092" s="111" t="s">
        <v>1557</v>
      </c>
      <c r="K1092"/>
    </row>
    <row r="1093" spans="1:11">
      <c r="A1093" s="115">
        <v>1088</v>
      </c>
      <c r="B1093">
        <v>11</v>
      </c>
      <c r="C1093" s="111" t="s">
        <v>1386</v>
      </c>
      <c r="D1093" s="111" t="s">
        <v>348</v>
      </c>
      <c r="E1093">
        <v>11326</v>
      </c>
      <c r="F1093" s="111" t="s">
        <v>1520</v>
      </c>
      <c r="G1093" s="111" t="s">
        <v>1559</v>
      </c>
      <c r="H1093">
        <v>11326</v>
      </c>
      <c r="I1093" s="116" t="s">
        <v>1520</v>
      </c>
      <c r="J1093" s="111" t="s">
        <v>1559</v>
      </c>
      <c r="K1093"/>
    </row>
    <row r="1094" spans="1:11">
      <c r="A1094" s="115">
        <v>1089</v>
      </c>
      <c r="B1094">
        <v>11</v>
      </c>
      <c r="C1094" s="111" t="s">
        <v>1386</v>
      </c>
      <c r="D1094" s="111" t="s">
        <v>348</v>
      </c>
      <c r="E1094">
        <v>11327</v>
      </c>
      <c r="F1094" s="111" t="s">
        <v>1520</v>
      </c>
      <c r="G1094" s="111" t="s">
        <v>1560</v>
      </c>
      <c r="H1094">
        <v>11327</v>
      </c>
      <c r="I1094" s="116" t="s">
        <v>1520</v>
      </c>
      <c r="J1094" s="111" t="s">
        <v>1560</v>
      </c>
      <c r="K1094"/>
    </row>
    <row r="1095" spans="1:11">
      <c r="A1095" s="115">
        <v>1090</v>
      </c>
      <c r="B1095">
        <v>11</v>
      </c>
      <c r="C1095" s="111" t="s">
        <v>1386</v>
      </c>
      <c r="D1095" s="111" t="s">
        <v>348</v>
      </c>
      <c r="E1095">
        <v>11341</v>
      </c>
      <c r="F1095" s="111" t="s">
        <v>1561</v>
      </c>
      <c r="G1095" s="111" t="s">
        <v>1562</v>
      </c>
      <c r="H1095">
        <v>11341</v>
      </c>
      <c r="I1095" s="116" t="s">
        <v>1561</v>
      </c>
      <c r="J1095" s="111" t="s">
        <v>1562</v>
      </c>
      <c r="K1095"/>
    </row>
    <row r="1096" spans="1:11">
      <c r="A1096" s="115">
        <v>1091</v>
      </c>
      <c r="B1096">
        <v>11</v>
      </c>
      <c r="C1096" s="111" t="s">
        <v>1386</v>
      </c>
      <c r="D1096" s="111" t="s">
        <v>362</v>
      </c>
      <c r="E1096">
        <v>11341</v>
      </c>
      <c r="F1096" s="111" t="s">
        <v>1561</v>
      </c>
      <c r="G1096" s="111" t="s">
        <v>1563</v>
      </c>
      <c r="H1096">
        <v>11341</v>
      </c>
      <c r="I1096" s="116" t="s">
        <v>1561</v>
      </c>
      <c r="J1096" s="111" t="s">
        <v>1562</v>
      </c>
      <c r="K1096"/>
    </row>
    <row r="1097" spans="1:11">
      <c r="A1097" s="115">
        <v>1092</v>
      </c>
      <c r="B1097">
        <v>11</v>
      </c>
      <c r="C1097" s="111" t="s">
        <v>1386</v>
      </c>
      <c r="D1097" s="111" t="s">
        <v>348</v>
      </c>
      <c r="E1097">
        <v>11342</v>
      </c>
      <c r="F1097" s="111" t="s">
        <v>1561</v>
      </c>
      <c r="G1097" s="111" t="s">
        <v>1564</v>
      </c>
      <c r="H1097">
        <v>11342</v>
      </c>
      <c r="I1097" s="116" t="s">
        <v>1561</v>
      </c>
      <c r="J1097" s="111" t="s">
        <v>1564</v>
      </c>
      <c r="K1097"/>
    </row>
    <row r="1098" spans="1:11">
      <c r="A1098" s="115">
        <v>1093</v>
      </c>
      <c r="B1098">
        <v>11</v>
      </c>
      <c r="C1098" s="111" t="s">
        <v>1386</v>
      </c>
      <c r="D1098" s="111" t="s">
        <v>362</v>
      </c>
      <c r="E1098">
        <v>11342</v>
      </c>
      <c r="F1098" s="111" t="s">
        <v>1561</v>
      </c>
      <c r="G1098" s="111" t="s">
        <v>1565</v>
      </c>
      <c r="H1098">
        <v>11342</v>
      </c>
      <c r="I1098" s="116" t="s">
        <v>1561</v>
      </c>
      <c r="J1098" s="111" t="s">
        <v>1564</v>
      </c>
      <c r="K1098"/>
    </row>
    <row r="1099" spans="1:11">
      <c r="A1099" s="115">
        <v>1094</v>
      </c>
      <c r="B1099">
        <v>11</v>
      </c>
      <c r="C1099" s="111" t="s">
        <v>1386</v>
      </c>
      <c r="D1099" s="111" t="s">
        <v>348</v>
      </c>
      <c r="E1099">
        <v>11343</v>
      </c>
      <c r="F1099" s="111" t="s">
        <v>1561</v>
      </c>
      <c r="G1099" s="111" t="s">
        <v>1227</v>
      </c>
      <c r="H1099">
        <v>11343</v>
      </c>
      <c r="I1099" s="116" t="s">
        <v>1561</v>
      </c>
      <c r="J1099" s="111" t="s">
        <v>1227</v>
      </c>
      <c r="K1099"/>
    </row>
    <row r="1100" spans="1:11">
      <c r="A1100" s="115">
        <v>1095</v>
      </c>
      <c r="B1100">
        <v>11</v>
      </c>
      <c r="C1100" s="111" t="s">
        <v>1386</v>
      </c>
      <c r="D1100" s="111" t="s">
        <v>348</v>
      </c>
      <c r="E1100">
        <v>11346</v>
      </c>
      <c r="F1100" s="111" t="s">
        <v>1561</v>
      </c>
      <c r="G1100" s="111" t="s">
        <v>1566</v>
      </c>
      <c r="H1100">
        <v>11346</v>
      </c>
      <c r="I1100" s="116" t="s">
        <v>1561</v>
      </c>
      <c r="J1100" s="111" t="s">
        <v>1566</v>
      </c>
      <c r="K1100"/>
    </row>
    <row r="1101" spans="1:11">
      <c r="A1101" s="115">
        <v>1096</v>
      </c>
      <c r="B1101">
        <v>11</v>
      </c>
      <c r="C1101" s="111" t="s">
        <v>1386</v>
      </c>
      <c r="D1101" s="111" t="s">
        <v>362</v>
      </c>
      <c r="E1101">
        <v>11346</v>
      </c>
      <c r="F1101" s="111" t="s">
        <v>1561</v>
      </c>
      <c r="G1101" s="111" t="s">
        <v>1567</v>
      </c>
      <c r="H1101">
        <v>11346</v>
      </c>
      <c r="I1101" s="116" t="s">
        <v>1561</v>
      </c>
      <c r="J1101" s="111" t="s">
        <v>1566</v>
      </c>
      <c r="K1101"/>
    </row>
    <row r="1102" spans="1:11">
      <c r="A1102" s="115">
        <v>1097</v>
      </c>
      <c r="B1102">
        <v>11</v>
      </c>
      <c r="C1102" s="111" t="s">
        <v>1386</v>
      </c>
      <c r="D1102" s="111" t="s">
        <v>348</v>
      </c>
      <c r="E1102">
        <v>11347</v>
      </c>
      <c r="F1102" s="111" t="s">
        <v>1561</v>
      </c>
      <c r="G1102" s="111" t="s">
        <v>1568</v>
      </c>
      <c r="H1102">
        <v>11347</v>
      </c>
      <c r="I1102" s="116" t="s">
        <v>1561</v>
      </c>
      <c r="J1102" s="111" t="s">
        <v>1568</v>
      </c>
      <c r="K1102"/>
    </row>
    <row r="1103" spans="1:11">
      <c r="A1103" s="115">
        <v>1098</v>
      </c>
      <c r="B1103">
        <v>11</v>
      </c>
      <c r="C1103" s="111" t="s">
        <v>1386</v>
      </c>
      <c r="D1103" s="111" t="s">
        <v>362</v>
      </c>
      <c r="E1103">
        <v>11347</v>
      </c>
      <c r="F1103" s="111" t="s">
        <v>1561</v>
      </c>
      <c r="G1103" s="111" t="s">
        <v>1569</v>
      </c>
      <c r="H1103">
        <v>11347</v>
      </c>
      <c r="I1103" s="116" t="s">
        <v>1561</v>
      </c>
      <c r="J1103" s="111" t="s">
        <v>1568</v>
      </c>
      <c r="K1103"/>
    </row>
    <row r="1104" spans="1:11">
      <c r="A1104" s="115">
        <v>1099</v>
      </c>
      <c r="B1104">
        <v>11</v>
      </c>
      <c r="C1104" s="111" t="s">
        <v>1386</v>
      </c>
      <c r="D1104" s="111" t="s">
        <v>348</v>
      </c>
      <c r="E1104">
        <v>11348</v>
      </c>
      <c r="F1104" s="111" t="s">
        <v>1561</v>
      </c>
      <c r="G1104" s="111" t="s">
        <v>1570</v>
      </c>
      <c r="H1104">
        <v>11348</v>
      </c>
      <c r="I1104" s="116" t="s">
        <v>1561</v>
      </c>
      <c r="J1104" s="111" t="s">
        <v>1570</v>
      </c>
      <c r="K1104"/>
    </row>
    <row r="1105" spans="1:11">
      <c r="A1105" s="115">
        <v>1100</v>
      </c>
      <c r="B1105">
        <v>11</v>
      </c>
      <c r="C1105" s="111" t="s">
        <v>1386</v>
      </c>
      <c r="D1105" s="111" t="s">
        <v>362</v>
      </c>
      <c r="E1105">
        <v>11348</v>
      </c>
      <c r="F1105" s="111" t="s">
        <v>1561</v>
      </c>
      <c r="G1105" s="111" t="s">
        <v>1571</v>
      </c>
      <c r="H1105">
        <v>11348</v>
      </c>
      <c r="I1105" s="116" t="s">
        <v>1561</v>
      </c>
      <c r="J1105" s="111" t="s">
        <v>1570</v>
      </c>
      <c r="K1105"/>
    </row>
    <row r="1106" spans="1:11">
      <c r="A1106" s="115">
        <v>1101</v>
      </c>
      <c r="B1106">
        <v>11</v>
      </c>
      <c r="C1106" s="111" t="s">
        <v>1386</v>
      </c>
      <c r="D1106" s="111" t="s">
        <v>348</v>
      </c>
      <c r="E1106">
        <v>11349</v>
      </c>
      <c r="F1106" s="111" t="s">
        <v>1561</v>
      </c>
      <c r="G1106" s="111" t="s">
        <v>1572</v>
      </c>
      <c r="H1106">
        <v>11349</v>
      </c>
      <c r="I1106" s="116" t="s">
        <v>1561</v>
      </c>
      <c r="J1106" s="111" t="s">
        <v>1572</v>
      </c>
      <c r="K1106"/>
    </row>
    <row r="1107" spans="1:11">
      <c r="A1107" s="115">
        <v>1102</v>
      </c>
      <c r="B1107">
        <v>11</v>
      </c>
      <c r="C1107" s="111" t="s">
        <v>1386</v>
      </c>
      <c r="D1107" s="111" t="s">
        <v>362</v>
      </c>
      <c r="E1107">
        <v>11344</v>
      </c>
      <c r="F1107" s="111" t="s">
        <v>1561</v>
      </c>
      <c r="G1107" s="111" t="s">
        <v>1573</v>
      </c>
      <c r="H1107">
        <v>11349</v>
      </c>
      <c r="I1107" s="116" t="s">
        <v>1561</v>
      </c>
      <c r="J1107" s="111" t="s">
        <v>1572</v>
      </c>
      <c r="K1107"/>
    </row>
    <row r="1108" spans="1:11">
      <c r="A1108" s="115">
        <v>1103</v>
      </c>
      <c r="B1108">
        <v>11</v>
      </c>
      <c r="C1108" s="111" t="s">
        <v>1386</v>
      </c>
      <c r="D1108" s="111" t="s">
        <v>362</v>
      </c>
      <c r="E1108">
        <v>11345</v>
      </c>
      <c r="F1108" s="111" t="s">
        <v>1561</v>
      </c>
      <c r="G1108" s="111" t="s">
        <v>1103</v>
      </c>
      <c r="H1108">
        <v>11349</v>
      </c>
      <c r="I1108" s="116" t="s">
        <v>1561</v>
      </c>
      <c r="J1108" s="111" t="s">
        <v>1572</v>
      </c>
      <c r="K1108"/>
    </row>
    <row r="1109" spans="1:11">
      <c r="A1109" s="115">
        <v>1104</v>
      </c>
      <c r="B1109">
        <v>11</v>
      </c>
      <c r="C1109" s="111" t="s">
        <v>1386</v>
      </c>
      <c r="D1109" s="111" t="s">
        <v>348</v>
      </c>
      <c r="E1109">
        <v>11361</v>
      </c>
      <c r="F1109" s="111" t="s">
        <v>1574</v>
      </c>
      <c r="G1109" s="111" t="s">
        <v>1575</v>
      </c>
      <c r="H1109">
        <v>11361</v>
      </c>
      <c r="I1109" s="116" t="s">
        <v>1574</v>
      </c>
      <c r="J1109" s="111" t="s">
        <v>1575</v>
      </c>
      <c r="K1109"/>
    </row>
    <row r="1110" spans="1:11">
      <c r="A1110" s="115">
        <v>1105</v>
      </c>
      <c r="B1110">
        <v>11</v>
      </c>
      <c r="C1110" s="111" t="s">
        <v>1386</v>
      </c>
      <c r="D1110" s="111" t="s">
        <v>362</v>
      </c>
      <c r="E1110">
        <v>11361</v>
      </c>
      <c r="F1110" s="111" t="s">
        <v>1574</v>
      </c>
      <c r="G1110" s="111" t="s">
        <v>1576</v>
      </c>
      <c r="H1110">
        <v>11361</v>
      </c>
      <c r="I1110" s="116" t="s">
        <v>1574</v>
      </c>
      <c r="J1110" s="111" t="s">
        <v>1575</v>
      </c>
      <c r="K1110"/>
    </row>
    <row r="1111" spans="1:11">
      <c r="A1111" s="115">
        <v>1106</v>
      </c>
      <c r="B1111">
        <v>11</v>
      </c>
      <c r="C1111" s="111" t="s">
        <v>1386</v>
      </c>
      <c r="D1111" s="111" t="s">
        <v>348</v>
      </c>
      <c r="E1111">
        <v>11362</v>
      </c>
      <c r="F1111" s="111" t="s">
        <v>1574</v>
      </c>
      <c r="G1111" s="111" t="s">
        <v>1577</v>
      </c>
      <c r="H1111">
        <v>11362</v>
      </c>
      <c r="I1111" s="116" t="s">
        <v>1574</v>
      </c>
      <c r="J1111" s="111" t="s">
        <v>1577</v>
      </c>
      <c r="K1111"/>
    </row>
    <row r="1112" spans="1:11">
      <c r="A1112" s="115">
        <v>1107</v>
      </c>
      <c r="B1112">
        <v>11</v>
      </c>
      <c r="C1112" s="111" t="s">
        <v>1386</v>
      </c>
      <c r="D1112" s="111" t="s">
        <v>362</v>
      </c>
      <c r="E1112">
        <v>11529</v>
      </c>
      <c r="F1112" s="111" t="s">
        <v>1574</v>
      </c>
      <c r="G1112" s="111" t="s">
        <v>1578</v>
      </c>
      <c r="H1112">
        <v>11362</v>
      </c>
      <c r="I1112" s="116" t="s">
        <v>1574</v>
      </c>
      <c r="J1112" s="111" t="s">
        <v>1577</v>
      </c>
      <c r="K1112"/>
    </row>
    <row r="1113" spans="1:11">
      <c r="A1113" s="115">
        <v>1108</v>
      </c>
      <c r="B1113">
        <v>11</v>
      </c>
      <c r="C1113" s="111" t="s">
        <v>1386</v>
      </c>
      <c r="D1113" s="111" t="s">
        <v>348</v>
      </c>
      <c r="E1113">
        <v>11363</v>
      </c>
      <c r="F1113" s="111" t="s">
        <v>1574</v>
      </c>
      <c r="G1113" s="111" t="s">
        <v>1579</v>
      </c>
      <c r="H1113">
        <v>11363</v>
      </c>
      <c r="I1113" s="116" t="s">
        <v>1574</v>
      </c>
      <c r="J1113" s="111" t="s">
        <v>1579</v>
      </c>
      <c r="K1113"/>
    </row>
    <row r="1114" spans="1:11">
      <c r="A1114" s="115">
        <v>1109</v>
      </c>
      <c r="B1114">
        <v>11</v>
      </c>
      <c r="C1114" s="111" t="s">
        <v>1386</v>
      </c>
      <c r="D1114" s="111" t="s">
        <v>362</v>
      </c>
      <c r="E1114">
        <v>11363</v>
      </c>
      <c r="F1114" s="111" t="s">
        <v>1574</v>
      </c>
      <c r="G1114" s="111" t="s">
        <v>1580</v>
      </c>
      <c r="H1114">
        <v>11363</v>
      </c>
      <c r="I1114" s="116" t="s">
        <v>1574</v>
      </c>
      <c r="J1114" s="111" t="s">
        <v>1579</v>
      </c>
      <c r="K1114"/>
    </row>
    <row r="1115" spans="1:11">
      <c r="A1115" s="115">
        <v>1110</v>
      </c>
      <c r="B1115">
        <v>11</v>
      </c>
      <c r="C1115" s="111" t="s">
        <v>1386</v>
      </c>
      <c r="D1115" s="111" t="s">
        <v>348</v>
      </c>
      <c r="E1115">
        <v>11365</v>
      </c>
      <c r="F1115" s="111" t="s">
        <v>1574</v>
      </c>
      <c r="G1115" s="111" t="s">
        <v>1581</v>
      </c>
      <c r="H1115">
        <v>11365</v>
      </c>
      <c r="I1115" s="116" t="s">
        <v>1574</v>
      </c>
      <c r="J1115" s="111" t="s">
        <v>1581</v>
      </c>
      <c r="K1115"/>
    </row>
    <row r="1116" spans="1:11">
      <c r="A1116" s="115">
        <v>1111</v>
      </c>
      <c r="B1116">
        <v>11</v>
      </c>
      <c r="C1116" s="111" t="s">
        <v>1386</v>
      </c>
      <c r="D1116" s="111" t="s">
        <v>362</v>
      </c>
      <c r="E1116">
        <v>11366</v>
      </c>
      <c r="F1116" s="111" t="s">
        <v>1574</v>
      </c>
      <c r="G1116" s="111" t="s">
        <v>1582</v>
      </c>
      <c r="H1116">
        <v>11365</v>
      </c>
      <c r="I1116" s="116" t="s">
        <v>1574</v>
      </c>
      <c r="J1116" s="111" t="s">
        <v>1581</v>
      </c>
      <c r="K1116"/>
    </row>
    <row r="1117" spans="1:11">
      <c r="A1117" s="115">
        <v>1112</v>
      </c>
      <c r="B1117">
        <v>11</v>
      </c>
      <c r="C1117" s="111" t="s">
        <v>1386</v>
      </c>
      <c r="D1117" s="111" t="s">
        <v>362</v>
      </c>
      <c r="E1117">
        <v>11532</v>
      </c>
      <c r="F1117" s="111" t="s">
        <v>1574</v>
      </c>
      <c r="G1117" s="111" t="s">
        <v>1583</v>
      </c>
      <c r="H1117">
        <v>11365</v>
      </c>
      <c r="I1117" s="116" t="s">
        <v>1574</v>
      </c>
      <c r="J1117" s="111" t="s">
        <v>1581</v>
      </c>
      <c r="K1117"/>
    </row>
    <row r="1118" spans="1:11">
      <c r="A1118" s="115">
        <v>1113</v>
      </c>
      <c r="B1118">
        <v>11</v>
      </c>
      <c r="C1118" s="111" t="s">
        <v>1386</v>
      </c>
      <c r="D1118" s="111" t="s">
        <v>362</v>
      </c>
      <c r="E1118">
        <v>11533</v>
      </c>
      <c r="F1118" s="111" t="s">
        <v>1574</v>
      </c>
      <c r="G1118" s="111" t="s">
        <v>1584</v>
      </c>
      <c r="H1118">
        <v>11365</v>
      </c>
      <c r="I1118" s="116" t="s">
        <v>1574</v>
      </c>
      <c r="J1118" s="111" t="s">
        <v>1581</v>
      </c>
      <c r="K1118"/>
    </row>
    <row r="1119" spans="1:11">
      <c r="A1119" s="115">
        <v>1114</v>
      </c>
      <c r="B1119">
        <v>11</v>
      </c>
      <c r="C1119" s="111" t="s">
        <v>1386</v>
      </c>
      <c r="D1119" s="111" t="s">
        <v>348</v>
      </c>
      <c r="E1119">
        <v>11369</v>
      </c>
      <c r="F1119" s="111" t="s">
        <v>1574</v>
      </c>
      <c r="G1119" s="111" t="s">
        <v>1585</v>
      </c>
      <c r="H1119">
        <v>11369</v>
      </c>
      <c r="I1119" s="116" t="s">
        <v>1574</v>
      </c>
      <c r="J1119" s="111" t="s">
        <v>1585</v>
      </c>
      <c r="K1119"/>
    </row>
    <row r="1120" spans="1:11">
      <c r="A1120" s="115">
        <v>1115</v>
      </c>
      <c r="B1120">
        <v>11</v>
      </c>
      <c r="C1120" s="111" t="s">
        <v>1386</v>
      </c>
      <c r="D1120" s="111" t="s">
        <v>362</v>
      </c>
      <c r="E1120">
        <v>11536</v>
      </c>
      <c r="F1120" s="111" t="s">
        <v>1574</v>
      </c>
      <c r="G1120" s="111" t="s">
        <v>1586</v>
      </c>
      <c r="H1120">
        <v>11369</v>
      </c>
      <c r="I1120" s="116" t="s">
        <v>1574</v>
      </c>
      <c r="J1120" s="111" t="s">
        <v>1585</v>
      </c>
      <c r="K1120"/>
    </row>
    <row r="1121" spans="1:11">
      <c r="A1121" s="115">
        <v>1116</v>
      </c>
      <c r="B1121">
        <v>11</v>
      </c>
      <c r="C1121" s="111" t="s">
        <v>1386</v>
      </c>
      <c r="D1121" s="111" t="s">
        <v>362</v>
      </c>
      <c r="E1121">
        <v>11537</v>
      </c>
      <c r="F1121" s="111" t="s">
        <v>1574</v>
      </c>
      <c r="G1121" s="111" t="s">
        <v>1587</v>
      </c>
      <c r="H1121">
        <v>11369</v>
      </c>
      <c r="I1121" s="116" t="s">
        <v>1574</v>
      </c>
      <c r="J1121" s="111" t="s">
        <v>1585</v>
      </c>
      <c r="K1121"/>
    </row>
    <row r="1122" spans="1:11">
      <c r="A1122" s="115">
        <v>1117</v>
      </c>
      <c r="B1122">
        <v>11</v>
      </c>
      <c r="C1122" s="111" t="s">
        <v>1386</v>
      </c>
      <c r="D1122" s="111" t="s">
        <v>348</v>
      </c>
      <c r="E1122">
        <v>11381</v>
      </c>
      <c r="F1122" s="111" t="s">
        <v>1588</v>
      </c>
      <c r="G1122" s="111" t="s">
        <v>867</v>
      </c>
      <c r="H1122">
        <v>11381</v>
      </c>
      <c r="I1122" s="116" t="s">
        <v>1588</v>
      </c>
      <c r="J1122" s="111" t="s">
        <v>867</v>
      </c>
      <c r="K1122"/>
    </row>
    <row r="1123" spans="1:11">
      <c r="A1123" s="115">
        <v>1118</v>
      </c>
      <c r="B1123">
        <v>11</v>
      </c>
      <c r="C1123" s="111" t="s">
        <v>1386</v>
      </c>
      <c r="D1123" s="111" t="s">
        <v>362</v>
      </c>
      <c r="E1123">
        <v>11381</v>
      </c>
      <c r="F1123" s="111" t="s">
        <v>1588</v>
      </c>
      <c r="G1123" s="111" t="s">
        <v>1589</v>
      </c>
      <c r="H1123">
        <v>11381</v>
      </c>
      <c r="I1123" s="116" t="s">
        <v>1588</v>
      </c>
      <c r="J1123" s="111" t="s">
        <v>867</v>
      </c>
      <c r="K1123"/>
    </row>
    <row r="1124" spans="1:11">
      <c r="A1124" s="115">
        <v>1119</v>
      </c>
      <c r="B1124">
        <v>11</v>
      </c>
      <c r="C1124" s="111" t="s">
        <v>1386</v>
      </c>
      <c r="D1124" s="111" t="s">
        <v>348</v>
      </c>
      <c r="E1124">
        <v>11383</v>
      </c>
      <c r="F1124" s="111" t="s">
        <v>1588</v>
      </c>
      <c r="G1124" s="111" t="s">
        <v>1590</v>
      </c>
      <c r="H1124">
        <v>11383</v>
      </c>
      <c r="I1124" s="116" t="s">
        <v>1588</v>
      </c>
      <c r="J1124" s="111" t="s">
        <v>1590</v>
      </c>
      <c r="K1124"/>
    </row>
    <row r="1125" spans="1:11">
      <c r="A1125" s="115">
        <v>1120</v>
      </c>
      <c r="B1125">
        <v>11</v>
      </c>
      <c r="C1125" s="111" t="s">
        <v>1386</v>
      </c>
      <c r="D1125" s="111" t="s">
        <v>362</v>
      </c>
      <c r="E1125">
        <v>11383</v>
      </c>
      <c r="F1125" s="111" t="s">
        <v>1588</v>
      </c>
      <c r="G1125" s="111" t="s">
        <v>1591</v>
      </c>
      <c r="H1125">
        <v>11383</v>
      </c>
      <c r="I1125" s="116" t="s">
        <v>1588</v>
      </c>
      <c r="J1125" s="111" t="s">
        <v>1590</v>
      </c>
      <c r="K1125"/>
    </row>
    <row r="1126" spans="1:11">
      <c r="A1126" s="115">
        <v>1121</v>
      </c>
      <c r="B1126">
        <v>11</v>
      </c>
      <c r="C1126" s="111" t="s">
        <v>1386</v>
      </c>
      <c r="D1126" s="111" t="s">
        <v>362</v>
      </c>
      <c r="E1126">
        <v>11384</v>
      </c>
      <c r="F1126" s="111" t="s">
        <v>1588</v>
      </c>
      <c r="G1126" s="111" t="s">
        <v>1592</v>
      </c>
      <c r="H1126">
        <v>11383</v>
      </c>
      <c r="I1126" s="116" t="s">
        <v>1588</v>
      </c>
      <c r="J1126" s="111" t="s">
        <v>1590</v>
      </c>
      <c r="K1126"/>
    </row>
    <row r="1127" spans="1:11">
      <c r="A1127" s="115">
        <v>1122</v>
      </c>
      <c r="B1127">
        <v>11</v>
      </c>
      <c r="C1127" s="111" t="s">
        <v>1386</v>
      </c>
      <c r="D1127" s="111" t="s">
        <v>362</v>
      </c>
      <c r="E1127">
        <v>11539</v>
      </c>
      <c r="F1127" s="111" t="s">
        <v>1588</v>
      </c>
      <c r="G1127" s="111" t="s">
        <v>1593</v>
      </c>
      <c r="H1127">
        <v>11383</v>
      </c>
      <c r="I1127" s="116" t="s">
        <v>1588</v>
      </c>
      <c r="J1127" s="111" t="s">
        <v>1590</v>
      </c>
      <c r="K1127"/>
    </row>
    <row r="1128" spans="1:11">
      <c r="A1128" s="115">
        <v>1123</v>
      </c>
      <c r="B1128">
        <v>11</v>
      </c>
      <c r="C1128" s="111" t="s">
        <v>1386</v>
      </c>
      <c r="D1128" s="111" t="s">
        <v>348</v>
      </c>
      <c r="E1128">
        <v>11385</v>
      </c>
      <c r="F1128" s="111" t="s">
        <v>1588</v>
      </c>
      <c r="G1128" s="111" t="s">
        <v>1594</v>
      </c>
      <c r="H1128">
        <v>11385</v>
      </c>
      <c r="I1128" s="116" t="s">
        <v>1588</v>
      </c>
      <c r="J1128" s="111" t="s">
        <v>1594</v>
      </c>
      <c r="K1128"/>
    </row>
    <row r="1129" spans="1:11">
      <c r="A1129" s="115">
        <v>1124</v>
      </c>
      <c r="B1129">
        <v>11</v>
      </c>
      <c r="C1129" s="111" t="s">
        <v>1386</v>
      </c>
      <c r="D1129" s="111" t="s">
        <v>362</v>
      </c>
      <c r="E1129">
        <v>11385</v>
      </c>
      <c r="F1129" s="111" t="s">
        <v>1588</v>
      </c>
      <c r="G1129" s="111" t="s">
        <v>1595</v>
      </c>
      <c r="H1129">
        <v>11385</v>
      </c>
      <c r="I1129" s="116" t="s">
        <v>1588</v>
      </c>
      <c r="J1129" s="111" t="s">
        <v>1594</v>
      </c>
      <c r="K1129"/>
    </row>
    <row r="1130" spans="1:11">
      <c r="A1130" s="115">
        <v>1125</v>
      </c>
      <c r="B1130">
        <v>11</v>
      </c>
      <c r="C1130" s="111" t="s">
        <v>1386</v>
      </c>
      <c r="D1130" s="111" t="s">
        <v>348</v>
      </c>
      <c r="E1130">
        <v>11408</v>
      </c>
      <c r="F1130" s="111" t="s">
        <v>1596</v>
      </c>
      <c r="G1130" s="111" t="s">
        <v>1597</v>
      </c>
      <c r="H1130">
        <v>11408</v>
      </c>
      <c r="I1130" s="116" t="s">
        <v>1596</v>
      </c>
      <c r="J1130" s="111" t="s">
        <v>1597</v>
      </c>
      <c r="K1130"/>
    </row>
    <row r="1131" spans="1:11">
      <c r="A1131" s="115">
        <v>1126</v>
      </c>
      <c r="B1131">
        <v>11</v>
      </c>
      <c r="C1131" s="111" t="s">
        <v>1386</v>
      </c>
      <c r="D1131" s="111" t="s">
        <v>348</v>
      </c>
      <c r="E1131">
        <v>11442</v>
      </c>
      <c r="F1131" s="111" t="s">
        <v>1501</v>
      </c>
      <c r="G1131" s="111" t="s">
        <v>1598</v>
      </c>
      <c r="H1131">
        <v>11442</v>
      </c>
      <c r="I1131" s="116" t="s">
        <v>1501</v>
      </c>
      <c r="J1131" s="111" t="s">
        <v>1598</v>
      </c>
      <c r="K1131"/>
    </row>
    <row r="1132" spans="1:11">
      <c r="A1132" s="115">
        <v>1127</v>
      </c>
      <c r="B1132">
        <v>11</v>
      </c>
      <c r="C1132" s="111" t="s">
        <v>1386</v>
      </c>
      <c r="D1132" s="111" t="s">
        <v>348</v>
      </c>
      <c r="E1132">
        <v>11464</v>
      </c>
      <c r="F1132" s="111" t="s">
        <v>1599</v>
      </c>
      <c r="G1132" s="111" t="s">
        <v>1600</v>
      </c>
      <c r="H1132">
        <v>11464</v>
      </c>
      <c r="I1132" s="116" t="s">
        <v>1599</v>
      </c>
      <c r="J1132" s="111" t="s">
        <v>1600</v>
      </c>
      <c r="K1132"/>
    </row>
    <row r="1133" spans="1:11">
      <c r="A1133" s="115">
        <v>1128</v>
      </c>
      <c r="B1133">
        <v>11</v>
      </c>
      <c r="C1133" s="111" t="s">
        <v>1386</v>
      </c>
      <c r="D1133" s="111" t="s">
        <v>362</v>
      </c>
      <c r="E1133">
        <v>11552</v>
      </c>
      <c r="F1133" s="111" t="s">
        <v>1599</v>
      </c>
      <c r="G1133" s="111" t="s">
        <v>1601</v>
      </c>
      <c r="H1133">
        <v>11464</v>
      </c>
      <c r="I1133" s="116" t="s">
        <v>1599</v>
      </c>
      <c r="J1133" s="111" t="s">
        <v>1600</v>
      </c>
      <c r="K1133"/>
    </row>
    <row r="1134" spans="1:11">
      <c r="A1134" s="115">
        <v>1129</v>
      </c>
      <c r="B1134">
        <v>11</v>
      </c>
      <c r="C1134" s="111" t="s">
        <v>1386</v>
      </c>
      <c r="D1134" s="111" t="s">
        <v>348</v>
      </c>
      <c r="E1134">
        <v>11465</v>
      </c>
      <c r="F1134" s="111" t="s">
        <v>1599</v>
      </c>
      <c r="G1134" s="111" t="s">
        <v>1602</v>
      </c>
      <c r="H1134">
        <v>11465</v>
      </c>
      <c r="I1134" s="116" t="s">
        <v>1599</v>
      </c>
      <c r="J1134" s="111" t="s">
        <v>1602</v>
      </c>
      <c r="K1134"/>
    </row>
    <row r="1135" spans="1:11">
      <c r="A1135" s="115">
        <v>1130</v>
      </c>
      <c r="B1135">
        <v>11</v>
      </c>
      <c r="C1135" s="111" t="s">
        <v>1386</v>
      </c>
      <c r="D1135" s="111" t="s">
        <v>362</v>
      </c>
      <c r="E1135">
        <v>11465</v>
      </c>
      <c r="F1135" s="111" t="s">
        <v>1599</v>
      </c>
      <c r="G1135" s="111" t="s">
        <v>1603</v>
      </c>
      <c r="H1135">
        <v>11465</v>
      </c>
      <c r="I1135" s="116" t="s">
        <v>1599</v>
      </c>
      <c r="J1135" s="111" t="s">
        <v>1602</v>
      </c>
      <c r="K1135"/>
    </row>
    <row r="1136" spans="1:11">
      <c r="A1136" s="115">
        <v>1131</v>
      </c>
      <c r="B1136">
        <v>11</v>
      </c>
      <c r="C1136" s="111" t="s">
        <v>1386</v>
      </c>
      <c r="D1136" s="111" t="s">
        <v>362</v>
      </c>
      <c r="E1136">
        <v>11465</v>
      </c>
      <c r="F1136" s="111" t="s">
        <v>1599</v>
      </c>
      <c r="G1136" s="111" t="s">
        <v>1604</v>
      </c>
      <c r="H1136">
        <v>11465</v>
      </c>
      <c r="I1136" s="116" t="s">
        <v>1599</v>
      </c>
      <c r="J1136" s="111" t="s">
        <v>1602</v>
      </c>
      <c r="K1136"/>
    </row>
    <row r="1137" spans="1:11">
      <c r="A1137" s="115">
        <v>1132</v>
      </c>
      <c r="B1137">
        <v>12</v>
      </c>
      <c r="C1137" s="111" t="s">
        <v>1605</v>
      </c>
      <c r="D1137" s="111"/>
      <c r="E1137">
        <v>12100</v>
      </c>
      <c r="G1137" s="111" t="s">
        <v>1606</v>
      </c>
      <c r="H1137">
        <v>12100</v>
      </c>
      <c r="I1137" s="116" t="s">
        <v>348</v>
      </c>
      <c r="J1137" s="111" t="s">
        <v>1606</v>
      </c>
      <c r="K1137"/>
    </row>
    <row r="1138" spans="1:11">
      <c r="A1138" s="115">
        <v>1133</v>
      </c>
      <c r="B1138">
        <v>12</v>
      </c>
      <c r="C1138" s="111" t="s">
        <v>1605</v>
      </c>
      <c r="D1138" s="111" t="s">
        <v>1607</v>
      </c>
      <c r="E1138">
        <v>12201</v>
      </c>
      <c r="G1138" s="111" t="s">
        <v>1606</v>
      </c>
      <c r="H1138">
        <v>12100</v>
      </c>
      <c r="I1138" s="116" t="s">
        <v>348</v>
      </c>
      <c r="J1138" s="111" t="s">
        <v>1606</v>
      </c>
      <c r="K1138"/>
    </row>
    <row r="1139" spans="1:11">
      <c r="A1139" s="115">
        <v>1134</v>
      </c>
      <c r="B1139">
        <v>12</v>
      </c>
      <c r="C1139" s="111" t="s">
        <v>1605</v>
      </c>
      <c r="D1139" s="111" t="s">
        <v>348</v>
      </c>
      <c r="E1139">
        <v>12101</v>
      </c>
      <c r="G1139" s="111" t="s">
        <v>351</v>
      </c>
      <c r="H1139">
        <v>12100</v>
      </c>
      <c r="I1139" s="116" t="s">
        <v>348</v>
      </c>
      <c r="J1139" s="111" t="s">
        <v>1606</v>
      </c>
      <c r="K1139"/>
    </row>
    <row r="1140" spans="1:11">
      <c r="A1140" s="115">
        <v>1135</v>
      </c>
      <c r="B1140">
        <v>12</v>
      </c>
      <c r="C1140" s="111" t="s">
        <v>1605</v>
      </c>
      <c r="D1140" s="111" t="s">
        <v>348</v>
      </c>
      <c r="E1140">
        <v>12102</v>
      </c>
      <c r="G1140" s="111" t="s">
        <v>1608</v>
      </c>
      <c r="H1140">
        <v>12100</v>
      </c>
      <c r="I1140" s="116" t="s">
        <v>348</v>
      </c>
      <c r="J1140" s="111" t="s">
        <v>1606</v>
      </c>
      <c r="K1140"/>
    </row>
    <row r="1141" spans="1:11">
      <c r="A1141" s="115">
        <v>1136</v>
      </c>
      <c r="B1141">
        <v>12</v>
      </c>
      <c r="C1141" s="111" t="s">
        <v>1605</v>
      </c>
      <c r="D1141" s="111" t="s">
        <v>348</v>
      </c>
      <c r="E1141">
        <v>12103</v>
      </c>
      <c r="G1141" s="111" t="s">
        <v>1609</v>
      </c>
      <c r="H1141">
        <v>12100</v>
      </c>
      <c r="I1141" s="116" t="s">
        <v>348</v>
      </c>
      <c r="J1141" s="111" t="s">
        <v>1606</v>
      </c>
      <c r="K1141"/>
    </row>
    <row r="1142" spans="1:11">
      <c r="A1142" s="115">
        <v>1137</v>
      </c>
      <c r="B1142">
        <v>12</v>
      </c>
      <c r="C1142" s="111" t="s">
        <v>1605</v>
      </c>
      <c r="D1142" s="111" t="s">
        <v>348</v>
      </c>
      <c r="E1142">
        <v>12104</v>
      </c>
      <c r="G1142" s="111" t="s">
        <v>1610</v>
      </c>
      <c r="H1142">
        <v>12100</v>
      </c>
      <c r="I1142" s="116" t="s">
        <v>348</v>
      </c>
      <c r="J1142" s="111" t="s">
        <v>1606</v>
      </c>
      <c r="K1142"/>
    </row>
    <row r="1143" spans="1:11">
      <c r="A1143" s="115">
        <v>1138</v>
      </c>
      <c r="B1143">
        <v>12</v>
      </c>
      <c r="C1143" s="111" t="s">
        <v>1605</v>
      </c>
      <c r="D1143" s="111" t="s">
        <v>348</v>
      </c>
      <c r="E1143">
        <v>12105</v>
      </c>
      <c r="G1143" s="111" t="s">
        <v>1401</v>
      </c>
      <c r="H1143">
        <v>12100</v>
      </c>
      <c r="I1143" s="116" t="s">
        <v>348</v>
      </c>
      <c r="J1143" s="111" t="s">
        <v>1606</v>
      </c>
      <c r="K1143"/>
    </row>
    <row r="1144" spans="1:11">
      <c r="A1144" s="115">
        <v>1139</v>
      </c>
      <c r="B1144">
        <v>12</v>
      </c>
      <c r="C1144" s="111" t="s">
        <v>1605</v>
      </c>
      <c r="D1144" s="111" t="s">
        <v>348</v>
      </c>
      <c r="E1144">
        <v>12106</v>
      </c>
      <c r="G1144" s="111" t="s">
        <v>1611</v>
      </c>
      <c r="H1144">
        <v>12100</v>
      </c>
      <c r="I1144" s="116" t="s">
        <v>348</v>
      </c>
      <c r="J1144" s="111" t="s">
        <v>1606</v>
      </c>
      <c r="K1144"/>
    </row>
    <row r="1145" spans="1:11">
      <c r="A1145" s="115">
        <v>1140</v>
      </c>
      <c r="B1145">
        <v>12</v>
      </c>
      <c r="C1145" s="111" t="s">
        <v>1605</v>
      </c>
      <c r="D1145" s="111" t="s">
        <v>348</v>
      </c>
      <c r="E1145">
        <v>12202</v>
      </c>
      <c r="G1145" s="111" t="s">
        <v>1612</v>
      </c>
      <c r="H1145">
        <v>12202</v>
      </c>
      <c r="I1145" s="116" t="s">
        <v>348</v>
      </c>
      <c r="J1145" s="111" t="s">
        <v>1612</v>
      </c>
      <c r="K1145"/>
    </row>
    <row r="1146" spans="1:11">
      <c r="A1146" s="115">
        <v>1141</v>
      </c>
      <c r="B1146">
        <v>12</v>
      </c>
      <c r="C1146" s="111" t="s">
        <v>1605</v>
      </c>
      <c r="D1146" s="111" t="s">
        <v>348</v>
      </c>
      <c r="E1146">
        <v>12203</v>
      </c>
      <c r="G1146" s="111" t="s">
        <v>1613</v>
      </c>
      <c r="H1146">
        <v>12203</v>
      </c>
      <c r="I1146" s="116" t="s">
        <v>348</v>
      </c>
      <c r="J1146" s="111" t="s">
        <v>1613</v>
      </c>
      <c r="K1146"/>
    </row>
    <row r="1147" spans="1:11">
      <c r="A1147" s="115">
        <v>1142</v>
      </c>
      <c r="B1147">
        <v>12</v>
      </c>
      <c r="C1147" s="111" t="s">
        <v>1605</v>
      </c>
      <c r="D1147" s="111" t="s">
        <v>348</v>
      </c>
      <c r="E1147">
        <v>12204</v>
      </c>
      <c r="G1147" s="111" t="s">
        <v>1614</v>
      </c>
      <c r="H1147">
        <v>12204</v>
      </c>
      <c r="I1147" s="116"/>
      <c r="J1147" s="111" t="s">
        <v>1614</v>
      </c>
      <c r="K1147"/>
    </row>
    <row r="1148" spans="1:11">
      <c r="A1148" s="115">
        <v>1143</v>
      </c>
      <c r="B1148">
        <v>12</v>
      </c>
      <c r="C1148" s="111" t="s">
        <v>1605</v>
      </c>
      <c r="D1148" s="111" t="s">
        <v>348</v>
      </c>
      <c r="E1148">
        <v>12205</v>
      </c>
      <c r="G1148" s="111" t="s">
        <v>1615</v>
      </c>
      <c r="H1148">
        <v>12205</v>
      </c>
      <c r="I1148" s="116"/>
      <c r="J1148" s="111" t="s">
        <v>1615</v>
      </c>
      <c r="K1148"/>
    </row>
    <row r="1149" spans="1:11">
      <c r="A1149" s="115">
        <v>1144</v>
      </c>
      <c r="B1149">
        <v>12</v>
      </c>
      <c r="C1149" s="111" t="s">
        <v>1605</v>
      </c>
      <c r="D1149" s="111" t="s">
        <v>348</v>
      </c>
      <c r="E1149">
        <v>12206</v>
      </c>
      <c r="G1149" s="111" t="s">
        <v>1616</v>
      </c>
      <c r="H1149">
        <v>12206</v>
      </c>
      <c r="I1149" s="116"/>
      <c r="J1149" s="111" t="s">
        <v>1616</v>
      </c>
      <c r="K1149"/>
    </row>
    <row r="1150" spans="1:11">
      <c r="A1150" s="115">
        <v>1145</v>
      </c>
      <c r="B1150">
        <v>12</v>
      </c>
      <c r="C1150" s="111" t="s">
        <v>1605</v>
      </c>
      <c r="D1150" s="111" t="s">
        <v>348</v>
      </c>
      <c r="E1150">
        <v>12207</v>
      </c>
      <c r="G1150" s="111" t="s">
        <v>1617</v>
      </c>
      <c r="H1150">
        <v>12207</v>
      </c>
      <c r="I1150" s="116"/>
      <c r="J1150" s="111" t="s">
        <v>1617</v>
      </c>
      <c r="K1150"/>
    </row>
    <row r="1151" spans="1:11">
      <c r="A1151" s="115">
        <v>1146</v>
      </c>
      <c r="B1151">
        <v>12</v>
      </c>
      <c r="C1151" s="111" t="s">
        <v>1605</v>
      </c>
      <c r="D1151" s="111" t="s">
        <v>348</v>
      </c>
      <c r="E1151">
        <v>12208</v>
      </c>
      <c r="G1151" s="111" t="s">
        <v>1618</v>
      </c>
      <c r="H1151">
        <v>12208</v>
      </c>
      <c r="I1151" s="116"/>
      <c r="J1151" s="111" t="s">
        <v>1618</v>
      </c>
      <c r="K1151"/>
    </row>
    <row r="1152" spans="1:11">
      <c r="A1152" s="115">
        <v>1147</v>
      </c>
      <c r="B1152">
        <v>12</v>
      </c>
      <c r="C1152" s="111" t="s">
        <v>1605</v>
      </c>
      <c r="D1152" s="111" t="s">
        <v>362</v>
      </c>
      <c r="E1152">
        <v>12303</v>
      </c>
      <c r="F1152" s="111" t="s">
        <v>1619</v>
      </c>
      <c r="G1152" s="111" t="s">
        <v>1620</v>
      </c>
      <c r="H1152">
        <v>12208</v>
      </c>
      <c r="I1152" s="116"/>
      <c r="J1152" s="111" t="s">
        <v>1618</v>
      </c>
      <c r="K1152"/>
    </row>
    <row r="1153" spans="1:11">
      <c r="A1153" s="115">
        <v>1148</v>
      </c>
      <c r="B1153">
        <v>12</v>
      </c>
      <c r="C1153" s="111" t="s">
        <v>1605</v>
      </c>
      <c r="D1153" s="111" t="s">
        <v>348</v>
      </c>
      <c r="E1153">
        <v>12210</v>
      </c>
      <c r="F1153" s="111" t="s">
        <v>348</v>
      </c>
      <c r="G1153" s="111" t="s">
        <v>1621</v>
      </c>
      <c r="H1153">
        <v>12210</v>
      </c>
      <c r="I1153" s="116"/>
      <c r="J1153" s="111" t="s">
        <v>1621</v>
      </c>
      <c r="K1153"/>
    </row>
    <row r="1154" spans="1:11">
      <c r="A1154" s="115">
        <v>1149</v>
      </c>
      <c r="B1154">
        <v>12</v>
      </c>
      <c r="C1154" s="111" t="s">
        <v>1605</v>
      </c>
      <c r="D1154" s="111" t="s">
        <v>348</v>
      </c>
      <c r="E1154">
        <v>12211</v>
      </c>
      <c r="F1154" s="111" t="s">
        <v>348</v>
      </c>
      <c r="G1154" s="111" t="s">
        <v>1622</v>
      </c>
      <c r="H1154">
        <v>12211</v>
      </c>
      <c r="I1154" s="116"/>
      <c r="J1154" s="111" t="s">
        <v>1622</v>
      </c>
      <c r="K1154"/>
    </row>
    <row r="1155" spans="1:11">
      <c r="A1155" s="115">
        <v>1150</v>
      </c>
      <c r="B1155">
        <v>12</v>
      </c>
      <c r="C1155" s="111" t="s">
        <v>1605</v>
      </c>
      <c r="D1155" s="111" t="s">
        <v>362</v>
      </c>
      <c r="E1155">
        <v>12341</v>
      </c>
      <c r="F1155" s="111" t="s">
        <v>1623</v>
      </c>
      <c r="G1155" s="111" t="s">
        <v>1624</v>
      </c>
      <c r="H1155">
        <v>12211</v>
      </c>
      <c r="I1155" s="116"/>
      <c r="J1155" s="111" t="s">
        <v>1622</v>
      </c>
      <c r="K1155"/>
    </row>
    <row r="1156" spans="1:11">
      <c r="A1156" s="115">
        <v>1151</v>
      </c>
      <c r="B1156">
        <v>12</v>
      </c>
      <c r="C1156" s="111" t="s">
        <v>1605</v>
      </c>
      <c r="D1156" s="111" t="s">
        <v>362</v>
      </c>
      <c r="E1156">
        <v>12343</v>
      </c>
      <c r="F1156" s="111" t="s">
        <v>1623</v>
      </c>
      <c r="G1156" s="111" t="s">
        <v>1625</v>
      </c>
      <c r="H1156">
        <v>12211</v>
      </c>
      <c r="I1156" s="116"/>
      <c r="J1156" s="111" t="s">
        <v>1622</v>
      </c>
      <c r="K1156"/>
    </row>
    <row r="1157" spans="1:11">
      <c r="A1157" s="115">
        <v>1152</v>
      </c>
      <c r="B1157">
        <v>12</v>
      </c>
      <c r="C1157" s="111" t="s">
        <v>1605</v>
      </c>
      <c r="D1157" s="111" t="s">
        <v>348</v>
      </c>
      <c r="E1157">
        <v>12212</v>
      </c>
      <c r="F1157" s="111" t="s">
        <v>348</v>
      </c>
      <c r="G1157" s="111" t="s">
        <v>1626</v>
      </c>
      <c r="H1157">
        <v>12212</v>
      </c>
      <c r="I1157" s="116"/>
      <c r="J1157" s="111" t="s">
        <v>1626</v>
      </c>
      <c r="K1157"/>
    </row>
    <row r="1158" spans="1:11">
      <c r="A1158" s="115">
        <v>1153</v>
      </c>
      <c r="B1158">
        <v>12</v>
      </c>
      <c r="C1158" s="111" t="s">
        <v>1605</v>
      </c>
      <c r="D1158" s="111" t="s">
        <v>348</v>
      </c>
      <c r="E1158">
        <v>12213</v>
      </c>
      <c r="F1158" s="111" t="s">
        <v>348</v>
      </c>
      <c r="G1158" s="111" t="s">
        <v>1627</v>
      </c>
      <c r="H1158">
        <v>12213</v>
      </c>
      <c r="I1158" s="116"/>
      <c r="J1158" s="111" t="s">
        <v>1627</v>
      </c>
      <c r="K1158"/>
    </row>
    <row r="1159" spans="1:11">
      <c r="A1159" s="115">
        <v>1154</v>
      </c>
      <c r="B1159">
        <v>12</v>
      </c>
      <c r="C1159" s="111" t="s">
        <v>1605</v>
      </c>
      <c r="D1159" s="111" t="s">
        <v>348</v>
      </c>
      <c r="E1159">
        <v>12215</v>
      </c>
      <c r="F1159" s="111" t="s">
        <v>348</v>
      </c>
      <c r="G1159" s="111" t="s">
        <v>1628</v>
      </c>
      <c r="H1159">
        <v>12215</v>
      </c>
      <c r="I1159" s="116"/>
      <c r="J1159" s="111" t="s">
        <v>1628</v>
      </c>
      <c r="K1159"/>
    </row>
    <row r="1160" spans="1:11">
      <c r="A1160" s="115">
        <v>1155</v>
      </c>
      <c r="B1160">
        <v>12</v>
      </c>
      <c r="C1160" s="111" t="s">
        <v>1605</v>
      </c>
      <c r="D1160" s="111" t="s">
        <v>362</v>
      </c>
      <c r="E1160">
        <v>12348</v>
      </c>
      <c r="F1160" s="111" t="s">
        <v>1623</v>
      </c>
      <c r="G1160" s="111" t="s">
        <v>1629</v>
      </c>
      <c r="H1160">
        <v>12215</v>
      </c>
      <c r="I1160" s="116"/>
      <c r="J1160" s="111" t="s">
        <v>1628</v>
      </c>
      <c r="K1160"/>
    </row>
    <row r="1161" spans="1:11">
      <c r="A1161" s="115">
        <v>1156</v>
      </c>
      <c r="B1161">
        <v>12</v>
      </c>
      <c r="C1161" s="111" t="s">
        <v>1605</v>
      </c>
      <c r="D1161" s="111" t="s">
        <v>362</v>
      </c>
      <c r="E1161">
        <v>12361</v>
      </c>
      <c r="F1161" s="111" t="s">
        <v>1630</v>
      </c>
      <c r="G1161" s="111" t="s">
        <v>1631</v>
      </c>
      <c r="H1161">
        <v>12215</v>
      </c>
      <c r="I1161" s="116"/>
      <c r="J1161" s="111" t="s">
        <v>1628</v>
      </c>
      <c r="K1161"/>
    </row>
    <row r="1162" spans="1:11">
      <c r="A1162" s="115">
        <v>1157</v>
      </c>
      <c r="B1162">
        <v>12</v>
      </c>
      <c r="C1162" s="111" t="s">
        <v>1605</v>
      </c>
      <c r="D1162" s="111" t="s">
        <v>362</v>
      </c>
      <c r="E1162">
        <v>12362</v>
      </c>
      <c r="F1162" s="111" t="s">
        <v>1630</v>
      </c>
      <c r="G1162" s="111" t="s">
        <v>1632</v>
      </c>
      <c r="H1162">
        <v>12215</v>
      </c>
      <c r="I1162" s="116"/>
      <c r="J1162" s="111" t="s">
        <v>1628</v>
      </c>
      <c r="K1162"/>
    </row>
    <row r="1163" spans="1:11">
      <c r="A1163" s="115">
        <v>1158</v>
      </c>
      <c r="B1163">
        <v>12</v>
      </c>
      <c r="C1163" s="111" t="s">
        <v>1605</v>
      </c>
      <c r="D1163" s="111" t="s">
        <v>348</v>
      </c>
      <c r="E1163">
        <v>12216</v>
      </c>
      <c r="F1163" s="111" t="s">
        <v>348</v>
      </c>
      <c r="G1163" s="111" t="s">
        <v>1633</v>
      </c>
      <c r="H1163">
        <v>12216</v>
      </c>
      <c r="I1163" s="116"/>
      <c r="J1163" s="111" t="s">
        <v>1633</v>
      </c>
      <c r="K1163"/>
    </row>
    <row r="1164" spans="1:11">
      <c r="A1164" s="115">
        <v>1159</v>
      </c>
      <c r="B1164">
        <v>12</v>
      </c>
      <c r="C1164" s="111" t="s">
        <v>1605</v>
      </c>
      <c r="D1164" s="111" t="s">
        <v>348</v>
      </c>
      <c r="E1164">
        <v>12217</v>
      </c>
      <c r="F1164" s="111" t="s">
        <v>348</v>
      </c>
      <c r="G1164" s="111" t="s">
        <v>1634</v>
      </c>
      <c r="H1164">
        <v>12217</v>
      </c>
      <c r="I1164" s="116"/>
      <c r="J1164" s="111" t="s">
        <v>1634</v>
      </c>
      <c r="K1164"/>
    </row>
    <row r="1165" spans="1:11">
      <c r="A1165" s="115">
        <v>1160</v>
      </c>
      <c r="B1165">
        <v>12</v>
      </c>
      <c r="C1165" s="111" t="s">
        <v>1605</v>
      </c>
      <c r="D1165" s="111" t="s">
        <v>362</v>
      </c>
      <c r="E1165">
        <v>12305</v>
      </c>
      <c r="F1165" s="111" t="s">
        <v>1619</v>
      </c>
      <c r="G1165" s="111" t="s">
        <v>1635</v>
      </c>
      <c r="H1165">
        <v>12217</v>
      </c>
      <c r="I1165" s="116"/>
      <c r="J1165" s="111" t="s">
        <v>1634</v>
      </c>
      <c r="K1165"/>
    </row>
    <row r="1166" spans="1:11">
      <c r="A1166" s="115">
        <v>1161</v>
      </c>
      <c r="B1166">
        <v>12</v>
      </c>
      <c r="C1166" s="111" t="s">
        <v>1605</v>
      </c>
      <c r="D1166" s="111" t="s">
        <v>348</v>
      </c>
      <c r="E1166">
        <v>12218</v>
      </c>
      <c r="F1166" s="111" t="s">
        <v>348</v>
      </c>
      <c r="G1166" s="111" t="s">
        <v>1636</v>
      </c>
      <c r="H1166">
        <v>12218</v>
      </c>
      <c r="I1166" s="116"/>
      <c r="J1166" s="111" t="s">
        <v>1636</v>
      </c>
      <c r="K1166"/>
    </row>
    <row r="1167" spans="1:11">
      <c r="A1167" s="115">
        <v>1162</v>
      </c>
      <c r="B1167">
        <v>12</v>
      </c>
      <c r="C1167" s="111" t="s">
        <v>1605</v>
      </c>
      <c r="D1167" s="111" t="s">
        <v>348</v>
      </c>
      <c r="E1167">
        <v>12219</v>
      </c>
      <c r="F1167" s="111" t="s">
        <v>348</v>
      </c>
      <c r="G1167" s="111" t="s">
        <v>1637</v>
      </c>
      <c r="H1167">
        <v>12219</v>
      </c>
      <c r="I1167" s="116"/>
      <c r="J1167" s="111" t="s">
        <v>1637</v>
      </c>
      <c r="K1167"/>
    </row>
    <row r="1168" spans="1:11">
      <c r="A1168" s="115">
        <v>1163</v>
      </c>
      <c r="B1168">
        <v>12</v>
      </c>
      <c r="C1168" s="111" t="s">
        <v>1605</v>
      </c>
      <c r="D1168" s="111" t="s">
        <v>348</v>
      </c>
      <c r="E1168">
        <v>12220</v>
      </c>
      <c r="F1168" s="111" t="s">
        <v>348</v>
      </c>
      <c r="G1168" s="111" t="s">
        <v>1638</v>
      </c>
      <c r="H1168">
        <v>12220</v>
      </c>
      <c r="I1168" s="116"/>
      <c r="J1168" s="111" t="s">
        <v>1638</v>
      </c>
      <c r="K1168"/>
    </row>
    <row r="1169" spans="1:11">
      <c r="A1169" s="115">
        <v>1164</v>
      </c>
      <c r="B1169">
        <v>12</v>
      </c>
      <c r="C1169" s="111" t="s">
        <v>1605</v>
      </c>
      <c r="D1169" s="111" t="s">
        <v>348</v>
      </c>
      <c r="E1169">
        <v>12221</v>
      </c>
      <c r="F1169" s="111" t="s">
        <v>348</v>
      </c>
      <c r="G1169" s="111" t="s">
        <v>1639</v>
      </c>
      <c r="H1169">
        <v>12221</v>
      </c>
      <c r="I1169" s="116"/>
      <c r="J1169" s="111" t="s">
        <v>1639</v>
      </c>
      <c r="K1169"/>
    </row>
    <row r="1170" spans="1:11">
      <c r="A1170" s="115">
        <v>1165</v>
      </c>
      <c r="B1170">
        <v>12</v>
      </c>
      <c r="C1170" s="111" t="s">
        <v>1605</v>
      </c>
      <c r="D1170" s="111" t="s">
        <v>348</v>
      </c>
      <c r="E1170">
        <v>12222</v>
      </c>
      <c r="F1170" s="111" t="s">
        <v>348</v>
      </c>
      <c r="G1170" s="111" t="s">
        <v>1640</v>
      </c>
      <c r="H1170">
        <v>12222</v>
      </c>
      <c r="I1170" s="116"/>
      <c r="J1170" s="111" t="s">
        <v>1640</v>
      </c>
      <c r="K1170"/>
    </row>
    <row r="1171" spans="1:11">
      <c r="A1171" s="115">
        <v>1166</v>
      </c>
      <c r="B1171">
        <v>12</v>
      </c>
      <c r="C1171" s="111" t="s">
        <v>1605</v>
      </c>
      <c r="D1171" s="111" t="s">
        <v>348</v>
      </c>
      <c r="E1171">
        <v>12223</v>
      </c>
      <c r="F1171" s="111" t="s">
        <v>348</v>
      </c>
      <c r="G1171" s="111" t="s">
        <v>1641</v>
      </c>
      <c r="H1171">
        <v>12223</v>
      </c>
      <c r="I1171" s="116"/>
      <c r="J1171" s="111" t="s">
        <v>1641</v>
      </c>
      <c r="K1171"/>
    </row>
    <row r="1172" spans="1:11">
      <c r="A1172" s="115">
        <v>1167</v>
      </c>
      <c r="B1172">
        <v>12</v>
      </c>
      <c r="C1172" s="111" t="s">
        <v>1605</v>
      </c>
      <c r="D1172" s="111" t="s">
        <v>362</v>
      </c>
      <c r="E1172">
        <v>12472</v>
      </c>
      <c r="F1172" s="111" t="s">
        <v>1642</v>
      </c>
      <c r="G1172" s="111" t="s">
        <v>1643</v>
      </c>
      <c r="H1172">
        <v>12223</v>
      </c>
      <c r="I1172" s="116"/>
      <c r="J1172" s="111" t="s">
        <v>1641</v>
      </c>
      <c r="K1172"/>
    </row>
    <row r="1173" spans="1:11">
      <c r="A1173" s="115">
        <v>1168</v>
      </c>
      <c r="B1173">
        <v>12</v>
      </c>
      <c r="C1173" s="111" t="s">
        <v>1605</v>
      </c>
      <c r="D1173" s="111" t="s">
        <v>348</v>
      </c>
      <c r="E1173">
        <v>12224</v>
      </c>
      <c r="F1173" s="111" t="s">
        <v>348</v>
      </c>
      <c r="G1173" s="111" t="s">
        <v>1644</v>
      </c>
      <c r="H1173">
        <v>12224</v>
      </c>
      <c r="I1173" s="116"/>
      <c r="J1173" s="111" t="s">
        <v>1644</v>
      </c>
      <c r="K1173"/>
    </row>
    <row r="1174" spans="1:11">
      <c r="A1174" s="115">
        <v>1169</v>
      </c>
      <c r="B1174">
        <v>12</v>
      </c>
      <c r="C1174" s="111" t="s">
        <v>1605</v>
      </c>
      <c r="D1174" s="111" t="s">
        <v>348</v>
      </c>
      <c r="E1174">
        <v>12225</v>
      </c>
      <c r="F1174" s="111" t="s">
        <v>348</v>
      </c>
      <c r="G1174" s="111" t="s">
        <v>1645</v>
      </c>
      <c r="H1174">
        <v>12225</v>
      </c>
      <c r="I1174" s="116"/>
      <c r="J1174" s="111" t="s">
        <v>1645</v>
      </c>
      <c r="K1174"/>
    </row>
    <row r="1175" spans="1:11">
      <c r="A1175" s="115">
        <v>1170</v>
      </c>
      <c r="B1175">
        <v>12</v>
      </c>
      <c r="C1175" s="111" t="s">
        <v>1605</v>
      </c>
      <c r="D1175" s="111" t="s">
        <v>348</v>
      </c>
      <c r="E1175">
        <v>12226</v>
      </c>
      <c r="F1175" s="111" t="s">
        <v>348</v>
      </c>
      <c r="G1175" s="111" t="s">
        <v>1646</v>
      </c>
      <c r="H1175">
        <v>12226</v>
      </c>
      <c r="I1175" s="116"/>
      <c r="J1175" s="111" t="s">
        <v>1646</v>
      </c>
      <c r="K1175"/>
    </row>
    <row r="1176" spans="1:11">
      <c r="A1176" s="115">
        <v>1171</v>
      </c>
      <c r="B1176">
        <v>12</v>
      </c>
      <c r="C1176" s="111" t="s">
        <v>1605</v>
      </c>
      <c r="D1176" s="111" t="s">
        <v>348</v>
      </c>
      <c r="E1176">
        <v>12227</v>
      </c>
      <c r="F1176" s="111" t="s">
        <v>348</v>
      </c>
      <c r="G1176" s="111" t="s">
        <v>1647</v>
      </c>
      <c r="H1176">
        <v>12227</v>
      </c>
      <c r="I1176" s="116"/>
      <c r="J1176" s="111" t="s">
        <v>1647</v>
      </c>
      <c r="K1176"/>
    </row>
    <row r="1177" spans="1:11">
      <c r="A1177" s="115">
        <v>1172</v>
      </c>
      <c r="B1177">
        <v>12</v>
      </c>
      <c r="C1177" s="111" t="s">
        <v>1605</v>
      </c>
      <c r="D1177" s="111" t="s">
        <v>362</v>
      </c>
      <c r="E1177">
        <v>12301</v>
      </c>
      <c r="F1177" s="111" t="s">
        <v>1648</v>
      </c>
      <c r="G1177" s="111" t="s">
        <v>1649</v>
      </c>
      <c r="H1177">
        <v>12227</v>
      </c>
      <c r="I1177" s="116"/>
      <c r="J1177" s="111" t="s">
        <v>1647</v>
      </c>
      <c r="K1177"/>
    </row>
    <row r="1178" spans="1:11">
      <c r="A1178" s="115">
        <v>1173</v>
      </c>
      <c r="B1178">
        <v>12</v>
      </c>
      <c r="C1178" s="111" t="s">
        <v>1605</v>
      </c>
      <c r="D1178" s="111" t="s">
        <v>348</v>
      </c>
      <c r="E1178">
        <v>12228</v>
      </c>
      <c r="F1178" s="111" t="s">
        <v>348</v>
      </c>
      <c r="G1178" s="111" t="s">
        <v>1650</v>
      </c>
      <c r="H1178">
        <v>12228</v>
      </c>
      <c r="I1178" s="116"/>
      <c r="J1178" s="111" t="s">
        <v>1650</v>
      </c>
      <c r="K1178"/>
    </row>
    <row r="1179" spans="1:11">
      <c r="A1179" s="115">
        <v>1174</v>
      </c>
      <c r="B1179">
        <v>12</v>
      </c>
      <c r="C1179" s="111" t="s">
        <v>1605</v>
      </c>
      <c r="D1179" s="111" t="s">
        <v>362</v>
      </c>
      <c r="E1179">
        <v>12321</v>
      </c>
      <c r="F1179" s="111" t="s">
        <v>1651</v>
      </c>
      <c r="G1179" s="111" t="s">
        <v>1652</v>
      </c>
      <c r="H1179">
        <v>12228</v>
      </c>
      <c r="I1179" s="116"/>
      <c r="J1179" s="111" t="s">
        <v>1650</v>
      </c>
      <c r="K1179"/>
    </row>
    <row r="1180" spans="1:11">
      <c r="A1180" s="115">
        <v>1175</v>
      </c>
      <c r="B1180">
        <v>12</v>
      </c>
      <c r="C1180" s="111" t="s">
        <v>1605</v>
      </c>
      <c r="D1180" s="111" t="s">
        <v>348</v>
      </c>
      <c r="E1180">
        <v>12229</v>
      </c>
      <c r="F1180" s="111" t="s">
        <v>348</v>
      </c>
      <c r="G1180" s="111" t="s">
        <v>1653</v>
      </c>
      <c r="H1180">
        <v>12229</v>
      </c>
      <c r="I1180" s="116"/>
      <c r="J1180" s="111" t="s">
        <v>1653</v>
      </c>
      <c r="K1180"/>
    </row>
    <row r="1181" spans="1:11">
      <c r="A1181" s="115">
        <v>1176</v>
      </c>
      <c r="B1181">
        <v>12</v>
      </c>
      <c r="C1181" s="111" t="s">
        <v>1605</v>
      </c>
      <c r="D1181" s="111" t="s">
        <v>362</v>
      </c>
      <c r="E1181">
        <v>12481</v>
      </c>
      <c r="F1181" s="111" t="s">
        <v>1654</v>
      </c>
      <c r="G1181" s="111" t="s">
        <v>1655</v>
      </c>
      <c r="H1181">
        <v>12229</v>
      </c>
      <c r="I1181" s="116"/>
      <c r="J1181" s="111" t="s">
        <v>1653</v>
      </c>
      <c r="K1181"/>
    </row>
    <row r="1182" spans="1:11">
      <c r="A1182" s="115">
        <v>1177</v>
      </c>
      <c r="B1182">
        <v>12</v>
      </c>
      <c r="C1182" s="111" t="s">
        <v>1605</v>
      </c>
      <c r="D1182" s="111" t="s">
        <v>348</v>
      </c>
      <c r="E1182">
        <v>12230</v>
      </c>
      <c r="F1182" s="111" t="s">
        <v>348</v>
      </c>
      <c r="G1182" s="111" t="s">
        <v>1656</v>
      </c>
      <c r="H1182">
        <v>12230</v>
      </c>
      <c r="I1182" s="116"/>
      <c r="J1182" s="111" t="s">
        <v>1656</v>
      </c>
      <c r="K1182"/>
    </row>
    <row r="1183" spans="1:11">
      <c r="A1183" s="115">
        <v>1178</v>
      </c>
      <c r="B1183">
        <v>12</v>
      </c>
      <c r="C1183" s="111" t="s">
        <v>1605</v>
      </c>
      <c r="D1183" s="111" t="s">
        <v>362</v>
      </c>
      <c r="E1183">
        <v>12323</v>
      </c>
      <c r="F1183" s="111" t="s">
        <v>1651</v>
      </c>
      <c r="G1183" s="111" t="s">
        <v>1657</v>
      </c>
      <c r="H1183">
        <v>12230</v>
      </c>
      <c r="I1183" s="116"/>
      <c r="J1183" s="111" t="s">
        <v>1656</v>
      </c>
      <c r="K1183"/>
    </row>
    <row r="1184" spans="1:11">
      <c r="A1184" s="115">
        <v>1179</v>
      </c>
      <c r="B1184">
        <v>12</v>
      </c>
      <c r="C1184" s="111" t="s">
        <v>1605</v>
      </c>
      <c r="D1184" s="111" t="s">
        <v>348</v>
      </c>
      <c r="E1184">
        <v>12231</v>
      </c>
      <c r="F1184" s="111" t="s">
        <v>348</v>
      </c>
      <c r="G1184" s="111" t="s">
        <v>1658</v>
      </c>
      <c r="H1184">
        <v>12231</v>
      </c>
      <c r="I1184" s="116"/>
      <c r="J1184" s="111" t="s">
        <v>1658</v>
      </c>
      <c r="K1184"/>
    </row>
    <row r="1185" spans="1:11">
      <c r="A1185" s="115">
        <v>1180</v>
      </c>
      <c r="B1185">
        <v>12</v>
      </c>
      <c r="C1185" s="111" t="s">
        <v>1605</v>
      </c>
      <c r="D1185" s="111" t="s">
        <v>362</v>
      </c>
      <c r="E1185">
        <v>12327</v>
      </c>
      <c r="F1185" s="111" t="s">
        <v>1651</v>
      </c>
      <c r="G1185" s="111" t="s">
        <v>1659</v>
      </c>
      <c r="H1185">
        <v>12231</v>
      </c>
      <c r="I1185" s="116"/>
      <c r="J1185" s="111" t="s">
        <v>1658</v>
      </c>
      <c r="K1185"/>
    </row>
    <row r="1186" spans="1:11">
      <c r="A1186" s="115">
        <v>1181</v>
      </c>
      <c r="B1186">
        <v>12</v>
      </c>
      <c r="C1186" s="111" t="s">
        <v>1605</v>
      </c>
      <c r="D1186" s="111" t="s">
        <v>362</v>
      </c>
      <c r="E1186">
        <v>12325</v>
      </c>
      <c r="F1186" s="111" t="s">
        <v>1651</v>
      </c>
      <c r="G1186" s="111" t="s">
        <v>1660</v>
      </c>
      <c r="H1186">
        <v>12231</v>
      </c>
      <c r="I1186" s="116"/>
      <c r="J1186" s="111" t="s">
        <v>1658</v>
      </c>
      <c r="K1186"/>
    </row>
    <row r="1187" spans="1:11">
      <c r="A1187" s="115">
        <v>1182</v>
      </c>
      <c r="B1187">
        <v>12</v>
      </c>
      <c r="C1187" s="111" t="s">
        <v>1605</v>
      </c>
      <c r="D1187" s="111" t="s">
        <v>362</v>
      </c>
      <c r="E1187">
        <v>12328</v>
      </c>
      <c r="F1187" s="111" t="s">
        <v>1651</v>
      </c>
      <c r="G1187" s="111" t="s">
        <v>1661</v>
      </c>
      <c r="H1187">
        <v>12231</v>
      </c>
      <c r="I1187" s="116"/>
      <c r="J1187" s="111" t="s">
        <v>1658</v>
      </c>
      <c r="K1187"/>
    </row>
    <row r="1188" spans="1:11">
      <c r="A1188" s="115">
        <v>1183</v>
      </c>
      <c r="B1188">
        <v>12</v>
      </c>
      <c r="C1188" s="111" t="s">
        <v>1605</v>
      </c>
      <c r="D1188" s="111" t="s">
        <v>348</v>
      </c>
      <c r="E1188">
        <v>12232</v>
      </c>
      <c r="F1188" s="111" t="s">
        <v>348</v>
      </c>
      <c r="G1188" s="111" t="s">
        <v>1662</v>
      </c>
      <c r="H1188">
        <v>12232</v>
      </c>
      <c r="I1188" s="116"/>
      <c r="J1188" s="111" t="s">
        <v>1662</v>
      </c>
      <c r="K1188"/>
    </row>
    <row r="1189" spans="1:11">
      <c r="A1189" s="115">
        <v>1184</v>
      </c>
      <c r="B1189">
        <v>12</v>
      </c>
      <c r="C1189" s="111" t="s">
        <v>1605</v>
      </c>
      <c r="D1189" s="111" t="s">
        <v>362</v>
      </c>
      <c r="E1189">
        <v>12326</v>
      </c>
      <c r="F1189" s="111" t="s">
        <v>1651</v>
      </c>
      <c r="G1189" s="111" t="s">
        <v>1663</v>
      </c>
      <c r="H1189">
        <v>12232</v>
      </c>
      <c r="I1189" s="116"/>
      <c r="J1189" s="111" t="s">
        <v>1662</v>
      </c>
      <c r="K1189"/>
    </row>
    <row r="1190" spans="1:11">
      <c r="A1190" s="115">
        <v>1185</v>
      </c>
      <c r="B1190">
        <v>12</v>
      </c>
      <c r="C1190" s="111" t="s">
        <v>1605</v>
      </c>
      <c r="D1190" s="111" t="s">
        <v>348</v>
      </c>
      <c r="E1190">
        <v>12233</v>
      </c>
      <c r="F1190" s="111" t="s">
        <v>348</v>
      </c>
      <c r="G1190" s="111" t="s">
        <v>1664</v>
      </c>
      <c r="H1190">
        <v>12233</v>
      </c>
      <c r="I1190" s="116"/>
      <c r="J1190" s="111" t="s">
        <v>1664</v>
      </c>
      <c r="K1190"/>
    </row>
    <row r="1191" spans="1:11">
      <c r="A1191" s="115">
        <v>1186</v>
      </c>
      <c r="B1191">
        <v>12</v>
      </c>
      <c r="C1191" s="111" t="s">
        <v>1605</v>
      </c>
      <c r="D1191" s="111" t="s">
        <v>362</v>
      </c>
      <c r="E1191">
        <v>12324</v>
      </c>
      <c r="F1191" s="111" t="s">
        <v>1651</v>
      </c>
      <c r="G1191" s="111" t="s">
        <v>1665</v>
      </c>
      <c r="H1191">
        <v>12233</v>
      </c>
      <c r="I1191" s="116"/>
      <c r="J1191" s="111" t="s">
        <v>1664</v>
      </c>
      <c r="K1191"/>
    </row>
    <row r="1192" spans="1:11">
      <c r="A1192" s="115">
        <v>1187</v>
      </c>
      <c r="B1192">
        <v>12</v>
      </c>
      <c r="C1192" s="111" t="s">
        <v>1605</v>
      </c>
      <c r="D1192" s="111" t="s">
        <v>348</v>
      </c>
      <c r="E1192">
        <v>12234</v>
      </c>
      <c r="F1192" s="111" t="s">
        <v>348</v>
      </c>
      <c r="G1192" s="111" t="s">
        <v>1666</v>
      </c>
      <c r="H1192">
        <v>12234</v>
      </c>
      <c r="I1192" s="116"/>
      <c r="J1192" s="111" t="s">
        <v>1666</v>
      </c>
      <c r="K1192"/>
    </row>
    <row r="1193" spans="1:11">
      <c r="A1193" s="115">
        <v>1188</v>
      </c>
      <c r="B1193">
        <v>12</v>
      </c>
      <c r="C1193" s="111" t="s">
        <v>1605</v>
      </c>
      <c r="D1193" s="111" t="s">
        <v>362</v>
      </c>
      <c r="E1193">
        <v>12461</v>
      </c>
      <c r="F1193" s="111" t="s">
        <v>1642</v>
      </c>
      <c r="G1193" s="111" t="s">
        <v>1667</v>
      </c>
      <c r="H1193">
        <v>12234</v>
      </c>
      <c r="I1193" s="116"/>
      <c r="J1193" s="111" t="s">
        <v>1666</v>
      </c>
      <c r="K1193"/>
    </row>
    <row r="1194" spans="1:11">
      <c r="A1194" s="115">
        <v>1189</v>
      </c>
      <c r="B1194">
        <v>12</v>
      </c>
      <c r="C1194" s="111" t="s">
        <v>1605</v>
      </c>
      <c r="D1194" s="111" t="s">
        <v>362</v>
      </c>
      <c r="E1194">
        <v>12462</v>
      </c>
      <c r="F1194" s="111" t="s">
        <v>1642</v>
      </c>
      <c r="G1194" s="111" t="s">
        <v>1668</v>
      </c>
      <c r="H1194">
        <v>12234</v>
      </c>
      <c r="I1194" s="116"/>
      <c r="J1194" s="111" t="s">
        <v>1666</v>
      </c>
      <c r="K1194"/>
    </row>
    <row r="1195" spans="1:11">
      <c r="A1195" s="115">
        <v>1190</v>
      </c>
      <c r="B1195">
        <v>12</v>
      </c>
      <c r="C1195" s="111" t="s">
        <v>1605</v>
      </c>
      <c r="D1195" s="111" t="s">
        <v>362</v>
      </c>
      <c r="E1195">
        <v>12464</v>
      </c>
      <c r="F1195" s="111" t="s">
        <v>1642</v>
      </c>
      <c r="G1195" s="111" t="s">
        <v>1669</v>
      </c>
      <c r="H1195">
        <v>12234</v>
      </c>
      <c r="I1195" s="116"/>
      <c r="J1195" s="111" t="s">
        <v>1666</v>
      </c>
      <c r="K1195"/>
    </row>
    <row r="1196" spans="1:11">
      <c r="A1196" s="115">
        <v>1191</v>
      </c>
      <c r="B1196">
        <v>12</v>
      </c>
      <c r="C1196" s="111" t="s">
        <v>1605</v>
      </c>
      <c r="D1196" s="111" t="s">
        <v>362</v>
      </c>
      <c r="E1196">
        <v>12465</v>
      </c>
      <c r="F1196" s="111" t="s">
        <v>1642</v>
      </c>
      <c r="G1196" s="111" t="s">
        <v>1670</v>
      </c>
      <c r="H1196">
        <v>12234</v>
      </c>
      <c r="I1196" s="116"/>
      <c r="J1196" s="111" t="s">
        <v>1666</v>
      </c>
      <c r="K1196"/>
    </row>
    <row r="1197" spans="1:11">
      <c r="A1197" s="115">
        <v>1192</v>
      </c>
      <c r="B1197">
        <v>12</v>
      </c>
      <c r="C1197" s="111" t="s">
        <v>1605</v>
      </c>
      <c r="D1197" s="111" t="s">
        <v>362</v>
      </c>
      <c r="E1197">
        <v>12466</v>
      </c>
      <c r="F1197" s="111" t="s">
        <v>1642</v>
      </c>
      <c r="G1197" s="111" t="s">
        <v>1671</v>
      </c>
      <c r="H1197">
        <v>12234</v>
      </c>
      <c r="I1197" s="116"/>
      <c r="J1197" s="111" t="s">
        <v>1666</v>
      </c>
      <c r="K1197"/>
    </row>
    <row r="1198" spans="1:11">
      <c r="A1198" s="115">
        <v>1193</v>
      </c>
      <c r="B1198">
        <v>12</v>
      </c>
      <c r="C1198" s="111" t="s">
        <v>1605</v>
      </c>
      <c r="D1198" s="111" t="s">
        <v>362</v>
      </c>
      <c r="E1198">
        <v>12467</v>
      </c>
      <c r="F1198" s="111" t="s">
        <v>1642</v>
      </c>
      <c r="G1198" s="111" t="s">
        <v>1672</v>
      </c>
      <c r="H1198">
        <v>12234</v>
      </c>
      <c r="I1198" s="116"/>
      <c r="J1198" s="111" t="s">
        <v>1666</v>
      </c>
      <c r="K1198"/>
    </row>
    <row r="1199" spans="1:11">
      <c r="A1199" s="115">
        <v>1194</v>
      </c>
      <c r="B1199">
        <v>12</v>
      </c>
      <c r="C1199" s="111" t="s">
        <v>1605</v>
      </c>
      <c r="D1199" s="111" t="s">
        <v>362</v>
      </c>
      <c r="E1199">
        <v>12468</v>
      </c>
      <c r="F1199" s="111" t="s">
        <v>1642</v>
      </c>
      <c r="G1199" s="111" t="s">
        <v>1673</v>
      </c>
      <c r="H1199">
        <v>12234</v>
      </c>
      <c r="I1199" s="116"/>
      <c r="J1199" s="111" t="s">
        <v>1666</v>
      </c>
      <c r="K1199"/>
    </row>
    <row r="1200" spans="1:11">
      <c r="A1200" s="115">
        <v>1195</v>
      </c>
      <c r="B1200">
        <v>12</v>
      </c>
      <c r="C1200" s="111" t="s">
        <v>1605</v>
      </c>
      <c r="D1200" s="111" t="s">
        <v>348</v>
      </c>
      <c r="E1200">
        <v>12235</v>
      </c>
      <c r="F1200" s="111" t="s">
        <v>348</v>
      </c>
      <c r="G1200" s="111" t="s">
        <v>1674</v>
      </c>
      <c r="H1200">
        <v>12235</v>
      </c>
      <c r="I1200" s="116"/>
      <c r="J1200" s="111" t="s">
        <v>1674</v>
      </c>
      <c r="K1200"/>
    </row>
    <row r="1201" spans="1:11">
      <c r="A1201" s="115">
        <v>1196</v>
      </c>
      <c r="B1201">
        <v>12</v>
      </c>
      <c r="C1201" s="111" t="s">
        <v>1605</v>
      </c>
      <c r="D1201" s="111" t="s">
        <v>362</v>
      </c>
      <c r="E1201">
        <v>12214</v>
      </c>
      <c r="F1201" s="111" t="s">
        <v>348</v>
      </c>
      <c r="G1201" s="111" t="s">
        <v>1675</v>
      </c>
      <c r="H1201">
        <v>12235</v>
      </c>
      <c r="I1201" s="116"/>
      <c r="J1201" s="111" t="s">
        <v>1674</v>
      </c>
      <c r="K1201"/>
    </row>
    <row r="1202" spans="1:11">
      <c r="A1202" s="115">
        <v>1197</v>
      </c>
      <c r="B1202">
        <v>12</v>
      </c>
      <c r="C1202" s="111" t="s">
        <v>1605</v>
      </c>
      <c r="D1202" s="111" t="s">
        <v>362</v>
      </c>
      <c r="E1202">
        <v>12382</v>
      </c>
      <c r="F1202" s="111" t="s">
        <v>1676</v>
      </c>
      <c r="G1202" s="111" t="s">
        <v>1677</v>
      </c>
      <c r="H1202">
        <v>12235</v>
      </c>
      <c r="I1202" s="116"/>
      <c r="J1202" s="111" t="s">
        <v>1674</v>
      </c>
      <c r="K1202"/>
    </row>
    <row r="1203" spans="1:11">
      <c r="A1203" s="115">
        <v>1198</v>
      </c>
      <c r="B1203">
        <v>12</v>
      </c>
      <c r="C1203" s="111" t="s">
        <v>1605</v>
      </c>
      <c r="D1203" s="111" t="s">
        <v>348</v>
      </c>
      <c r="E1203">
        <v>12236</v>
      </c>
      <c r="F1203" s="111" t="s">
        <v>348</v>
      </c>
      <c r="G1203" s="111" t="s">
        <v>1678</v>
      </c>
      <c r="H1203">
        <v>12236</v>
      </c>
      <c r="I1203" s="116"/>
      <c r="J1203" s="111" t="s">
        <v>1678</v>
      </c>
      <c r="K1203"/>
    </row>
    <row r="1204" spans="1:11">
      <c r="A1204" s="115">
        <v>1199</v>
      </c>
      <c r="B1204">
        <v>12</v>
      </c>
      <c r="C1204" s="111" t="s">
        <v>1605</v>
      </c>
      <c r="D1204" s="111" t="s">
        <v>362</v>
      </c>
      <c r="E1204">
        <v>12209</v>
      </c>
      <c r="F1204" s="111" t="s">
        <v>348</v>
      </c>
      <c r="G1204" s="111" t="s">
        <v>1679</v>
      </c>
      <c r="H1204">
        <v>12236</v>
      </c>
      <c r="I1204" s="116"/>
      <c r="J1204" s="111" t="s">
        <v>1678</v>
      </c>
      <c r="K1204"/>
    </row>
    <row r="1205" spans="1:11">
      <c r="A1205" s="115">
        <v>1200</v>
      </c>
      <c r="B1205">
        <v>12</v>
      </c>
      <c r="C1205" s="111" t="s">
        <v>1605</v>
      </c>
      <c r="D1205" s="111" t="s">
        <v>362</v>
      </c>
      <c r="E1205">
        <v>12344</v>
      </c>
      <c r="F1205" s="111" t="s">
        <v>1623</v>
      </c>
      <c r="G1205" s="111" t="s">
        <v>1680</v>
      </c>
      <c r="H1205">
        <v>12236</v>
      </c>
      <c r="I1205" s="116"/>
      <c r="J1205" s="111" t="s">
        <v>1678</v>
      </c>
      <c r="K1205"/>
    </row>
    <row r="1206" spans="1:11">
      <c r="A1206" s="115">
        <v>1201</v>
      </c>
      <c r="B1206">
        <v>12</v>
      </c>
      <c r="C1206" s="111" t="s">
        <v>1605</v>
      </c>
      <c r="D1206" s="111" t="s">
        <v>362</v>
      </c>
      <c r="E1206">
        <v>12345</v>
      </c>
      <c r="F1206" s="111" t="s">
        <v>1623</v>
      </c>
      <c r="G1206" s="111" t="s">
        <v>761</v>
      </c>
      <c r="H1206">
        <v>12236</v>
      </c>
      <c r="I1206" s="116"/>
      <c r="J1206" s="111" t="s">
        <v>1678</v>
      </c>
      <c r="K1206"/>
    </row>
    <row r="1207" spans="1:11">
      <c r="A1207" s="115">
        <v>1202</v>
      </c>
      <c r="B1207">
        <v>12</v>
      </c>
      <c r="C1207" s="111" t="s">
        <v>1605</v>
      </c>
      <c r="D1207" s="111" t="s">
        <v>362</v>
      </c>
      <c r="E1207">
        <v>12346</v>
      </c>
      <c r="F1207" s="111" t="s">
        <v>1623</v>
      </c>
      <c r="G1207" s="111" t="s">
        <v>1681</v>
      </c>
      <c r="H1207">
        <v>12236</v>
      </c>
      <c r="I1207" s="116"/>
      <c r="J1207" s="111" t="s">
        <v>1678</v>
      </c>
      <c r="K1207"/>
    </row>
    <row r="1208" spans="1:11">
      <c r="A1208" s="115">
        <v>1203</v>
      </c>
      <c r="B1208">
        <v>12</v>
      </c>
      <c r="C1208" s="111" t="s">
        <v>1605</v>
      </c>
      <c r="D1208" s="111" t="s">
        <v>348</v>
      </c>
      <c r="E1208">
        <v>12237</v>
      </c>
      <c r="F1208" s="111" t="s">
        <v>348</v>
      </c>
      <c r="G1208" s="111" t="s">
        <v>1682</v>
      </c>
      <c r="H1208">
        <v>12237</v>
      </c>
      <c r="I1208" s="116"/>
      <c r="J1208" s="111" t="s">
        <v>1682</v>
      </c>
      <c r="K1208"/>
    </row>
    <row r="1209" spans="1:11">
      <c r="A1209" s="115">
        <v>1204</v>
      </c>
      <c r="B1209">
        <v>12</v>
      </c>
      <c r="C1209" s="111" t="s">
        <v>1605</v>
      </c>
      <c r="D1209" s="111" t="s">
        <v>362</v>
      </c>
      <c r="E1209">
        <v>12404</v>
      </c>
      <c r="F1209" s="111" t="s">
        <v>1683</v>
      </c>
      <c r="G1209" s="111" t="s">
        <v>1684</v>
      </c>
      <c r="H1209">
        <v>12237</v>
      </c>
      <c r="I1209" s="116"/>
      <c r="J1209" s="111" t="s">
        <v>1682</v>
      </c>
      <c r="K1209"/>
    </row>
    <row r="1210" spans="1:11">
      <c r="A1210" s="115">
        <v>1205</v>
      </c>
      <c r="B1210">
        <v>12</v>
      </c>
      <c r="C1210" s="111" t="s">
        <v>1605</v>
      </c>
      <c r="D1210" s="111" t="s">
        <v>362</v>
      </c>
      <c r="E1210">
        <v>12405</v>
      </c>
      <c r="F1210" s="111" t="s">
        <v>1683</v>
      </c>
      <c r="G1210" s="111" t="s">
        <v>1685</v>
      </c>
      <c r="H1210">
        <v>12237</v>
      </c>
      <c r="I1210" s="116"/>
      <c r="J1210" s="111" t="s">
        <v>1682</v>
      </c>
      <c r="K1210"/>
    </row>
    <row r="1211" spans="1:11">
      <c r="A1211" s="115">
        <v>1206</v>
      </c>
      <c r="B1211">
        <v>12</v>
      </c>
      <c r="C1211" s="111" t="s">
        <v>1605</v>
      </c>
      <c r="D1211" s="111" t="s">
        <v>362</v>
      </c>
      <c r="E1211">
        <v>12406</v>
      </c>
      <c r="F1211" s="111" t="s">
        <v>1683</v>
      </c>
      <c r="G1211" s="111" t="s">
        <v>1686</v>
      </c>
      <c r="H1211">
        <v>12237</v>
      </c>
      <c r="I1211" s="116"/>
      <c r="J1211" s="111" t="s">
        <v>1682</v>
      </c>
      <c r="K1211"/>
    </row>
    <row r="1212" spans="1:11">
      <c r="A1212" s="115">
        <v>1207</v>
      </c>
      <c r="B1212">
        <v>12</v>
      </c>
      <c r="C1212" s="111" t="s">
        <v>1605</v>
      </c>
      <c r="D1212" s="111" t="s">
        <v>362</v>
      </c>
      <c r="E1212">
        <v>12407</v>
      </c>
      <c r="F1212" s="111" t="s">
        <v>1683</v>
      </c>
      <c r="G1212" s="111" t="s">
        <v>1687</v>
      </c>
      <c r="H1212">
        <v>12237</v>
      </c>
      <c r="I1212" s="116"/>
      <c r="J1212" s="111" t="s">
        <v>1682</v>
      </c>
      <c r="K1212"/>
    </row>
    <row r="1213" spans="1:11">
      <c r="A1213" s="115">
        <v>1208</v>
      </c>
      <c r="B1213">
        <v>12</v>
      </c>
      <c r="C1213" s="111" t="s">
        <v>1605</v>
      </c>
      <c r="D1213" s="111" t="s">
        <v>348</v>
      </c>
      <c r="E1213">
        <v>12238</v>
      </c>
      <c r="F1213" s="111" t="s">
        <v>348</v>
      </c>
      <c r="G1213" s="111" t="s">
        <v>1688</v>
      </c>
      <c r="H1213">
        <v>12238</v>
      </c>
      <c r="I1213" s="116"/>
      <c r="J1213" s="111" t="s">
        <v>1688</v>
      </c>
      <c r="K1213"/>
    </row>
    <row r="1214" spans="1:11">
      <c r="A1214" s="115">
        <v>1209</v>
      </c>
      <c r="B1214">
        <v>12</v>
      </c>
      <c r="C1214" s="111" t="s">
        <v>1605</v>
      </c>
      <c r="D1214" s="111" t="s">
        <v>362</v>
      </c>
      <c r="E1214">
        <v>12442</v>
      </c>
      <c r="F1214" s="111" t="s">
        <v>1689</v>
      </c>
      <c r="G1214" s="111" t="s">
        <v>1690</v>
      </c>
      <c r="H1214">
        <v>12238</v>
      </c>
      <c r="I1214" s="116"/>
      <c r="J1214" s="111" t="s">
        <v>1688</v>
      </c>
      <c r="K1214"/>
    </row>
    <row r="1215" spans="1:11">
      <c r="A1215" s="115">
        <v>1210</v>
      </c>
      <c r="B1215">
        <v>12</v>
      </c>
      <c r="C1215" s="111" t="s">
        <v>1605</v>
      </c>
      <c r="D1215" s="111" t="s">
        <v>362</v>
      </c>
      <c r="E1215">
        <v>12444</v>
      </c>
      <c r="F1215" s="111" t="s">
        <v>1689</v>
      </c>
      <c r="G1215" s="111" t="s">
        <v>1691</v>
      </c>
      <c r="H1215">
        <v>12238</v>
      </c>
      <c r="I1215" s="116"/>
      <c r="J1215" s="111" t="s">
        <v>1688</v>
      </c>
      <c r="K1215"/>
    </row>
    <row r="1216" spans="1:11">
      <c r="A1216" s="115">
        <v>1211</v>
      </c>
      <c r="B1216">
        <v>12</v>
      </c>
      <c r="C1216" s="111" t="s">
        <v>1605</v>
      </c>
      <c r="D1216" s="111" t="s">
        <v>362</v>
      </c>
      <c r="E1216">
        <v>12445</v>
      </c>
      <c r="F1216" s="111" t="s">
        <v>1689</v>
      </c>
      <c r="G1216" s="111" t="s">
        <v>1692</v>
      </c>
      <c r="H1216">
        <v>12238</v>
      </c>
      <c r="I1216" s="116"/>
      <c r="J1216" s="111" t="s">
        <v>1688</v>
      </c>
      <c r="K1216"/>
    </row>
    <row r="1217" spans="1:11">
      <c r="A1217" s="115">
        <v>1212</v>
      </c>
      <c r="B1217">
        <v>12</v>
      </c>
      <c r="C1217" s="111" t="s">
        <v>1605</v>
      </c>
      <c r="D1217" s="111" t="s">
        <v>348</v>
      </c>
      <c r="E1217">
        <v>12239</v>
      </c>
      <c r="F1217" s="111" t="s">
        <v>348</v>
      </c>
      <c r="G1217" s="111" t="s">
        <v>1693</v>
      </c>
      <c r="H1217">
        <v>12239</v>
      </c>
      <c r="I1217" s="116"/>
      <c r="J1217" s="111" t="s">
        <v>1693</v>
      </c>
      <c r="K1217"/>
    </row>
    <row r="1218" spans="1:11">
      <c r="A1218" s="115">
        <v>1213</v>
      </c>
      <c r="B1218">
        <v>12</v>
      </c>
      <c r="C1218" s="111" t="s">
        <v>1605</v>
      </c>
      <c r="D1218" s="111" t="s">
        <v>362</v>
      </c>
      <c r="E1218">
        <v>12402</v>
      </c>
      <c r="F1218" s="111" t="s">
        <v>1683</v>
      </c>
      <c r="G1218" s="111" t="s">
        <v>1694</v>
      </c>
      <c r="H1218">
        <v>12239</v>
      </c>
      <c r="I1218" s="116"/>
      <c r="J1218" s="111" t="s">
        <v>1693</v>
      </c>
      <c r="K1218"/>
    </row>
    <row r="1219" spans="1:11">
      <c r="A1219" s="115">
        <v>1214</v>
      </c>
      <c r="B1219">
        <v>12</v>
      </c>
      <c r="C1219" s="111" t="s">
        <v>1605</v>
      </c>
      <c r="D1219" s="111" t="s">
        <v>348</v>
      </c>
      <c r="E1219">
        <v>12322</v>
      </c>
      <c r="F1219" s="111" t="s">
        <v>1651</v>
      </c>
      <c r="G1219" s="111" t="s">
        <v>1695</v>
      </c>
      <c r="H1219">
        <v>12322</v>
      </c>
      <c r="I1219" s="116" t="s">
        <v>1651</v>
      </c>
      <c r="J1219" s="111" t="s">
        <v>1695</v>
      </c>
      <c r="K1219"/>
    </row>
    <row r="1220" spans="1:11">
      <c r="A1220" s="115">
        <v>1215</v>
      </c>
      <c r="B1220">
        <v>12</v>
      </c>
      <c r="C1220" s="111" t="s">
        <v>1605</v>
      </c>
      <c r="D1220" s="111" t="s">
        <v>348</v>
      </c>
      <c r="E1220">
        <v>12329</v>
      </c>
      <c r="F1220" s="111" t="s">
        <v>1651</v>
      </c>
      <c r="G1220" s="111" t="s">
        <v>1696</v>
      </c>
      <c r="H1220">
        <v>12329</v>
      </c>
      <c r="I1220" s="116" t="s">
        <v>1651</v>
      </c>
      <c r="J1220" s="111" t="s">
        <v>1696</v>
      </c>
      <c r="K1220"/>
    </row>
    <row r="1221" spans="1:11">
      <c r="A1221" s="115">
        <v>1216</v>
      </c>
      <c r="B1221">
        <v>12</v>
      </c>
      <c r="C1221" s="111" t="s">
        <v>1605</v>
      </c>
      <c r="D1221" s="111" t="s">
        <v>348</v>
      </c>
      <c r="E1221">
        <v>12342</v>
      </c>
      <c r="F1221" s="111" t="s">
        <v>1623</v>
      </c>
      <c r="G1221" s="111" t="s">
        <v>1697</v>
      </c>
      <c r="H1221">
        <v>12342</v>
      </c>
      <c r="I1221" s="116" t="s">
        <v>1623</v>
      </c>
      <c r="J1221" s="111" t="s">
        <v>1697</v>
      </c>
      <c r="K1221"/>
    </row>
    <row r="1222" spans="1:11">
      <c r="A1222" s="115">
        <v>1217</v>
      </c>
      <c r="B1222">
        <v>12</v>
      </c>
      <c r="C1222" s="111" t="s">
        <v>1605</v>
      </c>
      <c r="D1222" s="111" t="s">
        <v>348</v>
      </c>
      <c r="E1222">
        <v>12347</v>
      </c>
      <c r="F1222" s="111" t="s">
        <v>1623</v>
      </c>
      <c r="G1222" s="111" t="s">
        <v>1698</v>
      </c>
      <c r="H1222">
        <v>12347</v>
      </c>
      <c r="I1222" s="116" t="s">
        <v>1623</v>
      </c>
      <c r="J1222" s="111" t="s">
        <v>1698</v>
      </c>
      <c r="K1222"/>
    </row>
    <row r="1223" spans="1:11">
      <c r="A1223" s="115">
        <v>1218</v>
      </c>
      <c r="B1223">
        <v>12</v>
      </c>
      <c r="C1223" s="111" t="s">
        <v>1605</v>
      </c>
      <c r="D1223" s="111" t="s">
        <v>348</v>
      </c>
      <c r="E1223">
        <v>12349</v>
      </c>
      <c r="F1223" s="111" t="s">
        <v>1623</v>
      </c>
      <c r="G1223" s="111" t="s">
        <v>1699</v>
      </c>
      <c r="H1223">
        <v>12349</v>
      </c>
      <c r="I1223" s="116" t="s">
        <v>1623</v>
      </c>
      <c r="J1223" s="111" t="s">
        <v>1699</v>
      </c>
      <c r="K1223"/>
    </row>
    <row r="1224" spans="1:11">
      <c r="A1224" s="115">
        <v>1219</v>
      </c>
      <c r="B1224">
        <v>12</v>
      </c>
      <c r="C1224" s="111" t="s">
        <v>1605</v>
      </c>
      <c r="D1224" s="111" t="s">
        <v>348</v>
      </c>
      <c r="E1224">
        <v>12403</v>
      </c>
      <c r="F1224" s="111" t="s">
        <v>1683</v>
      </c>
      <c r="G1224" s="111" t="s">
        <v>1700</v>
      </c>
      <c r="H1224">
        <v>12403</v>
      </c>
      <c r="I1224" s="116" t="s">
        <v>1683</v>
      </c>
      <c r="J1224" s="111" t="s">
        <v>1700</v>
      </c>
      <c r="K1224"/>
    </row>
    <row r="1225" spans="1:11">
      <c r="A1225" s="115">
        <v>1220</v>
      </c>
      <c r="B1225">
        <v>12</v>
      </c>
      <c r="C1225" s="111" t="s">
        <v>1605</v>
      </c>
      <c r="D1225" s="111" t="s">
        <v>348</v>
      </c>
      <c r="E1225">
        <v>12409</v>
      </c>
      <c r="F1225" s="111" t="s">
        <v>1683</v>
      </c>
      <c r="G1225" s="111" t="s">
        <v>1701</v>
      </c>
      <c r="H1225">
        <v>12409</v>
      </c>
      <c r="I1225" s="116" t="s">
        <v>1683</v>
      </c>
      <c r="J1225" s="111" t="s">
        <v>1701</v>
      </c>
      <c r="K1225"/>
    </row>
    <row r="1226" spans="1:11">
      <c r="A1226" s="115">
        <v>1221</v>
      </c>
      <c r="B1226">
        <v>12</v>
      </c>
      <c r="C1226" s="111" t="s">
        <v>1605</v>
      </c>
      <c r="D1226" s="111" t="s">
        <v>348</v>
      </c>
      <c r="E1226">
        <v>12410</v>
      </c>
      <c r="F1226" s="111" t="s">
        <v>1683</v>
      </c>
      <c r="G1226" s="111" t="s">
        <v>1702</v>
      </c>
      <c r="H1226">
        <v>12410</v>
      </c>
      <c r="I1226" s="116" t="s">
        <v>1683</v>
      </c>
      <c r="J1226" s="111" t="s">
        <v>1702</v>
      </c>
      <c r="K1226"/>
    </row>
    <row r="1227" spans="1:11">
      <c r="A1227" s="115">
        <v>1222</v>
      </c>
      <c r="B1227">
        <v>12</v>
      </c>
      <c r="C1227" s="111" t="s">
        <v>1605</v>
      </c>
      <c r="D1227" s="111" t="s">
        <v>362</v>
      </c>
      <c r="E1227">
        <v>12381</v>
      </c>
      <c r="F1227" s="111" t="s">
        <v>1676</v>
      </c>
      <c r="G1227" s="111" t="s">
        <v>1703</v>
      </c>
      <c r="H1227">
        <v>12410</v>
      </c>
      <c r="I1227" s="116" t="s">
        <v>1676</v>
      </c>
      <c r="J1227" s="111" t="s">
        <v>1702</v>
      </c>
      <c r="K1227"/>
    </row>
    <row r="1228" spans="1:11">
      <c r="A1228" s="115">
        <v>1223</v>
      </c>
      <c r="B1228">
        <v>12</v>
      </c>
      <c r="C1228" s="111" t="s">
        <v>1605</v>
      </c>
      <c r="D1228" s="111" t="s">
        <v>362</v>
      </c>
      <c r="E1228">
        <v>12408</v>
      </c>
      <c r="F1228" s="111" t="s">
        <v>1683</v>
      </c>
      <c r="G1228" s="111" t="s">
        <v>1704</v>
      </c>
      <c r="H1228">
        <v>12410</v>
      </c>
      <c r="I1228" s="116" t="s">
        <v>1683</v>
      </c>
      <c r="J1228" s="111" t="s">
        <v>1702</v>
      </c>
      <c r="K1228"/>
    </row>
    <row r="1229" spans="1:11">
      <c r="A1229" s="115">
        <v>1224</v>
      </c>
      <c r="B1229">
        <v>12</v>
      </c>
      <c r="C1229" s="111" t="s">
        <v>1605</v>
      </c>
      <c r="D1229" s="111" t="s">
        <v>348</v>
      </c>
      <c r="E1229">
        <v>12421</v>
      </c>
      <c r="F1229" s="111" t="s">
        <v>1705</v>
      </c>
      <c r="G1229" s="111" t="s">
        <v>1706</v>
      </c>
      <c r="H1229">
        <v>12421</v>
      </c>
      <c r="I1229" s="116" t="s">
        <v>1705</v>
      </c>
      <c r="J1229" s="111" t="s">
        <v>1706</v>
      </c>
      <c r="K1229"/>
    </row>
    <row r="1230" spans="1:11">
      <c r="A1230" s="115">
        <v>1225</v>
      </c>
      <c r="B1230">
        <v>12</v>
      </c>
      <c r="C1230" s="111" t="s">
        <v>1605</v>
      </c>
      <c r="D1230" s="111" t="s">
        <v>348</v>
      </c>
      <c r="E1230">
        <v>12422</v>
      </c>
      <c r="F1230" s="111" t="s">
        <v>1705</v>
      </c>
      <c r="G1230" s="111" t="s">
        <v>1707</v>
      </c>
      <c r="H1230">
        <v>12422</v>
      </c>
      <c r="I1230" s="116" t="s">
        <v>1705</v>
      </c>
      <c r="J1230" s="111" t="s">
        <v>1707</v>
      </c>
      <c r="K1230"/>
    </row>
    <row r="1231" spans="1:11">
      <c r="A1231" s="115">
        <v>1226</v>
      </c>
      <c r="B1231">
        <v>12</v>
      </c>
      <c r="C1231" s="111" t="s">
        <v>1605</v>
      </c>
      <c r="D1231" s="111" t="s">
        <v>348</v>
      </c>
      <c r="E1231">
        <v>12423</v>
      </c>
      <c r="F1231" s="111" t="s">
        <v>1705</v>
      </c>
      <c r="G1231" s="111" t="s">
        <v>1708</v>
      </c>
      <c r="H1231">
        <v>12423</v>
      </c>
      <c r="I1231" s="116" t="s">
        <v>1705</v>
      </c>
      <c r="J1231" s="111" t="s">
        <v>1708</v>
      </c>
      <c r="K1231"/>
    </row>
    <row r="1232" spans="1:11">
      <c r="A1232" s="115">
        <v>1227</v>
      </c>
      <c r="B1232">
        <v>12</v>
      </c>
      <c r="C1232" s="111" t="s">
        <v>1605</v>
      </c>
      <c r="D1232" s="111" t="s">
        <v>348</v>
      </c>
      <c r="E1232">
        <v>12424</v>
      </c>
      <c r="F1232" s="111" t="s">
        <v>1705</v>
      </c>
      <c r="G1232" s="111" t="s">
        <v>1709</v>
      </c>
      <c r="H1232">
        <v>12424</v>
      </c>
      <c r="I1232" s="116" t="s">
        <v>1705</v>
      </c>
      <c r="J1232" s="111" t="s">
        <v>1709</v>
      </c>
      <c r="K1232"/>
    </row>
    <row r="1233" spans="1:11">
      <c r="A1233" s="115">
        <v>1228</v>
      </c>
      <c r="B1233">
        <v>12</v>
      </c>
      <c r="C1233" s="111" t="s">
        <v>1605</v>
      </c>
      <c r="D1233" s="111" t="s">
        <v>348</v>
      </c>
      <c r="E1233">
        <v>12426</v>
      </c>
      <c r="F1233" s="111" t="s">
        <v>1705</v>
      </c>
      <c r="G1233" s="111" t="s">
        <v>1710</v>
      </c>
      <c r="H1233">
        <v>12426</v>
      </c>
      <c r="I1233" s="116" t="s">
        <v>1705</v>
      </c>
      <c r="J1233" s="111" t="s">
        <v>1710</v>
      </c>
      <c r="K1233"/>
    </row>
    <row r="1234" spans="1:11">
      <c r="A1234" s="115">
        <v>1229</v>
      </c>
      <c r="B1234">
        <v>12</v>
      </c>
      <c r="C1234" s="111" t="s">
        <v>1605</v>
      </c>
      <c r="D1234" s="111" t="s">
        <v>348</v>
      </c>
      <c r="E1234">
        <v>12427</v>
      </c>
      <c r="F1234" s="111" t="s">
        <v>1705</v>
      </c>
      <c r="G1234" s="111" t="s">
        <v>1711</v>
      </c>
      <c r="H1234">
        <v>12427</v>
      </c>
      <c r="I1234" s="116" t="s">
        <v>1705</v>
      </c>
      <c r="J1234" s="111" t="s">
        <v>1711</v>
      </c>
      <c r="K1234"/>
    </row>
    <row r="1235" spans="1:11">
      <c r="A1235" s="115">
        <v>1230</v>
      </c>
      <c r="B1235">
        <v>12</v>
      </c>
      <c r="C1235" s="111" t="s">
        <v>1605</v>
      </c>
      <c r="D1235" s="111" t="s">
        <v>348</v>
      </c>
      <c r="E1235">
        <v>12441</v>
      </c>
      <c r="F1235" s="111" t="s">
        <v>1689</v>
      </c>
      <c r="G1235" s="111" t="s">
        <v>1712</v>
      </c>
      <c r="H1235">
        <v>12441</v>
      </c>
      <c r="I1235" s="116" t="s">
        <v>1689</v>
      </c>
      <c r="J1235" s="111" t="s">
        <v>1712</v>
      </c>
      <c r="K1235"/>
    </row>
    <row r="1236" spans="1:11">
      <c r="A1236" s="115">
        <v>1231</v>
      </c>
      <c r="B1236">
        <v>12</v>
      </c>
      <c r="C1236" s="111" t="s">
        <v>1605</v>
      </c>
      <c r="D1236" s="111" t="s">
        <v>348</v>
      </c>
      <c r="E1236">
        <v>12443</v>
      </c>
      <c r="F1236" s="111" t="s">
        <v>1689</v>
      </c>
      <c r="G1236" s="111" t="s">
        <v>1713</v>
      </c>
      <c r="H1236">
        <v>12443</v>
      </c>
      <c r="I1236" s="116" t="s">
        <v>1689</v>
      </c>
      <c r="J1236" s="111" t="s">
        <v>1713</v>
      </c>
      <c r="K1236"/>
    </row>
    <row r="1237" spans="1:11">
      <c r="A1237" s="115">
        <v>1232</v>
      </c>
      <c r="B1237">
        <v>12</v>
      </c>
      <c r="C1237" s="111" t="s">
        <v>1605</v>
      </c>
      <c r="D1237" s="111" t="s">
        <v>348</v>
      </c>
      <c r="E1237">
        <v>12463</v>
      </c>
      <c r="F1237" s="111" t="s">
        <v>1642</v>
      </c>
      <c r="G1237" s="111" t="s">
        <v>1714</v>
      </c>
      <c r="H1237">
        <v>12463</v>
      </c>
      <c r="I1237" s="116" t="s">
        <v>1642</v>
      </c>
      <c r="J1237" s="111" t="s">
        <v>1714</v>
      </c>
      <c r="K1237"/>
    </row>
    <row r="1238" spans="1:11">
      <c r="A1238" s="115">
        <v>1233</v>
      </c>
      <c r="B1238">
        <v>13</v>
      </c>
      <c r="C1238" s="111" t="s">
        <v>1715</v>
      </c>
      <c r="D1238" s="111" t="s">
        <v>348</v>
      </c>
      <c r="E1238">
        <v>13101</v>
      </c>
      <c r="G1238" s="111" t="s">
        <v>1716</v>
      </c>
      <c r="H1238">
        <v>13101</v>
      </c>
      <c r="I1238" s="116" t="s">
        <v>348</v>
      </c>
      <c r="J1238" s="111" t="s">
        <v>1716</v>
      </c>
      <c r="K1238"/>
    </row>
    <row r="1239" spans="1:11">
      <c r="A1239" s="115">
        <v>1234</v>
      </c>
      <c r="B1239">
        <v>13</v>
      </c>
      <c r="C1239" s="111" t="s">
        <v>1715</v>
      </c>
      <c r="D1239" s="111" t="s">
        <v>348</v>
      </c>
      <c r="E1239">
        <v>13102</v>
      </c>
      <c r="G1239" s="111" t="s">
        <v>351</v>
      </c>
      <c r="H1239">
        <v>13102</v>
      </c>
      <c r="I1239" s="116" t="s">
        <v>348</v>
      </c>
      <c r="J1239" s="111" t="s">
        <v>351</v>
      </c>
      <c r="K1239"/>
    </row>
    <row r="1240" spans="1:11">
      <c r="A1240" s="115">
        <v>1235</v>
      </c>
      <c r="B1240">
        <v>13</v>
      </c>
      <c r="C1240" s="111" t="s">
        <v>1715</v>
      </c>
      <c r="D1240" s="111" t="s">
        <v>348</v>
      </c>
      <c r="E1240">
        <v>13103</v>
      </c>
      <c r="G1240" s="111" t="s">
        <v>1717</v>
      </c>
      <c r="H1240">
        <v>13103</v>
      </c>
      <c r="I1240" s="116" t="s">
        <v>348</v>
      </c>
      <c r="J1240" s="111" t="s">
        <v>1717</v>
      </c>
      <c r="K1240"/>
    </row>
    <row r="1241" spans="1:11">
      <c r="A1241" s="115">
        <v>1236</v>
      </c>
      <c r="B1241">
        <v>13</v>
      </c>
      <c r="C1241" s="111" t="s">
        <v>1715</v>
      </c>
      <c r="D1241" s="111" t="s">
        <v>348</v>
      </c>
      <c r="E1241">
        <v>13104</v>
      </c>
      <c r="G1241" s="111" t="s">
        <v>1718</v>
      </c>
      <c r="H1241">
        <v>13104</v>
      </c>
      <c r="I1241" s="116" t="s">
        <v>348</v>
      </c>
      <c r="J1241" s="111" t="s">
        <v>1718</v>
      </c>
      <c r="K1241"/>
    </row>
    <row r="1242" spans="1:11">
      <c r="A1242" s="115">
        <v>1237</v>
      </c>
      <c r="B1242">
        <v>13</v>
      </c>
      <c r="C1242" s="111" t="s">
        <v>1715</v>
      </c>
      <c r="D1242" s="111" t="s">
        <v>348</v>
      </c>
      <c r="E1242">
        <v>13105</v>
      </c>
      <c r="G1242" s="111" t="s">
        <v>1719</v>
      </c>
      <c r="H1242">
        <v>13105</v>
      </c>
      <c r="I1242" s="116" t="s">
        <v>348</v>
      </c>
      <c r="J1242" s="111" t="s">
        <v>1719</v>
      </c>
      <c r="K1242"/>
    </row>
    <row r="1243" spans="1:11">
      <c r="A1243" s="115">
        <v>1238</v>
      </c>
      <c r="B1243">
        <v>13</v>
      </c>
      <c r="C1243" s="111" t="s">
        <v>1715</v>
      </c>
      <c r="D1243" s="111" t="s">
        <v>348</v>
      </c>
      <c r="E1243">
        <v>13106</v>
      </c>
      <c r="G1243" s="111" t="s">
        <v>1720</v>
      </c>
      <c r="H1243">
        <v>13106</v>
      </c>
      <c r="I1243" s="116" t="s">
        <v>348</v>
      </c>
      <c r="J1243" s="111" t="s">
        <v>1720</v>
      </c>
      <c r="K1243"/>
    </row>
    <row r="1244" spans="1:11">
      <c r="A1244" s="115">
        <v>1239</v>
      </c>
      <c r="B1244">
        <v>13</v>
      </c>
      <c r="C1244" s="111" t="s">
        <v>1715</v>
      </c>
      <c r="D1244" s="111" t="s">
        <v>348</v>
      </c>
      <c r="E1244">
        <v>13107</v>
      </c>
      <c r="G1244" s="111" t="s">
        <v>1721</v>
      </c>
      <c r="H1244">
        <v>13107</v>
      </c>
      <c r="I1244" s="116" t="s">
        <v>348</v>
      </c>
      <c r="J1244" s="111" t="s">
        <v>1721</v>
      </c>
      <c r="K1244"/>
    </row>
    <row r="1245" spans="1:11">
      <c r="A1245" s="115">
        <v>1240</v>
      </c>
      <c r="B1245">
        <v>13</v>
      </c>
      <c r="C1245" s="111" t="s">
        <v>1715</v>
      </c>
      <c r="D1245" s="111" t="s">
        <v>348</v>
      </c>
      <c r="E1245">
        <v>13108</v>
      </c>
      <c r="G1245" s="111" t="s">
        <v>1722</v>
      </c>
      <c r="H1245">
        <v>13108</v>
      </c>
      <c r="I1245" s="116" t="s">
        <v>348</v>
      </c>
      <c r="J1245" s="111" t="s">
        <v>1722</v>
      </c>
      <c r="K1245"/>
    </row>
    <row r="1246" spans="1:11">
      <c r="A1246" s="115">
        <v>1241</v>
      </c>
      <c r="B1246">
        <v>13</v>
      </c>
      <c r="C1246" s="111" t="s">
        <v>1715</v>
      </c>
      <c r="D1246" s="111" t="s">
        <v>348</v>
      </c>
      <c r="E1246">
        <v>13109</v>
      </c>
      <c r="G1246" s="111" t="s">
        <v>1723</v>
      </c>
      <c r="H1246">
        <v>13109</v>
      </c>
      <c r="I1246" s="116" t="s">
        <v>348</v>
      </c>
      <c r="J1246" s="111" t="s">
        <v>1723</v>
      </c>
      <c r="K1246"/>
    </row>
    <row r="1247" spans="1:11">
      <c r="A1247" s="115">
        <v>1242</v>
      </c>
      <c r="B1247">
        <v>13</v>
      </c>
      <c r="C1247" s="111" t="s">
        <v>1715</v>
      </c>
      <c r="D1247" s="111" t="s">
        <v>348</v>
      </c>
      <c r="E1247">
        <v>13110</v>
      </c>
      <c r="G1247" s="111" t="s">
        <v>1724</v>
      </c>
      <c r="H1247">
        <v>13110</v>
      </c>
      <c r="I1247" s="116" t="s">
        <v>348</v>
      </c>
      <c r="J1247" s="111" t="s">
        <v>1724</v>
      </c>
      <c r="K1247"/>
    </row>
    <row r="1248" spans="1:11">
      <c r="A1248" s="115">
        <v>1243</v>
      </c>
      <c r="B1248">
        <v>13</v>
      </c>
      <c r="C1248" s="111" t="s">
        <v>1715</v>
      </c>
      <c r="D1248" s="111" t="s">
        <v>348</v>
      </c>
      <c r="E1248">
        <v>13111</v>
      </c>
      <c r="G1248" s="111" t="s">
        <v>1725</v>
      </c>
      <c r="H1248">
        <v>13111</v>
      </c>
      <c r="I1248" s="116" t="s">
        <v>348</v>
      </c>
      <c r="J1248" s="111" t="s">
        <v>1725</v>
      </c>
      <c r="K1248"/>
    </row>
    <row r="1249" spans="1:11">
      <c r="A1249" s="115">
        <v>1244</v>
      </c>
      <c r="B1249">
        <v>13</v>
      </c>
      <c r="C1249" s="111" t="s">
        <v>1715</v>
      </c>
      <c r="D1249" s="111" t="s">
        <v>348</v>
      </c>
      <c r="E1249">
        <v>13112</v>
      </c>
      <c r="G1249" s="111" t="s">
        <v>1726</v>
      </c>
      <c r="H1249">
        <v>13112</v>
      </c>
      <c r="I1249" s="116" t="s">
        <v>348</v>
      </c>
      <c r="J1249" s="111" t="s">
        <v>1726</v>
      </c>
      <c r="K1249"/>
    </row>
    <row r="1250" spans="1:11">
      <c r="A1250" s="115">
        <v>1245</v>
      </c>
      <c r="B1250">
        <v>13</v>
      </c>
      <c r="C1250" s="111" t="s">
        <v>1715</v>
      </c>
      <c r="D1250" s="111" t="s">
        <v>348</v>
      </c>
      <c r="E1250">
        <v>13113</v>
      </c>
      <c r="G1250" s="111" t="s">
        <v>1727</v>
      </c>
      <c r="H1250">
        <v>13113</v>
      </c>
      <c r="I1250" s="116" t="s">
        <v>348</v>
      </c>
      <c r="J1250" s="111" t="s">
        <v>1727</v>
      </c>
      <c r="K1250"/>
    </row>
    <row r="1251" spans="1:11">
      <c r="A1251" s="115">
        <v>1246</v>
      </c>
      <c r="B1251">
        <v>13</v>
      </c>
      <c r="C1251" s="111" t="s">
        <v>1715</v>
      </c>
      <c r="D1251" s="111" t="s">
        <v>348</v>
      </c>
      <c r="E1251">
        <v>13114</v>
      </c>
      <c r="G1251" s="111" t="s">
        <v>1728</v>
      </c>
      <c r="H1251">
        <v>13114</v>
      </c>
      <c r="I1251" s="116" t="s">
        <v>348</v>
      </c>
      <c r="J1251" s="111" t="s">
        <v>1728</v>
      </c>
      <c r="K1251"/>
    </row>
    <row r="1252" spans="1:11">
      <c r="A1252" s="115">
        <v>1247</v>
      </c>
      <c r="B1252">
        <v>13</v>
      </c>
      <c r="C1252" s="111" t="s">
        <v>1715</v>
      </c>
      <c r="D1252" s="111" t="s">
        <v>348</v>
      </c>
      <c r="E1252">
        <v>13115</v>
      </c>
      <c r="G1252" s="111" t="s">
        <v>1729</v>
      </c>
      <c r="H1252">
        <v>13115</v>
      </c>
      <c r="I1252" s="116" t="s">
        <v>348</v>
      </c>
      <c r="J1252" s="111" t="s">
        <v>1729</v>
      </c>
      <c r="K1252"/>
    </row>
    <row r="1253" spans="1:11">
      <c r="A1253" s="115">
        <v>1248</v>
      </c>
      <c r="B1253">
        <v>13</v>
      </c>
      <c r="C1253" s="111" t="s">
        <v>1715</v>
      </c>
      <c r="D1253" s="111" t="s">
        <v>348</v>
      </c>
      <c r="E1253">
        <v>13116</v>
      </c>
      <c r="G1253" s="111" t="s">
        <v>1730</v>
      </c>
      <c r="H1253">
        <v>13116</v>
      </c>
      <c r="I1253" s="116" t="s">
        <v>348</v>
      </c>
      <c r="J1253" s="111" t="s">
        <v>1730</v>
      </c>
      <c r="K1253"/>
    </row>
    <row r="1254" spans="1:11">
      <c r="A1254" s="115">
        <v>1249</v>
      </c>
      <c r="B1254">
        <v>13</v>
      </c>
      <c r="C1254" s="111" t="s">
        <v>1715</v>
      </c>
      <c r="D1254" s="111" t="s">
        <v>348</v>
      </c>
      <c r="E1254">
        <v>13117</v>
      </c>
      <c r="G1254" s="111" t="s">
        <v>352</v>
      </c>
      <c r="H1254">
        <v>13117</v>
      </c>
      <c r="I1254" s="116" t="s">
        <v>348</v>
      </c>
      <c r="J1254" s="111" t="s">
        <v>352</v>
      </c>
      <c r="K1254"/>
    </row>
    <row r="1255" spans="1:11">
      <c r="A1255" s="115">
        <v>1250</v>
      </c>
      <c r="B1255">
        <v>13</v>
      </c>
      <c r="C1255" s="111" t="s">
        <v>1715</v>
      </c>
      <c r="D1255" s="111" t="s">
        <v>348</v>
      </c>
      <c r="E1255">
        <v>13118</v>
      </c>
      <c r="G1255" s="111" t="s">
        <v>1731</v>
      </c>
      <c r="H1255">
        <v>13118</v>
      </c>
      <c r="I1255" s="116" t="s">
        <v>348</v>
      </c>
      <c r="J1255" s="111" t="s">
        <v>1731</v>
      </c>
      <c r="K1255"/>
    </row>
    <row r="1256" spans="1:11">
      <c r="A1256" s="115">
        <v>1251</v>
      </c>
      <c r="B1256">
        <v>13</v>
      </c>
      <c r="C1256" s="111" t="s">
        <v>1715</v>
      </c>
      <c r="D1256" s="111" t="s">
        <v>348</v>
      </c>
      <c r="E1256">
        <v>13119</v>
      </c>
      <c r="G1256" s="111" t="s">
        <v>1732</v>
      </c>
      <c r="H1256">
        <v>13119</v>
      </c>
      <c r="I1256" s="116" t="s">
        <v>348</v>
      </c>
      <c r="J1256" s="111" t="s">
        <v>1732</v>
      </c>
      <c r="K1256"/>
    </row>
    <row r="1257" spans="1:11">
      <c r="A1257" s="115">
        <v>1252</v>
      </c>
      <c r="B1257">
        <v>13</v>
      </c>
      <c r="C1257" s="111" t="s">
        <v>1715</v>
      </c>
      <c r="D1257" s="111" t="s">
        <v>348</v>
      </c>
      <c r="E1257">
        <v>13120</v>
      </c>
      <c r="G1257" s="111" t="s">
        <v>1733</v>
      </c>
      <c r="H1257">
        <v>13120</v>
      </c>
      <c r="I1257" s="116" t="s">
        <v>348</v>
      </c>
      <c r="J1257" s="111" t="s">
        <v>1733</v>
      </c>
      <c r="K1257"/>
    </row>
    <row r="1258" spans="1:11">
      <c r="A1258" s="115">
        <v>1253</v>
      </c>
      <c r="B1258">
        <v>13</v>
      </c>
      <c r="C1258" s="111" t="s">
        <v>1715</v>
      </c>
      <c r="D1258" s="111" t="s">
        <v>348</v>
      </c>
      <c r="E1258">
        <v>13121</v>
      </c>
      <c r="G1258" s="111" t="s">
        <v>1734</v>
      </c>
      <c r="H1258">
        <v>13121</v>
      </c>
      <c r="I1258" s="116" t="s">
        <v>348</v>
      </c>
      <c r="J1258" s="111" t="s">
        <v>1734</v>
      </c>
      <c r="K1258"/>
    </row>
    <row r="1259" spans="1:11">
      <c r="A1259" s="115">
        <v>1254</v>
      </c>
      <c r="B1259">
        <v>13</v>
      </c>
      <c r="C1259" s="111" t="s">
        <v>1715</v>
      </c>
      <c r="D1259" s="111" t="s">
        <v>348</v>
      </c>
      <c r="E1259">
        <v>13122</v>
      </c>
      <c r="G1259" s="111" t="s">
        <v>1735</v>
      </c>
      <c r="H1259">
        <v>13122</v>
      </c>
      <c r="I1259" s="116" t="s">
        <v>348</v>
      </c>
      <c r="J1259" s="111" t="s">
        <v>1735</v>
      </c>
      <c r="K1259"/>
    </row>
    <row r="1260" spans="1:11">
      <c r="A1260" s="115">
        <v>1255</v>
      </c>
      <c r="B1260">
        <v>13</v>
      </c>
      <c r="C1260" s="111" t="s">
        <v>1715</v>
      </c>
      <c r="D1260" s="111" t="s">
        <v>348</v>
      </c>
      <c r="E1260">
        <v>13123</v>
      </c>
      <c r="G1260" s="111" t="s">
        <v>1736</v>
      </c>
      <c r="H1260">
        <v>13123</v>
      </c>
      <c r="I1260" s="116" t="s">
        <v>348</v>
      </c>
      <c r="J1260" s="111" t="s">
        <v>1736</v>
      </c>
      <c r="K1260"/>
    </row>
    <row r="1261" spans="1:11">
      <c r="A1261" s="115">
        <v>1256</v>
      </c>
      <c r="B1261">
        <v>13</v>
      </c>
      <c r="C1261" s="111" t="s">
        <v>1715</v>
      </c>
      <c r="D1261" s="111" t="s">
        <v>348</v>
      </c>
      <c r="E1261">
        <v>13201</v>
      </c>
      <c r="G1261" s="111" t="s">
        <v>1737</v>
      </c>
      <c r="H1261">
        <v>13201</v>
      </c>
      <c r="I1261" s="116" t="s">
        <v>348</v>
      </c>
      <c r="J1261" s="111" t="s">
        <v>1737</v>
      </c>
      <c r="K1261"/>
    </row>
    <row r="1262" spans="1:11">
      <c r="A1262" s="115">
        <v>1257</v>
      </c>
      <c r="B1262">
        <v>13</v>
      </c>
      <c r="C1262" s="111" t="s">
        <v>1715</v>
      </c>
      <c r="D1262" s="111" t="s">
        <v>348</v>
      </c>
      <c r="E1262">
        <v>13202</v>
      </c>
      <c r="G1262" s="111" t="s">
        <v>1738</v>
      </c>
      <c r="H1262">
        <v>13202</v>
      </c>
      <c r="I1262" s="116" t="s">
        <v>348</v>
      </c>
      <c r="J1262" s="111" t="s">
        <v>1738</v>
      </c>
      <c r="K1262"/>
    </row>
    <row r="1263" spans="1:11">
      <c r="A1263" s="115">
        <v>1258</v>
      </c>
      <c r="B1263">
        <v>13</v>
      </c>
      <c r="C1263" s="111" t="s">
        <v>1715</v>
      </c>
      <c r="D1263" s="111" t="s">
        <v>348</v>
      </c>
      <c r="E1263">
        <v>13203</v>
      </c>
      <c r="G1263" s="111" t="s">
        <v>1739</v>
      </c>
      <c r="H1263">
        <v>13203</v>
      </c>
      <c r="I1263" s="116" t="s">
        <v>348</v>
      </c>
      <c r="J1263" s="111" t="s">
        <v>1739</v>
      </c>
      <c r="K1263"/>
    </row>
    <row r="1264" spans="1:11">
      <c r="A1264" s="115">
        <v>1259</v>
      </c>
      <c r="B1264">
        <v>13</v>
      </c>
      <c r="C1264" s="111" t="s">
        <v>1715</v>
      </c>
      <c r="D1264" s="111" t="s">
        <v>348</v>
      </c>
      <c r="E1264">
        <v>13204</v>
      </c>
      <c r="G1264" s="111" t="s">
        <v>1740</v>
      </c>
      <c r="H1264">
        <v>13204</v>
      </c>
      <c r="I1264" s="116" t="s">
        <v>348</v>
      </c>
      <c r="J1264" s="111" t="s">
        <v>1740</v>
      </c>
      <c r="K1264"/>
    </row>
    <row r="1265" spans="1:11">
      <c r="A1265" s="115">
        <v>1260</v>
      </c>
      <c r="B1265">
        <v>13</v>
      </c>
      <c r="C1265" s="111" t="s">
        <v>1715</v>
      </c>
      <c r="D1265" s="111" t="s">
        <v>348</v>
      </c>
      <c r="E1265">
        <v>13205</v>
      </c>
      <c r="G1265" s="111" t="s">
        <v>1741</v>
      </c>
      <c r="H1265">
        <v>13205</v>
      </c>
      <c r="I1265" s="116" t="s">
        <v>348</v>
      </c>
      <c r="J1265" s="111" t="s">
        <v>1741</v>
      </c>
      <c r="K1265"/>
    </row>
    <row r="1266" spans="1:11">
      <c r="A1266" s="115">
        <v>1261</v>
      </c>
      <c r="B1266">
        <v>13</v>
      </c>
      <c r="C1266" s="111" t="s">
        <v>1715</v>
      </c>
      <c r="D1266" s="111" t="s">
        <v>348</v>
      </c>
      <c r="E1266">
        <v>13206</v>
      </c>
      <c r="G1266" s="111" t="s">
        <v>1742</v>
      </c>
      <c r="H1266">
        <v>13206</v>
      </c>
      <c r="I1266" s="116" t="s">
        <v>348</v>
      </c>
      <c r="J1266" s="111" t="s">
        <v>1742</v>
      </c>
      <c r="K1266"/>
    </row>
    <row r="1267" spans="1:11">
      <c r="A1267" s="115">
        <v>1262</v>
      </c>
      <c r="B1267">
        <v>13</v>
      </c>
      <c r="C1267" s="111" t="s">
        <v>1715</v>
      </c>
      <c r="D1267" s="111" t="s">
        <v>348</v>
      </c>
      <c r="E1267">
        <v>13207</v>
      </c>
      <c r="G1267" s="111" t="s">
        <v>1743</v>
      </c>
      <c r="H1267">
        <v>13207</v>
      </c>
      <c r="I1267" s="116" t="s">
        <v>348</v>
      </c>
      <c r="J1267" s="111" t="s">
        <v>1743</v>
      </c>
      <c r="K1267"/>
    </row>
    <row r="1268" spans="1:11">
      <c r="A1268" s="115">
        <v>1263</v>
      </c>
      <c r="B1268">
        <v>13</v>
      </c>
      <c r="C1268" s="111" t="s">
        <v>1715</v>
      </c>
      <c r="D1268" s="111" t="s">
        <v>348</v>
      </c>
      <c r="E1268">
        <v>13208</v>
      </c>
      <c r="G1268" s="111" t="s">
        <v>1744</v>
      </c>
      <c r="H1268">
        <v>13208</v>
      </c>
      <c r="I1268" s="116" t="s">
        <v>348</v>
      </c>
      <c r="J1268" s="111" t="s">
        <v>1744</v>
      </c>
      <c r="K1268"/>
    </row>
    <row r="1269" spans="1:11">
      <c r="A1269" s="115">
        <v>1264</v>
      </c>
      <c r="B1269">
        <v>13</v>
      </c>
      <c r="C1269" s="111" t="s">
        <v>1715</v>
      </c>
      <c r="D1269" s="111" t="s">
        <v>348</v>
      </c>
      <c r="E1269">
        <v>13209</v>
      </c>
      <c r="G1269" s="111" t="s">
        <v>1745</v>
      </c>
      <c r="H1269">
        <v>13209</v>
      </c>
      <c r="I1269" s="116" t="s">
        <v>348</v>
      </c>
      <c r="J1269" s="111" t="s">
        <v>1745</v>
      </c>
      <c r="K1269"/>
    </row>
    <row r="1270" spans="1:11">
      <c r="A1270" s="115">
        <v>1265</v>
      </c>
      <c r="B1270">
        <v>13</v>
      </c>
      <c r="C1270" s="111" t="s">
        <v>1715</v>
      </c>
      <c r="D1270" s="111" t="s">
        <v>348</v>
      </c>
      <c r="E1270">
        <v>13210</v>
      </c>
      <c r="G1270" s="111" t="s">
        <v>1746</v>
      </c>
      <c r="H1270">
        <v>13210</v>
      </c>
      <c r="I1270" s="116" t="s">
        <v>348</v>
      </c>
      <c r="J1270" s="111" t="s">
        <v>1746</v>
      </c>
      <c r="K1270"/>
    </row>
    <row r="1271" spans="1:11">
      <c r="A1271" s="115">
        <v>1266</v>
      </c>
      <c r="B1271">
        <v>13</v>
      </c>
      <c r="C1271" s="111" t="s">
        <v>1715</v>
      </c>
      <c r="D1271" s="111" t="s">
        <v>348</v>
      </c>
      <c r="E1271">
        <v>13211</v>
      </c>
      <c r="G1271" s="111" t="s">
        <v>1747</v>
      </c>
      <c r="H1271">
        <v>13211</v>
      </c>
      <c r="I1271" s="116" t="s">
        <v>348</v>
      </c>
      <c r="J1271" s="111" t="s">
        <v>1747</v>
      </c>
      <c r="K1271"/>
    </row>
    <row r="1272" spans="1:11">
      <c r="A1272" s="115">
        <v>1267</v>
      </c>
      <c r="B1272">
        <v>13</v>
      </c>
      <c r="C1272" s="111" t="s">
        <v>1715</v>
      </c>
      <c r="D1272" s="111" t="s">
        <v>348</v>
      </c>
      <c r="E1272">
        <v>13212</v>
      </c>
      <c r="G1272" s="111" t="s">
        <v>1748</v>
      </c>
      <c r="H1272">
        <v>13212</v>
      </c>
      <c r="I1272" s="116" t="s">
        <v>348</v>
      </c>
      <c r="J1272" s="111" t="s">
        <v>1748</v>
      </c>
      <c r="K1272"/>
    </row>
    <row r="1273" spans="1:11">
      <c r="A1273" s="115">
        <v>1268</v>
      </c>
      <c r="B1273">
        <v>13</v>
      </c>
      <c r="C1273" s="111" t="s">
        <v>1715</v>
      </c>
      <c r="D1273" s="111" t="s">
        <v>348</v>
      </c>
      <c r="E1273">
        <v>13213</v>
      </c>
      <c r="G1273" s="111" t="s">
        <v>1749</v>
      </c>
      <c r="H1273">
        <v>13213</v>
      </c>
      <c r="I1273" s="116" t="s">
        <v>348</v>
      </c>
      <c r="J1273" s="111" t="s">
        <v>1749</v>
      </c>
      <c r="K1273"/>
    </row>
    <row r="1274" spans="1:11">
      <c r="A1274" s="115">
        <v>1269</v>
      </c>
      <c r="B1274">
        <v>13</v>
      </c>
      <c r="C1274" s="111" t="s">
        <v>1715</v>
      </c>
      <c r="D1274" s="111" t="s">
        <v>348</v>
      </c>
      <c r="E1274">
        <v>13214</v>
      </c>
      <c r="G1274" s="111" t="s">
        <v>1750</v>
      </c>
      <c r="H1274">
        <v>13214</v>
      </c>
      <c r="I1274" s="116" t="s">
        <v>348</v>
      </c>
      <c r="J1274" s="111" t="s">
        <v>1750</v>
      </c>
      <c r="K1274"/>
    </row>
    <row r="1275" spans="1:11">
      <c r="A1275" s="115">
        <v>1270</v>
      </c>
      <c r="B1275">
        <v>13</v>
      </c>
      <c r="C1275" s="111" t="s">
        <v>1715</v>
      </c>
      <c r="D1275" s="111" t="s">
        <v>348</v>
      </c>
      <c r="E1275">
        <v>13215</v>
      </c>
      <c r="G1275" s="111" t="s">
        <v>1751</v>
      </c>
      <c r="H1275">
        <v>13215</v>
      </c>
      <c r="I1275" s="116" t="s">
        <v>348</v>
      </c>
      <c r="J1275" s="111" t="s">
        <v>1751</v>
      </c>
      <c r="K1275"/>
    </row>
    <row r="1276" spans="1:11">
      <c r="A1276" s="115">
        <v>1271</v>
      </c>
      <c r="B1276">
        <v>13</v>
      </c>
      <c r="C1276" s="111" t="s">
        <v>1715</v>
      </c>
      <c r="D1276" s="111" t="s">
        <v>348</v>
      </c>
      <c r="E1276">
        <v>13218</v>
      </c>
      <c r="G1276" s="111" t="s">
        <v>1752</v>
      </c>
      <c r="H1276">
        <v>13218</v>
      </c>
      <c r="I1276" s="116" t="s">
        <v>348</v>
      </c>
      <c r="J1276" s="111" t="s">
        <v>1752</v>
      </c>
      <c r="K1276"/>
    </row>
    <row r="1277" spans="1:11">
      <c r="A1277" s="115">
        <v>1272</v>
      </c>
      <c r="B1277">
        <v>13</v>
      </c>
      <c r="C1277" s="111" t="s">
        <v>1715</v>
      </c>
      <c r="D1277" s="111" t="s">
        <v>348</v>
      </c>
      <c r="E1277">
        <v>13219</v>
      </c>
      <c r="G1277" s="111" t="s">
        <v>1753</v>
      </c>
      <c r="H1277">
        <v>13219</v>
      </c>
      <c r="I1277" s="116" t="s">
        <v>348</v>
      </c>
      <c r="J1277" s="111" t="s">
        <v>1753</v>
      </c>
      <c r="K1277"/>
    </row>
    <row r="1278" spans="1:11">
      <c r="A1278" s="115">
        <v>1273</v>
      </c>
      <c r="B1278">
        <v>13</v>
      </c>
      <c r="C1278" s="111" t="s">
        <v>1715</v>
      </c>
      <c r="D1278" s="111" t="s">
        <v>348</v>
      </c>
      <c r="E1278">
        <v>13220</v>
      </c>
      <c r="G1278" s="111" t="s">
        <v>1754</v>
      </c>
      <c r="H1278">
        <v>13220</v>
      </c>
      <c r="I1278" s="116" t="s">
        <v>348</v>
      </c>
      <c r="J1278" s="111" t="s">
        <v>1754</v>
      </c>
      <c r="K1278"/>
    </row>
    <row r="1279" spans="1:11">
      <c r="A1279" s="115">
        <v>1274</v>
      </c>
      <c r="B1279">
        <v>13</v>
      </c>
      <c r="C1279" s="111" t="s">
        <v>1715</v>
      </c>
      <c r="D1279" s="111" t="s">
        <v>348</v>
      </c>
      <c r="E1279">
        <v>13221</v>
      </c>
      <c r="G1279" s="111" t="s">
        <v>1755</v>
      </c>
      <c r="H1279">
        <v>13221</v>
      </c>
      <c r="I1279" s="116" t="s">
        <v>348</v>
      </c>
      <c r="J1279" s="111" t="s">
        <v>1755</v>
      </c>
      <c r="K1279"/>
    </row>
    <row r="1280" spans="1:11">
      <c r="A1280" s="115">
        <v>1275</v>
      </c>
      <c r="B1280">
        <v>13</v>
      </c>
      <c r="C1280" s="111" t="s">
        <v>1715</v>
      </c>
      <c r="D1280" s="111" t="s">
        <v>348</v>
      </c>
      <c r="E1280">
        <v>13222</v>
      </c>
      <c r="G1280" s="111" t="s">
        <v>1756</v>
      </c>
      <c r="H1280">
        <v>13222</v>
      </c>
      <c r="I1280" s="116" t="s">
        <v>348</v>
      </c>
      <c r="J1280" s="111" t="s">
        <v>1756</v>
      </c>
      <c r="K1280"/>
    </row>
    <row r="1281" spans="1:11">
      <c r="A1281" s="115">
        <v>1276</v>
      </c>
      <c r="B1281">
        <v>13</v>
      </c>
      <c r="C1281" s="111" t="s">
        <v>1715</v>
      </c>
      <c r="D1281" s="111" t="s">
        <v>348</v>
      </c>
      <c r="E1281">
        <v>13223</v>
      </c>
      <c r="G1281" s="111" t="s">
        <v>1757</v>
      </c>
      <c r="H1281">
        <v>13223</v>
      </c>
      <c r="I1281" s="116"/>
      <c r="J1281" s="111" t="s">
        <v>1757</v>
      </c>
      <c r="K1281"/>
    </row>
    <row r="1282" spans="1:11">
      <c r="A1282" s="115">
        <v>1277</v>
      </c>
      <c r="B1282">
        <v>13</v>
      </c>
      <c r="C1282" s="111" t="s">
        <v>1715</v>
      </c>
      <c r="D1282" s="111" t="s">
        <v>348</v>
      </c>
      <c r="E1282">
        <v>13224</v>
      </c>
      <c r="G1282" s="111" t="s">
        <v>1758</v>
      </c>
      <c r="H1282">
        <v>13224</v>
      </c>
      <c r="I1282" s="116"/>
      <c r="J1282" s="111" t="s">
        <v>1758</v>
      </c>
      <c r="K1282"/>
    </row>
    <row r="1283" spans="1:11">
      <c r="A1283" s="115">
        <v>1278</v>
      </c>
      <c r="B1283">
        <v>13</v>
      </c>
      <c r="C1283" s="111" t="s">
        <v>1715</v>
      </c>
      <c r="D1283" s="111" t="s">
        <v>348</v>
      </c>
      <c r="E1283">
        <v>13225</v>
      </c>
      <c r="G1283" s="111" t="s">
        <v>1759</v>
      </c>
      <c r="H1283">
        <v>13225</v>
      </c>
      <c r="I1283" s="116"/>
      <c r="J1283" s="111" t="s">
        <v>1759</v>
      </c>
      <c r="K1283"/>
    </row>
    <row r="1284" spans="1:11">
      <c r="A1284" s="115">
        <v>1279</v>
      </c>
      <c r="B1284">
        <v>13</v>
      </c>
      <c r="C1284" s="111" t="s">
        <v>1715</v>
      </c>
      <c r="D1284" s="111" t="s">
        <v>348</v>
      </c>
      <c r="E1284">
        <v>13227</v>
      </c>
      <c r="G1284" s="111" t="s">
        <v>1760</v>
      </c>
      <c r="H1284">
        <v>13227</v>
      </c>
      <c r="I1284" s="116"/>
      <c r="J1284" s="111" t="s">
        <v>1760</v>
      </c>
      <c r="K1284"/>
    </row>
    <row r="1285" spans="1:11">
      <c r="A1285" s="115">
        <v>1280</v>
      </c>
      <c r="B1285">
        <v>13</v>
      </c>
      <c r="C1285" s="111" t="s">
        <v>1715</v>
      </c>
      <c r="D1285" s="111" t="s">
        <v>362</v>
      </c>
      <c r="E1285">
        <v>13302</v>
      </c>
      <c r="F1285" s="111" t="s">
        <v>1761</v>
      </c>
      <c r="G1285" s="111" t="s">
        <v>1762</v>
      </c>
      <c r="H1285">
        <v>13227</v>
      </c>
      <c r="I1285" s="116"/>
      <c r="J1285" s="111" t="s">
        <v>1760</v>
      </c>
      <c r="K1285"/>
    </row>
    <row r="1286" spans="1:11">
      <c r="A1286" s="115">
        <v>1281</v>
      </c>
      <c r="B1286">
        <v>13</v>
      </c>
      <c r="C1286" s="111" t="s">
        <v>1715</v>
      </c>
      <c r="D1286" s="111" t="s">
        <v>348</v>
      </c>
      <c r="E1286">
        <v>13228</v>
      </c>
      <c r="F1286" s="111" t="s">
        <v>348</v>
      </c>
      <c r="G1286" s="111" t="s">
        <v>1763</v>
      </c>
      <c r="H1286">
        <v>13228</v>
      </c>
      <c r="I1286" s="116"/>
      <c r="J1286" s="111" t="s">
        <v>1763</v>
      </c>
      <c r="K1286"/>
    </row>
    <row r="1287" spans="1:11">
      <c r="A1287" s="115">
        <v>1282</v>
      </c>
      <c r="B1287">
        <v>13</v>
      </c>
      <c r="C1287" s="111" t="s">
        <v>1715</v>
      </c>
      <c r="D1287" s="111" t="s">
        <v>362</v>
      </c>
      <c r="E1287">
        <v>13226</v>
      </c>
      <c r="F1287" s="111" t="s">
        <v>348</v>
      </c>
      <c r="G1287" s="111" t="s">
        <v>1764</v>
      </c>
      <c r="H1287">
        <v>13228</v>
      </c>
      <c r="I1287" s="116"/>
      <c r="J1287" s="111" t="s">
        <v>1763</v>
      </c>
      <c r="K1287"/>
    </row>
    <row r="1288" spans="1:11">
      <c r="A1288" s="115">
        <v>1283</v>
      </c>
      <c r="B1288">
        <v>13</v>
      </c>
      <c r="C1288" s="111" t="s">
        <v>1715</v>
      </c>
      <c r="D1288" s="111" t="s">
        <v>362</v>
      </c>
      <c r="E1288">
        <v>13306</v>
      </c>
      <c r="F1288" s="111" t="s">
        <v>1761</v>
      </c>
      <c r="G1288" s="111" t="s">
        <v>1765</v>
      </c>
      <c r="H1288">
        <v>13228</v>
      </c>
      <c r="I1288" s="116"/>
      <c r="J1288" s="111" t="s">
        <v>1763</v>
      </c>
      <c r="K1288"/>
    </row>
    <row r="1289" spans="1:11">
      <c r="A1289" s="115">
        <v>1284</v>
      </c>
      <c r="B1289">
        <v>13</v>
      </c>
      <c r="C1289" s="111" t="s">
        <v>1715</v>
      </c>
      <c r="D1289" s="111" t="s">
        <v>348</v>
      </c>
      <c r="E1289">
        <v>13229</v>
      </c>
      <c r="F1289" s="111" t="s">
        <v>348</v>
      </c>
      <c r="G1289" s="111" t="s">
        <v>1766</v>
      </c>
      <c r="H1289">
        <v>13229</v>
      </c>
      <c r="I1289" s="116"/>
      <c r="J1289" s="111" t="s">
        <v>1766</v>
      </c>
      <c r="K1289"/>
    </row>
    <row r="1290" spans="1:11">
      <c r="A1290" s="115">
        <v>1285</v>
      </c>
      <c r="B1290">
        <v>13</v>
      </c>
      <c r="C1290" s="111" t="s">
        <v>1715</v>
      </c>
      <c r="D1290" s="111" t="s">
        <v>362</v>
      </c>
      <c r="E1290">
        <v>13216</v>
      </c>
      <c r="F1290" s="111" t="s">
        <v>348</v>
      </c>
      <c r="G1290" s="111" t="s">
        <v>1767</v>
      </c>
      <c r="H1290">
        <v>13229</v>
      </c>
      <c r="I1290" s="116"/>
      <c r="J1290" s="111" t="s">
        <v>1766</v>
      </c>
      <c r="K1290"/>
    </row>
    <row r="1291" spans="1:11">
      <c r="A1291" s="115">
        <v>1286</v>
      </c>
      <c r="B1291">
        <v>13</v>
      </c>
      <c r="C1291" s="111" t="s">
        <v>1715</v>
      </c>
      <c r="D1291" s="111" t="s">
        <v>362</v>
      </c>
      <c r="E1291">
        <v>13217</v>
      </c>
      <c r="F1291" s="111" t="s">
        <v>348</v>
      </c>
      <c r="G1291" s="111" t="s">
        <v>1768</v>
      </c>
      <c r="H1291">
        <v>13229</v>
      </c>
      <c r="I1291" s="116"/>
      <c r="J1291" s="111" t="s">
        <v>1766</v>
      </c>
      <c r="K1291"/>
    </row>
    <row r="1292" spans="1:11">
      <c r="A1292" s="115">
        <v>1287</v>
      </c>
      <c r="B1292">
        <v>13</v>
      </c>
      <c r="C1292" s="111" t="s">
        <v>1715</v>
      </c>
      <c r="D1292" s="111" t="s">
        <v>348</v>
      </c>
      <c r="E1292">
        <v>13303</v>
      </c>
      <c r="F1292" s="111" t="s">
        <v>1761</v>
      </c>
      <c r="G1292" s="111" t="s">
        <v>1769</v>
      </c>
      <c r="H1292">
        <v>13303</v>
      </c>
      <c r="I1292" s="116" t="s">
        <v>1761</v>
      </c>
      <c r="J1292" s="111" t="s">
        <v>1769</v>
      </c>
      <c r="K1292"/>
    </row>
    <row r="1293" spans="1:11">
      <c r="A1293" s="115">
        <v>1288</v>
      </c>
      <c r="B1293">
        <v>13</v>
      </c>
      <c r="C1293" s="111" t="s">
        <v>1715</v>
      </c>
      <c r="D1293" s="111" t="s">
        <v>348</v>
      </c>
      <c r="E1293">
        <v>13305</v>
      </c>
      <c r="F1293" s="111" t="s">
        <v>1761</v>
      </c>
      <c r="G1293" s="111" t="s">
        <v>1770</v>
      </c>
      <c r="H1293">
        <v>13305</v>
      </c>
      <c r="I1293" s="116" t="s">
        <v>1761</v>
      </c>
      <c r="J1293" s="111" t="s">
        <v>1770</v>
      </c>
      <c r="K1293"/>
    </row>
    <row r="1294" spans="1:11">
      <c r="A1294" s="115">
        <v>1289</v>
      </c>
      <c r="B1294">
        <v>13</v>
      </c>
      <c r="C1294" s="111" t="s">
        <v>1715</v>
      </c>
      <c r="D1294" s="111" t="s">
        <v>348</v>
      </c>
      <c r="E1294">
        <v>13307</v>
      </c>
      <c r="F1294" s="111" t="s">
        <v>1761</v>
      </c>
      <c r="G1294" s="111" t="s">
        <v>1771</v>
      </c>
      <c r="H1294">
        <v>13307</v>
      </c>
      <c r="I1294" s="116" t="s">
        <v>1761</v>
      </c>
      <c r="J1294" s="111" t="s">
        <v>1771</v>
      </c>
      <c r="K1294"/>
    </row>
    <row r="1295" spans="1:11">
      <c r="A1295" s="115">
        <v>1290</v>
      </c>
      <c r="B1295">
        <v>13</v>
      </c>
      <c r="C1295" s="111" t="s">
        <v>1715</v>
      </c>
      <c r="D1295" s="111" t="s">
        <v>348</v>
      </c>
      <c r="E1295">
        <v>13308</v>
      </c>
      <c r="F1295" s="111" t="s">
        <v>1761</v>
      </c>
      <c r="G1295" s="111" t="s">
        <v>1772</v>
      </c>
      <c r="H1295">
        <v>13308</v>
      </c>
      <c r="I1295" s="116" t="s">
        <v>1761</v>
      </c>
      <c r="J1295" s="111" t="s">
        <v>1772</v>
      </c>
      <c r="K1295"/>
    </row>
    <row r="1296" spans="1:11">
      <c r="A1296" s="115">
        <v>1291</v>
      </c>
      <c r="B1296">
        <v>13</v>
      </c>
      <c r="C1296" s="111" t="s">
        <v>1715</v>
      </c>
      <c r="D1296" s="111" t="s">
        <v>348</v>
      </c>
      <c r="E1296">
        <v>13361</v>
      </c>
      <c r="F1296" s="111" t="s">
        <v>1773</v>
      </c>
      <c r="G1296" s="111" t="s">
        <v>1774</v>
      </c>
      <c r="H1296">
        <v>13361</v>
      </c>
      <c r="I1296" s="116" t="s">
        <v>1773</v>
      </c>
      <c r="J1296" s="111" t="s">
        <v>1774</v>
      </c>
      <c r="K1296"/>
    </row>
    <row r="1297" spans="1:11">
      <c r="A1297" s="115">
        <v>1292</v>
      </c>
      <c r="B1297">
        <v>13</v>
      </c>
      <c r="C1297" s="111" t="s">
        <v>1715</v>
      </c>
      <c r="D1297" s="111" t="s">
        <v>348</v>
      </c>
      <c r="E1297">
        <v>13362</v>
      </c>
      <c r="F1297" s="111" t="s">
        <v>1773</v>
      </c>
      <c r="G1297" s="111" t="s">
        <v>1775</v>
      </c>
      <c r="H1297">
        <v>13362</v>
      </c>
      <c r="I1297" s="116" t="s">
        <v>1773</v>
      </c>
      <c r="J1297" s="111" t="s">
        <v>1775</v>
      </c>
      <c r="K1297"/>
    </row>
    <row r="1298" spans="1:11">
      <c r="A1298" s="115">
        <v>1293</v>
      </c>
      <c r="B1298">
        <v>13</v>
      </c>
      <c r="C1298" s="111" t="s">
        <v>1715</v>
      </c>
      <c r="D1298" s="111" t="s">
        <v>348</v>
      </c>
      <c r="E1298">
        <v>13363</v>
      </c>
      <c r="F1298" s="111" t="s">
        <v>1773</v>
      </c>
      <c r="G1298" s="111" t="s">
        <v>1776</v>
      </c>
      <c r="H1298">
        <v>13363</v>
      </c>
      <c r="I1298" s="116" t="s">
        <v>1773</v>
      </c>
      <c r="J1298" s="111" t="s">
        <v>1776</v>
      </c>
      <c r="K1298"/>
    </row>
    <row r="1299" spans="1:11">
      <c r="A1299" s="115">
        <v>1294</v>
      </c>
      <c r="B1299">
        <v>13</v>
      </c>
      <c r="C1299" s="111" t="s">
        <v>1715</v>
      </c>
      <c r="D1299" s="111" t="s">
        <v>348</v>
      </c>
      <c r="E1299">
        <v>13364</v>
      </c>
      <c r="F1299" s="111" t="s">
        <v>1773</v>
      </c>
      <c r="G1299" s="111" t="s">
        <v>1777</v>
      </c>
      <c r="H1299">
        <v>13364</v>
      </c>
      <c r="I1299" s="116" t="s">
        <v>1773</v>
      </c>
      <c r="J1299" s="111" t="s">
        <v>1777</v>
      </c>
      <c r="K1299"/>
    </row>
    <row r="1300" spans="1:11">
      <c r="A1300" s="115">
        <v>1295</v>
      </c>
      <c r="B1300">
        <v>13</v>
      </c>
      <c r="C1300" s="111" t="s">
        <v>1715</v>
      </c>
      <c r="D1300" s="111" t="s">
        <v>348</v>
      </c>
      <c r="E1300">
        <v>13381</v>
      </c>
      <c r="F1300" s="111" t="s">
        <v>1778</v>
      </c>
      <c r="G1300" s="111" t="s">
        <v>1779</v>
      </c>
      <c r="H1300">
        <v>13381</v>
      </c>
      <c r="I1300" s="116" t="s">
        <v>1778</v>
      </c>
      <c r="J1300" s="111" t="s">
        <v>1779</v>
      </c>
      <c r="K1300"/>
    </row>
    <row r="1301" spans="1:11">
      <c r="A1301" s="115">
        <v>1296</v>
      </c>
      <c r="B1301">
        <v>13</v>
      </c>
      <c r="C1301" s="111" t="s">
        <v>1715</v>
      </c>
      <c r="D1301" s="111" t="s">
        <v>348</v>
      </c>
      <c r="E1301">
        <v>13382</v>
      </c>
      <c r="F1301" s="111" t="s">
        <v>1778</v>
      </c>
      <c r="G1301" s="111" t="s">
        <v>1780</v>
      </c>
      <c r="H1301">
        <v>13382</v>
      </c>
      <c r="I1301" s="116" t="s">
        <v>1778</v>
      </c>
      <c r="J1301" s="111" t="s">
        <v>1780</v>
      </c>
      <c r="K1301"/>
    </row>
    <row r="1302" spans="1:11">
      <c r="A1302" s="115">
        <v>1297</v>
      </c>
      <c r="B1302">
        <v>13</v>
      </c>
      <c r="C1302" s="111" t="s">
        <v>1715</v>
      </c>
      <c r="D1302" s="111" t="s">
        <v>348</v>
      </c>
      <c r="E1302">
        <v>13401</v>
      </c>
      <c r="F1302" s="111" t="s">
        <v>1781</v>
      </c>
      <c r="G1302" s="111" t="s">
        <v>1782</v>
      </c>
      <c r="H1302">
        <v>13401</v>
      </c>
      <c r="I1302" s="116" t="s">
        <v>1781</v>
      </c>
      <c r="J1302" s="111" t="s">
        <v>1782</v>
      </c>
      <c r="K1302"/>
    </row>
    <row r="1303" spans="1:11">
      <c r="A1303" s="115">
        <v>1298</v>
      </c>
      <c r="B1303">
        <v>13</v>
      </c>
      <c r="C1303" s="111" t="s">
        <v>1715</v>
      </c>
      <c r="D1303" s="111" t="s">
        <v>348</v>
      </c>
      <c r="E1303">
        <v>13402</v>
      </c>
      <c r="F1303" s="111" t="s">
        <v>1781</v>
      </c>
      <c r="G1303" s="111" t="s">
        <v>1783</v>
      </c>
      <c r="H1303">
        <v>13402</v>
      </c>
      <c r="I1303" s="116" t="s">
        <v>1781</v>
      </c>
      <c r="J1303" s="111" t="s">
        <v>1783</v>
      </c>
      <c r="K1303"/>
    </row>
    <row r="1304" spans="1:11">
      <c r="A1304" s="115">
        <v>1299</v>
      </c>
      <c r="B1304">
        <v>13</v>
      </c>
      <c r="C1304" s="111" t="s">
        <v>1715</v>
      </c>
      <c r="D1304" s="111" t="s">
        <v>348</v>
      </c>
      <c r="E1304">
        <v>13421</v>
      </c>
      <c r="F1304" s="111" t="s">
        <v>1784</v>
      </c>
      <c r="G1304" s="111" t="s">
        <v>1785</v>
      </c>
      <c r="H1304">
        <v>13421</v>
      </c>
      <c r="I1304" s="116" t="s">
        <v>1784</v>
      </c>
      <c r="J1304" s="111" t="s">
        <v>1785</v>
      </c>
      <c r="K1304"/>
    </row>
    <row r="1305" spans="1:11">
      <c r="A1305" s="115">
        <v>1300</v>
      </c>
      <c r="B1305">
        <v>14</v>
      </c>
      <c r="C1305" s="111" t="s">
        <v>1786</v>
      </c>
      <c r="D1305" s="111" t="s">
        <v>348</v>
      </c>
      <c r="E1305">
        <v>14100</v>
      </c>
      <c r="G1305" s="111" t="s">
        <v>1787</v>
      </c>
      <c r="H1305">
        <v>14100</v>
      </c>
      <c r="I1305" s="116" t="s">
        <v>348</v>
      </c>
      <c r="J1305" s="111" t="s">
        <v>1788</v>
      </c>
      <c r="K1305"/>
    </row>
    <row r="1306" spans="1:11">
      <c r="A1306" s="115">
        <v>1301</v>
      </c>
      <c r="B1306">
        <v>14</v>
      </c>
      <c r="C1306" s="111" t="s">
        <v>1786</v>
      </c>
      <c r="D1306" s="111" t="s">
        <v>348</v>
      </c>
      <c r="E1306">
        <v>14101</v>
      </c>
      <c r="G1306" s="111" t="s">
        <v>1789</v>
      </c>
      <c r="H1306">
        <v>14100</v>
      </c>
      <c r="I1306" s="116" t="s">
        <v>348</v>
      </c>
      <c r="J1306" s="111" t="s">
        <v>1788</v>
      </c>
      <c r="K1306"/>
    </row>
    <row r="1307" spans="1:11">
      <c r="A1307" s="115">
        <v>1302</v>
      </c>
      <c r="B1307">
        <v>14</v>
      </c>
      <c r="C1307" s="111" t="s">
        <v>1786</v>
      </c>
      <c r="D1307" s="111" t="s">
        <v>348</v>
      </c>
      <c r="E1307">
        <v>14102</v>
      </c>
      <c r="G1307" s="111" t="s">
        <v>1790</v>
      </c>
      <c r="H1307">
        <v>14100</v>
      </c>
      <c r="I1307" s="116" t="s">
        <v>348</v>
      </c>
      <c r="J1307" s="111" t="s">
        <v>1788</v>
      </c>
      <c r="K1307"/>
    </row>
    <row r="1308" spans="1:11">
      <c r="A1308" s="115">
        <v>1303</v>
      </c>
      <c r="B1308">
        <v>14</v>
      </c>
      <c r="C1308" s="111" t="s">
        <v>1786</v>
      </c>
      <c r="D1308" s="111" t="s">
        <v>348</v>
      </c>
      <c r="E1308">
        <v>14103</v>
      </c>
      <c r="G1308" s="111" t="s">
        <v>357</v>
      </c>
      <c r="H1308">
        <v>14100</v>
      </c>
      <c r="I1308" s="116" t="s">
        <v>348</v>
      </c>
      <c r="J1308" s="111" t="s">
        <v>1788</v>
      </c>
      <c r="K1308"/>
    </row>
    <row r="1309" spans="1:11">
      <c r="A1309" s="115">
        <v>1304</v>
      </c>
      <c r="B1309">
        <v>14</v>
      </c>
      <c r="C1309" s="111" t="s">
        <v>1786</v>
      </c>
      <c r="D1309" s="111" t="s">
        <v>348</v>
      </c>
      <c r="E1309">
        <v>14104</v>
      </c>
      <c r="G1309" s="111" t="s">
        <v>1791</v>
      </c>
      <c r="H1309">
        <v>14100</v>
      </c>
      <c r="I1309" s="116" t="s">
        <v>348</v>
      </c>
      <c r="J1309" s="111" t="s">
        <v>1788</v>
      </c>
      <c r="K1309"/>
    </row>
    <row r="1310" spans="1:11">
      <c r="A1310" s="115">
        <v>1305</v>
      </c>
      <c r="B1310">
        <v>14</v>
      </c>
      <c r="C1310" s="111" t="s">
        <v>1786</v>
      </c>
      <c r="D1310" s="111" t="s">
        <v>348</v>
      </c>
      <c r="E1310">
        <v>14105</v>
      </c>
      <c r="G1310" s="111" t="s">
        <v>356</v>
      </c>
      <c r="H1310">
        <v>14100</v>
      </c>
      <c r="I1310" s="116" t="s">
        <v>348</v>
      </c>
      <c r="J1310" s="111" t="s">
        <v>1788</v>
      </c>
      <c r="K1310"/>
    </row>
    <row r="1311" spans="1:11">
      <c r="A1311" s="115">
        <v>1306</v>
      </c>
      <c r="B1311">
        <v>14</v>
      </c>
      <c r="C1311" s="111" t="s">
        <v>1786</v>
      </c>
      <c r="D1311" s="111" t="s">
        <v>348</v>
      </c>
      <c r="E1311">
        <v>14106</v>
      </c>
      <c r="G1311" s="111" t="s">
        <v>1792</v>
      </c>
      <c r="H1311">
        <v>14100</v>
      </c>
      <c r="I1311" s="116" t="s">
        <v>348</v>
      </c>
      <c r="J1311" s="111" t="s">
        <v>1788</v>
      </c>
      <c r="K1311"/>
    </row>
    <row r="1312" spans="1:11">
      <c r="A1312" s="115">
        <v>1307</v>
      </c>
      <c r="B1312">
        <v>14</v>
      </c>
      <c r="C1312" s="111" t="s">
        <v>1786</v>
      </c>
      <c r="D1312" s="111" t="s">
        <v>348</v>
      </c>
      <c r="E1312">
        <v>14107</v>
      </c>
      <c r="G1312" s="111" t="s">
        <v>1793</v>
      </c>
      <c r="H1312">
        <v>14100</v>
      </c>
      <c r="I1312" s="116" t="s">
        <v>348</v>
      </c>
      <c r="J1312" s="111" t="s">
        <v>1788</v>
      </c>
      <c r="K1312"/>
    </row>
    <row r="1313" spans="1:11">
      <c r="A1313" s="115">
        <v>1308</v>
      </c>
      <c r="B1313">
        <v>14</v>
      </c>
      <c r="C1313" s="111" t="s">
        <v>1786</v>
      </c>
      <c r="D1313" s="111" t="s">
        <v>348</v>
      </c>
      <c r="E1313">
        <v>14108</v>
      </c>
      <c r="G1313" s="111" t="s">
        <v>1794</v>
      </c>
      <c r="H1313">
        <v>14100</v>
      </c>
      <c r="I1313" s="116" t="s">
        <v>348</v>
      </c>
      <c r="J1313" s="111" t="s">
        <v>1788</v>
      </c>
      <c r="K1313"/>
    </row>
    <row r="1314" spans="1:11">
      <c r="A1314" s="115">
        <v>1309</v>
      </c>
      <c r="B1314">
        <v>14</v>
      </c>
      <c r="C1314" s="111" t="s">
        <v>1786</v>
      </c>
      <c r="D1314" s="111" t="s">
        <v>348</v>
      </c>
      <c r="E1314">
        <v>14109</v>
      </c>
      <c r="G1314" s="111" t="s">
        <v>1795</v>
      </c>
      <c r="H1314">
        <v>14100</v>
      </c>
      <c r="I1314" s="116" t="s">
        <v>348</v>
      </c>
      <c r="J1314" s="111" t="s">
        <v>1788</v>
      </c>
      <c r="K1314"/>
    </row>
    <row r="1315" spans="1:11">
      <c r="A1315" s="115">
        <v>1310</v>
      </c>
      <c r="B1315">
        <v>14</v>
      </c>
      <c r="C1315" s="111" t="s">
        <v>1786</v>
      </c>
      <c r="D1315" s="111" t="s">
        <v>348</v>
      </c>
      <c r="E1315">
        <v>14110</v>
      </c>
      <c r="G1315" s="111" t="s">
        <v>1796</v>
      </c>
      <c r="H1315">
        <v>14100</v>
      </c>
      <c r="I1315" s="116" t="s">
        <v>348</v>
      </c>
      <c r="J1315" s="111" t="s">
        <v>1788</v>
      </c>
      <c r="K1315"/>
    </row>
    <row r="1316" spans="1:11">
      <c r="A1316" s="115">
        <v>1311</v>
      </c>
      <c r="B1316">
        <v>14</v>
      </c>
      <c r="C1316" s="111" t="s">
        <v>1786</v>
      </c>
      <c r="D1316" s="111" t="s">
        <v>348</v>
      </c>
      <c r="E1316">
        <v>14111</v>
      </c>
      <c r="G1316" s="111" t="s">
        <v>1797</v>
      </c>
      <c r="H1316">
        <v>14100</v>
      </c>
      <c r="I1316" s="116" t="s">
        <v>348</v>
      </c>
      <c r="J1316" s="111" t="s">
        <v>1788</v>
      </c>
      <c r="K1316"/>
    </row>
    <row r="1317" spans="1:11">
      <c r="A1317" s="115">
        <v>1312</v>
      </c>
      <c r="B1317">
        <v>14</v>
      </c>
      <c r="C1317" s="111" t="s">
        <v>1786</v>
      </c>
      <c r="D1317" s="111" t="s">
        <v>348</v>
      </c>
      <c r="E1317">
        <v>14112</v>
      </c>
      <c r="G1317" s="111" t="s">
        <v>1798</v>
      </c>
      <c r="H1317">
        <v>14100</v>
      </c>
      <c r="I1317" s="116" t="s">
        <v>348</v>
      </c>
      <c r="J1317" s="111" t="s">
        <v>1788</v>
      </c>
      <c r="K1317"/>
    </row>
    <row r="1318" spans="1:11">
      <c r="A1318" s="115">
        <v>1313</v>
      </c>
      <c r="B1318">
        <v>14</v>
      </c>
      <c r="C1318" s="111" t="s">
        <v>1786</v>
      </c>
      <c r="D1318" s="111" t="s">
        <v>348</v>
      </c>
      <c r="E1318">
        <v>14113</v>
      </c>
      <c r="G1318" s="111" t="s">
        <v>1401</v>
      </c>
      <c r="H1318">
        <v>14100</v>
      </c>
      <c r="I1318" s="116" t="s">
        <v>348</v>
      </c>
      <c r="J1318" s="111" t="s">
        <v>1788</v>
      </c>
      <c r="K1318"/>
    </row>
    <row r="1319" spans="1:11">
      <c r="A1319" s="115">
        <v>1314</v>
      </c>
      <c r="B1319">
        <v>14</v>
      </c>
      <c r="C1319" s="111" t="s">
        <v>1786</v>
      </c>
      <c r="D1319" s="111" t="s">
        <v>348</v>
      </c>
      <c r="E1319">
        <v>14114</v>
      </c>
      <c r="G1319" s="111" t="s">
        <v>1799</v>
      </c>
      <c r="H1319">
        <v>14100</v>
      </c>
      <c r="I1319" s="116" t="s">
        <v>348</v>
      </c>
      <c r="J1319" s="111" t="s">
        <v>1788</v>
      </c>
      <c r="K1319"/>
    </row>
    <row r="1320" spans="1:11">
      <c r="A1320" s="115">
        <v>1315</v>
      </c>
      <c r="B1320">
        <v>14</v>
      </c>
      <c r="C1320" s="111" t="s">
        <v>1786</v>
      </c>
      <c r="D1320" s="111" t="s">
        <v>348</v>
      </c>
      <c r="E1320">
        <v>14115</v>
      </c>
      <c r="G1320" s="111" t="s">
        <v>1800</v>
      </c>
      <c r="H1320">
        <v>14100</v>
      </c>
      <c r="I1320" s="116" t="s">
        <v>348</v>
      </c>
      <c r="J1320" s="111" t="s">
        <v>1788</v>
      </c>
      <c r="K1320"/>
    </row>
    <row r="1321" spans="1:11">
      <c r="A1321" s="115">
        <v>1316</v>
      </c>
      <c r="B1321">
        <v>14</v>
      </c>
      <c r="C1321" s="111" t="s">
        <v>1786</v>
      </c>
      <c r="D1321" s="111" t="s">
        <v>348</v>
      </c>
      <c r="E1321">
        <v>14116</v>
      </c>
      <c r="G1321" s="111" t="s">
        <v>782</v>
      </c>
      <c r="H1321">
        <v>14100</v>
      </c>
      <c r="I1321" s="116" t="s">
        <v>348</v>
      </c>
      <c r="J1321" s="111" t="s">
        <v>1788</v>
      </c>
      <c r="K1321"/>
    </row>
    <row r="1322" spans="1:11">
      <c r="A1322" s="115">
        <v>1317</v>
      </c>
      <c r="B1322">
        <v>14</v>
      </c>
      <c r="C1322" s="111" t="s">
        <v>1786</v>
      </c>
      <c r="D1322" s="111" t="s">
        <v>348</v>
      </c>
      <c r="E1322">
        <v>14117</v>
      </c>
      <c r="G1322" s="111" t="s">
        <v>774</v>
      </c>
      <c r="H1322">
        <v>14100</v>
      </c>
      <c r="I1322" s="116" t="s">
        <v>348</v>
      </c>
      <c r="J1322" s="111" t="s">
        <v>1788</v>
      </c>
      <c r="K1322"/>
    </row>
    <row r="1323" spans="1:11">
      <c r="A1323" s="115">
        <v>1318</v>
      </c>
      <c r="B1323">
        <v>14</v>
      </c>
      <c r="C1323" s="111" t="s">
        <v>1786</v>
      </c>
      <c r="D1323" s="111" t="s">
        <v>348</v>
      </c>
      <c r="E1323">
        <v>14118</v>
      </c>
      <c r="G1323" s="111" t="s">
        <v>1801</v>
      </c>
      <c r="H1323">
        <v>14100</v>
      </c>
      <c r="I1323" s="116" t="s">
        <v>348</v>
      </c>
      <c r="J1323" s="111" t="s">
        <v>1788</v>
      </c>
      <c r="K1323"/>
    </row>
    <row r="1324" spans="1:11">
      <c r="A1324" s="115">
        <v>1319</v>
      </c>
      <c r="B1324">
        <v>14</v>
      </c>
      <c r="C1324" s="111" t="s">
        <v>1786</v>
      </c>
      <c r="D1324" s="111" t="s">
        <v>348</v>
      </c>
      <c r="E1324">
        <v>14130</v>
      </c>
      <c r="G1324" s="111" t="s">
        <v>1802</v>
      </c>
      <c r="H1324">
        <v>14130</v>
      </c>
      <c r="I1324" s="116" t="s">
        <v>348</v>
      </c>
      <c r="J1324" s="111" t="s">
        <v>1803</v>
      </c>
      <c r="K1324"/>
    </row>
    <row r="1325" spans="1:11">
      <c r="A1325" s="115">
        <v>1320</v>
      </c>
      <c r="B1325">
        <v>14</v>
      </c>
      <c r="C1325" s="111" t="s">
        <v>1786</v>
      </c>
      <c r="D1325" s="111" t="s">
        <v>348</v>
      </c>
      <c r="E1325">
        <v>14131</v>
      </c>
      <c r="G1325" s="111" t="s">
        <v>1804</v>
      </c>
      <c r="H1325">
        <v>14130</v>
      </c>
      <c r="I1325" s="116" t="s">
        <v>348</v>
      </c>
      <c r="J1325" s="111" t="s">
        <v>1803</v>
      </c>
      <c r="K1325"/>
    </row>
    <row r="1326" spans="1:11">
      <c r="A1326" s="115">
        <v>1321</v>
      </c>
      <c r="B1326">
        <v>14</v>
      </c>
      <c r="C1326" s="111" t="s">
        <v>1786</v>
      </c>
      <c r="D1326" s="111" t="s">
        <v>348</v>
      </c>
      <c r="E1326">
        <v>14132</v>
      </c>
      <c r="G1326" s="111" t="s">
        <v>1805</v>
      </c>
      <c r="H1326">
        <v>14130</v>
      </c>
      <c r="I1326" s="116" t="s">
        <v>348</v>
      </c>
      <c r="J1326" s="111" t="s">
        <v>1803</v>
      </c>
      <c r="K1326"/>
    </row>
    <row r="1327" spans="1:11">
      <c r="A1327" s="115">
        <v>1322</v>
      </c>
      <c r="B1327">
        <v>14</v>
      </c>
      <c r="C1327" s="111" t="s">
        <v>1786</v>
      </c>
      <c r="D1327" s="111" t="s">
        <v>348</v>
      </c>
      <c r="E1327">
        <v>14133</v>
      </c>
      <c r="G1327" s="111" t="s">
        <v>1806</v>
      </c>
      <c r="H1327">
        <v>14130</v>
      </c>
      <c r="I1327" s="116" t="s">
        <v>348</v>
      </c>
      <c r="J1327" s="111" t="s">
        <v>1803</v>
      </c>
      <c r="K1327"/>
    </row>
    <row r="1328" spans="1:11">
      <c r="A1328" s="115">
        <v>1323</v>
      </c>
      <c r="B1328">
        <v>14</v>
      </c>
      <c r="C1328" s="111" t="s">
        <v>1786</v>
      </c>
      <c r="D1328" s="111" t="s">
        <v>348</v>
      </c>
      <c r="E1328">
        <v>14134</v>
      </c>
      <c r="G1328" s="111" t="s">
        <v>1807</v>
      </c>
      <c r="H1328">
        <v>14130</v>
      </c>
      <c r="I1328" s="116" t="s">
        <v>348</v>
      </c>
      <c r="J1328" s="111" t="s">
        <v>1803</v>
      </c>
      <c r="K1328"/>
    </row>
    <row r="1329" spans="1:11">
      <c r="A1329" s="115">
        <v>1324</v>
      </c>
      <c r="B1329">
        <v>14</v>
      </c>
      <c r="C1329" s="111" t="s">
        <v>1786</v>
      </c>
      <c r="D1329" s="111" t="s">
        <v>348</v>
      </c>
      <c r="E1329">
        <v>14135</v>
      </c>
      <c r="G1329" s="111" t="s">
        <v>1808</v>
      </c>
      <c r="H1329">
        <v>14130</v>
      </c>
      <c r="I1329" s="116" t="s">
        <v>348</v>
      </c>
      <c r="J1329" s="111" t="s">
        <v>1803</v>
      </c>
      <c r="K1329"/>
    </row>
    <row r="1330" spans="1:11">
      <c r="A1330" s="115">
        <v>1325</v>
      </c>
      <c r="B1330">
        <v>14</v>
      </c>
      <c r="C1330" s="111" t="s">
        <v>1786</v>
      </c>
      <c r="D1330" s="111" t="s">
        <v>348</v>
      </c>
      <c r="E1330">
        <v>14136</v>
      </c>
      <c r="G1330" s="111" t="s">
        <v>1809</v>
      </c>
      <c r="H1330">
        <v>14130</v>
      </c>
      <c r="I1330" s="116" t="s">
        <v>348</v>
      </c>
      <c r="J1330" s="111" t="s">
        <v>1803</v>
      </c>
      <c r="K1330"/>
    </row>
    <row r="1331" spans="1:11">
      <c r="A1331" s="115">
        <v>1326</v>
      </c>
      <c r="B1331">
        <v>14</v>
      </c>
      <c r="C1331" s="111" t="s">
        <v>1786</v>
      </c>
      <c r="D1331" s="111" t="s">
        <v>348</v>
      </c>
      <c r="E1331">
        <v>14137</v>
      </c>
      <c r="G1331" s="111" t="s">
        <v>1810</v>
      </c>
      <c r="H1331">
        <v>14130</v>
      </c>
      <c r="I1331" s="116" t="s">
        <v>348</v>
      </c>
      <c r="J1331" s="111" t="s">
        <v>1803</v>
      </c>
      <c r="K1331"/>
    </row>
    <row r="1332" spans="1:11">
      <c r="A1332" s="115">
        <v>1327</v>
      </c>
      <c r="B1332">
        <v>14</v>
      </c>
      <c r="C1332" s="111" t="s">
        <v>1786</v>
      </c>
      <c r="D1332" s="111"/>
      <c r="E1332">
        <v>14150</v>
      </c>
      <c r="G1332" s="111" t="s">
        <v>1811</v>
      </c>
      <c r="H1332">
        <v>14150</v>
      </c>
      <c r="I1332" s="116"/>
      <c r="J1332" s="111" t="s">
        <v>1811</v>
      </c>
      <c r="K1332"/>
    </row>
    <row r="1333" spans="1:11">
      <c r="A1333" s="115">
        <v>1328</v>
      </c>
      <c r="B1333">
        <v>14</v>
      </c>
      <c r="C1333" s="111" t="s">
        <v>1786</v>
      </c>
      <c r="D1333" s="111" t="s">
        <v>362</v>
      </c>
      <c r="E1333">
        <v>14209</v>
      </c>
      <c r="G1333" s="111" t="s">
        <v>1811</v>
      </c>
      <c r="H1333">
        <v>14150</v>
      </c>
      <c r="I1333" s="116"/>
      <c r="J1333" s="111" t="s">
        <v>1811</v>
      </c>
      <c r="K1333"/>
    </row>
    <row r="1334" spans="1:11">
      <c r="A1334" s="115">
        <v>1329</v>
      </c>
      <c r="B1334">
        <v>14</v>
      </c>
      <c r="C1334" s="111" t="s">
        <v>1786</v>
      </c>
      <c r="D1334" s="111" t="s">
        <v>362</v>
      </c>
      <c r="E1334">
        <v>14421</v>
      </c>
      <c r="F1334" s="111" t="s">
        <v>1812</v>
      </c>
      <c r="G1334" s="111" t="s">
        <v>1813</v>
      </c>
      <c r="H1334">
        <v>14150</v>
      </c>
      <c r="I1334" s="116"/>
      <c r="J1334" s="111" t="s">
        <v>1811</v>
      </c>
      <c r="K1334"/>
    </row>
    <row r="1335" spans="1:11">
      <c r="A1335" s="115">
        <v>1330</v>
      </c>
      <c r="B1335">
        <v>14</v>
      </c>
      <c r="C1335" s="111" t="s">
        <v>1786</v>
      </c>
      <c r="D1335" s="111" t="s">
        <v>362</v>
      </c>
      <c r="E1335">
        <v>14422</v>
      </c>
      <c r="F1335" s="111" t="s">
        <v>1812</v>
      </c>
      <c r="G1335" s="111" t="s">
        <v>1814</v>
      </c>
      <c r="H1335">
        <v>14150</v>
      </c>
      <c r="I1335" s="116"/>
      <c r="J1335" s="111" t="s">
        <v>1811</v>
      </c>
      <c r="K1335"/>
    </row>
    <row r="1336" spans="1:11">
      <c r="A1336" s="115">
        <v>1331</v>
      </c>
      <c r="B1336">
        <v>14</v>
      </c>
      <c r="C1336" s="111" t="s">
        <v>1786</v>
      </c>
      <c r="D1336" s="111" t="s">
        <v>362</v>
      </c>
      <c r="E1336">
        <v>14423</v>
      </c>
      <c r="F1336" s="111" t="s">
        <v>1812</v>
      </c>
      <c r="G1336" s="111" t="s">
        <v>1815</v>
      </c>
      <c r="H1336">
        <v>14150</v>
      </c>
      <c r="I1336" s="116"/>
      <c r="J1336" s="111" t="s">
        <v>1811</v>
      </c>
      <c r="K1336"/>
    </row>
    <row r="1337" spans="1:11">
      <c r="A1337" s="115">
        <v>1332</v>
      </c>
      <c r="B1337">
        <v>14</v>
      </c>
      <c r="C1337" s="111" t="s">
        <v>1786</v>
      </c>
      <c r="D1337" s="111" t="s">
        <v>362</v>
      </c>
      <c r="E1337">
        <v>14424</v>
      </c>
      <c r="F1337" s="111" t="s">
        <v>1812</v>
      </c>
      <c r="G1337" s="111" t="s">
        <v>1816</v>
      </c>
      <c r="H1337">
        <v>14150</v>
      </c>
      <c r="I1337" s="116"/>
      <c r="J1337" s="111" t="s">
        <v>1811</v>
      </c>
      <c r="K1337"/>
    </row>
    <row r="1338" spans="1:11">
      <c r="A1338" s="115">
        <v>1333</v>
      </c>
      <c r="B1338">
        <v>14</v>
      </c>
      <c r="C1338" s="111" t="s">
        <v>1786</v>
      </c>
      <c r="D1338" s="111"/>
      <c r="E1338">
        <v>14151</v>
      </c>
      <c r="G1338" s="111" t="s">
        <v>1401</v>
      </c>
      <c r="H1338">
        <v>14150</v>
      </c>
      <c r="I1338" s="116"/>
      <c r="J1338" s="111" t="s">
        <v>1811</v>
      </c>
      <c r="K1338"/>
    </row>
    <row r="1339" spans="1:11">
      <c r="A1339" s="115">
        <v>1334</v>
      </c>
      <c r="B1339">
        <v>14</v>
      </c>
      <c r="C1339" s="111" t="s">
        <v>1786</v>
      </c>
      <c r="D1339" s="111"/>
      <c r="E1339">
        <v>14152</v>
      </c>
      <c r="G1339" s="111" t="s">
        <v>351</v>
      </c>
      <c r="H1339">
        <v>14150</v>
      </c>
      <c r="I1339" s="116"/>
      <c r="J1339" s="111" t="s">
        <v>1811</v>
      </c>
      <c r="K1339"/>
    </row>
    <row r="1340" spans="1:11">
      <c r="A1340" s="115">
        <v>1335</v>
      </c>
      <c r="B1340">
        <v>14</v>
      </c>
      <c r="C1340" s="111" t="s">
        <v>1786</v>
      </c>
      <c r="D1340" s="111"/>
      <c r="E1340">
        <v>14153</v>
      </c>
      <c r="G1340" s="111" t="s">
        <v>356</v>
      </c>
      <c r="H1340">
        <v>14150</v>
      </c>
      <c r="I1340" s="116"/>
      <c r="J1340" s="111" t="s">
        <v>1811</v>
      </c>
      <c r="K1340"/>
    </row>
    <row r="1341" spans="1:11">
      <c r="A1341" s="115">
        <v>1336</v>
      </c>
      <c r="B1341">
        <v>14</v>
      </c>
      <c r="C1341" s="111" t="s">
        <v>1786</v>
      </c>
      <c r="D1341" s="111" t="s">
        <v>348</v>
      </c>
      <c r="E1341">
        <v>14201</v>
      </c>
      <c r="G1341" s="111" t="s">
        <v>1817</v>
      </c>
      <c r="H1341">
        <v>14201</v>
      </c>
      <c r="I1341" s="116" t="s">
        <v>348</v>
      </c>
      <c r="J1341" s="111" t="s">
        <v>1817</v>
      </c>
      <c r="K1341"/>
    </row>
    <row r="1342" spans="1:11">
      <c r="A1342" s="115">
        <v>1337</v>
      </c>
      <c r="B1342">
        <v>14</v>
      </c>
      <c r="C1342" s="111" t="s">
        <v>1786</v>
      </c>
      <c r="D1342" s="111" t="s">
        <v>348</v>
      </c>
      <c r="E1342">
        <v>14203</v>
      </c>
      <c r="G1342" s="111" t="s">
        <v>1818</v>
      </c>
      <c r="H1342">
        <v>14203</v>
      </c>
      <c r="I1342" s="116" t="s">
        <v>348</v>
      </c>
      <c r="J1342" s="111" t="s">
        <v>1818</v>
      </c>
      <c r="K1342"/>
    </row>
    <row r="1343" spans="1:11">
      <c r="A1343" s="115">
        <v>1338</v>
      </c>
      <c r="B1343">
        <v>14</v>
      </c>
      <c r="C1343" s="111" t="s">
        <v>1786</v>
      </c>
      <c r="D1343" s="111" t="s">
        <v>348</v>
      </c>
      <c r="E1343">
        <v>14204</v>
      </c>
      <c r="G1343" s="111" t="s">
        <v>1819</v>
      </c>
      <c r="H1343">
        <v>14204</v>
      </c>
      <c r="I1343" s="116" t="s">
        <v>348</v>
      </c>
      <c r="J1343" s="111" t="s">
        <v>1819</v>
      </c>
      <c r="K1343"/>
    </row>
    <row r="1344" spans="1:11">
      <c r="A1344" s="115">
        <v>1339</v>
      </c>
      <c r="B1344">
        <v>14</v>
      </c>
      <c r="C1344" s="111" t="s">
        <v>1786</v>
      </c>
      <c r="D1344" s="111" t="s">
        <v>348</v>
      </c>
      <c r="E1344">
        <v>14205</v>
      </c>
      <c r="G1344" s="111" t="s">
        <v>1820</v>
      </c>
      <c r="H1344">
        <v>14205</v>
      </c>
      <c r="I1344" s="116" t="s">
        <v>348</v>
      </c>
      <c r="J1344" s="111" t="s">
        <v>1820</v>
      </c>
      <c r="K1344"/>
    </row>
    <row r="1345" spans="1:11">
      <c r="A1345" s="115">
        <v>1340</v>
      </c>
      <c r="B1345">
        <v>14</v>
      </c>
      <c r="C1345" s="111" t="s">
        <v>1786</v>
      </c>
      <c r="D1345" s="111" t="s">
        <v>348</v>
      </c>
      <c r="E1345">
        <v>14206</v>
      </c>
      <c r="G1345" s="111" t="s">
        <v>1821</v>
      </c>
      <c r="H1345">
        <v>14206</v>
      </c>
      <c r="I1345" s="116" t="s">
        <v>348</v>
      </c>
      <c r="J1345" s="111" t="s">
        <v>1821</v>
      </c>
      <c r="K1345"/>
    </row>
    <row r="1346" spans="1:11">
      <c r="A1346" s="115">
        <v>1341</v>
      </c>
      <c r="B1346">
        <v>14</v>
      </c>
      <c r="C1346" s="111" t="s">
        <v>1786</v>
      </c>
      <c r="D1346" s="111" t="s">
        <v>348</v>
      </c>
      <c r="E1346">
        <v>14207</v>
      </c>
      <c r="G1346" s="111" t="s">
        <v>1822</v>
      </c>
      <c r="H1346">
        <v>14207</v>
      </c>
      <c r="I1346" s="116" t="s">
        <v>348</v>
      </c>
      <c r="J1346" s="111" t="s">
        <v>1822</v>
      </c>
      <c r="K1346"/>
    </row>
    <row r="1347" spans="1:11">
      <c r="A1347" s="115">
        <v>1342</v>
      </c>
      <c r="B1347">
        <v>14</v>
      </c>
      <c r="C1347" s="111" t="s">
        <v>1786</v>
      </c>
      <c r="D1347" s="111" t="s">
        <v>348</v>
      </c>
      <c r="E1347">
        <v>14208</v>
      </c>
      <c r="G1347" s="111" t="s">
        <v>1823</v>
      </c>
      <c r="H1347">
        <v>14208</v>
      </c>
      <c r="I1347" s="116" t="s">
        <v>348</v>
      </c>
      <c r="J1347" s="111" t="s">
        <v>1823</v>
      </c>
      <c r="K1347"/>
    </row>
    <row r="1348" spans="1:11">
      <c r="A1348" s="115">
        <v>1343</v>
      </c>
      <c r="B1348">
        <v>14</v>
      </c>
      <c r="C1348" s="111" t="s">
        <v>1786</v>
      </c>
      <c r="D1348" s="111" t="s">
        <v>348</v>
      </c>
      <c r="E1348">
        <v>14210</v>
      </c>
      <c r="G1348" s="111" t="s">
        <v>1824</v>
      </c>
      <c r="H1348">
        <v>14210</v>
      </c>
      <c r="I1348" s="116" t="s">
        <v>348</v>
      </c>
      <c r="J1348" s="111" t="s">
        <v>1824</v>
      </c>
      <c r="K1348"/>
    </row>
    <row r="1349" spans="1:11">
      <c r="A1349" s="115">
        <v>1344</v>
      </c>
      <c r="B1349">
        <v>14</v>
      </c>
      <c r="C1349" s="111" t="s">
        <v>1786</v>
      </c>
      <c r="D1349" s="111" t="s">
        <v>348</v>
      </c>
      <c r="E1349">
        <v>14211</v>
      </c>
      <c r="G1349" s="111" t="s">
        <v>1825</v>
      </c>
      <c r="H1349">
        <v>14211</v>
      </c>
      <c r="I1349" s="116" t="s">
        <v>348</v>
      </c>
      <c r="J1349" s="111" t="s">
        <v>1825</v>
      </c>
      <c r="K1349"/>
    </row>
    <row r="1350" spans="1:11">
      <c r="A1350" s="115">
        <v>1345</v>
      </c>
      <c r="B1350">
        <v>14</v>
      </c>
      <c r="C1350" s="111" t="s">
        <v>1786</v>
      </c>
      <c r="D1350" s="111" t="s">
        <v>348</v>
      </c>
      <c r="E1350">
        <v>14212</v>
      </c>
      <c r="G1350" s="111" t="s">
        <v>1826</v>
      </c>
      <c r="H1350">
        <v>14212</v>
      </c>
      <c r="I1350" s="116" t="s">
        <v>348</v>
      </c>
      <c r="J1350" s="111" t="s">
        <v>1826</v>
      </c>
      <c r="K1350"/>
    </row>
    <row r="1351" spans="1:11">
      <c r="A1351" s="115">
        <v>1346</v>
      </c>
      <c r="B1351">
        <v>14</v>
      </c>
      <c r="C1351" s="111" t="s">
        <v>1786</v>
      </c>
      <c r="D1351" s="111" t="s">
        <v>348</v>
      </c>
      <c r="E1351">
        <v>14213</v>
      </c>
      <c r="G1351" s="111" t="s">
        <v>1827</v>
      </c>
      <c r="H1351">
        <v>14213</v>
      </c>
      <c r="I1351" s="116" t="s">
        <v>348</v>
      </c>
      <c r="J1351" s="111" t="s">
        <v>1827</v>
      </c>
      <c r="K1351"/>
    </row>
    <row r="1352" spans="1:11">
      <c r="A1352" s="115">
        <v>1347</v>
      </c>
      <c r="B1352">
        <v>14</v>
      </c>
      <c r="C1352" s="111" t="s">
        <v>1786</v>
      </c>
      <c r="D1352" s="111" t="s">
        <v>348</v>
      </c>
      <c r="E1352">
        <v>14214</v>
      </c>
      <c r="G1352" s="111" t="s">
        <v>1828</v>
      </c>
      <c r="H1352">
        <v>14214</v>
      </c>
      <c r="I1352" s="116" t="s">
        <v>348</v>
      </c>
      <c r="J1352" s="111" t="s">
        <v>1828</v>
      </c>
      <c r="K1352"/>
    </row>
    <row r="1353" spans="1:11">
      <c r="A1353" s="115">
        <v>1348</v>
      </c>
      <c r="B1353">
        <v>14</v>
      </c>
      <c r="C1353" s="111" t="s">
        <v>1786</v>
      </c>
      <c r="D1353" s="111" t="s">
        <v>348</v>
      </c>
      <c r="E1353">
        <v>14215</v>
      </c>
      <c r="G1353" s="111" t="s">
        <v>1829</v>
      </c>
      <c r="H1353">
        <v>14215</v>
      </c>
      <c r="I1353" s="116" t="s">
        <v>348</v>
      </c>
      <c r="J1353" s="111" t="s">
        <v>1829</v>
      </c>
      <c r="K1353"/>
    </row>
    <row r="1354" spans="1:11">
      <c r="A1354" s="115">
        <v>1349</v>
      </c>
      <c r="B1354">
        <v>14</v>
      </c>
      <c r="C1354" s="111" t="s">
        <v>1786</v>
      </c>
      <c r="D1354" s="111" t="s">
        <v>348</v>
      </c>
      <c r="E1354">
        <v>14216</v>
      </c>
      <c r="G1354" s="111" t="s">
        <v>1830</v>
      </c>
      <c r="H1354">
        <v>14216</v>
      </c>
      <c r="I1354" s="116" t="s">
        <v>348</v>
      </c>
      <c r="J1354" s="111" t="s">
        <v>1830</v>
      </c>
      <c r="K1354"/>
    </row>
    <row r="1355" spans="1:11">
      <c r="A1355" s="115">
        <v>1350</v>
      </c>
      <c r="B1355">
        <v>14</v>
      </c>
      <c r="C1355" s="111" t="s">
        <v>1786</v>
      </c>
      <c r="D1355" s="111" t="s">
        <v>348</v>
      </c>
      <c r="E1355">
        <v>14217</v>
      </c>
      <c r="G1355" s="111" t="s">
        <v>1831</v>
      </c>
      <c r="H1355">
        <v>14217</v>
      </c>
      <c r="I1355" s="116" t="s">
        <v>348</v>
      </c>
      <c r="J1355" s="111" t="s">
        <v>1831</v>
      </c>
      <c r="K1355"/>
    </row>
    <row r="1356" spans="1:11">
      <c r="A1356" s="115">
        <v>1351</v>
      </c>
      <c r="B1356">
        <v>14</v>
      </c>
      <c r="C1356" s="111" t="s">
        <v>1786</v>
      </c>
      <c r="D1356" s="111" t="s">
        <v>348</v>
      </c>
      <c r="E1356">
        <v>14218</v>
      </c>
      <c r="G1356" s="111" t="s">
        <v>1832</v>
      </c>
      <c r="H1356">
        <v>14218</v>
      </c>
      <c r="I1356" s="116" t="s">
        <v>348</v>
      </c>
      <c r="J1356" s="111" t="s">
        <v>1832</v>
      </c>
      <c r="K1356"/>
    </row>
    <row r="1357" spans="1:11">
      <c r="A1357" s="115">
        <v>1352</v>
      </c>
      <c r="B1357">
        <v>14</v>
      </c>
      <c r="C1357" s="111" t="s">
        <v>1786</v>
      </c>
      <c r="D1357" s="111" t="s">
        <v>362</v>
      </c>
      <c r="E1357">
        <v>14324</v>
      </c>
      <c r="F1357" s="111" t="s">
        <v>1833</v>
      </c>
      <c r="G1357" s="111" t="s">
        <v>1834</v>
      </c>
      <c r="H1357">
        <v>14218</v>
      </c>
      <c r="I1357" s="116"/>
      <c r="J1357" s="111" t="s">
        <v>1832</v>
      </c>
      <c r="K1357"/>
    </row>
    <row r="1358" spans="1:11">
      <c r="A1358" s="115">
        <v>1353</v>
      </c>
      <c r="B1358">
        <v>14</v>
      </c>
      <c r="C1358" s="111" t="s">
        <v>1786</v>
      </c>
      <c r="D1358" s="111" t="s">
        <v>348</v>
      </c>
      <c r="E1358">
        <v>14301</v>
      </c>
      <c r="F1358" s="111" t="s">
        <v>1835</v>
      </c>
      <c r="G1358" s="111" t="s">
        <v>1836</v>
      </c>
      <c r="H1358">
        <v>14301</v>
      </c>
      <c r="I1358" s="116" t="s">
        <v>1835</v>
      </c>
      <c r="J1358" s="111" t="s">
        <v>1836</v>
      </c>
      <c r="K1358"/>
    </row>
    <row r="1359" spans="1:11">
      <c r="A1359" s="115">
        <v>1354</v>
      </c>
      <c r="B1359">
        <v>14</v>
      </c>
      <c r="C1359" s="111" t="s">
        <v>1786</v>
      </c>
      <c r="D1359" s="111" t="s">
        <v>348</v>
      </c>
      <c r="E1359">
        <v>14321</v>
      </c>
      <c r="F1359" s="111" t="s">
        <v>1833</v>
      </c>
      <c r="G1359" s="111" t="s">
        <v>1837</v>
      </c>
      <c r="H1359">
        <v>14321</v>
      </c>
      <c r="I1359" s="116" t="s">
        <v>1833</v>
      </c>
      <c r="J1359" s="111" t="s">
        <v>1837</v>
      </c>
      <c r="K1359"/>
    </row>
    <row r="1360" spans="1:11">
      <c r="A1360" s="115">
        <v>1355</v>
      </c>
      <c r="B1360">
        <v>14</v>
      </c>
      <c r="C1360" s="111" t="s">
        <v>1786</v>
      </c>
      <c r="D1360" s="111" t="s">
        <v>348</v>
      </c>
      <c r="E1360">
        <v>14341</v>
      </c>
      <c r="F1360" s="111" t="s">
        <v>1838</v>
      </c>
      <c r="G1360" s="111" t="s">
        <v>1839</v>
      </c>
      <c r="H1360">
        <v>14341</v>
      </c>
      <c r="I1360" s="116" t="s">
        <v>1838</v>
      </c>
      <c r="J1360" s="111" t="s">
        <v>1839</v>
      </c>
      <c r="K1360"/>
    </row>
    <row r="1361" spans="1:11">
      <c r="A1361" s="115">
        <v>1356</v>
      </c>
      <c r="B1361">
        <v>14</v>
      </c>
      <c r="C1361" s="111" t="s">
        <v>1786</v>
      </c>
      <c r="D1361" s="111" t="s">
        <v>348</v>
      </c>
      <c r="E1361">
        <v>14342</v>
      </c>
      <c r="F1361" s="111" t="s">
        <v>1838</v>
      </c>
      <c r="G1361" s="111" t="s">
        <v>1273</v>
      </c>
      <c r="H1361">
        <v>14342</v>
      </c>
      <c r="I1361" s="116" t="s">
        <v>1838</v>
      </c>
      <c r="J1361" s="111" t="s">
        <v>1273</v>
      </c>
      <c r="K1361"/>
    </row>
    <row r="1362" spans="1:11">
      <c r="A1362" s="115">
        <v>1357</v>
      </c>
      <c r="B1362">
        <v>14</v>
      </c>
      <c r="C1362" s="111" t="s">
        <v>1786</v>
      </c>
      <c r="D1362" s="111" t="s">
        <v>348</v>
      </c>
      <c r="E1362">
        <v>14361</v>
      </c>
      <c r="F1362" s="111" t="s">
        <v>1840</v>
      </c>
      <c r="G1362" s="111" t="s">
        <v>1841</v>
      </c>
      <c r="H1362">
        <v>14361</v>
      </c>
      <c r="I1362" s="116" t="s">
        <v>1840</v>
      </c>
      <c r="J1362" s="111" t="s">
        <v>1841</v>
      </c>
      <c r="K1362"/>
    </row>
    <row r="1363" spans="1:11">
      <c r="A1363" s="115">
        <v>1358</v>
      </c>
      <c r="B1363">
        <v>14</v>
      </c>
      <c r="C1363" s="111" t="s">
        <v>1786</v>
      </c>
      <c r="D1363" s="111" t="s">
        <v>348</v>
      </c>
      <c r="E1363">
        <v>14362</v>
      </c>
      <c r="F1363" s="111" t="s">
        <v>1840</v>
      </c>
      <c r="G1363" s="111" t="s">
        <v>1549</v>
      </c>
      <c r="H1363">
        <v>14362</v>
      </c>
      <c r="I1363" s="116" t="s">
        <v>1840</v>
      </c>
      <c r="J1363" s="111" t="s">
        <v>1549</v>
      </c>
      <c r="K1363"/>
    </row>
    <row r="1364" spans="1:11">
      <c r="A1364" s="115">
        <v>1359</v>
      </c>
      <c r="B1364">
        <v>14</v>
      </c>
      <c r="C1364" s="111" t="s">
        <v>1786</v>
      </c>
      <c r="D1364" s="111" t="s">
        <v>348</v>
      </c>
      <c r="E1364">
        <v>14363</v>
      </c>
      <c r="F1364" s="111" t="s">
        <v>1840</v>
      </c>
      <c r="G1364" s="111" t="s">
        <v>1842</v>
      </c>
      <c r="H1364">
        <v>14363</v>
      </c>
      <c r="I1364" s="116" t="s">
        <v>1840</v>
      </c>
      <c r="J1364" s="111" t="s">
        <v>1842</v>
      </c>
      <c r="K1364"/>
    </row>
    <row r="1365" spans="1:11">
      <c r="A1365" s="115">
        <v>1360</v>
      </c>
      <c r="B1365">
        <v>14</v>
      </c>
      <c r="C1365" s="111" t="s">
        <v>1786</v>
      </c>
      <c r="D1365" s="111" t="s">
        <v>348</v>
      </c>
      <c r="E1365">
        <v>14364</v>
      </c>
      <c r="F1365" s="111" t="s">
        <v>1840</v>
      </c>
      <c r="G1365" s="111" t="s">
        <v>1843</v>
      </c>
      <c r="H1365">
        <v>14364</v>
      </c>
      <c r="I1365" s="116" t="s">
        <v>1840</v>
      </c>
      <c r="J1365" s="111" t="s">
        <v>1843</v>
      </c>
      <c r="K1365"/>
    </row>
    <row r="1366" spans="1:11">
      <c r="A1366" s="115">
        <v>1361</v>
      </c>
      <c r="B1366">
        <v>14</v>
      </c>
      <c r="C1366" s="111" t="s">
        <v>1786</v>
      </c>
      <c r="D1366" s="111" t="s">
        <v>348</v>
      </c>
      <c r="E1366">
        <v>14366</v>
      </c>
      <c r="F1366" s="111" t="s">
        <v>1840</v>
      </c>
      <c r="G1366" s="111" t="s">
        <v>1844</v>
      </c>
      <c r="H1366">
        <v>14366</v>
      </c>
      <c r="I1366" s="116" t="s">
        <v>1840</v>
      </c>
      <c r="J1366" s="111" t="s">
        <v>1844</v>
      </c>
      <c r="K1366"/>
    </row>
    <row r="1367" spans="1:11">
      <c r="A1367" s="115">
        <v>1362</v>
      </c>
      <c r="B1367">
        <v>14</v>
      </c>
      <c r="C1367" s="111" t="s">
        <v>1786</v>
      </c>
      <c r="D1367" s="111" t="s">
        <v>348</v>
      </c>
      <c r="E1367">
        <v>14382</v>
      </c>
      <c r="F1367" s="111" t="s">
        <v>1845</v>
      </c>
      <c r="G1367" s="111" t="s">
        <v>1846</v>
      </c>
      <c r="H1367">
        <v>14382</v>
      </c>
      <c r="I1367" s="116" t="s">
        <v>1845</v>
      </c>
      <c r="J1367" s="111" t="s">
        <v>1846</v>
      </c>
      <c r="K1367"/>
    </row>
    <row r="1368" spans="1:11">
      <c r="A1368" s="115">
        <v>1363</v>
      </c>
      <c r="B1368">
        <v>14</v>
      </c>
      <c r="C1368" s="111" t="s">
        <v>1786</v>
      </c>
      <c r="D1368" s="111" t="s">
        <v>348</v>
      </c>
      <c r="E1368">
        <v>14383</v>
      </c>
      <c r="F1368" s="111" t="s">
        <v>1845</v>
      </c>
      <c r="G1368" s="111" t="s">
        <v>1847</v>
      </c>
      <c r="H1368">
        <v>14383</v>
      </c>
      <c r="I1368" s="116" t="s">
        <v>1845</v>
      </c>
      <c r="J1368" s="111" t="s">
        <v>1847</v>
      </c>
      <c r="K1368"/>
    </row>
    <row r="1369" spans="1:11">
      <c r="A1369" s="115">
        <v>1364</v>
      </c>
      <c r="B1369">
        <v>14</v>
      </c>
      <c r="C1369" s="111" t="s">
        <v>1786</v>
      </c>
      <c r="D1369" s="111" t="s">
        <v>348</v>
      </c>
      <c r="E1369">
        <v>14384</v>
      </c>
      <c r="F1369" s="111" t="s">
        <v>1845</v>
      </c>
      <c r="G1369" s="111" t="s">
        <v>1848</v>
      </c>
      <c r="H1369">
        <v>14384</v>
      </c>
      <c r="I1369" s="116" t="s">
        <v>1845</v>
      </c>
      <c r="J1369" s="111" t="s">
        <v>1848</v>
      </c>
      <c r="K1369"/>
    </row>
    <row r="1370" spans="1:11">
      <c r="A1370" s="115">
        <v>1365</v>
      </c>
      <c r="B1370">
        <v>14</v>
      </c>
      <c r="C1370" s="111" t="s">
        <v>1786</v>
      </c>
      <c r="D1370" s="111" t="s">
        <v>348</v>
      </c>
      <c r="E1370">
        <v>14401</v>
      </c>
      <c r="F1370" s="111" t="s">
        <v>1849</v>
      </c>
      <c r="G1370" s="111" t="s">
        <v>1850</v>
      </c>
      <c r="H1370">
        <v>14401</v>
      </c>
      <c r="I1370" s="116" t="s">
        <v>1849</v>
      </c>
      <c r="J1370" s="111" t="s">
        <v>1850</v>
      </c>
      <c r="K1370"/>
    </row>
    <row r="1371" spans="1:11">
      <c r="A1371" s="115">
        <v>1366</v>
      </c>
      <c r="B1371">
        <v>14</v>
      </c>
      <c r="C1371" s="111" t="s">
        <v>1786</v>
      </c>
      <c r="D1371" s="111" t="s">
        <v>348</v>
      </c>
      <c r="E1371">
        <v>14402</v>
      </c>
      <c r="F1371" s="111" t="s">
        <v>1849</v>
      </c>
      <c r="G1371" s="111" t="s">
        <v>1851</v>
      </c>
      <c r="H1371">
        <v>14402</v>
      </c>
      <c r="I1371" s="116" t="s">
        <v>1849</v>
      </c>
      <c r="J1371" s="111" t="s">
        <v>1851</v>
      </c>
      <c r="K1371"/>
    </row>
    <row r="1372" spans="1:11">
      <c r="A1372" s="115">
        <v>1367</v>
      </c>
      <c r="B1372">
        <v>15</v>
      </c>
      <c r="C1372" s="111" t="s">
        <v>1852</v>
      </c>
      <c r="D1372" s="111"/>
      <c r="E1372">
        <v>15100</v>
      </c>
      <c r="G1372" s="111" t="s">
        <v>1853</v>
      </c>
      <c r="H1372">
        <v>15100</v>
      </c>
      <c r="I1372" s="116" t="s">
        <v>348</v>
      </c>
      <c r="J1372" s="111" t="s">
        <v>1853</v>
      </c>
      <c r="K1372"/>
    </row>
    <row r="1373" spans="1:11">
      <c r="A1373" s="115">
        <v>1368</v>
      </c>
      <c r="B1373">
        <v>15</v>
      </c>
      <c r="C1373" s="111" t="s">
        <v>1852</v>
      </c>
      <c r="D1373" s="111" t="s">
        <v>362</v>
      </c>
      <c r="E1373">
        <v>15201</v>
      </c>
      <c r="G1373" s="111" t="s">
        <v>1853</v>
      </c>
      <c r="H1373">
        <v>15100</v>
      </c>
      <c r="I1373" s="116" t="s">
        <v>348</v>
      </c>
      <c r="J1373" s="111" t="s">
        <v>1853</v>
      </c>
      <c r="K1373"/>
    </row>
    <row r="1374" spans="1:11">
      <c r="A1374" s="115">
        <v>1369</v>
      </c>
      <c r="B1374">
        <v>15</v>
      </c>
      <c r="C1374" s="111" t="s">
        <v>1852</v>
      </c>
      <c r="D1374" s="111" t="s">
        <v>362</v>
      </c>
      <c r="E1374">
        <v>15207</v>
      </c>
      <c r="G1374" s="111" t="s">
        <v>1854</v>
      </c>
      <c r="H1374">
        <v>15100</v>
      </c>
      <c r="I1374" s="116" t="s">
        <v>348</v>
      </c>
      <c r="J1374" s="111" t="s">
        <v>1853</v>
      </c>
      <c r="K1374"/>
    </row>
    <row r="1375" spans="1:11">
      <c r="A1375" s="115">
        <v>1370</v>
      </c>
      <c r="B1375">
        <v>15</v>
      </c>
      <c r="C1375" s="111" t="s">
        <v>1852</v>
      </c>
      <c r="D1375" s="111" t="s">
        <v>362</v>
      </c>
      <c r="E1375">
        <v>15220</v>
      </c>
      <c r="G1375" s="111" t="s">
        <v>1855</v>
      </c>
      <c r="H1375">
        <v>15100</v>
      </c>
      <c r="I1375" s="116"/>
      <c r="J1375" s="111" t="s">
        <v>1853</v>
      </c>
      <c r="K1375"/>
    </row>
    <row r="1376" spans="1:11">
      <c r="A1376" s="115">
        <v>1371</v>
      </c>
      <c r="B1376">
        <v>15</v>
      </c>
      <c r="C1376" s="111" t="s">
        <v>1852</v>
      </c>
      <c r="D1376" s="111" t="s">
        <v>362</v>
      </c>
      <c r="E1376">
        <v>15221</v>
      </c>
      <c r="G1376" s="111" t="s">
        <v>1856</v>
      </c>
      <c r="H1376">
        <v>15100</v>
      </c>
      <c r="I1376" s="116"/>
      <c r="J1376" s="111" t="s">
        <v>1853</v>
      </c>
      <c r="K1376"/>
    </row>
    <row r="1377" spans="1:11">
      <c r="A1377" s="115">
        <v>1372</v>
      </c>
      <c r="B1377">
        <v>15</v>
      </c>
      <c r="C1377" s="111" t="s">
        <v>1852</v>
      </c>
      <c r="D1377" s="111" t="s">
        <v>362</v>
      </c>
      <c r="E1377">
        <v>15321</v>
      </c>
      <c r="F1377" s="111" t="s">
        <v>1857</v>
      </c>
      <c r="G1377" s="111" t="s">
        <v>1858</v>
      </c>
      <c r="H1377">
        <v>15100</v>
      </c>
      <c r="I1377" s="116"/>
      <c r="J1377" s="111" t="s">
        <v>1853</v>
      </c>
      <c r="K1377"/>
    </row>
    <row r="1378" spans="1:11">
      <c r="A1378" s="115">
        <v>1373</v>
      </c>
      <c r="B1378">
        <v>15</v>
      </c>
      <c r="C1378" s="111" t="s">
        <v>1852</v>
      </c>
      <c r="D1378" s="111" t="s">
        <v>362</v>
      </c>
      <c r="E1378">
        <v>15323</v>
      </c>
      <c r="F1378" s="111" t="s">
        <v>1857</v>
      </c>
      <c r="G1378" s="111" t="s">
        <v>1859</v>
      </c>
      <c r="H1378">
        <v>15100</v>
      </c>
      <c r="I1378" s="116"/>
      <c r="J1378" s="111" t="s">
        <v>1853</v>
      </c>
      <c r="K1378"/>
    </row>
    <row r="1379" spans="1:11">
      <c r="A1379" s="115">
        <v>1374</v>
      </c>
      <c r="B1379">
        <v>15</v>
      </c>
      <c r="C1379" s="111" t="s">
        <v>1852</v>
      </c>
      <c r="D1379" s="111" t="s">
        <v>362</v>
      </c>
      <c r="E1379">
        <v>15324</v>
      </c>
      <c r="F1379" s="111" t="s">
        <v>1857</v>
      </c>
      <c r="G1379" s="111" t="s">
        <v>1860</v>
      </c>
      <c r="H1379">
        <v>15100</v>
      </c>
      <c r="I1379" s="116"/>
      <c r="J1379" s="111" t="s">
        <v>1853</v>
      </c>
      <c r="K1379"/>
    </row>
    <row r="1380" spans="1:11">
      <c r="A1380" s="115">
        <v>1375</v>
      </c>
      <c r="B1380">
        <v>15</v>
      </c>
      <c r="C1380" s="111" t="s">
        <v>1852</v>
      </c>
      <c r="D1380" s="111" t="s">
        <v>362</v>
      </c>
      <c r="E1380">
        <v>15341</v>
      </c>
      <c r="F1380" s="111" t="s">
        <v>1861</v>
      </c>
      <c r="G1380" s="111" t="s">
        <v>1862</v>
      </c>
      <c r="H1380">
        <v>15100</v>
      </c>
      <c r="I1380" s="116"/>
      <c r="J1380" s="111" t="s">
        <v>1853</v>
      </c>
      <c r="K1380"/>
    </row>
    <row r="1381" spans="1:11">
      <c r="A1381" s="115">
        <v>1376</v>
      </c>
      <c r="B1381">
        <v>15</v>
      </c>
      <c r="C1381" s="111" t="s">
        <v>1852</v>
      </c>
      <c r="D1381" s="111" t="s">
        <v>362</v>
      </c>
      <c r="E1381">
        <v>15345</v>
      </c>
      <c r="F1381" s="111" t="s">
        <v>1861</v>
      </c>
      <c r="G1381" s="111" t="s">
        <v>1863</v>
      </c>
      <c r="H1381">
        <v>15100</v>
      </c>
      <c r="I1381" s="116"/>
      <c r="J1381" s="111" t="s">
        <v>1853</v>
      </c>
      <c r="K1381"/>
    </row>
    <row r="1382" spans="1:11">
      <c r="A1382" s="115">
        <v>1377</v>
      </c>
      <c r="B1382">
        <v>15</v>
      </c>
      <c r="C1382" s="111" t="s">
        <v>1852</v>
      </c>
      <c r="D1382" s="111" t="s">
        <v>362</v>
      </c>
      <c r="E1382">
        <v>15346</v>
      </c>
      <c r="F1382" s="111" t="s">
        <v>1861</v>
      </c>
      <c r="G1382" s="111" t="s">
        <v>989</v>
      </c>
      <c r="H1382">
        <v>15100</v>
      </c>
      <c r="I1382" s="116"/>
      <c r="J1382" s="111" t="s">
        <v>1853</v>
      </c>
      <c r="K1382"/>
    </row>
    <row r="1383" spans="1:11">
      <c r="A1383" s="115">
        <v>1378</v>
      </c>
      <c r="B1383">
        <v>15</v>
      </c>
      <c r="C1383" s="111" t="s">
        <v>1852</v>
      </c>
      <c r="D1383" s="111" t="s">
        <v>362</v>
      </c>
      <c r="E1383">
        <v>15347</v>
      </c>
      <c r="F1383" s="111" t="s">
        <v>1861</v>
      </c>
      <c r="G1383" s="111" t="s">
        <v>1864</v>
      </c>
      <c r="H1383">
        <v>15100</v>
      </c>
      <c r="I1383" s="116"/>
      <c r="J1383" s="111" t="s">
        <v>1853</v>
      </c>
      <c r="K1383"/>
    </row>
    <row r="1384" spans="1:11">
      <c r="A1384" s="115">
        <v>1379</v>
      </c>
      <c r="B1384">
        <v>15</v>
      </c>
      <c r="C1384" s="111" t="s">
        <v>1852</v>
      </c>
      <c r="D1384" s="111" t="s">
        <v>362</v>
      </c>
      <c r="E1384">
        <v>15348</v>
      </c>
      <c r="F1384" s="111" t="s">
        <v>1861</v>
      </c>
      <c r="G1384" s="111" t="s">
        <v>1865</v>
      </c>
      <c r="H1384">
        <v>15100</v>
      </c>
      <c r="I1384" s="116"/>
      <c r="J1384" s="111" t="s">
        <v>1853</v>
      </c>
      <c r="K1384"/>
    </row>
    <row r="1385" spans="1:11">
      <c r="A1385" s="115">
        <v>1380</v>
      </c>
      <c r="B1385">
        <v>15</v>
      </c>
      <c r="C1385" s="111" t="s">
        <v>1852</v>
      </c>
      <c r="D1385" s="111" t="s">
        <v>362</v>
      </c>
      <c r="E1385">
        <v>15349</v>
      </c>
      <c r="F1385" s="111" t="s">
        <v>1861</v>
      </c>
      <c r="G1385" s="111" t="s">
        <v>1866</v>
      </c>
      <c r="H1385">
        <v>15100</v>
      </c>
      <c r="I1385" s="116"/>
      <c r="J1385" s="111" t="s">
        <v>1853</v>
      </c>
      <c r="K1385"/>
    </row>
    <row r="1386" spans="1:11">
      <c r="A1386" s="115">
        <v>1381</v>
      </c>
      <c r="B1386">
        <v>15</v>
      </c>
      <c r="C1386" s="111" t="s">
        <v>1852</v>
      </c>
      <c r="D1386" s="111" t="s">
        <v>362</v>
      </c>
      <c r="E1386">
        <v>15350</v>
      </c>
      <c r="F1386" s="111" t="s">
        <v>1861</v>
      </c>
      <c r="G1386" s="111" t="s">
        <v>1867</v>
      </c>
      <c r="H1386">
        <v>15100</v>
      </c>
      <c r="I1386" s="116"/>
      <c r="J1386" s="111" t="s">
        <v>1853</v>
      </c>
      <c r="K1386"/>
    </row>
    <row r="1387" spans="1:11">
      <c r="A1387" s="115">
        <v>1382</v>
      </c>
      <c r="B1387">
        <v>15</v>
      </c>
      <c r="C1387" s="111" t="s">
        <v>1852</v>
      </c>
      <c r="D1387" s="111" t="s">
        <v>362</v>
      </c>
      <c r="E1387">
        <v>15351</v>
      </c>
      <c r="F1387" s="111" t="s">
        <v>1861</v>
      </c>
      <c r="G1387" s="111" t="s">
        <v>1868</v>
      </c>
      <c r="H1387">
        <v>15100</v>
      </c>
      <c r="I1387" s="116"/>
      <c r="J1387" s="111" t="s">
        <v>1853</v>
      </c>
      <c r="K1387"/>
    </row>
    <row r="1388" spans="1:11">
      <c r="A1388" s="115">
        <v>1383</v>
      </c>
      <c r="B1388">
        <v>15</v>
      </c>
      <c r="C1388" s="111" t="s">
        <v>1852</v>
      </c>
      <c r="D1388" s="111"/>
      <c r="E1388">
        <v>15101</v>
      </c>
      <c r="G1388" s="111" t="s">
        <v>352</v>
      </c>
      <c r="H1388">
        <v>15100</v>
      </c>
      <c r="I1388" s="116"/>
      <c r="J1388" s="111" t="s">
        <v>1853</v>
      </c>
      <c r="K1388"/>
    </row>
    <row r="1389" spans="1:11">
      <c r="A1389" s="115">
        <v>1384</v>
      </c>
      <c r="B1389">
        <v>15</v>
      </c>
      <c r="C1389" s="111" t="s">
        <v>1852</v>
      </c>
      <c r="D1389" s="111"/>
      <c r="E1389">
        <v>15102</v>
      </c>
      <c r="G1389" s="111" t="s">
        <v>353</v>
      </c>
      <c r="H1389">
        <v>15100</v>
      </c>
      <c r="I1389" s="116"/>
      <c r="J1389" s="111" t="s">
        <v>1853</v>
      </c>
      <c r="K1389"/>
    </row>
    <row r="1390" spans="1:11">
      <c r="A1390" s="115">
        <v>1385</v>
      </c>
      <c r="B1390">
        <v>15</v>
      </c>
      <c r="C1390" s="111" t="s">
        <v>1852</v>
      </c>
      <c r="D1390" s="111"/>
      <c r="E1390">
        <v>15103</v>
      </c>
      <c r="G1390" s="111" t="s">
        <v>351</v>
      </c>
      <c r="H1390">
        <v>15100</v>
      </c>
      <c r="I1390" s="116"/>
      <c r="J1390" s="111" t="s">
        <v>1853</v>
      </c>
      <c r="K1390"/>
    </row>
    <row r="1391" spans="1:11">
      <c r="A1391" s="115">
        <v>1386</v>
      </c>
      <c r="B1391">
        <v>15</v>
      </c>
      <c r="C1391" s="111" t="s">
        <v>1852</v>
      </c>
      <c r="D1391" s="111"/>
      <c r="E1391">
        <v>15104</v>
      </c>
      <c r="G1391" s="111" t="s">
        <v>1869</v>
      </c>
      <c r="H1391">
        <v>15100</v>
      </c>
      <c r="I1391" s="116"/>
      <c r="J1391" s="111" t="s">
        <v>1853</v>
      </c>
      <c r="K1391"/>
    </row>
    <row r="1392" spans="1:11">
      <c r="A1392" s="115">
        <v>1387</v>
      </c>
      <c r="B1392">
        <v>15</v>
      </c>
      <c r="C1392" s="111" t="s">
        <v>1852</v>
      </c>
      <c r="D1392" s="111"/>
      <c r="E1392">
        <v>15105</v>
      </c>
      <c r="G1392" s="111" t="s">
        <v>1870</v>
      </c>
      <c r="H1392">
        <v>15100</v>
      </c>
      <c r="I1392" s="116"/>
      <c r="J1392" s="111" t="s">
        <v>1853</v>
      </c>
      <c r="K1392"/>
    </row>
    <row r="1393" spans="1:11">
      <c r="A1393" s="115">
        <v>1388</v>
      </c>
      <c r="B1393">
        <v>15</v>
      </c>
      <c r="C1393" s="111" t="s">
        <v>1852</v>
      </c>
      <c r="D1393" s="111"/>
      <c r="E1393">
        <v>15106</v>
      </c>
      <c r="G1393" s="111" t="s">
        <v>356</v>
      </c>
      <c r="H1393">
        <v>15100</v>
      </c>
      <c r="I1393" s="116"/>
      <c r="J1393" s="111" t="s">
        <v>1853</v>
      </c>
      <c r="K1393"/>
    </row>
    <row r="1394" spans="1:11">
      <c r="A1394" s="115">
        <v>1389</v>
      </c>
      <c r="B1394">
        <v>15</v>
      </c>
      <c r="C1394" s="111" t="s">
        <v>1852</v>
      </c>
      <c r="D1394" s="111"/>
      <c r="E1394">
        <v>15107</v>
      </c>
      <c r="G1394" s="111" t="s">
        <v>357</v>
      </c>
      <c r="H1394">
        <v>15100</v>
      </c>
      <c r="I1394" s="116"/>
      <c r="J1394" s="111" t="s">
        <v>1853</v>
      </c>
      <c r="K1394"/>
    </row>
    <row r="1395" spans="1:11">
      <c r="A1395" s="115">
        <v>1390</v>
      </c>
      <c r="B1395">
        <v>15</v>
      </c>
      <c r="C1395" s="111" t="s">
        <v>1852</v>
      </c>
      <c r="D1395" s="111"/>
      <c r="E1395">
        <v>15108</v>
      </c>
      <c r="G1395" s="111" t="s">
        <v>1871</v>
      </c>
      <c r="H1395">
        <v>15100</v>
      </c>
      <c r="I1395" s="116"/>
      <c r="J1395" s="111" t="s">
        <v>1853</v>
      </c>
      <c r="K1395"/>
    </row>
    <row r="1396" spans="1:11">
      <c r="A1396" s="115">
        <v>1391</v>
      </c>
      <c r="B1396">
        <v>15</v>
      </c>
      <c r="C1396" s="111" t="s">
        <v>1852</v>
      </c>
      <c r="D1396" s="111" t="s">
        <v>348</v>
      </c>
      <c r="E1396">
        <v>15202</v>
      </c>
      <c r="G1396" s="111" t="s">
        <v>1872</v>
      </c>
      <c r="H1396">
        <v>15202</v>
      </c>
      <c r="I1396" s="116"/>
      <c r="J1396" s="111" t="s">
        <v>1872</v>
      </c>
      <c r="K1396"/>
    </row>
    <row r="1397" spans="1:11">
      <c r="A1397" s="115">
        <v>1392</v>
      </c>
      <c r="B1397">
        <v>15</v>
      </c>
      <c r="C1397" s="111" t="s">
        <v>1852</v>
      </c>
      <c r="D1397" s="111" t="s">
        <v>362</v>
      </c>
      <c r="E1397">
        <v>15215</v>
      </c>
      <c r="G1397" s="111" t="s">
        <v>1873</v>
      </c>
      <c r="H1397">
        <v>15202</v>
      </c>
      <c r="I1397" s="116"/>
      <c r="J1397" s="111" t="s">
        <v>1872</v>
      </c>
      <c r="K1397"/>
    </row>
    <row r="1398" spans="1:11">
      <c r="A1398" s="115">
        <v>1393</v>
      </c>
      <c r="B1398">
        <v>15</v>
      </c>
      <c r="C1398" s="111" t="s">
        <v>1852</v>
      </c>
      <c r="D1398" s="111" t="s">
        <v>362</v>
      </c>
      <c r="E1398">
        <v>15364</v>
      </c>
      <c r="F1398" s="111" t="s">
        <v>1874</v>
      </c>
      <c r="G1398" s="111" t="s">
        <v>1875</v>
      </c>
      <c r="H1398">
        <v>15202</v>
      </c>
      <c r="I1398" s="116"/>
      <c r="J1398" s="111" t="s">
        <v>1872</v>
      </c>
      <c r="K1398"/>
    </row>
    <row r="1399" spans="1:11">
      <c r="A1399" s="115">
        <v>1394</v>
      </c>
      <c r="B1399">
        <v>15</v>
      </c>
      <c r="C1399" s="111" t="s">
        <v>1852</v>
      </c>
      <c r="D1399" s="111" t="s">
        <v>362</v>
      </c>
      <c r="E1399">
        <v>15401</v>
      </c>
      <c r="F1399" s="111" t="s">
        <v>1876</v>
      </c>
      <c r="G1399" s="111" t="s">
        <v>1877</v>
      </c>
      <c r="H1399">
        <v>15202</v>
      </c>
      <c r="I1399" s="116"/>
      <c r="J1399" s="111" t="s">
        <v>1872</v>
      </c>
      <c r="K1399"/>
    </row>
    <row r="1400" spans="1:11">
      <c r="A1400" s="115">
        <v>1395</v>
      </c>
      <c r="B1400">
        <v>15</v>
      </c>
      <c r="C1400" s="111" t="s">
        <v>1852</v>
      </c>
      <c r="D1400" s="111" t="s">
        <v>362</v>
      </c>
      <c r="E1400">
        <v>15402</v>
      </c>
      <c r="F1400" s="111" t="s">
        <v>1876</v>
      </c>
      <c r="G1400" s="111" t="s">
        <v>1086</v>
      </c>
      <c r="H1400">
        <v>15202</v>
      </c>
      <c r="I1400" s="116"/>
      <c r="J1400" s="111" t="s">
        <v>1872</v>
      </c>
      <c r="K1400"/>
    </row>
    <row r="1401" spans="1:11">
      <c r="A1401" s="115">
        <v>1396</v>
      </c>
      <c r="B1401">
        <v>15</v>
      </c>
      <c r="C1401" s="111" t="s">
        <v>1852</v>
      </c>
      <c r="D1401" s="111" t="s">
        <v>362</v>
      </c>
      <c r="E1401">
        <v>15403</v>
      </c>
      <c r="F1401" s="111" t="s">
        <v>1876</v>
      </c>
      <c r="G1401" s="111" t="s">
        <v>1878</v>
      </c>
      <c r="H1401">
        <v>15202</v>
      </c>
      <c r="I1401" s="116"/>
      <c r="J1401" s="111" t="s">
        <v>1872</v>
      </c>
      <c r="K1401"/>
    </row>
    <row r="1402" spans="1:11">
      <c r="A1402" s="115">
        <v>1397</v>
      </c>
      <c r="B1402">
        <v>15</v>
      </c>
      <c r="C1402" s="111" t="s">
        <v>1852</v>
      </c>
      <c r="D1402" s="111" t="s">
        <v>362</v>
      </c>
      <c r="E1402">
        <v>15404</v>
      </c>
      <c r="F1402" s="111" t="s">
        <v>1876</v>
      </c>
      <c r="G1402" s="111" t="s">
        <v>1879</v>
      </c>
      <c r="H1402">
        <v>15202</v>
      </c>
      <c r="I1402" s="116"/>
      <c r="J1402" s="111" t="s">
        <v>1872</v>
      </c>
      <c r="K1402"/>
    </row>
    <row r="1403" spans="1:11">
      <c r="A1403" s="115">
        <v>1398</v>
      </c>
      <c r="B1403">
        <v>15</v>
      </c>
      <c r="C1403" s="111" t="s">
        <v>1852</v>
      </c>
      <c r="D1403" s="111" t="s">
        <v>362</v>
      </c>
      <c r="E1403">
        <v>15406</v>
      </c>
      <c r="F1403" s="111" t="s">
        <v>1876</v>
      </c>
      <c r="G1403" s="111" t="s">
        <v>1880</v>
      </c>
      <c r="H1403">
        <v>15202</v>
      </c>
      <c r="I1403" s="116"/>
      <c r="J1403" s="111" t="s">
        <v>1872</v>
      </c>
      <c r="K1403"/>
    </row>
    <row r="1404" spans="1:11">
      <c r="A1404" s="115">
        <v>1399</v>
      </c>
      <c r="B1404">
        <v>15</v>
      </c>
      <c r="C1404" s="111" t="s">
        <v>1852</v>
      </c>
      <c r="D1404" s="111" t="s">
        <v>362</v>
      </c>
      <c r="E1404">
        <v>15421</v>
      </c>
      <c r="F1404" s="111" t="s">
        <v>1881</v>
      </c>
      <c r="G1404" s="111" t="s">
        <v>1882</v>
      </c>
      <c r="H1404">
        <v>15202</v>
      </c>
      <c r="I1404" s="116"/>
      <c r="J1404" s="111" t="s">
        <v>1872</v>
      </c>
      <c r="K1404"/>
    </row>
    <row r="1405" spans="1:11">
      <c r="A1405" s="115">
        <v>1400</v>
      </c>
      <c r="B1405">
        <v>15</v>
      </c>
      <c r="C1405" s="111" t="s">
        <v>1852</v>
      </c>
      <c r="D1405" s="111" t="s">
        <v>362</v>
      </c>
      <c r="E1405">
        <v>15441</v>
      </c>
      <c r="F1405" s="111" t="s">
        <v>1883</v>
      </c>
      <c r="G1405" s="111" t="s">
        <v>1884</v>
      </c>
      <c r="H1405">
        <v>15202</v>
      </c>
      <c r="I1405" s="116"/>
      <c r="J1405" s="111" t="s">
        <v>1872</v>
      </c>
      <c r="K1405"/>
    </row>
    <row r="1406" spans="1:11">
      <c r="A1406" s="115">
        <v>1401</v>
      </c>
      <c r="B1406">
        <v>15</v>
      </c>
      <c r="C1406" s="111" t="s">
        <v>1852</v>
      </c>
      <c r="D1406" s="111" t="s">
        <v>362</v>
      </c>
      <c r="E1406">
        <v>15502</v>
      </c>
      <c r="F1406" s="111" t="s">
        <v>1885</v>
      </c>
      <c r="G1406" s="111" t="s">
        <v>1006</v>
      </c>
      <c r="H1406">
        <v>15202</v>
      </c>
      <c r="I1406" s="116"/>
      <c r="J1406" s="111" t="s">
        <v>1872</v>
      </c>
      <c r="K1406"/>
    </row>
    <row r="1407" spans="1:11">
      <c r="A1407" s="115">
        <v>1402</v>
      </c>
      <c r="B1407">
        <v>15</v>
      </c>
      <c r="C1407" s="111" t="s">
        <v>1852</v>
      </c>
      <c r="D1407" s="111" t="s">
        <v>348</v>
      </c>
      <c r="E1407">
        <v>15204</v>
      </c>
      <c r="F1407" s="111" t="s">
        <v>348</v>
      </c>
      <c r="G1407" s="111" t="s">
        <v>1886</v>
      </c>
      <c r="H1407">
        <v>15204</v>
      </c>
      <c r="I1407" s="116"/>
      <c r="J1407" s="111" t="s">
        <v>1886</v>
      </c>
      <c r="K1407"/>
    </row>
    <row r="1408" spans="1:11">
      <c r="A1408" s="115">
        <v>1403</v>
      </c>
      <c r="B1408">
        <v>15</v>
      </c>
      <c r="C1408" s="111" t="s">
        <v>1852</v>
      </c>
      <c r="D1408" s="111" t="s">
        <v>362</v>
      </c>
      <c r="E1408">
        <v>15362</v>
      </c>
      <c r="F1408" s="111" t="s">
        <v>1874</v>
      </c>
      <c r="G1408" s="111" t="s">
        <v>1887</v>
      </c>
      <c r="H1408">
        <v>15204</v>
      </c>
      <c r="I1408" s="116"/>
      <c r="J1408" s="111" t="s">
        <v>1886</v>
      </c>
      <c r="K1408"/>
    </row>
    <row r="1409" spans="1:11">
      <c r="A1409" s="115">
        <v>1404</v>
      </c>
      <c r="B1409">
        <v>15</v>
      </c>
      <c r="C1409" s="111" t="s">
        <v>1852</v>
      </c>
      <c r="D1409" s="111" t="s">
        <v>362</v>
      </c>
      <c r="E1409">
        <v>15363</v>
      </c>
      <c r="F1409" s="111" t="s">
        <v>1874</v>
      </c>
      <c r="G1409" s="111" t="s">
        <v>1696</v>
      </c>
      <c r="H1409">
        <v>15204</v>
      </c>
      <c r="I1409" s="116"/>
      <c r="J1409" s="111" t="s">
        <v>1886</v>
      </c>
      <c r="K1409"/>
    </row>
    <row r="1410" spans="1:11">
      <c r="A1410" s="115">
        <v>1405</v>
      </c>
      <c r="B1410">
        <v>15</v>
      </c>
      <c r="C1410" s="111" t="s">
        <v>1852</v>
      </c>
      <c r="D1410" s="111" t="s">
        <v>348</v>
      </c>
      <c r="E1410">
        <v>15205</v>
      </c>
      <c r="F1410" s="111" t="s">
        <v>348</v>
      </c>
      <c r="G1410" s="111" t="s">
        <v>1888</v>
      </c>
      <c r="H1410">
        <v>15205</v>
      </c>
      <c r="I1410" s="116"/>
      <c r="J1410" s="111" t="s">
        <v>1888</v>
      </c>
      <c r="K1410"/>
    </row>
    <row r="1411" spans="1:11">
      <c r="A1411" s="115">
        <v>1406</v>
      </c>
      <c r="B1411">
        <v>15</v>
      </c>
      <c r="C1411" s="111" t="s">
        <v>1852</v>
      </c>
      <c r="D1411" s="111" t="s">
        <v>362</v>
      </c>
      <c r="E1411">
        <v>15501</v>
      </c>
      <c r="F1411" s="111" t="s">
        <v>1885</v>
      </c>
      <c r="G1411" s="111" t="s">
        <v>1889</v>
      </c>
      <c r="H1411">
        <v>15205</v>
      </c>
      <c r="I1411" s="116"/>
      <c r="J1411" s="111" t="s">
        <v>1888</v>
      </c>
      <c r="K1411"/>
    </row>
    <row r="1412" spans="1:11">
      <c r="A1412" s="115">
        <v>1407</v>
      </c>
      <c r="B1412">
        <v>15</v>
      </c>
      <c r="C1412" s="111" t="s">
        <v>1852</v>
      </c>
      <c r="D1412" s="111" t="s">
        <v>362</v>
      </c>
      <c r="E1412">
        <v>15505</v>
      </c>
      <c r="F1412" s="111" t="s">
        <v>1885</v>
      </c>
      <c r="G1412" s="111" t="s">
        <v>1890</v>
      </c>
      <c r="H1412">
        <v>15205</v>
      </c>
      <c r="I1412" s="116"/>
      <c r="J1412" s="111" t="s">
        <v>1888</v>
      </c>
      <c r="K1412"/>
    </row>
    <row r="1413" spans="1:11">
      <c r="A1413" s="115">
        <v>1408</v>
      </c>
      <c r="B1413">
        <v>15</v>
      </c>
      <c r="C1413" s="111" t="s">
        <v>1852</v>
      </c>
      <c r="D1413" s="111" t="s">
        <v>348</v>
      </c>
      <c r="E1413">
        <v>15206</v>
      </c>
      <c r="F1413" s="111" t="s">
        <v>348</v>
      </c>
      <c r="G1413" s="111" t="s">
        <v>1891</v>
      </c>
      <c r="H1413">
        <v>15206</v>
      </c>
      <c r="I1413" s="116"/>
      <c r="J1413" s="111" t="s">
        <v>1891</v>
      </c>
      <c r="K1413"/>
    </row>
    <row r="1414" spans="1:11">
      <c r="A1414" s="115">
        <v>1409</v>
      </c>
      <c r="B1414">
        <v>15</v>
      </c>
      <c r="C1414" s="111" t="s">
        <v>1852</v>
      </c>
      <c r="D1414" s="111" t="s">
        <v>362</v>
      </c>
      <c r="E1414">
        <v>15306</v>
      </c>
      <c r="F1414" s="111" t="s">
        <v>1892</v>
      </c>
      <c r="G1414" s="111" t="s">
        <v>549</v>
      </c>
      <c r="H1414">
        <v>15206</v>
      </c>
      <c r="I1414" s="116"/>
      <c r="J1414" s="111" t="s">
        <v>1891</v>
      </c>
      <c r="K1414"/>
    </row>
    <row r="1415" spans="1:11">
      <c r="A1415" s="115">
        <v>1410</v>
      </c>
      <c r="B1415">
        <v>15</v>
      </c>
      <c r="C1415" s="111" t="s">
        <v>1852</v>
      </c>
      <c r="D1415" s="111" t="s">
        <v>362</v>
      </c>
      <c r="E1415">
        <v>15308</v>
      </c>
      <c r="F1415" s="111" t="s">
        <v>1892</v>
      </c>
      <c r="G1415" s="111" t="s">
        <v>1893</v>
      </c>
      <c r="H1415">
        <v>15206</v>
      </c>
      <c r="I1415" s="116"/>
      <c r="J1415" s="111" t="s">
        <v>1891</v>
      </c>
      <c r="K1415"/>
    </row>
    <row r="1416" spans="1:11">
      <c r="A1416" s="115">
        <v>1411</v>
      </c>
      <c r="B1416">
        <v>15</v>
      </c>
      <c r="C1416" s="111" t="s">
        <v>1852</v>
      </c>
      <c r="D1416" s="111" t="s">
        <v>362</v>
      </c>
      <c r="E1416">
        <v>15309</v>
      </c>
      <c r="F1416" s="111" t="s">
        <v>1892</v>
      </c>
      <c r="G1416" s="111" t="s">
        <v>1894</v>
      </c>
      <c r="H1416">
        <v>15206</v>
      </c>
      <c r="I1416" s="116"/>
      <c r="J1416" s="111" t="s">
        <v>1891</v>
      </c>
      <c r="K1416"/>
    </row>
    <row r="1417" spans="1:11">
      <c r="A1417" s="115">
        <v>1412</v>
      </c>
      <c r="B1417">
        <v>15</v>
      </c>
      <c r="C1417" s="111" t="s">
        <v>1852</v>
      </c>
      <c r="D1417" s="111" t="s">
        <v>348</v>
      </c>
      <c r="E1417">
        <v>15208</v>
      </c>
      <c r="F1417" s="111" t="s">
        <v>348</v>
      </c>
      <c r="G1417" s="111" t="s">
        <v>1895</v>
      </c>
      <c r="H1417">
        <v>15208</v>
      </c>
      <c r="I1417" s="116"/>
      <c r="J1417" s="111" t="s">
        <v>1895</v>
      </c>
      <c r="K1417"/>
    </row>
    <row r="1418" spans="1:11">
      <c r="A1418" s="115">
        <v>1413</v>
      </c>
      <c r="B1418">
        <v>15</v>
      </c>
      <c r="C1418" s="111" t="s">
        <v>1852</v>
      </c>
      <c r="D1418" s="111" t="s">
        <v>348</v>
      </c>
      <c r="E1418">
        <v>15209</v>
      </c>
      <c r="F1418" s="111" t="s">
        <v>348</v>
      </c>
      <c r="G1418" s="111" t="s">
        <v>1896</v>
      </c>
      <c r="H1418">
        <v>15209</v>
      </c>
      <c r="I1418" s="116"/>
      <c r="J1418" s="111" t="s">
        <v>1896</v>
      </c>
      <c r="K1418"/>
    </row>
    <row r="1419" spans="1:11">
      <c r="A1419" s="115">
        <v>1414</v>
      </c>
      <c r="B1419">
        <v>15</v>
      </c>
      <c r="C1419" s="111" t="s">
        <v>1852</v>
      </c>
      <c r="D1419" s="111" t="s">
        <v>348</v>
      </c>
      <c r="E1419">
        <v>15210</v>
      </c>
      <c r="F1419" s="111" t="s">
        <v>348</v>
      </c>
      <c r="G1419" s="111" t="s">
        <v>1897</v>
      </c>
      <c r="H1419">
        <v>15210</v>
      </c>
      <c r="I1419" s="116"/>
      <c r="J1419" s="111" t="s">
        <v>1897</v>
      </c>
      <c r="K1419"/>
    </row>
    <row r="1420" spans="1:11">
      <c r="A1420" s="115">
        <v>1415</v>
      </c>
      <c r="B1420">
        <v>15</v>
      </c>
      <c r="C1420" s="111" t="s">
        <v>1852</v>
      </c>
      <c r="D1420" s="111" t="s">
        <v>362</v>
      </c>
      <c r="E1420">
        <v>15481</v>
      </c>
      <c r="F1420" s="111" t="s">
        <v>1898</v>
      </c>
      <c r="G1420" s="111" t="s">
        <v>1004</v>
      </c>
      <c r="H1420">
        <v>15210</v>
      </c>
      <c r="I1420" s="116"/>
      <c r="J1420" s="111" t="s">
        <v>1897</v>
      </c>
      <c r="K1420"/>
    </row>
    <row r="1421" spans="1:11">
      <c r="A1421" s="115">
        <v>1416</v>
      </c>
      <c r="B1421">
        <v>15</v>
      </c>
      <c r="C1421" s="111" t="s">
        <v>1852</v>
      </c>
      <c r="D1421" s="111" t="s">
        <v>362</v>
      </c>
      <c r="E1421">
        <v>15483</v>
      </c>
      <c r="F1421" s="111" t="s">
        <v>1898</v>
      </c>
      <c r="G1421" s="111" t="s">
        <v>1362</v>
      </c>
      <c r="H1421">
        <v>15210</v>
      </c>
      <c r="I1421" s="116"/>
      <c r="J1421" s="111" t="s">
        <v>1897</v>
      </c>
      <c r="K1421"/>
    </row>
    <row r="1422" spans="1:11">
      <c r="A1422" s="115">
        <v>1417</v>
      </c>
      <c r="B1422">
        <v>15</v>
      </c>
      <c r="C1422" s="111" t="s">
        <v>1852</v>
      </c>
      <c r="D1422" s="111" t="s">
        <v>362</v>
      </c>
      <c r="E1422">
        <v>15523</v>
      </c>
      <c r="F1422" s="111" t="s">
        <v>1899</v>
      </c>
      <c r="G1422" s="111" t="s">
        <v>1900</v>
      </c>
      <c r="H1422">
        <v>15210</v>
      </c>
      <c r="I1422" s="116"/>
      <c r="J1422" s="111" t="s">
        <v>1897</v>
      </c>
      <c r="K1422"/>
    </row>
    <row r="1423" spans="1:11">
      <c r="A1423" s="115">
        <v>1418</v>
      </c>
      <c r="B1423">
        <v>15</v>
      </c>
      <c r="C1423" s="111" t="s">
        <v>1852</v>
      </c>
      <c r="D1423" s="111" t="s">
        <v>362</v>
      </c>
      <c r="E1423">
        <v>15524</v>
      </c>
      <c r="F1423" s="111" t="s">
        <v>1899</v>
      </c>
      <c r="G1423" s="111" t="s">
        <v>1901</v>
      </c>
      <c r="H1423">
        <v>15210</v>
      </c>
      <c r="I1423" s="116"/>
      <c r="J1423" s="111" t="s">
        <v>1897</v>
      </c>
      <c r="K1423"/>
    </row>
    <row r="1424" spans="1:11">
      <c r="A1424" s="115">
        <v>1419</v>
      </c>
      <c r="B1424">
        <v>15</v>
      </c>
      <c r="C1424" s="111" t="s">
        <v>1852</v>
      </c>
      <c r="D1424" s="111" t="s">
        <v>348</v>
      </c>
      <c r="E1424">
        <v>15211</v>
      </c>
      <c r="F1424" s="111" t="s">
        <v>348</v>
      </c>
      <c r="G1424" s="111" t="s">
        <v>1902</v>
      </c>
      <c r="H1424">
        <v>15211</v>
      </c>
      <c r="I1424" s="116"/>
      <c r="J1424" s="111" t="s">
        <v>1902</v>
      </c>
      <c r="K1424"/>
    </row>
    <row r="1425" spans="1:11">
      <c r="A1425" s="115">
        <v>1420</v>
      </c>
      <c r="B1425">
        <v>15</v>
      </c>
      <c r="C1425" s="111" t="s">
        <v>1852</v>
      </c>
      <c r="D1425" s="111" t="s">
        <v>348</v>
      </c>
      <c r="E1425">
        <v>15212</v>
      </c>
      <c r="F1425" s="111" t="s">
        <v>348</v>
      </c>
      <c r="G1425" s="111" t="s">
        <v>1903</v>
      </c>
      <c r="H1425">
        <v>15212</v>
      </c>
      <c r="I1425" s="116"/>
      <c r="J1425" s="111" t="s">
        <v>1903</v>
      </c>
      <c r="K1425"/>
    </row>
    <row r="1426" spans="1:11">
      <c r="A1426" s="115">
        <v>1421</v>
      </c>
      <c r="B1426">
        <v>15</v>
      </c>
      <c r="C1426" s="111" t="s">
        <v>1852</v>
      </c>
      <c r="D1426" s="111" t="s">
        <v>362</v>
      </c>
      <c r="E1426">
        <v>15582</v>
      </c>
      <c r="F1426" s="111" t="s">
        <v>1904</v>
      </c>
      <c r="G1426" s="111" t="s">
        <v>1905</v>
      </c>
      <c r="H1426">
        <v>15212</v>
      </c>
      <c r="I1426" s="116"/>
      <c r="J1426" s="111" t="s">
        <v>1903</v>
      </c>
      <c r="K1426"/>
    </row>
    <row r="1427" spans="1:11">
      <c r="A1427" s="115">
        <v>1422</v>
      </c>
      <c r="B1427">
        <v>15</v>
      </c>
      <c r="C1427" s="111" t="s">
        <v>1852</v>
      </c>
      <c r="D1427" s="111" t="s">
        <v>362</v>
      </c>
      <c r="E1427">
        <v>15583</v>
      </c>
      <c r="F1427" s="111" t="s">
        <v>1904</v>
      </c>
      <c r="G1427" s="111" t="s">
        <v>1906</v>
      </c>
      <c r="H1427">
        <v>15212</v>
      </c>
      <c r="I1427" s="116"/>
      <c r="J1427" s="111" t="s">
        <v>1903</v>
      </c>
      <c r="K1427"/>
    </row>
    <row r="1428" spans="1:11">
      <c r="A1428" s="115">
        <v>1423</v>
      </c>
      <c r="B1428">
        <v>15</v>
      </c>
      <c r="C1428" s="111" t="s">
        <v>1852</v>
      </c>
      <c r="D1428" s="111" t="s">
        <v>362</v>
      </c>
      <c r="E1428">
        <v>15584</v>
      </c>
      <c r="F1428" s="111" t="s">
        <v>1904</v>
      </c>
      <c r="G1428" s="111" t="s">
        <v>969</v>
      </c>
      <c r="H1428">
        <v>15212</v>
      </c>
      <c r="I1428" s="116"/>
      <c r="J1428" s="111" t="s">
        <v>1903</v>
      </c>
      <c r="K1428"/>
    </row>
    <row r="1429" spans="1:11">
      <c r="A1429" s="115">
        <v>1424</v>
      </c>
      <c r="B1429">
        <v>15</v>
      </c>
      <c r="C1429" s="111" t="s">
        <v>1852</v>
      </c>
      <c r="D1429" s="111" t="s">
        <v>362</v>
      </c>
      <c r="E1429">
        <v>15585</v>
      </c>
      <c r="F1429" s="111" t="s">
        <v>1904</v>
      </c>
      <c r="G1429" s="111" t="s">
        <v>1843</v>
      </c>
      <c r="H1429">
        <v>15212</v>
      </c>
      <c r="I1429" s="116"/>
      <c r="J1429" s="111" t="s">
        <v>1903</v>
      </c>
      <c r="K1429"/>
    </row>
    <row r="1430" spans="1:11">
      <c r="A1430" s="115">
        <v>1425</v>
      </c>
      <c r="B1430">
        <v>15</v>
      </c>
      <c r="C1430" s="111" t="s">
        <v>1852</v>
      </c>
      <c r="D1430" s="111" t="s">
        <v>348</v>
      </c>
      <c r="E1430">
        <v>15213</v>
      </c>
      <c r="F1430" s="111" t="s">
        <v>348</v>
      </c>
      <c r="G1430" s="111" t="s">
        <v>1907</v>
      </c>
      <c r="H1430">
        <v>15213</v>
      </c>
      <c r="I1430" s="116"/>
      <c r="J1430" s="111" t="s">
        <v>1907</v>
      </c>
      <c r="K1430"/>
    </row>
    <row r="1431" spans="1:11">
      <c r="A1431" s="115">
        <v>1426</v>
      </c>
      <c r="B1431">
        <v>15</v>
      </c>
      <c r="C1431" s="111" t="s">
        <v>1852</v>
      </c>
      <c r="D1431" s="111" t="s">
        <v>362</v>
      </c>
      <c r="E1431">
        <v>15343</v>
      </c>
      <c r="F1431" s="111" t="s">
        <v>1861</v>
      </c>
      <c r="G1431" s="111" t="s">
        <v>1908</v>
      </c>
      <c r="H1431">
        <v>15213</v>
      </c>
      <c r="I1431" s="116"/>
      <c r="J1431" s="111" t="s">
        <v>1907</v>
      </c>
      <c r="K1431"/>
    </row>
    <row r="1432" spans="1:11">
      <c r="A1432" s="115">
        <v>1427</v>
      </c>
      <c r="B1432">
        <v>15</v>
      </c>
      <c r="C1432" s="111" t="s">
        <v>1852</v>
      </c>
      <c r="D1432" s="111" t="s">
        <v>362</v>
      </c>
      <c r="E1432">
        <v>15344</v>
      </c>
      <c r="F1432" s="111" t="s">
        <v>1861</v>
      </c>
      <c r="G1432" s="111" t="s">
        <v>1422</v>
      </c>
      <c r="H1432">
        <v>15213</v>
      </c>
      <c r="I1432" s="116"/>
      <c r="J1432" s="111" t="s">
        <v>1907</v>
      </c>
      <c r="K1432"/>
    </row>
    <row r="1433" spans="1:11">
      <c r="A1433" s="115">
        <v>1428</v>
      </c>
      <c r="B1433">
        <v>15</v>
      </c>
      <c r="C1433" s="111" t="s">
        <v>1852</v>
      </c>
      <c r="D1433" s="111" t="s">
        <v>348</v>
      </c>
      <c r="E1433">
        <v>15216</v>
      </c>
      <c r="F1433" s="111" t="s">
        <v>348</v>
      </c>
      <c r="G1433" s="111" t="s">
        <v>1909</v>
      </c>
      <c r="H1433">
        <v>15216</v>
      </c>
      <c r="I1433" s="116"/>
      <c r="J1433" s="111" t="s">
        <v>1909</v>
      </c>
      <c r="K1433"/>
    </row>
    <row r="1434" spans="1:11">
      <c r="A1434" s="115">
        <v>1429</v>
      </c>
      <c r="B1434">
        <v>15</v>
      </c>
      <c r="C1434" s="111" t="s">
        <v>1852</v>
      </c>
      <c r="D1434" s="111" t="s">
        <v>362</v>
      </c>
      <c r="E1434">
        <v>15562</v>
      </c>
      <c r="F1434" s="111" t="s">
        <v>1910</v>
      </c>
      <c r="G1434" s="111" t="s">
        <v>1911</v>
      </c>
      <c r="H1434">
        <v>15216</v>
      </c>
      <c r="I1434" s="116"/>
      <c r="J1434" s="111" t="s">
        <v>1909</v>
      </c>
      <c r="K1434"/>
    </row>
    <row r="1435" spans="1:11">
      <c r="A1435" s="115">
        <v>1430</v>
      </c>
      <c r="B1435">
        <v>15</v>
      </c>
      <c r="C1435" s="111" t="s">
        <v>1852</v>
      </c>
      <c r="D1435" s="111" t="s">
        <v>362</v>
      </c>
      <c r="E1435">
        <v>15563</v>
      </c>
      <c r="F1435" s="111" t="s">
        <v>1910</v>
      </c>
      <c r="G1435" s="111" t="s">
        <v>1912</v>
      </c>
      <c r="H1435">
        <v>15216</v>
      </c>
      <c r="I1435" s="116"/>
      <c r="J1435" s="111" t="s">
        <v>1909</v>
      </c>
      <c r="K1435"/>
    </row>
    <row r="1436" spans="1:11">
      <c r="A1436" s="115">
        <v>1431</v>
      </c>
      <c r="B1436">
        <v>15</v>
      </c>
      <c r="C1436" s="111" t="s">
        <v>1852</v>
      </c>
      <c r="D1436" s="111" t="s">
        <v>348</v>
      </c>
      <c r="E1436">
        <v>15217</v>
      </c>
      <c r="F1436" s="111" t="s">
        <v>348</v>
      </c>
      <c r="G1436" s="111" t="s">
        <v>1913</v>
      </c>
      <c r="H1436">
        <v>15217</v>
      </c>
      <c r="I1436" s="116"/>
      <c r="J1436" s="111" t="s">
        <v>1913</v>
      </c>
      <c r="K1436"/>
    </row>
    <row r="1437" spans="1:11">
      <c r="A1437" s="115">
        <v>1432</v>
      </c>
      <c r="B1437">
        <v>15</v>
      </c>
      <c r="C1437" s="111" t="s">
        <v>1852</v>
      </c>
      <c r="D1437" s="111" t="s">
        <v>362</v>
      </c>
      <c r="E1437">
        <v>15217</v>
      </c>
      <c r="F1437" s="111" t="s">
        <v>348</v>
      </c>
      <c r="G1437" s="111" t="s">
        <v>1914</v>
      </c>
      <c r="H1437">
        <v>15217</v>
      </c>
      <c r="I1437" s="116"/>
      <c r="J1437" s="111" t="s">
        <v>1913</v>
      </c>
      <c r="K1437"/>
    </row>
    <row r="1438" spans="1:11">
      <c r="A1438" s="115">
        <v>1433</v>
      </c>
      <c r="B1438">
        <v>15</v>
      </c>
      <c r="C1438" s="111" t="s">
        <v>1852</v>
      </c>
      <c r="D1438" s="111" t="s">
        <v>362</v>
      </c>
      <c r="E1438">
        <v>15545</v>
      </c>
      <c r="F1438" s="111" t="s">
        <v>1915</v>
      </c>
      <c r="G1438" s="111" t="s">
        <v>1916</v>
      </c>
      <c r="H1438">
        <v>15217</v>
      </c>
      <c r="I1438" s="116"/>
      <c r="J1438" s="111" t="s">
        <v>1913</v>
      </c>
      <c r="K1438"/>
    </row>
    <row r="1439" spans="1:11">
      <c r="A1439" s="115">
        <v>1434</v>
      </c>
      <c r="B1439">
        <v>15</v>
      </c>
      <c r="C1439" s="111" t="s">
        <v>1852</v>
      </c>
      <c r="D1439" s="111" t="s">
        <v>362</v>
      </c>
      <c r="E1439">
        <v>15547</v>
      </c>
      <c r="F1439" s="111" t="s">
        <v>1915</v>
      </c>
      <c r="G1439" s="111" t="s">
        <v>1917</v>
      </c>
      <c r="H1439">
        <v>15217</v>
      </c>
      <c r="I1439" s="116"/>
      <c r="J1439" s="111" t="s">
        <v>1913</v>
      </c>
      <c r="K1439"/>
    </row>
    <row r="1440" spans="1:11">
      <c r="A1440" s="115">
        <v>1435</v>
      </c>
      <c r="B1440">
        <v>15</v>
      </c>
      <c r="C1440" s="111" t="s">
        <v>1852</v>
      </c>
      <c r="D1440" s="111" t="s">
        <v>348</v>
      </c>
      <c r="E1440">
        <v>15218</v>
      </c>
      <c r="F1440" s="111" t="s">
        <v>348</v>
      </c>
      <c r="G1440" s="111" t="s">
        <v>1918</v>
      </c>
      <c r="H1440">
        <v>15218</v>
      </c>
      <c r="I1440" s="116"/>
      <c r="J1440" s="111" t="s">
        <v>1918</v>
      </c>
      <c r="K1440"/>
    </row>
    <row r="1441" spans="1:11">
      <c r="A1441" s="115">
        <v>1436</v>
      </c>
      <c r="B1441">
        <v>15</v>
      </c>
      <c r="C1441" s="111" t="s">
        <v>1852</v>
      </c>
      <c r="D1441" s="111" t="s">
        <v>362</v>
      </c>
      <c r="E1441">
        <v>15322</v>
      </c>
      <c r="F1441" s="111" t="s">
        <v>1857</v>
      </c>
      <c r="G1441" s="111" t="s">
        <v>1919</v>
      </c>
      <c r="H1441">
        <v>15218</v>
      </c>
      <c r="I1441" s="116"/>
      <c r="J1441" s="111" t="s">
        <v>1918</v>
      </c>
      <c r="K1441"/>
    </row>
    <row r="1442" spans="1:11">
      <c r="A1442" s="115">
        <v>1437</v>
      </c>
      <c r="B1442">
        <v>15</v>
      </c>
      <c r="C1442" s="111" t="s">
        <v>1852</v>
      </c>
      <c r="D1442" s="111" t="s">
        <v>348</v>
      </c>
      <c r="E1442">
        <v>15222</v>
      </c>
      <c r="F1442" s="111" t="s">
        <v>348</v>
      </c>
      <c r="G1442" s="111" t="s">
        <v>1920</v>
      </c>
      <c r="H1442">
        <v>15222</v>
      </c>
      <c r="I1442" s="116"/>
      <c r="J1442" s="111" t="s">
        <v>1920</v>
      </c>
      <c r="K1442"/>
    </row>
    <row r="1443" spans="1:11">
      <c r="A1443" s="115">
        <v>1438</v>
      </c>
      <c r="B1443">
        <v>15</v>
      </c>
      <c r="C1443" s="111" t="s">
        <v>1852</v>
      </c>
      <c r="D1443" s="111" t="s">
        <v>362</v>
      </c>
      <c r="E1443">
        <v>15521</v>
      </c>
      <c r="F1443" s="111" t="s">
        <v>1899</v>
      </c>
      <c r="G1443" s="111" t="s">
        <v>1921</v>
      </c>
      <c r="H1443">
        <v>15222</v>
      </c>
      <c r="I1443" s="116"/>
      <c r="J1443" s="111" t="s">
        <v>1920</v>
      </c>
      <c r="K1443"/>
    </row>
    <row r="1444" spans="1:11">
      <c r="A1444" s="115">
        <v>1439</v>
      </c>
      <c r="B1444">
        <v>15</v>
      </c>
      <c r="C1444" s="111" t="s">
        <v>1852</v>
      </c>
      <c r="D1444" s="111" t="s">
        <v>362</v>
      </c>
      <c r="E1444">
        <v>15522</v>
      </c>
      <c r="F1444" s="111" t="s">
        <v>1899</v>
      </c>
      <c r="G1444" s="111" t="s">
        <v>1922</v>
      </c>
      <c r="H1444">
        <v>15222</v>
      </c>
      <c r="I1444" s="116"/>
      <c r="J1444" s="111" t="s">
        <v>1920</v>
      </c>
      <c r="K1444"/>
    </row>
    <row r="1445" spans="1:11">
      <c r="A1445" s="115">
        <v>1440</v>
      </c>
      <c r="B1445">
        <v>15</v>
      </c>
      <c r="C1445" s="111" t="s">
        <v>1852</v>
      </c>
      <c r="D1445" s="111" t="s">
        <v>362</v>
      </c>
      <c r="E1445">
        <v>15525</v>
      </c>
      <c r="F1445" s="111" t="s">
        <v>1899</v>
      </c>
      <c r="G1445" s="111" t="s">
        <v>1923</v>
      </c>
      <c r="H1445">
        <v>15222</v>
      </c>
      <c r="I1445" s="116"/>
      <c r="J1445" s="111" t="s">
        <v>1920</v>
      </c>
      <c r="K1445"/>
    </row>
    <row r="1446" spans="1:11">
      <c r="A1446" s="115">
        <v>1441</v>
      </c>
      <c r="B1446">
        <v>15</v>
      </c>
      <c r="C1446" s="111" t="s">
        <v>1852</v>
      </c>
      <c r="D1446" s="111" t="s">
        <v>362</v>
      </c>
      <c r="E1446">
        <v>15526</v>
      </c>
      <c r="F1446" s="111" t="s">
        <v>1899</v>
      </c>
      <c r="G1446" s="111" t="s">
        <v>1924</v>
      </c>
      <c r="H1446">
        <v>15222</v>
      </c>
      <c r="I1446" s="116"/>
      <c r="J1446" s="111" t="s">
        <v>1920</v>
      </c>
      <c r="K1446"/>
    </row>
    <row r="1447" spans="1:11">
      <c r="A1447" s="115">
        <v>1442</v>
      </c>
      <c r="B1447">
        <v>15</v>
      </c>
      <c r="C1447" s="111" t="s">
        <v>1852</v>
      </c>
      <c r="D1447" s="111" t="s">
        <v>362</v>
      </c>
      <c r="E1447">
        <v>15541</v>
      </c>
      <c r="F1447" s="111" t="s">
        <v>1915</v>
      </c>
      <c r="G1447" s="111" t="s">
        <v>1925</v>
      </c>
      <c r="H1447">
        <v>15222</v>
      </c>
      <c r="I1447" s="116"/>
      <c r="J1447" s="111" t="s">
        <v>1920</v>
      </c>
      <c r="K1447"/>
    </row>
    <row r="1448" spans="1:11">
      <c r="A1448" s="115">
        <v>1443</v>
      </c>
      <c r="B1448">
        <v>15</v>
      </c>
      <c r="C1448" s="111" t="s">
        <v>1852</v>
      </c>
      <c r="D1448" s="111" t="s">
        <v>362</v>
      </c>
      <c r="E1448">
        <v>15542</v>
      </c>
      <c r="F1448" s="111" t="s">
        <v>1915</v>
      </c>
      <c r="G1448" s="111" t="s">
        <v>1926</v>
      </c>
      <c r="H1448">
        <v>15222</v>
      </c>
      <c r="I1448" s="116"/>
      <c r="J1448" s="111" t="s">
        <v>1920</v>
      </c>
      <c r="K1448"/>
    </row>
    <row r="1449" spans="1:11">
      <c r="A1449" s="115">
        <v>1444</v>
      </c>
      <c r="B1449">
        <v>15</v>
      </c>
      <c r="C1449" s="111" t="s">
        <v>1852</v>
      </c>
      <c r="D1449" s="111" t="s">
        <v>362</v>
      </c>
      <c r="E1449">
        <v>15543</v>
      </c>
      <c r="F1449" s="111" t="s">
        <v>1915</v>
      </c>
      <c r="G1449" s="111" t="s">
        <v>1927</v>
      </c>
      <c r="H1449">
        <v>15222</v>
      </c>
      <c r="I1449" s="116"/>
      <c r="J1449" s="111" t="s">
        <v>1920</v>
      </c>
      <c r="K1449"/>
    </row>
    <row r="1450" spans="1:11">
      <c r="A1450" s="115">
        <v>1445</v>
      </c>
      <c r="B1450">
        <v>15</v>
      </c>
      <c r="C1450" s="111" t="s">
        <v>1852</v>
      </c>
      <c r="D1450" s="111" t="s">
        <v>362</v>
      </c>
      <c r="E1450">
        <v>15544</v>
      </c>
      <c r="F1450" s="111" t="s">
        <v>1915</v>
      </c>
      <c r="G1450" s="111" t="s">
        <v>1546</v>
      </c>
      <c r="H1450">
        <v>15222</v>
      </c>
      <c r="I1450" s="116"/>
      <c r="J1450" s="111" t="s">
        <v>1920</v>
      </c>
      <c r="K1450"/>
    </row>
    <row r="1451" spans="1:11">
      <c r="A1451" s="115">
        <v>1446</v>
      </c>
      <c r="B1451">
        <v>15</v>
      </c>
      <c r="C1451" s="111" t="s">
        <v>1852</v>
      </c>
      <c r="D1451" s="111" t="s">
        <v>362</v>
      </c>
      <c r="E1451">
        <v>15546</v>
      </c>
      <c r="F1451" s="111" t="s">
        <v>1915</v>
      </c>
      <c r="G1451" s="111" t="s">
        <v>1928</v>
      </c>
      <c r="H1451">
        <v>15222</v>
      </c>
      <c r="I1451" s="116"/>
      <c r="J1451" s="111" t="s">
        <v>1920</v>
      </c>
      <c r="K1451"/>
    </row>
    <row r="1452" spans="1:11">
      <c r="A1452" s="115">
        <v>1447</v>
      </c>
      <c r="B1452">
        <v>15</v>
      </c>
      <c r="C1452" s="111" t="s">
        <v>1852</v>
      </c>
      <c r="D1452" s="111" t="s">
        <v>362</v>
      </c>
      <c r="E1452">
        <v>15548</v>
      </c>
      <c r="F1452" s="111" t="s">
        <v>1915</v>
      </c>
      <c r="G1452" s="111" t="s">
        <v>1382</v>
      </c>
      <c r="H1452">
        <v>15222</v>
      </c>
      <c r="I1452" s="116"/>
      <c r="J1452" s="111" t="s">
        <v>1920</v>
      </c>
      <c r="K1452"/>
    </row>
    <row r="1453" spans="1:11">
      <c r="A1453" s="115">
        <v>1448</v>
      </c>
      <c r="B1453">
        <v>15</v>
      </c>
      <c r="C1453" s="111" t="s">
        <v>1852</v>
      </c>
      <c r="D1453" s="111" t="s">
        <v>362</v>
      </c>
      <c r="E1453">
        <v>15549</v>
      </c>
      <c r="F1453" s="111" t="s">
        <v>1915</v>
      </c>
      <c r="G1453" s="111" t="s">
        <v>1929</v>
      </c>
      <c r="H1453">
        <v>15222</v>
      </c>
      <c r="I1453" s="116"/>
      <c r="J1453" s="111" t="s">
        <v>1920</v>
      </c>
      <c r="K1453"/>
    </row>
    <row r="1454" spans="1:11">
      <c r="A1454" s="115">
        <v>1449</v>
      </c>
      <c r="B1454">
        <v>15</v>
      </c>
      <c r="C1454" s="111" t="s">
        <v>1852</v>
      </c>
      <c r="D1454" s="111" t="s">
        <v>362</v>
      </c>
      <c r="E1454">
        <v>15550</v>
      </c>
      <c r="F1454" s="111" t="s">
        <v>1915</v>
      </c>
      <c r="G1454" s="111" t="s">
        <v>1930</v>
      </c>
      <c r="H1454">
        <v>15222</v>
      </c>
      <c r="I1454" s="116"/>
      <c r="J1454" s="111" t="s">
        <v>1920</v>
      </c>
      <c r="K1454"/>
    </row>
    <row r="1455" spans="1:11">
      <c r="A1455" s="115">
        <v>1450</v>
      </c>
      <c r="B1455">
        <v>15</v>
      </c>
      <c r="C1455" s="111" t="s">
        <v>1852</v>
      </c>
      <c r="D1455" s="111" t="s">
        <v>362</v>
      </c>
      <c r="E1455">
        <v>15561</v>
      </c>
      <c r="F1455" s="111" t="s">
        <v>1910</v>
      </c>
      <c r="G1455" s="111" t="s">
        <v>1931</v>
      </c>
      <c r="H1455">
        <v>15222</v>
      </c>
      <c r="I1455" s="116"/>
      <c r="J1455" s="111" t="s">
        <v>1920</v>
      </c>
      <c r="K1455"/>
    </row>
    <row r="1456" spans="1:11">
      <c r="A1456" s="115">
        <v>1451</v>
      </c>
      <c r="B1456">
        <v>15</v>
      </c>
      <c r="C1456" s="111" t="s">
        <v>1852</v>
      </c>
      <c r="D1456" s="111" t="s">
        <v>348</v>
      </c>
      <c r="E1456">
        <v>15223</v>
      </c>
      <c r="F1456" s="111" t="s">
        <v>348</v>
      </c>
      <c r="G1456" s="111" t="s">
        <v>1932</v>
      </c>
      <c r="H1456">
        <v>15223</v>
      </c>
      <c r="I1456" s="116"/>
      <c r="J1456" s="111" t="s">
        <v>1932</v>
      </c>
      <c r="K1456"/>
    </row>
    <row r="1457" spans="1:11">
      <c r="A1457" s="115">
        <v>1452</v>
      </c>
      <c r="B1457">
        <v>15</v>
      </c>
      <c r="C1457" s="111" t="s">
        <v>1852</v>
      </c>
      <c r="D1457" s="111" t="s">
        <v>362</v>
      </c>
      <c r="E1457">
        <v>15301</v>
      </c>
      <c r="F1457" s="111" t="s">
        <v>1892</v>
      </c>
      <c r="G1457" s="111" t="s">
        <v>1933</v>
      </c>
      <c r="H1457">
        <v>15223</v>
      </c>
      <c r="I1457" s="116"/>
      <c r="J1457" s="111" t="s">
        <v>1932</v>
      </c>
      <c r="K1457"/>
    </row>
    <row r="1458" spans="1:11">
      <c r="A1458" s="115">
        <v>1453</v>
      </c>
      <c r="B1458">
        <v>15</v>
      </c>
      <c r="C1458" s="111" t="s">
        <v>1852</v>
      </c>
      <c r="D1458" s="111" t="s">
        <v>362</v>
      </c>
      <c r="E1458">
        <v>15302</v>
      </c>
      <c r="F1458" s="111" t="s">
        <v>1892</v>
      </c>
      <c r="G1458" s="111" t="s">
        <v>1934</v>
      </c>
      <c r="H1458">
        <v>15223</v>
      </c>
      <c r="I1458" s="116"/>
      <c r="J1458" s="111" t="s">
        <v>1932</v>
      </c>
      <c r="K1458"/>
    </row>
    <row r="1459" spans="1:11">
      <c r="A1459" s="115">
        <v>1454</v>
      </c>
      <c r="B1459">
        <v>15</v>
      </c>
      <c r="C1459" s="111" t="s">
        <v>1852</v>
      </c>
      <c r="D1459" s="111" t="s">
        <v>362</v>
      </c>
      <c r="E1459">
        <v>15303</v>
      </c>
      <c r="F1459" s="111" t="s">
        <v>1892</v>
      </c>
      <c r="G1459" s="111" t="s">
        <v>1935</v>
      </c>
      <c r="H1459">
        <v>15223</v>
      </c>
      <c r="I1459" s="116"/>
      <c r="J1459" s="111" t="s">
        <v>1932</v>
      </c>
      <c r="K1459"/>
    </row>
    <row r="1460" spans="1:11">
      <c r="A1460" s="115">
        <v>1455</v>
      </c>
      <c r="B1460">
        <v>15</v>
      </c>
      <c r="C1460" s="111" t="s">
        <v>1852</v>
      </c>
      <c r="D1460" s="111" t="s">
        <v>362</v>
      </c>
      <c r="E1460">
        <v>15304</v>
      </c>
      <c r="F1460" s="111" t="s">
        <v>1892</v>
      </c>
      <c r="G1460" s="111" t="s">
        <v>1936</v>
      </c>
      <c r="H1460">
        <v>15223</v>
      </c>
      <c r="I1460" s="116"/>
      <c r="J1460" s="111" t="s">
        <v>1932</v>
      </c>
      <c r="K1460"/>
    </row>
    <row r="1461" spans="1:11">
      <c r="A1461" s="115">
        <v>1456</v>
      </c>
      <c r="B1461">
        <v>15</v>
      </c>
      <c r="C1461" s="111" t="s">
        <v>1852</v>
      </c>
      <c r="D1461" s="111" t="s">
        <v>348</v>
      </c>
      <c r="E1461">
        <v>15224</v>
      </c>
      <c r="F1461" s="111" t="s">
        <v>348</v>
      </c>
      <c r="G1461" s="111" t="s">
        <v>1937</v>
      </c>
      <c r="H1461">
        <v>15224</v>
      </c>
      <c r="I1461" s="116"/>
      <c r="J1461" s="111" t="s">
        <v>1937</v>
      </c>
      <c r="K1461"/>
    </row>
    <row r="1462" spans="1:11">
      <c r="A1462" s="115">
        <v>1457</v>
      </c>
      <c r="B1462">
        <v>15</v>
      </c>
      <c r="C1462" s="111" t="s">
        <v>1852</v>
      </c>
      <c r="D1462" s="111" t="s">
        <v>362</v>
      </c>
      <c r="E1462">
        <v>15219</v>
      </c>
      <c r="F1462" s="111" t="s">
        <v>348</v>
      </c>
      <c r="G1462" s="111" t="s">
        <v>1938</v>
      </c>
      <c r="H1462">
        <v>15224</v>
      </c>
      <c r="I1462" s="116"/>
      <c r="J1462" s="111" t="s">
        <v>1937</v>
      </c>
      <c r="K1462"/>
    </row>
    <row r="1463" spans="1:11">
      <c r="A1463" s="115">
        <v>1458</v>
      </c>
      <c r="B1463">
        <v>15</v>
      </c>
      <c r="C1463" s="111" t="s">
        <v>1852</v>
      </c>
      <c r="D1463" s="111" t="s">
        <v>362</v>
      </c>
      <c r="E1463">
        <v>15601</v>
      </c>
      <c r="F1463" s="111" t="s">
        <v>1939</v>
      </c>
      <c r="G1463" s="111" t="s">
        <v>1940</v>
      </c>
      <c r="H1463">
        <v>15224</v>
      </c>
      <c r="I1463" s="116"/>
      <c r="J1463" s="111" t="s">
        <v>1937</v>
      </c>
      <c r="K1463"/>
    </row>
    <row r="1464" spans="1:11">
      <c r="A1464" s="115">
        <v>1459</v>
      </c>
      <c r="B1464">
        <v>15</v>
      </c>
      <c r="C1464" s="111" t="s">
        <v>1852</v>
      </c>
      <c r="D1464" s="111" t="s">
        <v>362</v>
      </c>
      <c r="E1464">
        <v>15602</v>
      </c>
      <c r="F1464" s="111" t="s">
        <v>1939</v>
      </c>
      <c r="G1464" s="111" t="s">
        <v>1941</v>
      </c>
      <c r="H1464">
        <v>15224</v>
      </c>
      <c r="I1464" s="116"/>
      <c r="J1464" s="111" t="s">
        <v>1937</v>
      </c>
      <c r="K1464"/>
    </row>
    <row r="1465" spans="1:11">
      <c r="A1465" s="115">
        <v>1460</v>
      </c>
      <c r="B1465">
        <v>15</v>
      </c>
      <c r="C1465" s="111" t="s">
        <v>1852</v>
      </c>
      <c r="D1465" s="111" t="s">
        <v>362</v>
      </c>
      <c r="E1465">
        <v>15603</v>
      </c>
      <c r="F1465" s="111" t="s">
        <v>1939</v>
      </c>
      <c r="G1465" s="111" t="s">
        <v>1942</v>
      </c>
      <c r="H1465">
        <v>15224</v>
      </c>
      <c r="I1465" s="116"/>
      <c r="J1465" s="111" t="s">
        <v>1937</v>
      </c>
      <c r="K1465"/>
    </row>
    <row r="1466" spans="1:11">
      <c r="A1466" s="115">
        <v>1461</v>
      </c>
      <c r="B1466">
        <v>15</v>
      </c>
      <c r="C1466" s="111" t="s">
        <v>1852</v>
      </c>
      <c r="D1466" s="111" t="s">
        <v>362</v>
      </c>
      <c r="E1466">
        <v>15604</v>
      </c>
      <c r="F1466" s="111" t="s">
        <v>1939</v>
      </c>
      <c r="G1466" s="111" t="s">
        <v>1943</v>
      </c>
      <c r="H1466">
        <v>15224</v>
      </c>
      <c r="I1466" s="116"/>
      <c r="J1466" s="111" t="s">
        <v>1937</v>
      </c>
      <c r="K1466"/>
    </row>
    <row r="1467" spans="1:11">
      <c r="A1467" s="115">
        <v>1462</v>
      </c>
      <c r="B1467">
        <v>15</v>
      </c>
      <c r="C1467" s="111" t="s">
        <v>1852</v>
      </c>
      <c r="D1467" s="111" t="s">
        <v>362</v>
      </c>
      <c r="E1467">
        <v>15605</v>
      </c>
      <c r="F1467" s="111" t="s">
        <v>1939</v>
      </c>
      <c r="G1467" s="111" t="s">
        <v>1944</v>
      </c>
      <c r="H1467">
        <v>15224</v>
      </c>
      <c r="I1467" s="116"/>
      <c r="J1467" s="111" t="s">
        <v>1937</v>
      </c>
      <c r="K1467"/>
    </row>
    <row r="1468" spans="1:11">
      <c r="A1468" s="115">
        <v>1463</v>
      </c>
      <c r="B1468">
        <v>15</v>
      </c>
      <c r="C1468" s="111" t="s">
        <v>1852</v>
      </c>
      <c r="D1468" s="111" t="s">
        <v>362</v>
      </c>
      <c r="E1468">
        <v>15606</v>
      </c>
      <c r="F1468" s="111" t="s">
        <v>1939</v>
      </c>
      <c r="G1468" s="111" t="s">
        <v>1945</v>
      </c>
      <c r="H1468">
        <v>15224</v>
      </c>
      <c r="I1468" s="116"/>
      <c r="J1468" s="111" t="s">
        <v>1937</v>
      </c>
      <c r="K1468"/>
    </row>
    <row r="1469" spans="1:11">
      <c r="A1469" s="115">
        <v>1464</v>
      </c>
      <c r="B1469">
        <v>15</v>
      </c>
      <c r="C1469" s="111" t="s">
        <v>1852</v>
      </c>
      <c r="D1469" s="111" t="s">
        <v>362</v>
      </c>
      <c r="E1469">
        <v>15607</v>
      </c>
      <c r="F1469" s="111" t="s">
        <v>1939</v>
      </c>
      <c r="G1469" s="111" t="s">
        <v>1946</v>
      </c>
      <c r="H1469">
        <v>15224</v>
      </c>
      <c r="I1469" s="116"/>
      <c r="J1469" s="111" t="s">
        <v>1937</v>
      </c>
      <c r="K1469"/>
    </row>
    <row r="1470" spans="1:11">
      <c r="A1470" s="115">
        <v>1465</v>
      </c>
      <c r="B1470">
        <v>15</v>
      </c>
      <c r="C1470" s="111" t="s">
        <v>1852</v>
      </c>
      <c r="D1470" s="111" t="s">
        <v>362</v>
      </c>
      <c r="E1470">
        <v>15608</v>
      </c>
      <c r="F1470" s="111" t="s">
        <v>1939</v>
      </c>
      <c r="G1470" s="111" t="s">
        <v>1947</v>
      </c>
      <c r="H1470">
        <v>15224</v>
      </c>
      <c r="I1470" s="116"/>
      <c r="J1470" s="111" t="s">
        <v>1937</v>
      </c>
      <c r="K1470"/>
    </row>
    <row r="1471" spans="1:11">
      <c r="A1471" s="115">
        <v>1466</v>
      </c>
      <c r="B1471">
        <v>15</v>
      </c>
      <c r="C1471" s="111" t="s">
        <v>1852</v>
      </c>
      <c r="D1471" s="111" t="s">
        <v>362</v>
      </c>
      <c r="E1471">
        <v>15609</v>
      </c>
      <c r="F1471" s="111" t="s">
        <v>1939</v>
      </c>
      <c r="G1471" s="111" t="s">
        <v>1948</v>
      </c>
      <c r="H1471">
        <v>15224</v>
      </c>
      <c r="I1471" s="116"/>
      <c r="J1471" s="111" t="s">
        <v>1937</v>
      </c>
      <c r="K1471"/>
    </row>
    <row r="1472" spans="1:11">
      <c r="A1472" s="115">
        <v>1467</v>
      </c>
      <c r="B1472">
        <v>15</v>
      </c>
      <c r="C1472" s="111" t="s">
        <v>1852</v>
      </c>
      <c r="D1472" s="111" t="s">
        <v>348</v>
      </c>
      <c r="E1472">
        <v>15225</v>
      </c>
      <c r="F1472" s="111" t="s">
        <v>348</v>
      </c>
      <c r="G1472" s="111" t="s">
        <v>1949</v>
      </c>
      <c r="H1472">
        <v>15225</v>
      </c>
      <c r="I1472" s="116"/>
      <c r="J1472" s="111" t="s">
        <v>1949</v>
      </c>
      <c r="K1472"/>
    </row>
    <row r="1473" spans="1:11">
      <c r="A1473" s="115">
        <v>1468</v>
      </c>
      <c r="B1473">
        <v>15</v>
      </c>
      <c r="C1473" s="111" t="s">
        <v>1852</v>
      </c>
      <c r="D1473" s="111" t="s">
        <v>362</v>
      </c>
      <c r="E1473">
        <v>15442</v>
      </c>
      <c r="F1473" s="111" t="s">
        <v>1883</v>
      </c>
      <c r="G1473" s="111" t="s">
        <v>1950</v>
      </c>
      <c r="H1473">
        <v>15225</v>
      </c>
      <c r="I1473" s="116"/>
      <c r="J1473" s="111" t="s">
        <v>1949</v>
      </c>
      <c r="K1473"/>
    </row>
    <row r="1474" spans="1:11">
      <c r="A1474" s="115">
        <v>1469</v>
      </c>
      <c r="B1474">
        <v>15</v>
      </c>
      <c r="C1474" s="111" t="s">
        <v>1852</v>
      </c>
      <c r="D1474" s="111" t="s">
        <v>362</v>
      </c>
      <c r="E1474">
        <v>15443</v>
      </c>
      <c r="F1474" s="111" t="s">
        <v>1883</v>
      </c>
      <c r="G1474" s="111" t="s">
        <v>1951</v>
      </c>
      <c r="H1474">
        <v>15225</v>
      </c>
      <c r="I1474" s="116"/>
      <c r="J1474" s="111" t="s">
        <v>1949</v>
      </c>
      <c r="K1474"/>
    </row>
    <row r="1475" spans="1:11">
      <c r="A1475" s="115">
        <v>1470</v>
      </c>
      <c r="B1475">
        <v>15</v>
      </c>
      <c r="C1475" s="111" t="s">
        <v>1852</v>
      </c>
      <c r="D1475" s="111" t="s">
        <v>362</v>
      </c>
      <c r="E1475">
        <v>15444</v>
      </c>
      <c r="F1475" s="111" t="s">
        <v>1883</v>
      </c>
      <c r="G1475" s="111" t="s">
        <v>1952</v>
      </c>
      <c r="H1475">
        <v>15225</v>
      </c>
      <c r="I1475" s="116"/>
      <c r="J1475" s="111" t="s">
        <v>1949</v>
      </c>
      <c r="K1475"/>
    </row>
    <row r="1476" spans="1:11">
      <c r="A1476" s="115">
        <v>1471</v>
      </c>
      <c r="B1476">
        <v>15</v>
      </c>
      <c r="C1476" s="111" t="s">
        <v>1852</v>
      </c>
      <c r="D1476" s="111" t="s">
        <v>362</v>
      </c>
      <c r="E1476">
        <v>15445</v>
      </c>
      <c r="F1476" s="111" t="s">
        <v>1883</v>
      </c>
      <c r="G1476" s="111" t="s">
        <v>1953</v>
      </c>
      <c r="H1476">
        <v>15225</v>
      </c>
      <c r="I1476" s="116"/>
      <c r="J1476" s="111" t="s">
        <v>1949</v>
      </c>
      <c r="K1476"/>
    </row>
    <row r="1477" spans="1:11">
      <c r="A1477" s="115">
        <v>1472</v>
      </c>
      <c r="B1477">
        <v>15</v>
      </c>
      <c r="C1477" s="111" t="s">
        <v>1852</v>
      </c>
      <c r="D1477" s="111" t="s">
        <v>362</v>
      </c>
      <c r="E1477">
        <v>15446</v>
      </c>
      <c r="F1477" s="111" t="s">
        <v>1883</v>
      </c>
      <c r="G1477" s="111" t="s">
        <v>1954</v>
      </c>
      <c r="H1477">
        <v>15225</v>
      </c>
      <c r="I1477" s="116"/>
      <c r="J1477" s="111" t="s">
        <v>1949</v>
      </c>
      <c r="K1477"/>
    </row>
    <row r="1478" spans="1:11">
      <c r="A1478" s="115">
        <v>1473</v>
      </c>
      <c r="B1478">
        <v>15</v>
      </c>
      <c r="C1478" s="111" t="s">
        <v>1852</v>
      </c>
      <c r="D1478" s="111" t="s">
        <v>362</v>
      </c>
      <c r="E1478">
        <v>15447</v>
      </c>
      <c r="F1478" s="111" t="s">
        <v>1883</v>
      </c>
      <c r="G1478" s="111" t="s">
        <v>1955</v>
      </c>
      <c r="H1478">
        <v>15225</v>
      </c>
      <c r="I1478" s="116"/>
      <c r="J1478" s="111" t="s">
        <v>1949</v>
      </c>
      <c r="K1478"/>
    </row>
    <row r="1479" spans="1:11">
      <c r="A1479" s="115">
        <v>1474</v>
      </c>
      <c r="B1479">
        <v>15</v>
      </c>
      <c r="C1479" s="111" t="s">
        <v>1852</v>
      </c>
      <c r="D1479" s="111" t="s">
        <v>348</v>
      </c>
      <c r="E1479">
        <v>15226</v>
      </c>
      <c r="F1479" s="111" t="s">
        <v>348</v>
      </c>
      <c r="G1479" s="111" t="s">
        <v>1956</v>
      </c>
      <c r="H1479">
        <v>15226</v>
      </c>
      <c r="I1479" s="116"/>
      <c r="J1479" s="111" t="s">
        <v>1956</v>
      </c>
      <c r="K1479"/>
    </row>
    <row r="1480" spans="1:11">
      <c r="A1480" s="115">
        <v>1475</v>
      </c>
      <c r="B1480">
        <v>15</v>
      </c>
      <c r="C1480" s="111" t="s">
        <v>1852</v>
      </c>
      <c r="D1480" s="111" t="s">
        <v>362</v>
      </c>
      <c r="E1480">
        <v>15462</v>
      </c>
      <c r="F1480" s="111" t="s">
        <v>1957</v>
      </c>
      <c r="G1480" s="111" t="s">
        <v>1958</v>
      </c>
      <c r="H1480">
        <v>15226</v>
      </c>
      <c r="I1480" s="116"/>
      <c r="J1480" s="111" t="s">
        <v>1956</v>
      </c>
      <c r="K1480"/>
    </row>
    <row r="1481" spans="1:11">
      <c r="A1481" s="115">
        <v>1476</v>
      </c>
      <c r="B1481">
        <v>15</v>
      </c>
      <c r="C1481" s="111" t="s">
        <v>1852</v>
      </c>
      <c r="D1481" s="111" t="s">
        <v>362</v>
      </c>
      <c r="E1481">
        <v>15463</v>
      </c>
      <c r="F1481" s="111" t="s">
        <v>1957</v>
      </c>
      <c r="G1481" s="111" t="s">
        <v>1959</v>
      </c>
      <c r="H1481">
        <v>15226</v>
      </c>
      <c r="I1481" s="116"/>
      <c r="J1481" s="111" t="s">
        <v>1956</v>
      </c>
      <c r="K1481"/>
    </row>
    <row r="1482" spans="1:11">
      <c r="A1482" s="115">
        <v>1477</v>
      </c>
      <c r="B1482">
        <v>15</v>
      </c>
      <c r="C1482" s="111" t="s">
        <v>1852</v>
      </c>
      <c r="D1482" s="111" t="s">
        <v>362</v>
      </c>
      <c r="E1482">
        <v>15464</v>
      </c>
      <c r="F1482" s="111" t="s">
        <v>1957</v>
      </c>
      <c r="G1482" s="111" t="s">
        <v>856</v>
      </c>
      <c r="H1482">
        <v>15226</v>
      </c>
      <c r="I1482" s="116"/>
      <c r="J1482" s="111" t="s">
        <v>1956</v>
      </c>
      <c r="K1482"/>
    </row>
    <row r="1483" spans="1:11">
      <c r="A1483" s="115">
        <v>1478</v>
      </c>
      <c r="B1483">
        <v>15</v>
      </c>
      <c r="C1483" s="111" t="s">
        <v>1852</v>
      </c>
      <c r="D1483" s="111" t="s">
        <v>348</v>
      </c>
      <c r="E1483">
        <v>15227</v>
      </c>
      <c r="F1483" s="111" t="s">
        <v>348</v>
      </c>
      <c r="G1483" s="111" t="s">
        <v>1960</v>
      </c>
      <c r="H1483">
        <v>15227</v>
      </c>
      <c r="I1483" s="116"/>
      <c r="J1483" s="111" t="s">
        <v>1960</v>
      </c>
      <c r="K1483"/>
    </row>
    <row r="1484" spans="1:11">
      <c r="A1484" s="115">
        <v>1479</v>
      </c>
      <c r="B1484">
        <v>15</v>
      </c>
      <c r="C1484" s="111" t="s">
        <v>1852</v>
      </c>
      <c r="D1484" s="111" t="s">
        <v>362</v>
      </c>
      <c r="E1484">
        <v>15310</v>
      </c>
      <c r="F1484" s="111" t="s">
        <v>1892</v>
      </c>
      <c r="G1484" s="111" t="s">
        <v>1961</v>
      </c>
      <c r="H1484">
        <v>15227</v>
      </c>
      <c r="I1484" s="116"/>
      <c r="J1484" s="111" t="s">
        <v>1960</v>
      </c>
      <c r="K1484"/>
    </row>
    <row r="1485" spans="1:11">
      <c r="A1485" s="115">
        <v>1480</v>
      </c>
      <c r="B1485">
        <v>15</v>
      </c>
      <c r="C1485" s="111" t="s">
        <v>1852</v>
      </c>
      <c r="D1485" s="111" t="s">
        <v>362</v>
      </c>
      <c r="E1485">
        <v>15311</v>
      </c>
      <c r="F1485" s="111" t="s">
        <v>1892</v>
      </c>
      <c r="G1485" s="111" t="s">
        <v>1962</v>
      </c>
      <c r="H1485">
        <v>15227</v>
      </c>
      <c r="I1485" s="116"/>
      <c r="J1485" s="111" t="s">
        <v>1960</v>
      </c>
      <c r="K1485"/>
    </row>
    <row r="1486" spans="1:11">
      <c r="A1486" s="115">
        <v>1481</v>
      </c>
      <c r="B1486">
        <v>15</v>
      </c>
      <c r="C1486" s="111" t="s">
        <v>1852</v>
      </c>
      <c r="D1486" s="111" t="s">
        <v>348</v>
      </c>
      <c r="E1486">
        <v>15307</v>
      </c>
      <c r="F1486" s="111" t="s">
        <v>1892</v>
      </c>
      <c r="G1486" s="111" t="s">
        <v>1963</v>
      </c>
      <c r="H1486">
        <v>15307</v>
      </c>
      <c r="I1486" s="116" t="s">
        <v>1892</v>
      </c>
      <c r="J1486" s="111" t="s">
        <v>1963</v>
      </c>
      <c r="K1486"/>
    </row>
    <row r="1487" spans="1:11">
      <c r="A1487" s="115">
        <v>1482</v>
      </c>
      <c r="B1487">
        <v>15</v>
      </c>
      <c r="C1487" s="111" t="s">
        <v>1852</v>
      </c>
      <c r="D1487" s="111" t="s">
        <v>348</v>
      </c>
      <c r="E1487">
        <v>15342</v>
      </c>
      <c r="F1487" s="111" t="s">
        <v>1861</v>
      </c>
      <c r="G1487" s="111" t="s">
        <v>1964</v>
      </c>
      <c r="H1487">
        <v>15342</v>
      </c>
      <c r="I1487" s="116" t="s">
        <v>1861</v>
      </c>
      <c r="J1487" s="111" t="s">
        <v>1964</v>
      </c>
      <c r="K1487"/>
    </row>
    <row r="1488" spans="1:11">
      <c r="A1488" s="115">
        <v>1483</v>
      </c>
      <c r="B1488">
        <v>15</v>
      </c>
      <c r="C1488" s="111" t="s">
        <v>1852</v>
      </c>
      <c r="D1488" s="111" t="s">
        <v>348</v>
      </c>
      <c r="E1488">
        <v>15361</v>
      </c>
      <c r="F1488" s="111" t="s">
        <v>1874</v>
      </c>
      <c r="G1488" s="111" t="s">
        <v>1965</v>
      </c>
      <c r="H1488">
        <v>15361</v>
      </c>
      <c r="I1488" s="116" t="s">
        <v>1874</v>
      </c>
      <c r="J1488" s="111" t="s">
        <v>1965</v>
      </c>
      <c r="K1488"/>
    </row>
    <row r="1489" spans="1:11">
      <c r="A1489" s="115">
        <v>1484</v>
      </c>
      <c r="B1489">
        <v>15</v>
      </c>
      <c r="C1489" s="111" t="s">
        <v>1852</v>
      </c>
      <c r="D1489" s="111" t="s">
        <v>348</v>
      </c>
      <c r="E1489">
        <v>15385</v>
      </c>
      <c r="F1489" s="111" t="s">
        <v>1966</v>
      </c>
      <c r="G1489" s="111" t="s">
        <v>1967</v>
      </c>
      <c r="H1489">
        <v>15385</v>
      </c>
      <c r="I1489" s="116" t="s">
        <v>1966</v>
      </c>
      <c r="J1489" s="111" t="s">
        <v>1967</v>
      </c>
      <c r="K1489"/>
    </row>
    <row r="1490" spans="1:11">
      <c r="A1490" s="115">
        <v>1485</v>
      </c>
      <c r="B1490">
        <v>15</v>
      </c>
      <c r="C1490" s="111" t="s">
        <v>1852</v>
      </c>
      <c r="D1490" s="111" t="s">
        <v>362</v>
      </c>
      <c r="E1490">
        <v>15381</v>
      </c>
      <c r="F1490" s="111" t="s">
        <v>1966</v>
      </c>
      <c r="G1490" s="111" t="s">
        <v>1968</v>
      </c>
      <c r="H1490">
        <v>15385</v>
      </c>
      <c r="I1490" s="116" t="s">
        <v>1966</v>
      </c>
      <c r="J1490" s="111" t="s">
        <v>1967</v>
      </c>
      <c r="K1490"/>
    </row>
    <row r="1491" spans="1:11">
      <c r="A1491" s="115">
        <v>1486</v>
      </c>
      <c r="B1491">
        <v>15</v>
      </c>
      <c r="C1491" s="111" t="s">
        <v>1852</v>
      </c>
      <c r="D1491" s="111" t="s">
        <v>362</v>
      </c>
      <c r="E1491">
        <v>15382</v>
      </c>
      <c r="F1491" s="111" t="s">
        <v>1966</v>
      </c>
      <c r="G1491" s="111" t="s">
        <v>1969</v>
      </c>
      <c r="H1491">
        <v>15385</v>
      </c>
      <c r="I1491" s="116" t="s">
        <v>1966</v>
      </c>
      <c r="J1491" s="111" t="s">
        <v>1967</v>
      </c>
      <c r="K1491"/>
    </row>
    <row r="1492" spans="1:11">
      <c r="A1492" s="115">
        <v>1487</v>
      </c>
      <c r="B1492">
        <v>15</v>
      </c>
      <c r="C1492" s="111" t="s">
        <v>1852</v>
      </c>
      <c r="D1492" s="111" t="s">
        <v>362</v>
      </c>
      <c r="E1492">
        <v>15383</v>
      </c>
      <c r="F1492" s="111" t="s">
        <v>1966</v>
      </c>
      <c r="G1492" s="111" t="s">
        <v>1970</v>
      </c>
      <c r="H1492">
        <v>15385</v>
      </c>
      <c r="I1492" s="116" t="s">
        <v>1966</v>
      </c>
      <c r="J1492" s="111" t="s">
        <v>1967</v>
      </c>
      <c r="K1492"/>
    </row>
    <row r="1493" spans="1:11">
      <c r="A1493" s="115">
        <v>1488</v>
      </c>
      <c r="B1493">
        <v>15</v>
      </c>
      <c r="C1493" s="111" t="s">
        <v>1852</v>
      </c>
      <c r="D1493" s="111" t="s">
        <v>362</v>
      </c>
      <c r="E1493">
        <v>15384</v>
      </c>
      <c r="F1493" s="111" t="s">
        <v>1966</v>
      </c>
      <c r="G1493" s="111" t="s">
        <v>1971</v>
      </c>
      <c r="H1493">
        <v>15385</v>
      </c>
      <c r="I1493" s="116" t="s">
        <v>1966</v>
      </c>
      <c r="J1493" s="111" t="s">
        <v>1967</v>
      </c>
      <c r="K1493"/>
    </row>
    <row r="1494" spans="1:11">
      <c r="A1494" s="115">
        <v>1489</v>
      </c>
      <c r="B1494">
        <v>15</v>
      </c>
      <c r="C1494" s="111" t="s">
        <v>1852</v>
      </c>
      <c r="D1494" s="111" t="s">
        <v>348</v>
      </c>
      <c r="E1494">
        <v>15405</v>
      </c>
      <c r="F1494" s="111" t="s">
        <v>1876</v>
      </c>
      <c r="G1494" s="111" t="s">
        <v>1972</v>
      </c>
      <c r="H1494">
        <v>15405</v>
      </c>
      <c r="I1494" s="116" t="s">
        <v>1876</v>
      </c>
      <c r="J1494" s="111" t="s">
        <v>1972</v>
      </c>
      <c r="K1494"/>
    </row>
    <row r="1495" spans="1:11">
      <c r="A1495" s="115">
        <v>1490</v>
      </c>
      <c r="B1495">
        <v>15</v>
      </c>
      <c r="C1495" s="111" t="s">
        <v>1852</v>
      </c>
      <c r="D1495" s="111" t="s">
        <v>348</v>
      </c>
      <c r="E1495">
        <v>15461</v>
      </c>
      <c r="F1495" s="111" t="s">
        <v>1957</v>
      </c>
      <c r="G1495" s="111" t="s">
        <v>1973</v>
      </c>
      <c r="H1495">
        <v>15461</v>
      </c>
      <c r="I1495" s="116" t="s">
        <v>1957</v>
      </c>
      <c r="J1495" s="111" t="s">
        <v>1973</v>
      </c>
      <c r="K1495"/>
    </row>
    <row r="1496" spans="1:11">
      <c r="A1496" s="115">
        <v>1491</v>
      </c>
      <c r="B1496">
        <v>15</v>
      </c>
      <c r="C1496" s="111" t="s">
        <v>1852</v>
      </c>
      <c r="D1496" s="111" t="s">
        <v>348</v>
      </c>
      <c r="E1496">
        <v>15482</v>
      </c>
      <c r="F1496" s="111" t="s">
        <v>1898</v>
      </c>
      <c r="G1496" s="111" t="s">
        <v>1974</v>
      </c>
      <c r="H1496">
        <v>15482</v>
      </c>
      <c r="I1496" s="116" t="s">
        <v>1898</v>
      </c>
      <c r="J1496" s="111" t="s">
        <v>1974</v>
      </c>
      <c r="K1496"/>
    </row>
    <row r="1497" spans="1:11">
      <c r="A1497" s="115">
        <v>1492</v>
      </c>
      <c r="B1497">
        <v>15</v>
      </c>
      <c r="C1497" s="111" t="s">
        <v>1852</v>
      </c>
      <c r="D1497" s="111" t="s">
        <v>348</v>
      </c>
      <c r="E1497">
        <v>15504</v>
      </c>
      <c r="F1497" s="111" t="s">
        <v>1885</v>
      </c>
      <c r="G1497" s="111" t="s">
        <v>1975</v>
      </c>
      <c r="H1497">
        <v>15504</v>
      </c>
      <c r="I1497" s="116" t="s">
        <v>1885</v>
      </c>
      <c r="J1497" s="111" t="s">
        <v>1975</v>
      </c>
      <c r="K1497"/>
    </row>
    <row r="1498" spans="1:11">
      <c r="A1498" s="115">
        <v>1493</v>
      </c>
      <c r="B1498">
        <v>15</v>
      </c>
      <c r="C1498" s="111" t="s">
        <v>1852</v>
      </c>
      <c r="D1498" s="111" t="s">
        <v>348</v>
      </c>
      <c r="E1498">
        <v>15581</v>
      </c>
      <c r="F1498" s="111" t="s">
        <v>1904</v>
      </c>
      <c r="G1498" s="111" t="s">
        <v>1976</v>
      </c>
      <c r="H1498">
        <v>15581</v>
      </c>
      <c r="I1498" s="116" t="s">
        <v>1904</v>
      </c>
      <c r="J1498" s="111" t="s">
        <v>1976</v>
      </c>
      <c r="K1498"/>
    </row>
    <row r="1499" spans="1:11">
      <c r="A1499" s="115">
        <v>1494</v>
      </c>
      <c r="B1499">
        <v>15</v>
      </c>
      <c r="C1499" s="111" t="s">
        <v>1852</v>
      </c>
      <c r="D1499" s="111" t="s">
        <v>348</v>
      </c>
      <c r="E1499">
        <v>15586</v>
      </c>
      <c r="F1499" s="111" t="s">
        <v>1904</v>
      </c>
      <c r="G1499" s="111" t="s">
        <v>1977</v>
      </c>
      <c r="H1499">
        <v>15586</v>
      </c>
      <c r="I1499" s="116" t="s">
        <v>1904</v>
      </c>
      <c r="J1499" s="111" t="s">
        <v>1977</v>
      </c>
      <c r="K1499"/>
    </row>
    <row r="1500" spans="1:11">
      <c r="A1500" s="115">
        <v>1495</v>
      </c>
      <c r="B1500">
        <v>16</v>
      </c>
      <c r="C1500" s="111" t="s">
        <v>1978</v>
      </c>
      <c r="D1500" s="111" t="s">
        <v>348</v>
      </c>
      <c r="E1500">
        <v>16201</v>
      </c>
      <c r="G1500" s="111" t="s">
        <v>1979</v>
      </c>
      <c r="H1500">
        <v>16201</v>
      </c>
      <c r="I1500" s="116"/>
      <c r="J1500" s="111" t="s">
        <v>1979</v>
      </c>
      <c r="K1500"/>
    </row>
    <row r="1501" spans="1:11">
      <c r="A1501" s="115">
        <v>1496</v>
      </c>
      <c r="B1501">
        <v>16</v>
      </c>
      <c r="C1501" s="111" t="s">
        <v>1978</v>
      </c>
      <c r="D1501" s="111" t="s">
        <v>362</v>
      </c>
      <c r="E1501">
        <v>16301</v>
      </c>
      <c r="F1501" s="111" t="s">
        <v>1980</v>
      </c>
      <c r="G1501" s="111" t="s">
        <v>1981</v>
      </c>
      <c r="H1501">
        <v>16201</v>
      </c>
      <c r="I1501" s="116"/>
      <c r="J1501" s="111" t="s">
        <v>1979</v>
      </c>
      <c r="K1501"/>
    </row>
    <row r="1502" spans="1:11">
      <c r="A1502" s="115">
        <v>1497</v>
      </c>
      <c r="B1502">
        <v>16</v>
      </c>
      <c r="C1502" s="111" t="s">
        <v>1978</v>
      </c>
      <c r="D1502" s="111" t="s">
        <v>362</v>
      </c>
      <c r="E1502">
        <v>16302</v>
      </c>
      <c r="F1502" s="111" t="s">
        <v>1980</v>
      </c>
      <c r="G1502" s="111" t="s">
        <v>1982</v>
      </c>
      <c r="H1502">
        <v>16201</v>
      </c>
      <c r="I1502" s="116"/>
      <c r="J1502" s="111" t="s">
        <v>1979</v>
      </c>
      <c r="K1502"/>
    </row>
    <row r="1503" spans="1:11">
      <c r="A1503" s="115">
        <v>1498</v>
      </c>
      <c r="B1503">
        <v>16</v>
      </c>
      <c r="C1503" s="111" t="s">
        <v>1978</v>
      </c>
      <c r="D1503" s="111" t="s">
        <v>362</v>
      </c>
      <c r="E1503">
        <v>16361</v>
      </c>
      <c r="F1503" s="111" t="s">
        <v>1983</v>
      </c>
      <c r="G1503" s="111" t="s">
        <v>1984</v>
      </c>
      <c r="H1503">
        <v>16201</v>
      </c>
      <c r="I1503" s="116"/>
      <c r="J1503" s="111" t="s">
        <v>1979</v>
      </c>
      <c r="K1503"/>
    </row>
    <row r="1504" spans="1:11">
      <c r="A1504" s="115">
        <v>1499</v>
      </c>
      <c r="B1504">
        <v>16</v>
      </c>
      <c r="C1504" s="111" t="s">
        <v>1978</v>
      </c>
      <c r="D1504" s="111" t="s">
        <v>362</v>
      </c>
      <c r="E1504">
        <v>16362</v>
      </c>
      <c r="F1504" s="111" t="s">
        <v>1983</v>
      </c>
      <c r="G1504" s="111" t="s">
        <v>1985</v>
      </c>
      <c r="H1504">
        <v>16201</v>
      </c>
      <c r="I1504" s="116"/>
      <c r="J1504" s="111" t="s">
        <v>1979</v>
      </c>
      <c r="K1504"/>
    </row>
    <row r="1505" spans="1:11">
      <c r="A1505" s="115">
        <v>1500</v>
      </c>
      <c r="B1505">
        <v>16</v>
      </c>
      <c r="C1505" s="111" t="s">
        <v>1978</v>
      </c>
      <c r="D1505" s="111" t="s">
        <v>362</v>
      </c>
      <c r="E1505">
        <v>16363</v>
      </c>
      <c r="F1505" s="111" t="s">
        <v>1983</v>
      </c>
      <c r="G1505" s="111" t="s">
        <v>1986</v>
      </c>
      <c r="H1505">
        <v>16201</v>
      </c>
      <c r="I1505" s="116"/>
      <c r="J1505" s="111" t="s">
        <v>1979</v>
      </c>
      <c r="K1505"/>
    </row>
    <row r="1506" spans="1:11">
      <c r="A1506" s="115">
        <v>1501</v>
      </c>
      <c r="B1506">
        <v>16</v>
      </c>
      <c r="C1506" s="111" t="s">
        <v>1978</v>
      </c>
      <c r="D1506" s="111" t="s">
        <v>362</v>
      </c>
      <c r="E1506">
        <v>16364</v>
      </c>
      <c r="F1506" s="111" t="s">
        <v>1983</v>
      </c>
      <c r="G1506" s="111" t="s">
        <v>1987</v>
      </c>
      <c r="H1506">
        <v>16201</v>
      </c>
      <c r="I1506" s="116"/>
      <c r="J1506" s="111" t="s">
        <v>1979</v>
      </c>
      <c r="K1506"/>
    </row>
    <row r="1507" spans="1:11">
      <c r="A1507" s="115">
        <v>1502</v>
      </c>
      <c r="B1507">
        <v>16</v>
      </c>
      <c r="C1507" s="111" t="s">
        <v>1978</v>
      </c>
      <c r="D1507" s="111" t="s">
        <v>348</v>
      </c>
      <c r="E1507">
        <v>16202</v>
      </c>
      <c r="F1507" s="111" t="s">
        <v>348</v>
      </c>
      <c r="G1507" s="111" t="s">
        <v>1988</v>
      </c>
      <c r="H1507">
        <v>16202</v>
      </c>
      <c r="I1507" s="116"/>
      <c r="J1507" s="111" t="s">
        <v>1988</v>
      </c>
      <c r="K1507"/>
    </row>
    <row r="1508" spans="1:11">
      <c r="A1508" s="115">
        <v>1503</v>
      </c>
      <c r="B1508">
        <v>16</v>
      </c>
      <c r="C1508" s="111" t="s">
        <v>1978</v>
      </c>
      <c r="D1508" s="111" t="s">
        <v>362</v>
      </c>
      <c r="E1508">
        <v>16422</v>
      </c>
      <c r="F1508" s="111" t="s">
        <v>1989</v>
      </c>
      <c r="G1508" s="111" t="s">
        <v>1990</v>
      </c>
      <c r="H1508">
        <v>16202</v>
      </c>
      <c r="I1508" s="116"/>
      <c r="J1508" s="111" t="s">
        <v>1988</v>
      </c>
      <c r="K1508"/>
    </row>
    <row r="1509" spans="1:11">
      <c r="A1509" s="115">
        <v>1504</v>
      </c>
      <c r="B1509">
        <v>16</v>
      </c>
      <c r="C1509" s="111" t="s">
        <v>1978</v>
      </c>
      <c r="D1509" s="111" t="s">
        <v>348</v>
      </c>
      <c r="E1509">
        <v>16204</v>
      </c>
      <c r="F1509" s="111" t="s">
        <v>348</v>
      </c>
      <c r="G1509" s="111" t="s">
        <v>1991</v>
      </c>
      <c r="H1509">
        <v>16204</v>
      </c>
      <c r="I1509" s="116"/>
      <c r="J1509" s="111" t="s">
        <v>1991</v>
      </c>
      <c r="K1509"/>
    </row>
    <row r="1510" spans="1:11">
      <c r="A1510" s="115">
        <v>1505</v>
      </c>
      <c r="B1510">
        <v>16</v>
      </c>
      <c r="C1510" s="111" t="s">
        <v>1978</v>
      </c>
      <c r="D1510" s="111" t="s">
        <v>348</v>
      </c>
      <c r="E1510">
        <v>16205</v>
      </c>
      <c r="F1510" s="111" t="s">
        <v>348</v>
      </c>
      <c r="G1510" s="111" t="s">
        <v>1992</v>
      </c>
      <c r="H1510">
        <v>16205</v>
      </c>
      <c r="I1510" s="116"/>
      <c r="J1510" s="111" t="s">
        <v>1992</v>
      </c>
      <c r="K1510"/>
    </row>
    <row r="1511" spans="1:11">
      <c r="A1511" s="115">
        <v>1506</v>
      </c>
      <c r="B1511">
        <v>16</v>
      </c>
      <c r="C1511" s="111" t="s">
        <v>1978</v>
      </c>
      <c r="D1511" s="111" t="s">
        <v>348</v>
      </c>
      <c r="E1511">
        <v>16206</v>
      </c>
      <c r="F1511" s="111" t="s">
        <v>348</v>
      </c>
      <c r="G1511" s="111" t="s">
        <v>1993</v>
      </c>
      <c r="H1511">
        <v>16206</v>
      </c>
      <c r="I1511" s="116"/>
      <c r="J1511" s="111" t="s">
        <v>1993</v>
      </c>
      <c r="K1511"/>
    </row>
    <row r="1512" spans="1:11">
      <c r="A1512" s="115">
        <v>1507</v>
      </c>
      <c r="B1512">
        <v>16</v>
      </c>
      <c r="C1512" s="111" t="s">
        <v>1978</v>
      </c>
      <c r="D1512" s="111" t="s">
        <v>348</v>
      </c>
      <c r="E1512">
        <v>16207</v>
      </c>
      <c r="F1512" s="111" t="s">
        <v>348</v>
      </c>
      <c r="G1512" s="111" t="s">
        <v>1994</v>
      </c>
      <c r="H1512">
        <v>16207</v>
      </c>
      <c r="I1512" s="116"/>
      <c r="J1512" s="111" t="s">
        <v>1994</v>
      </c>
      <c r="K1512"/>
    </row>
    <row r="1513" spans="1:11">
      <c r="A1513" s="115">
        <v>1508</v>
      </c>
      <c r="B1513">
        <v>16</v>
      </c>
      <c r="C1513" s="111" t="s">
        <v>1978</v>
      </c>
      <c r="D1513" s="111" t="s">
        <v>362</v>
      </c>
      <c r="E1513">
        <v>16341</v>
      </c>
      <c r="F1513" s="111" t="s">
        <v>1995</v>
      </c>
      <c r="G1513" s="111" t="s">
        <v>1996</v>
      </c>
      <c r="H1513">
        <v>16207</v>
      </c>
      <c r="I1513" s="116"/>
      <c r="J1513" s="111" t="s">
        <v>1994</v>
      </c>
      <c r="K1513"/>
    </row>
    <row r="1514" spans="1:11">
      <c r="A1514" s="115">
        <v>1509</v>
      </c>
      <c r="B1514">
        <v>16</v>
      </c>
      <c r="C1514" s="111" t="s">
        <v>1978</v>
      </c>
      <c r="D1514" s="111" t="s">
        <v>348</v>
      </c>
      <c r="E1514">
        <v>16208</v>
      </c>
      <c r="F1514" s="111" t="s">
        <v>348</v>
      </c>
      <c r="G1514" s="111" t="s">
        <v>1997</v>
      </c>
      <c r="H1514">
        <v>16208</v>
      </c>
      <c r="I1514" s="116"/>
      <c r="J1514" s="111" t="s">
        <v>1997</v>
      </c>
      <c r="K1514"/>
    </row>
    <row r="1515" spans="1:11">
      <c r="A1515" s="115">
        <v>1510</v>
      </c>
      <c r="B1515">
        <v>16</v>
      </c>
      <c r="C1515" s="111" t="s">
        <v>1978</v>
      </c>
      <c r="D1515" s="111" t="s">
        <v>362</v>
      </c>
      <c r="E1515">
        <v>16405</v>
      </c>
      <c r="F1515" s="111" t="s">
        <v>1998</v>
      </c>
      <c r="G1515" s="111" t="s">
        <v>1999</v>
      </c>
      <c r="H1515">
        <v>16208</v>
      </c>
      <c r="I1515" s="116"/>
      <c r="J1515" s="111" t="s">
        <v>1997</v>
      </c>
      <c r="K1515"/>
    </row>
    <row r="1516" spans="1:11">
      <c r="A1516" s="115">
        <v>1511</v>
      </c>
      <c r="B1516">
        <v>16</v>
      </c>
      <c r="C1516" s="111" t="s">
        <v>1978</v>
      </c>
      <c r="D1516" s="111" t="s">
        <v>348</v>
      </c>
      <c r="E1516">
        <v>16209</v>
      </c>
      <c r="F1516" s="111" t="s">
        <v>348</v>
      </c>
      <c r="G1516" s="111" t="s">
        <v>2000</v>
      </c>
      <c r="H1516">
        <v>16209</v>
      </c>
      <c r="I1516" s="116"/>
      <c r="J1516" s="111" t="s">
        <v>2000</v>
      </c>
      <c r="K1516"/>
    </row>
    <row r="1517" spans="1:11">
      <c r="A1517" s="115">
        <v>1512</v>
      </c>
      <c r="B1517">
        <v>16</v>
      </c>
      <c r="C1517" s="111" t="s">
        <v>1978</v>
      </c>
      <c r="D1517" s="111" t="s">
        <v>348</v>
      </c>
      <c r="E1517">
        <v>16210</v>
      </c>
      <c r="F1517" s="111" t="s">
        <v>348</v>
      </c>
      <c r="G1517" s="111" t="s">
        <v>2001</v>
      </c>
      <c r="H1517">
        <v>16210</v>
      </c>
      <c r="I1517" s="116"/>
      <c r="J1517" s="111" t="s">
        <v>2001</v>
      </c>
      <c r="K1517"/>
    </row>
    <row r="1518" spans="1:11">
      <c r="A1518" s="115">
        <v>1513</v>
      </c>
      <c r="B1518">
        <v>16</v>
      </c>
      <c r="C1518" s="111" t="s">
        <v>1978</v>
      </c>
      <c r="D1518" s="111" t="s">
        <v>362</v>
      </c>
      <c r="E1518">
        <v>16401</v>
      </c>
      <c r="F1518" s="111" t="s">
        <v>1998</v>
      </c>
      <c r="G1518" s="111" t="s">
        <v>2002</v>
      </c>
      <c r="H1518">
        <v>16210</v>
      </c>
      <c r="I1518" s="116"/>
      <c r="J1518" s="111" t="s">
        <v>2001</v>
      </c>
      <c r="K1518"/>
    </row>
    <row r="1519" spans="1:11">
      <c r="A1519" s="115">
        <v>1514</v>
      </c>
      <c r="B1519">
        <v>16</v>
      </c>
      <c r="C1519" s="111" t="s">
        <v>1978</v>
      </c>
      <c r="D1519" s="111" t="s">
        <v>362</v>
      </c>
      <c r="E1519">
        <v>16402</v>
      </c>
      <c r="F1519" s="111" t="s">
        <v>1998</v>
      </c>
      <c r="G1519" s="111" t="s">
        <v>2003</v>
      </c>
      <c r="H1519">
        <v>16210</v>
      </c>
      <c r="I1519" s="116"/>
      <c r="J1519" s="111" t="s">
        <v>2001</v>
      </c>
      <c r="K1519"/>
    </row>
    <row r="1520" spans="1:11">
      <c r="A1520" s="115">
        <v>1515</v>
      </c>
      <c r="B1520">
        <v>16</v>
      </c>
      <c r="C1520" s="111" t="s">
        <v>1978</v>
      </c>
      <c r="D1520" s="111" t="s">
        <v>362</v>
      </c>
      <c r="E1520">
        <v>16403</v>
      </c>
      <c r="F1520" s="111" t="s">
        <v>1998</v>
      </c>
      <c r="G1520" s="111" t="s">
        <v>2004</v>
      </c>
      <c r="H1520">
        <v>16210</v>
      </c>
      <c r="I1520" s="116"/>
      <c r="J1520" s="111" t="s">
        <v>2001</v>
      </c>
      <c r="K1520"/>
    </row>
    <row r="1521" spans="1:11">
      <c r="A1521" s="115">
        <v>1516</v>
      </c>
      <c r="B1521">
        <v>16</v>
      </c>
      <c r="C1521" s="111" t="s">
        <v>1978</v>
      </c>
      <c r="D1521" s="111" t="s">
        <v>362</v>
      </c>
      <c r="E1521">
        <v>16404</v>
      </c>
      <c r="F1521" s="111" t="s">
        <v>1998</v>
      </c>
      <c r="G1521" s="111" t="s">
        <v>2005</v>
      </c>
      <c r="H1521">
        <v>16210</v>
      </c>
      <c r="I1521" s="116"/>
      <c r="J1521" s="111" t="s">
        <v>2001</v>
      </c>
      <c r="K1521"/>
    </row>
    <row r="1522" spans="1:11">
      <c r="A1522" s="115">
        <v>1517</v>
      </c>
      <c r="B1522">
        <v>16</v>
      </c>
      <c r="C1522" s="111" t="s">
        <v>1978</v>
      </c>
      <c r="D1522" s="111" t="s">
        <v>362</v>
      </c>
      <c r="E1522">
        <v>16406</v>
      </c>
      <c r="F1522" s="111" t="s">
        <v>1998</v>
      </c>
      <c r="G1522" s="111" t="s">
        <v>2006</v>
      </c>
      <c r="H1522">
        <v>16210</v>
      </c>
      <c r="I1522" s="116"/>
      <c r="J1522" s="111" t="s">
        <v>2001</v>
      </c>
      <c r="K1522"/>
    </row>
    <row r="1523" spans="1:11">
      <c r="A1523" s="115">
        <v>1518</v>
      </c>
      <c r="B1523">
        <v>16</v>
      </c>
      <c r="C1523" s="111" t="s">
        <v>1978</v>
      </c>
      <c r="D1523" s="111" t="s">
        <v>362</v>
      </c>
      <c r="E1523">
        <v>16407</v>
      </c>
      <c r="F1523" s="111" t="s">
        <v>1998</v>
      </c>
      <c r="G1523" s="111" t="s">
        <v>2007</v>
      </c>
      <c r="H1523">
        <v>16210</v>
      </c>
      <c r="I1523" s="116"/>
      <c r="J1523" s="111" t="s">
        <v>2001</v>
      </c>
      <c r="K1523"/>
    </row>
    <row r="1524" spans="1:11">
      <c r="A1524" s="115">
        <v>1519</v>
      </c>
      <c r="B1524">
        <v>16</v>
      </c>
      <c r="C1524" s="111" t="s">
        <v>1978</v>
      </c>
      <c r="D1524" s="111" t="s">
        <v>362</v>
      </c>
      <c r="E1524">
        <v>16408</v>
      </c>
      <c r="F1524" s="111" t="s">
        <v>1998</v>
      </c>
      <c r="G1524" s="111" t="s">
        <v>2008</v>
      </c>
      <c r="H1524">
        <v>16210</v>
      </c>
      <c r="I1524" s="116"/>
      <c r="J1524" s="111" t="s">
        <v>2001</v>
      </c>
      <c r="K1524"/>
    </row>
    <row r="1525" spans="1:11">
      <c r="A1525" s="115">
        <v>1520</v>
      </c>
      <c r="B1525">
        <v>16</v>
      </c>
      <c r="C1525" s="111" t="s">
        <v>1978</v>
      </c>
      <c r="D1525" s="111" t="s">
        <v>362</v>
      </c>
      <c r="E1525">
        <v>16421</v>
      </c>
      <c r="F1525" s="111" t="s">
        <v>1989</v>
      </c>
      <c r="G1525" s="111" t="s">
        <v>2009</v>
      </c>
      <c r="H1525">
        <v>16210</v>
      </c>
      <c r="I1525" s="116"/>
      <c r="J1525" s="111" t="s">
        <v>2001</v>
      </c>
      <c r="K1525"/>
    </row>
    <row r="1526" spans="1:11">
      <c r="A1526" s="115">
        <v>1521</v>
      </c>
      <c r="B1526">
        <v>16</v>
      </c>
      <c r="C1526" s="111" t="s">
        <v>1978</v>
      </c>
      <c r="D1526" s="111" t="s">
        <v>348</v>
      </c>
      <c r="E1526">
        <v>16211</v>
      </c>
      <c r="F1526" s="111" t="s">
        <v>348</v>
      </c>
      <c r="G1526" s="111" t="s">
        <v>2010</v>
      </c>
      <c r="H1526">
        <v>16211</v>
      </c>
      <c r="I1526" s="116"/>
      <c r="J1526" s="111" t="s">
        <v>2010</v>
      </c>
      <c r="K1526"/>
    </row>
    <row r="1527" spans="1:11">
      <c r="A1527" s="115">
        <v>1522</v>
      </c>
      <c r="B1527">
        <v>16</v>
      </c>
      <c r="C1527" s="111" t="s">
        <v>1978</v>
      </c>
      <c r="D1527" s="111" t="s">
        <v>362</v>
      </c>
      <c r="E1527">
        <v>16203</v>
      </c>
      <c r="F1527" s="111" t="s">
        <v>348</v>
      </c>
      <c r="G1527" s="111" t="s">
        <v>2011</v>
      </c>
      <c r="H1527">
        <v>16211</v>
      </c>
      <c r="I1527" s="116"/>
      <c r="J1527" s="111" t="s">
        <v>2010</v>
      </c>
      <c r="K1527"/>
    </row>
    <row r="1528" spans="1:11">
      <c r="A1528" s="115">
        <v>1523</v>
      </c>
      <c r="B1528">
        <v>16</v>
      </c>
      <c r="C1528" s="111" t="s">
        <v>1978</v>
      </c>
      <c r="D1528" s="111" t="s">
        <v>362</v>
      </c>
      <c r="E1528">
        <v>16381</v>
      </c>
      <c r="F1528" s="111" t="s">
        <v>2012</v>
      </c>
      <c r="G1528" s="111" t="s">
        <v>2013</v>
      </c>
      <c r="H1528">
        <v>16211</v>
      </c>
      <c r="I1528" s="116"/>
      <c r="J1528" s="111" t="s">
        <v>2010</v>
      </c>
      <c r="K1528"/>
    </row>
    <row r="1529" spans="1:11">
      <c r="A1529" s="115">
        <v>1524</v>
      </c>
      <c r="B1529">
        <v>16</v>
      </c>
      <c r="C1529" s="111" t="s">
        <v>1978</v>
      </c>
      <c r="D1529" s="111" t="s">
        <v>362</v>
      </c>
      <c r="E1529">
        <v>16382</v>
      </c>
      <c r="F1529" s="111" t="s">
        <v>2012</v>
      </c>
      <c r="G1529" s="111" t="s">
        <v>2014</v>
      </c>
      <c r="H1529">
        <v>16211</v>
      </c>
      <c r="I1529" s="116"/>
      <c r="J1529" s="111" t="s">
        <v>2010</v>
      </c>
      <c r="K1529"/>
    </row>
    <row r="1530" spans="1:11">
      <c r="A1530" s="115">
        <v>1525</v>
      </c>
      <c r="B1530">
        <v>16</v>
      </c>
      <c r="C1530" s="111" t="s">
        <v>1978</v>
      </c>
      <c r="D1530" s="111" t="s">
        <v>362</v>
      </c>
      <c r="E1530">
        <v>16383</v>
      </c>
      <c r="F1530" s="111" t="s">
        <v>2012</v>
      </c>
      <c r="G1530" s="111" t="s">
        <v>2015</v>
      </c>
      <c r="H1530">
        <v>16211</v>
      </c>
      <c r="I1530" s="116"/>
      <c r="J1530" s="111" t="s">
        <v>2010</v>
      </c>
      <c r="K1530"/>
    </row>
    <row r="1531" spans="1:11">
      <c r="A1531" s="115">
        <v>1526</v>
      </c>
      <c r="B1531">
        <v>16</v>
      </c>
      <c r="C1531" s="111" t="s">
        <v>1978</v>
      </c>
      <c r="D1531" s="111" t="s">
        <v>362</v>
      </c>
      <c r="E1531">
        <v>16384</v>
      </c>
      <c r="F1531" s="111" t="s">
        <v>2012</v>
      </c>
      <c r="G1531" s="111" t="s">
        <v>1774</v>
      </c>
      <c r="H1531">
        <v>16211</v>
      </c>
      <c r="I1531" s="116"/>
      <c r="J1531" s="111" t="s">
        <v>2010</v>
      </c>
      <c r="K1531"/>
    </row>
    <row r="1532" spans="1:11">
      <c r="A1532" s="115">
        <v>1527</v>
      </c>
      <c r="B1532">
        <v>16</v>
      </c>
      <c r="C1532" s="111" t="s">
        <v>1978</v>
      </c>
      <c r="D1532" s="111" t="s">
        <v>348</v>
      </c>
      <c r="E1532">
        <v>16321</v>
      </c>
      <c r="F1532" s="111" t="s">
        <v>2016</v>
      </c>
      <c r="G1532" s="111" t="s">
        <v>2017</v>
      </c>
      <c r="H1532">
        <v>16321</v>
      </c>
      <c r="I1532" s="116" t="s">
        <v>2016</v>
      </c>
      <c r="J1532" s="111" t="s">
        <v>2017</v>
      </c>
      <c r="K1532"/>
    </row>
    <row r="1533" spans="1:11">
      <c r="A1533" s="115">
        <v>1528</v>
      </c>
      <c r="B1533">
        <v>16</v>
      </c>
      <c r="C1533" s="111" t="s">
        <v>1978</v>
      </c>
      <c r="D1533" s="111" t="s">
        <v>348</v>
      </c>
      <c r="E1533">
        <v>16322</v>
      </c>
      <c r="F1533" s="111" t="s">
        <v>2016</v>
      </c>
      <c r="G1533" s="111" t="s">
        <v>2018</v>
      </c>
      <c r="H1533">
        <v>16322</v>
      </c>
      <c r="I1533" s="116" t="s">
        <v>2016</v>
      </c>
      <c r="J1533" s="111" t="s">
        <v>2018</v>
      </c>
      <c r="K1533"/>
    </row>
    <row r="1534" spans="1:11">
      <c r="A1534" s="115">
        <v>1529</v>
      </c>
      <c r="B1534">
        <v>16</v>
      </c>
      <c r="C1534" s="111" t="s">
        <v>1978</v>
      </c>
      <c r="D1534" s="111" t="s">
        <v>348</v>
      </c>
      <c r="E1534">
        <v>16323</v>
      </c>
      <c r="F1534" s="111" t="s">
        <v>2016</v>
      </c>
      <c r="G1534" s="111" t="s">
        <v>2019</v>
      </c>
      <c r="H1534">
        <v>16323</v>
      </c>
      <c r="I1534" s="116" t="s">
        <v>2016</v>
      </c>
      <c r="J1534" s="111" t="s">
        <v>2019</v>
      </c>
      <c r="K1534"/>
    </row>
    <row r="1535" spans="1:11">
      <c r="A1535" s="115">
        <v>1530</v>
      </c>
      <c r="B1535">
        <v>16</v>
      </c>
      <c r="C1535" s="111" t="s">
        <v>1978</v>
      </c>
      <c r="D1535" s="111" t="s">
        <v>348</v>
      </c>
      <c r="E1535">
        <v>16342</v>
      </c>
      <c r="F1535" s="111" t="s">
        <v>1995</v>
      </c>
      <c r="G1535" s="111" t="s">
        <v>2020</v>
      </c>
      <c r="H1535">
        <v>16342</v>
      </c>
      <c r="I1535" s="116" t="s">
        <v>1995</v>
      </c>
      <c r="J1535" s="111" t="s">
        <v>2020</v>
      </c>
      <c r="K1535"/>
    </row>
    <row r="1536" spans="1:11">
      <c r="A1536" s="115">
        <v>1531</v>
      </c>
      <c r="B1536">
        <v>16</v>
      </c>
      <c r="C1536" s="111" t="s">
        <v>1978</v>
      </c>
      <c r="D1536" s="111" t="s">
        <v>348</v>
      </c>
      <c r="E1536">
        <v>16343</v>
      </c>
      <c r="F1536" s="111" t="s">
        <v>1995</v>
      </c>
      <c r="G1536" s="111" t="s">
        <v>990</v>
      </c>
      <c r="H1536">
        <v>16343</v>
      </c>
      <c r="I1536" s="116" t="s">
        <v>1995</v>
      </c>
      <c r="J1536" s="111" t="s">
        <v>990</v>
      </c>
      <c r="K1536"/>
    </row>
    <row r="1537" spans="1:11">
      <c r="A1537" s="115">
        <v>1532</v>
      </c>
      <c r="B1537">
        <v>17</v>
      </c>
      <c r="C1537" s="111" t="s">
        <v>2021</v>
      </c>
      <c r="D1537" s="111" t="s">
        <v>348</v>
      </c>
      <c r="E1537">
        <v>17201</v>
      </c>
      <c r="G1537" s="111" t="s">
        <v>2022</v>
      </c>
      <c r="H1537">
        <v>17201</v>
      </c>
      <c r="I1537" s="116" t="s">
        <v>348</v>
      </c>
      <c r="J1537" s="111" t="s">
        <v>2022</v>
      </c>
      <c r="K1537"/>
    </row>
    <row r="1538" spans="1:11">
      <c r="A1538" s="115">
        <v>1533</v>
      </c>
      <c r="B1538">
        <v>17</v>
      </c>
      <c r="C1538" s="111" t="s">
        <v>2021</v>
      </c>
      <c r="D1538" s="111" t="s">
        <v>348</v>
      </c>
      <c r="E1538">
        <v>17202</v>
      </c>
      <c r="G1538" s="111" t="s">
        <v>2023</v>
      </c>
      <c r="H1538">
        <v>17202</v>
      </c>
      <c r="I1538" s="116"/>
      <c r="J1538" s="111" t="s">
        <v>2023</v>
      </c>
      <c r="K1538"/>
    </row>
    <row r="1539" spans="1:11">
      <c r="A1539" s="115">
        <v>1534</v>
      </c>
      <c r="B1539">
        <v>17</v>
      </c>
      <c r="C1539" s="111" t="s">
        <v>2021</v>
      </c>
      <c r="D1539" s="111" t="s">
        <v>362</v>
      </c>
      <c r="E1539">
        <v>17401</v>
      </c>
      <c r="F1539" s="111" t="s">
        <v>1173</v>
      </c>
      <c r="G1539" s="111" t="s">
        <v>2024</v>
      </c>
      <c r="H1539">
        <v>17202</v>
      </c>
      <c r="I1539" s="116"/>
      <c r="J1539" s="111" t="s">
        <v>2023</v>
      </c>
      <c r="K1539"/>
    </row>
    <row r="1540" spans="1:11">
      <c r="A1540" s="115">
        <v>1535</v>
      </c>
      <c r="B1540">
        <v>17</v>
      </c>
      <c r="C1540" s="111" t="s">
        <v>2021</v>
      </c>
      <c r="D1540" s="111" t="s">
        <v>362</v>
      </c>
      <c r="E1540">
        <v>17403</v>
      </c>
      <c r="F1540" s="111" t="s">
        <v>1173</v>
      </c>
      <c r="G1540" s="111" t="s">
        <v>2025</v>
      </c>
      <c r="H1540">
        <v>17202</v>
      </c>
      <c r="I1540" s="116"/>
      <c r="J1540" s="111" t="s">
        <v>2023</v>
      </c>
      <c r="K1540"/>
    </row>
    <row r="1541" spans="1:11">
      <c r="A1541" s="115">
        <v>1536</v>
      </c>
      <c r="B1541">
        <v>17</v>
      </c>
      <c r="C1541" s="111" t="s">
        <v>2021</v>
      </c>
      <c r="D1541" s="111" t="s">
        <v>362</v>
      </c>
      <c r="E1541">
        <v>17405</v>
      </c>
      <c r="F1541" s="111" t="s">
        <v>1173</v>
      </c>
      <c r="G1541" s="111" t="s">
        <v>2026</v>
      </c>
      <c r="H1541">
        <v>17202</v>
      </c>
      <c r="I1541" s="116"/>
      <c r="J1541" s="111" t="s">
        <v>2023</v>
      </c>
      <c r="K1541"/>
    </row>
    <row r="1542" spans="1:11">
      <c r="A1542" s="115">
        <v>1537</v>
      </c>
      <c r="B1542">
        <v>17</v>
      </c>
      <c r="C1542" s="111" t="s">
        <v>2021</v>
      </c>
      <c r="D1542" s="111" t="s">
        <v>348</v>
      </c>
      <c r="E1542">
        <v>17203</v>
      </c>
      <c r="F1542" s="111" t="s">
        <v>348</v>
      </c>
      <c r="G1542" s="111" t="s">
        <v>2027</v>
      </c>
      <c r="H1542">
        <v>17203</v>
      </c>
      <c r="I1542" s="116"/>
      <c r="J1542" s="111" t="s">
        <v>2027</v>
      </c>
      <c r="K1542"/>
    </row>
    <row r="1543" spans="1:11">
      <c r="A1543" s="115">
        <v>1538</v>
      </c>
      <c r="B1543">
        <v>17</v>
      </c>
      <c r="C1543" s="111" t="s">
        <v>2021</v>
      </c>
      <c r="D1543" s="111" t="s">
        <v>348</v>
      </c>
      <c r="E1543">
        <v>17204</v>
      </c>
      <c r="F1543" s="111" t="s">
        <v>348</v>
      </c>
      <c r="G1543" s="111" t="s">
        <v>2028</v>
      </c>
      <c r="H1543">
        <v>17204</v>
      </c>
      <c r="I1543" s="116"/>
      <c r="J1543" s="111" t="s">
        <v>2028</v>
      </c>
      <c r="K1543"/>
    </row>
    <row r="1544" spans="1:11">
      <c r="A1544" s="115">
        <v>1539</v>
      </c>
      <c r="B1544">
        <v>17</v>
      </c>
      <c r="C1544" s="111" t="s">
        <v>2021</v>
      </c>
      <c r="D1544" s="111" t="s">
        <v>362</v>
      </c>
      <c r="E1544">
        <v>17422</v>
      </c>
      <c r="F1544" s="111" t="s">
        <v>2029</v>
      </c>
      <c r="G1544" s="111" t="s">
        <v>2030</v>
      </c>
      <c r="H1544">
        <v>17204</v>
      </c>
      <c r="I1544" s="116"/>
      <c r="J1544" s="111" t="s">
        <v>2028</v>
      </c>
      <c r="K1544"/>
    </row>
    <row r="1545" spans="1:11">
      <c r="A1545" s="115">
        <v>1540</v>
      </c>
      <c r="B1545">
        <v>17</v>
      </c>
      <c r="C1545" s="111" t="s">
        <v>2021</v>
      </c>
      <c r="D1545" s="111" t="s">
        <v>362</v>
      </c>
      <c r="E1545">
        <v>17462</v>
      </c>
      <c r="F1545" s="111" t="s">
        <v>2029</v>
      </c>
      <c r="G1545" s="111" t="s">
        <v>2030</v>
      </c>
      <c r="H1545">
        <v>17204</v>
      </c>
      <c r="I1545" s="116"/>
      <c r="J1545" s="111" t="s">
        <v>2028</v>
      </c>
      <c r="K1545"/>
    </row>
    <row r="1546" spans="1:11">
      <c r="A1546" s="115">
        <v>1541</v>
      </c>
      <c r="B1546">
        <v>17</v>
      </c>
      <c r="C1546" s="111" t="s">
        <v>2021</v>
      </c>
      <c r="D1546" s="111" t="s">
        <v>348</v>
      </c>
      <c r="E1546">
        <v>17205</v>
      </c>
      <c r="F1546" s="111" t="s">
        <v>348</v>
      </c>
      <c r="G1546" s="111" t="s">
        <v>2031</v>
      </c>
      <c r="H1546">
        <v>17205</v>
      </c>
      <c r="I1546" s="116"/>
      <c r="J1546" s="111" t="s">
        <v>2031</v>
      </c>
      <c r="K1546"/>
    </row>
    <row r="1547" spans="1:11">
      <c r="A1547" s="115">
        <v>1542</v>
      </c>
      <c r="B1547">
        <v>17</v>
      </c>
      <c r="C1547" s="111" t="s">
        <v>2021</v>
      </c>
      <c r="D1547" s="111" t="s">
        <v>348</v>
      </c>
      <c r="E1547">
        <v>17206</v>
      </c>
      <c r="F1547" s="111" t="s">
        <v>348</v>
      </c>
      <c r="G1547" s="111" t="s">
        <v>2032</v>
      </c>
      <c r="H1547">
        <v>17206</v>
      </c>
      <c r="I1547" s="116"/>
      <c r="J1547" s="111" t="s">
        <v>2032</v>
      </c>
      <c r="K1547"/>
    </row>
    <row r="1548" spans="1:11">
      <c r="A1548" s="115">
        <v>1543</v>
      </c>
      <c r="B1548">
        <v>17</v>
      </c>
      <c r="C1548" s="111" t="s">
        <v>2021</v>
      </c>
      <c r="D1548" s="111" t="s">
        <v>362</v>
      </c>
      <c r="E1548">
        <v>17301</v>
      </c>
      <c r="F1548" s="111" t="s">
        <v>2033</v>
      </c>
      <c r="G1548" s="111" t="s">
        <v>2034</v>
      </c>
      <c r="H1548">
        <v>17206</v>
      </c>
      <c r="I1548" s="116"/>
      <c r="J1548" s="111" t="s">
        <v>2032</v>
      </c>
      <c r="K1548"/>
    </row>
    <row r="1549" spans="1:11">
      <c r="A1549" s="115">
        <v>1544</v>
      </c>
      <c r="B1549">
        <v>17</v>
      </c>
      <c r="C1549" s="111" t="s">
        <v>2021</v>
      </c>
      <c r="D1549" s="111" t="s">
        <v>348</v>
      </c>
      <c r="E1549">
        <v>17207</v>
      </c>
      <c r="F1549" s="111" t="s">
        <v>348</v>
      </c>
      <c r="G1549" s="111" t="s">
        <v>2035</v>
      </c>
      <c r="H1549">
        <v>17207</v>
      </c>
      <c r="I1549" s="116"/>
      <c r="J1549" s="111" t="s">
        <v>2035</v>
      </c>
      <c r="K1549"/>
    </row>
    <row r="1550" spans="1:11">
      <c r="A1550" s="115">
        <v>1545</v>
      </c>
      <c r="B1550">
        <v>17</v>
      </c>
      <c r="C1550" s="111" t="s">
        <v>2021</v>
      </c>
      <c r="D1550" s="111" t="s">
        <v>348</v>
      </c>
      <c r="E1550">
        <v>17209</v>
      </c>
      <c r="F1550" s="111" t="s">
        <v>348</v>
      </c>
      <c r="G1550" s="111" t="s">
        <v>2036</v>
      </c>
      <c r="H1550">
        <v>17209</v>
      </c>
      <c r="I1550" s="116"/>
      <c r="J1550" s="111" t="s">
        <v>2036</v>
      </c>
      <c r="K1550"/>
    </row>
    <row r="1551" spans="1:11">
      <c r="A1551" s="115">
        <v>1546</v>
      </c>
      <c r="B1551">
        <v>17</v>
      </c>
      <c r="C1551" s="111" t="s">
        <v>2021</v>
      </c>
      <c r="D1551" s="111" t="s">
        <v>362</v>
      </c>
      <c r="E1551">
        <v>17362</v>
      </c>
      <c r="F1551" s="111" t="s">
        <v>2037</v>
      </c>
      <c r="G1551" s="111" t="s">
        <v>2038</v>
      </c>
      <c r="H1551">
        <v>17209</v>
      </c>
      <c r="I1551" s="116"/>
      <c r="J1551" s="111" t="s">
        <v>2036</v>
      </c>
      <c r="K1551"/>
    </row>
    <row r="1552" spans="1:11">
      <c r="A1552" s="115">
        <v>1547</v>
      </c>
      <c r="B1552">
        <v>17</v>
      </c>
      <c r="C1552" s="111" t="s">
        <v>2021</v>
      </c>
      <c r="D1552" s="111" t="s">
        <v>362</v>
      </c>
      <c r="E1552">
        <v>17363</v>
      </c>
      <c r="F1552" s="111" t="s">
        <v>2037</v>
      </c>
      <c r="G1552" s="111" t="s">
        <v>2039</v>
      </c>
      <c r="H1552">
        <v>17209</v>
      </c>
      <c r="I1552" s="116"/>
      <c r="J1552" s="111" t="s">
        <v>2036</v>
      </c>
      <c r="K1552"/>
    </row>
    <row r="1553" spans="1:11">
      <c r="A1553" s="115">
        <v>1548</v>
      </c>
      <c r="B1553">
        <v>17</v>
      </c>
      <c r="C1553" s="111" t="s">
        <v>2021</v>
      </c>
      <c r="D1553" s="111" t="s">
        <v>362</v>
      </c>
      <c r="E1553">
        <v>17364</v>
      </c>
      <c r="F1553" s="111" t="s">
        <v>2037</v>
      </c>
      <c r="G1553" s="111" t="s">
        <v>2040</v>
      </c>
      <c r="H1553">
        <v>17209</v>
      </c>
      <c r="I1553" s="116"/>
      <c r="J1553" s="111" t="s">
        <v>2036</v>
      </c>
      <c r="K1553"/>
    </row>
    <row r="1554" spans="1:11">
      <c r="A1554" s="115">
        <v>1549</v>
      </c>
      <c r="B1554">
        <v>17</v>
      </c>
      <c r="C1554" s="111" t="s">
        <v>2021</v>
      </c>
      <c r="D1554" s="111" t="s">
        <v>348</v>
      </c>
      <c r="E1554">
        <v>17210</v>
      </c>
      <c r="F1554" s="111" t="s">
        <v>348</v>
      </c>
      <c r="G1554" s="111" t="s">
        <v>2041</v>
      </c>
      <c r="H1554">
        <v>17210</v>
      </c>
      <c r="I1554" s="116"/>
      <c r="J1554" s="111" t="s">
        <v>2041</v>
      </c>
      <c r="K1554"/>
    </row>
    <row r="1555" spans="1:11">
      <c r="A1555" s="115">
        <v>1550</v>
      </c>
      <c r="B1555">
        <v>17</v>
      </c>
      <c r="C1555" s="111" t="s">
        <v>2021</v>
      </c>
      <c r="D1555" s="111" t="s">
        <v>362</v>
      </c>
      <c r="E1555">
        <v>17208</v>
      </c>
      <c r="F1555" s="111" t="s">
        <v>348</v>
      </c>
      <c r="G1555" s="111" t="s">
        <v>2042</v>
      </c>
      <c r="H1555">
        <v>17210</v>
      </c>
      <c r="I1555" s="116"/>
      <c r="J1555" s="111" t="s">
        <v>2041</v>
      </c>
      <c r="K1555"/>
    </row>
    <row r="1556" spans="1:11">
      <c r="A1556" s="115">
        <v>1551</v>
      </c>
      <c r="B1556">
        <v>17</v>
      </c>
      <c r="C1556" s="111" t="s">
        <v>2021</v>
      </c>
      <c r="D1556" s="111" t="s">
        <v>362</v>
      </c>
      <c r="E1556">
        <v>17342</v>
      </c>
      <c r="F1556" s="111" t="s">
        <v>1101</v>
      </c>
      <c r="G1556" s="111" t="s">
        <v>2043</v>
      </c>
      <c r="H1556">
        <v>17210</v>
      </c>
      <c r="I1556" s="116"/>
      <c r="J1556" s="111" t="s">
        <v>2041</v>
      </c>
      <c r="K1556"/>
    </row>
    <row r="1557" spans="1:11">
      <c r="A1557" s="115">
        <v>1552</v>
      </c>
      <c r="B1557">
        <v>17</v>
      </c>
      <c r="C1557" s="111" t="s">
        <v>2021</v>
      </c>
      <c r="D1557" s="111" t="s">
        <v>362</v>
      </c>
      <c r="E1557">
        <v>17343</v>
      </c>
      <c r="F1557" s="111" t="s">
        <v>1101</v>
      </c>
      <c r="G1557" s="111" t="s">
        <v>2044</v>
      </c>
      <c r="H1557">
        <v>17210</v>
      </c>
      <c r="I1557" s="116"/>
      <c r="J1557" s="111" t="s">
        <v>2041</v>
      </c>
      <c r="K1557"/>
    </row>
    <row r="1558" spans="1:11">
      <c r="A1558" s="115">
        <v>1553</v>
      </c>
      <c r="B1558">
        <v>17</v>
      </c>
      <c r="C1558" s="111" t="s">
        <v>2021</v>
      </c>
      <c r="D1558" s="111" t="s">
        <v>362</v>
      </c>
      <c r="E1558">
        <v>17345</v>
      </c>
      <c r="F1558" s="111" t="s">
        <v>1101</v>
      </c>
      <c r="G1558" s="111" t="s">
        <v>2045</v>
      </c>
      <c r="H1558">
        <v>17210</v>
      </c>
      <c r="I1558" s="116"/>
      <c r="J1558" s="111" t="s">
        <v>2041</v>
      </c>
      <c r="K1558"/>
    </row>
    <row r="1559" spans="1:11">
      <c r="A1559" s="115">
        <v>1554</v>
      </c>
      <c r="B1559">
        <v>17</v>
      </c>
      <c r="C1559" s="111" t="s">
        <v>2021</v>
      </c>
      <c r="D1559" s="111" t="s">
        <v>362</v>
      </c>
      <c r="E1559">
        <v>17346</v>
      </c>
      <c r="F1559" s="111" t="s">
        <v>1101</v>
      </c>
      <c r="G1559" s="111" t="s">
        <v>2046</v>
      </c>
      <c r="H1559">
        <v>17210</v>
      </c>
      <c r="I1559" s="116"/>
      <c r="J1559" s="111" t="s">
        <v>2041</v>
      </c>
      <c r="K1559"/>
    </row>
    <row r="1560" spans="1:11">
      <c r="A1560" s="115">
        <v>1555</v>
      </c>
      <c r="B1560">
        <v>17</v>
      </c>
      <c r="C1560" s="111" t="s">
        <v>2021</v>
      </c>
      <c r="D1560" s="111" t="s">
        <v>362</v>
      </c>
      <c r="E1560">
        <v>17347</v>
      </c>
      <c r="F1560" s="111" t="s">
        <v>1101</v>
      </c>
      <c r="G1560" s="111" t="s">
        <v>2047</v>
      </c>
      <c r="H1560">
        <v>17210</v>
      </c>
      <c r="I1560" s="116"/>
      <c r="J1560" s="111" t="s">
        <v>2041</v>
      </c>
      <c r="K1560"/>
    </row>
    <row r="1561" spans="1:11">
      <c r="A1561" s="115">
        <v>1556</v>
      </c>
      <c r="B1561">
        <v>17</v>
      </c>
      <c r="C1561" s="111" t="s">
        <v>2021</v>
      </c>
      <c r="D1561" s="111" t="s">
        <v>362</v>
      </c>
      <c r="E1561">
        <v>17348</v>
      </c>
      <c r="F1561" s="111" t="s">
        <v>1101</v>
      </c>
      <c r="G1561" s="111" t="s">
        <v>2048</v>
      </c>
      <c r="H1561">
        <v>17210</v>
      </c>
      <c r="I1561" s="116"/>
      <c r="J1561" s="111" t="s">
        <v>2041</v>
      </c>
      <c r="K1561"/>
    </row>
    <row r="1562" spans="1:11">
      <c r="A1562" s="115">
        <v>1557</v>
      </c>
      <c r="B1562">
        <v>17</v>
      </c>
      <c r="C1562" s="111" t="s">
        <v>2021</v>
      </c>
      <c r="D1562" s="111" t="s">
        <v>362</v>
      </c>
      <c r="E1562">
        <v>17349</v>
      </c>
      <c r="F1562" s="111" t="s">
        <v>1101</v>
      </c>
      <c r="G1562" s="111" t="s">
        <v>2049</v>
      </c>
      <c r="H1562">
        <v>17210</v>
      </c>
      <c r="I1562" s="116"/>
      <c r="J1562" s="111" t="s">
        <v>2041</v>
      </c>
      <c r="K1562"/>
    </row>
    <row r="1563" spans="1:11">
      <c r="A1563" s="115">
        <v>1558</v>
      </c>
      <c r="B1563">
        <v>17</v>
      </c>
      <c r="C1563" s="111" t="s">
        <v>2021</v>
      </c>
      <c r="D1563" s="111" t="s">
        <v>348</v>
      </c>
      <c r="E1563">
        <v>17211</v>
      </c>
      <c r="F1563" s="111" t="s">
        <v>348</v>
      </c>
      <c r="G1563" s="111" t="s">
        <v>2050</v>
      </c>
      <c r="H1563">
        <v>17211</v>
      </c>
      <c r="I1563" s="116"/>
      <c r="J1563" s="111" t="s">
        <v>2050</v>
      </c>
      <c r="K1563"/>
    </row>
    <row r="1564" spans="1:11">
      <c r="A1564" s="115">
        <v>1559</v>
      </c>
      <c r="B1564">
        <v>17</v>
      </c>
      <c r="C1564" s="111" t="s">
        <v>2021</v>
      </c>
      <c r="D1564" s="111" t="s">
        <v>362</v>
      </c>
      <c r="E1564">
        <v>17321</v>
      </c>
      <c r="F1564" s="111" t="s">
        <v>2051</v>
      </c>
      <c r="G1564" s="111" t="s">
        <v>2052</v>
      </c>
      <c r="H1564">
        <v>17211</v>
      </c>
      <c r="I1564" s="116"/>
      <c r="J1564" s="111" t="s">
        <v>2050</v>
      </c>
      <c r="K1564"/>
    </row>
    <row r="1565" spans="1:11">
      <c r="A1565" s="115">
        <v>1560</v>
      </c>
      <c r="B1565">
        <v>17</v>
      </c>
      <c r="C1565" s="111" t="s">
        <v>2021</v>
      </c>
      <c r="D1565" s="111" t="s">
        <v>362</v>
      </c>
      <c r="E1565">
        <v>17322</v>
      </c>
      <c r="F1565" s="111" t="s">
        <v>2051</v>
      </c>
      <c r="G1565" s="111" t="s">
        <v>2053</v>
      </c>
      <c r="H1565">
        <v>17211</v>
      </c>
      <c r="I1565" s="116"/>
      <c r="J1565" s="111" t="s">
        <v>2050</v>
      </c>
      <c r="K1565"/>
    </row>
    <row r="1566" spans="1:11">
      <c r="A1566" s="115">
        <v>1561</v>
      </c>
      <c r="B1566">
        <v>17</v>
      </c>
      <c r="C1566" s="111" t="s">
        <v>2021</v>
      </c>
      <c r="D1566" s="111" t="s">
        <v>362</v>
      </c>
      <c r="E1566">
        <v>17323</v>
      </c>
      <c r="F1566" s="111" t="s">
        <v>2051</v>
      </c>
      <c r="G1566" s="111" t="s">
        <v>2054</v>
      </c>
      <c r="H1566">
        <v>17211</v>
      </c>
      <c r="I1566" s="116"/>
      <c r="J1566" s="111" t="s">
        <v>2050</v>
      </c>
      <c r="K1566"/>
    </row>
    <row r="1567" spans="1:11">
      <c r="A1567" s="115">
        <v>1562</v>
      </c>
      <c r="B1567">
        <v>17</v>
      </c>
      <c r="C1567" s="111" t="s">
        <v>2021</v>
      </c>
      <c r="D1567" s="111" t="s">
        <v>348</v>
      </c>
      <c r="E1567">
        <v>17212</v>
      </c>
      <c r="F1567" s="111" t="s">
        <v>348</v>
      </c>
      <c r="G1567" s="111" t="s">
        <v>2055</v>
      </c>
      <c r="H1567">
        <v>17212</v>
      </c>
      <c r="I1567" s="116"/>
      <c r="J1567" s="111" t="s">
        <v>2055</v>
      </c>
      <c r="K1567"/>
    </row>
    <row r="1568" spans="1:11">
      <c r="A1568" s="115">
        <v>1563</v>
      </c>
      <c r="B1568">
        <v>17</v>
      </c>
      <c r="C1568" s="111" t="s">
        <v>2021</v>
      </c>
      <c r="D1568" s="111" t="s">
        <v>362</v>
      </c>
      <c r="E1568">
        <v>17344</v>
      </c>
      <c r="F1568" s="111" t="s">
        <v>1101</v>
      </c>
      <c r="G1568" s="111" t="s">
        <v>2056</v>
      </c>
      <c r="H1568">
        <v>17212</v>
      </c>
      <c r="I1568" s="116"/>
      <c r="J1568" s="111" t="s">
        <v>2055</v>
      </c>
      <c r="K1568"/>
    </row>
    <row r="1569" spans="1:11">
      <c r="A1569" s="115">
        <v>1564</v>
      </c>
      <c r="B1569">
        <v>17</v>
      </c>
      <c r="C1569" s="111" t="s">
        <v>2021</v>
      </c>
      <c r="D1569" s="111" t="s">
        <v>348</v>
      </c>
      <c r="E1569">
        <v>17324</v>
      </c>
      <c r="F1569" s="111" t="s">
        <v>2051</v>
      </c>
      <c r="G1569" s="111" t="s">
        <v>2057</v>
      </c>
      <c r="H1569">
        <v>17324</v>
      </c>
      <c r="I1569" s="116" t="s">
        <v>2051</v>
      </c>
      <c r="J1569" s="111" t="s">
        <v>2057</v>
      </c>
      <c r="K1569"/>
    </row>
    <row r="1570" spans="1:11">
      <c r="A1570" s="115">
        <v>1565</v>
      </c>
      <c r="B1570">
        <v>17</v>
      </c>
      <c r="C1570" s="111" t="s">
        <v>2021</v>
      </c>
      <c r="D1570" s="111" t="s">
        <v>348</v>
      </c>
      <c r="E1570">
        <v>17361</v>
      </c>
      <c r="F1570" s="111" t="s">
        <v>2037</v>
      </c>
      <c r="G1570" s="111" t="s">
        <v>2058</v>
      </c>
      <c r="H1570">
        <v>17361</v>
      </c>
      <c r="I1570" s="116" t="s">
        <v>2037</v>
      </c>
      <c r="J1570" s="111" t="s">
        <v>2058</v>
      </c>
      <c r="K1570"/>
    </row>
    <row r="1571" spans="1:11">
      <c r="A1571" s="115">
        <v>1566</v>
      </c>
      <c r="B1571">
        <v>17</v>
      </c>
      <c r="C1571" s="111" t="s">
        <v>2021</v>
      </c>
      <c r="D1571" s="111" t="s">
        <v>348</v>
      </c>
      <c r="E1571">
        <v>17365</v>
      </c>
      <c r="F1571" s="111" t="s">
        <v>2037</v>
      </c>
      <c r="G1571" s="111" t="s">
        <v>2059</v>
      </c>
      <c r="H1571">
        <v>17365</v>
      </c>
      <c r="I1571" s="116" t="s">
        <v>2037</v>
      </c>
      <c r="J1571" s="111" t="s">
        <v>2059</v>
      </c>
      <c r="K1571"/>
    </row>
    <row r="1572" spans="1:11">
      <c r="A1572" s="115">
        <v>1567</v>
      </c>
      <c r="B1572">
        <v>17</v>
      </c>
      <c r="C1572" s="111" t="s">
        <v>2021</v>
      </c>
      <c r="D1572" s="111" t="s">
        <v>348</v>
      </c>
      <c r="E1572">
        <v>17384</v>
      </c>
      <c r="F1572" s="111" t="s">
        <v>2060</v>
      </c>
      <c r="G1572" s="111" t="s">
        <v>2061</v>
      </c>
      <c r="H1572">
        <v>17384</v>
      </c>
      <c r="I1572" s="116" t="s">
        <v>2060</v>
      </c>
      <c r="J1572" s="111" t="s">
        <v>2061</v>
      </c>
      <c r="K1572"/>
    </row>
    <row r="1573" spans="1:11">
      <c r="A1573" s="115">
        <v>1568</v>
      </c>
      <c r="B1573">
        <v>17</v>
      </c>
      <c r="C1573" s="111" t="s">
        <v>2021</v>
      </c>
      <c r="D1573" s="111" t="s">
        <v>362</v>
      </c>
      <c r="E1573">
        <v>17382</v>
      </c>
      <c r="F1573" s="111" t="s">
        <v>2060</v>
      </c>
      <c r="G1573" s="111" t="s">
        <v>2062</v>
      </c>
      <c r="H1573">
        <v>17384</v>
      </c>
      <c r="I1573" s="116" t="s">
        <v>2060</v>
      </c>
      <c r="J1573" s="111" t="s">
        <v>2061</v>
      </c>
      <c r="K1573"/>
    </row>
    <row r="1574" spans="1:11">
      <c r="A1574" s="115">
        <v>1569</v>
      </c>
      <c r="B1574">
        <v>17</v>
      </c>
      <c r="C1574" s="111" t="s">
        <v>2021</v>
      </c>
      <c r="D1574" s="111" t="s">
        <v>348</v>
      </c>
      <c r="E1574">
        <v>17384</v>
      </c>
      <c r="F1574" s="111" t="s">
        <v>2060</v>
      </c>
      <c r="G1574" s="111" t="s">
        <v>2061</v>
      </c>
      <c r="H1574">
        <v>17384</v>
      </c>
      <c r="I1574" s="116" t="s">
        <v>2060</v>
      </c>
      <c r="J1574" s="111" t="s">
        <v>2061</v>
      </c>
      <c r="K1574"/>
    </row>
    <row r="1575" spans="1:11">
      <c r="A1575" s="115">
        <v>1570</v>
      </c>
      <c r="B1575">
        <v>17</v>
      </c>
      <c r="C1575" s="111" t="s">
        <v>2021</v>
      </c>
      <c r="D1575" s="111" t="s">
        <v>348</v>
      </c>
      <c r="E1575">
        <v>17386</v>
      </c>
      <c r="F1575" s="111" t="s">
        <v>2060</v>
      </c>
      <c r="G1575" s="111" t="s">
        <v>2063</v>
      </c>
      <c r="H1575">
        <v>17386</v>
      </c>
      <c r="I1575" s="116" t="s">
        <v>2060</v>
      </c>
      <c r="J1575" s="111" t="s">
        <v>2063</v>
      </c>
      <c r="K1575"/>
    </row>
    <row r="1576" spans="1:11">
      <c r="A1576" s="115">
        <v>1571</v>
      </c>
      <c r="B1576">
        <v>17</v>
      </c>
      <c r="C1576" s="111" t="s">
        <v>2021</v>
      </c>
      <c r="D1576" s="111" t="s">
        <v>362</v>
      </c>
      <c r="E1576">
        <v>17383</v>
      </c>
      <c r="F1576" s="111" t="s">
        <v>2060</v>
      </c>
      <c r="G1576" s="111" t="s">
        <v>2064</v>
      </c>
      <c r="H1576">
        <v>17386</v>
      </c>
      <c r="I1576" s="116" t="s">
        <v>2060</v>
      </c>
      <c r="J1576" s="111" t="s">
        <v>2063</v>
      </c>
      <c r="K1576"/>
    </row>
    <row r="1577" spans="1:11">
      <c r="A1577" s="115">
        <v>1572</v>
      </c>
      <c r="B1577">
        <v>17</v>
      </c>
      <c r="C1577" s="111" t="s">
        <v>2021</v>
      </c>
      <c r="D1577" s="111" t="s">
        <v>362</v>
      </c>
      <c r="E1577">
        <v>17385</v>
      </c>
      <c r="F1577" s="111" t="s">
        <v>2060</v>
      </c>
      <c r="G1577" s="111" t="s">
        <v>2065</v>
      </c>
      <c r="H1577">
        <v>17386</v>
      </c>
      <c r="I1577" s="116" t="s">
        <v>2060</v>
      </c>
      <c r="J1577" s="111" t="s">
        <v>2063</v>
      </c>
      <c r="K1577"/>
    </row>
    <row r="1578" spans="1:11">
      <c r="A1578" s="115">
        <v>1573</v>
      </c>
      <c r="B1578">
        <v>17</v>
      </c>
      <c r="C1578" s="111" t="s">
        <v>2021</v>
      </c>
      <c r="D1578" s="111" t="s">
        <v>348</v>
      </c>
      <c r="E1578">
        <v>17407</v>
      </c>
      <c r="F1578" s="111" t="s">
        <v>1173</v>
      </c>
      <c r="G1578" s="111" t="s">
        <v>2066</v>
      </c>
      <c r="H1578">
        <v>17407</v>
      </c>
      <c r="I1578" s="116" t="s">
        <v>1173</v>
      </c>
      <c r="J1578" s="111" t="s">
        <v>2066</v>
      </c>
      <c r="K1578"/>
    </row>
    <row r="1579" spans="1:11">
      <c r="A1579" s="115">
        <v>1574</v>
      </c>
      <c r="B1579">
        <v>17</v>
      </c>
      <c r="C1579" s="111" t="s">
        <v>2021</v>
      </c>
      <c r="D1579" s="111" t="s">
        <v>362</v>
      </c>
      <c r="E1579">
        <v>17402</v>
      </c>
      <c r="F1579" s="111" t="s">
        <v>1173</v>
      </c>
      <c r="G1579" s="111" t="s">
        <v>2067</v>
      </c>
      <c r="H1579">
        <v>17407</v>
      </c>
      <c r="I1579" s="116" t="s">
        <v>1173</v>
      </c>
      <c r="J1579" s="111" t="s">
        <v>2066</v>
      </c>
      <c r="K1579"/>
    </row>
    <row r="1580" spans="1:11">
      <c r="A1580" s="115">
        <v>1575</v>
      </c>
      <c r="B1580">
        <v>17</v>
      </c>
      <c r="C1580" s="111" t="s">
        <v>2021</v>
      </c>
      <c r="D1580" s="111" t="s">
        <v>362</v>
      </c>
      <c r="E1580">
        <v>17404</v>
      </c>
      <c r="F1580" s="111" t="s">
        <v>1173</v>
      </c>
      <c r="G1580" s="111" t="s">
        <v>1054</v>
      </c>
      <c r="H1580">
        <v>17407</v>
      </c>
      <c r="I1580" s="116" t="s">
        <v>1173</v>
      </c>
      <c r="J1580" s="111" t="s">
        <v>2066</v>
      </c>
      <c r="K1580"/>
    </row>
    <row r="1581" spans="1:11">
      <c r="A1581" s="115">
        <v>1576</v>
      </c>
      <c r="B1581">
        <v>17</v>
      </c>
      <c r="C1581" s="111" t="s">
        <v>2021</v>
      </c>
      <c r="D1581" s="111" t="s">
        <v>362</v>
      </c>
      <c r="E1581">
        <v>17406</v>
      </c>
      <c r="F1581" s="111" t="s">
        <v>1173</v>
      </c>
      <c r="G1581" s="111" t="s">
        <v>2068</v>
      </c>
      <c r="H1581">
        <v>17407</v>
      </c>
      <c r="I1581" s="116" t="s">
        <v>1173</v>
      </c>
      <c r="J1581" s="111" t="s">
        <v>2066</v>
      </c>
      <c r="K1581"/>
    </row>
    <row r="1582" spans="1:11">
      <c r="A1582" s="115">
        <v>1577</v>
      </c>
      <c r="B1582">
        <v>17</v>
      </c>
      <c r="C1582" s="111" t="s">
        <v>2021</v>
      </c>
      <c r="D1582" s="111" t="s">
        <v>348</v>
      </c>
      <c r="E1582">
        <v>17461</v>
      </c>
      <c r="F1582" s="111" t="s">
        <v>2069</v>
      </c>
      <c r="G1582" s="111" t="s">
        <v>2070</v>
      </c>
      <c r="H1582">
        <v>17461</v>
      </c>
      <c r="I1582" s="116" t="s">
        <v>2069</v>
      </c>
      <c r="J1582" s="111" t="s">
        <v>2070</v>
      </c>
      <c r="K1582"/>
    </row>
    <row r="1583" spans="1:11">
      <c r="A1583" s="115">
        <v>1578</v>
      </c>
      <c r="B1583">
        <v>17</v>
      </c>
      <c r="C1583" s="111" t="s">
        <v>2021</v>
      </c>
      <c r="D1583" s="111" t="s">
        <v>348</v>
      </c>
      <c r="E1583">
        <v>17421</v>
      </c>
      <c r="F1583" s="111" t="s">
        <v>2069</v>
      </c>
      <c r="G1583" s="111" t="s">
        <v>2070</v>
      </c>
      <c r="H1583">
        <v>17461</v>
      </c>
      <c r="I1583" s="116" t="s">
        <v>2069</v>
      </c>
      <c r="J1583" s="111" t="s">
        <v>2070</v>
      </c>
      <c r="K1583"/>
    </row>
    <row r="1584" spans="1:11">
      <c r="A1584" s="115">
        <v>1579</v>
      </c>
      <c r="B1584">
        <v>17</v>
      </c>
      <c r="C1584" s="111" t="s">
        <v>2021</v>
      </c>
      <c r="D1584" s="111" t="s">
        <v>348</v>
      </c>
      <c r="E1584">
        <v>17463</v>
      </c>
      <c r="F1584" s="111" t="s">
        <v>2069</v>
      </c>
      <c r="G1584" s="111" t="s">
        <v>2071</v>
      </c>
      <c r="H1584">
        <v>17463</v>
      </c>
      <c r="I1584" s="116" t="s">
        <v>2069</v>
      </c>
      <c r="J1584" s="111" t="s">
        <v>2071</v>
      </c>
      <c r="K1584"/>
    </row>
    <row r="1585" spans="1:11">
      <c r="A1585" s="115">
        <v>1580</v>
      </c>
      <c r="B1585">
        <v>17</v>
      </c>
      <c r="C1585" s="111" t="s">
        <v>2021</v>
      </c>
      <c r="D1585" s="111" t="s">
        <v>362</v>
      </c>
      <c r="E1585">
        <v>17423</v>
      </c>
      <c r="F1585" s="111" t="s">
        <v>2069</v>
      </c>
      <c r="G1585" s="111" t="s">
        <v>2072</v>
      </c>
      <c r="H1585">
        <v>17463</v>
      </c>
      <c r="I1585" s="116" t="s">
        <v>2069</v>
      </c>
      <c r="J1585" s="111" t="s">
        <v>2071</v>
      </c>
      <c r="K1585"/>
    </row>
    <row r="1586" spans="1:11">
      <c r="A1586" s="115">
        <v>1581</v>
      </c>
      <c r="B1586">
        <v>17</v>
      </c>
      <c r="C1586" s="111" t="s">
        <v>2021</v>
      </c>
      <c r="D1586" s="111" t="s">
        <v>362</v>
      </c>
      <c r="E1586">
        <v>17424</v>
      </c>
      <c r="F1586" s="111" t="s">
        <v>2069</v>
      </c>
      <c r="G1586" s="111" t="s">
        <v>2073</v>
      </c>
      <c r="H1586">
        <v>17463</v>
      </c>
      <c r="I1586" s="116" t="s">
        <v>2069</v>
      </c>
      <c r="J1586" s="111" t="s">
        <v>2071</v>
      </c>
      <c r="K1586"/>
    </row>
    <row r="1587" spans="1:11">
      <c r="A1587" s="115">
        <v>1582</v>
      </c>
      <c r="B1587">
        <v>17</v>
      </c>
      <c r="C1587" s="111" t="s">
        <v>2021</v>
      </c>
      <c r="D1587" s="111" t="s">
        <v>362</v>
      </c>
      <c r="E1587">
        <v>17441</v>
      </c>
      <c r="F1587" s="111" t="s">
        <v>2074</v>
      </c>
      <c r="G1587" s="111" t="s">
        <v>2075</v>
      </c>
      <c r="H1587">
        <v>17463</v>
      </c>
      <c r="I1587" s="116" t="s">
        <v>2074</v>
      </c>
      <c r="J1587" s="111" t="s">
        <v>2071</v>
      </c>
      <c r="K1587"/>
    </row>
    <row r="1588" spans="1:11">
      <c r="A1588" s="115">
        <v>1583</v>
      </c>
      <c r="B1588">
        <v>18</v>
      </c>
      <c r="C1588" s="111" t="s">
        <v>2076</v>
      </c>
      <c r="D1588" s="111" t="s">
        <v>348</v>
      </c>
      <c r="E1588">
        <v>18201</v>
      </c>
      <c r="G1588" s="111" t="s">
        <v>2077</v>
      </c>
      <c r="H1588">
        <v>18201</v>
      </c>
      <c r="I1588" s="116"/>
      <c r="J1588" s="111" t="s">
        <v>2077</v>
      </c>
      <c r="K1588"/>
    </row>
    <row r="1589" spans="1:11">
      <c r="A1589" s="115">
        <v>1584</v>
      </c>
      <c r="B1589">
        <v>18</v>
      </c>
      <c r="C1589" s="111" t="s">
        <v>2076</v>
      </c>
      <c r="D1589" s="111" t="s">
        <v>362</v>
      </c>
      <c r="E1589">
        <v>18302</v>
      </c>
      <c r="F1589" s="111" t="s">
        <v>2078</v>
      </c>
      <c r="G1589" s="111" t="s">
        <v>2079</v>
      </c>
      <c r="H1589">
        <v>18201</v>
      </c>
      <c r="I1589" s="116"/>
      <c r="J1589" s="111" t="s">
        <v>2077</v>
      </c>
      <c r="K1589"/>
    </row>
    <row r="1590" spans="1:11">
      <c r="A1590" s="115">
        <v>1585</v>
      </c>
      <c r="B1590">
        <v>18</v>
      </c>
      <c r="C1590" s="111" t="s">
        <v>2076</v>
      </c>
      <c r="D1590" s="111" t="s">
        <v>362</v>
      </c>
      <c r="E1590">
        <v>18424</v>
      </c>
      <c r="F1590" s="111" t="s">
        <v>2080</v>
      </c>
      <c r="G1590" s="111" t="s">
        <v>2081</v>
      </c>
      <c r="H1590">
        <v>18201</v>
      </c>
      <c r="I1590" s="116"/>
      <c r="J1590" s="111" t="s">
        <v>2077</v>
      </c>
      <c r="K1590"/>
    </row>
    <row r="1591" spans="1:11">
      <c r="A1591" s="115">
        <v>1586</v>
      </c>
      <c r="B1591">
        <v>18</v>
      </c>
      <c r="C1591" s="111" t="s">
        <v>2076</v>
      </c>
      <c r="D1591" s="111" t="s">
        <v>362</v>
      </c>
      <c r="E1591">
        <v>18426</v>
      </c>
      <c r="F1591" s="111" t="s">
        <v>2080</v>
      </c>
      <c r="G1591" s="111" t="s">
        <v>582</v>
      </c>
      <c r="H1591">
        <v>18201</v>
      </c>
      <c r="I1591" s="116"/>
      <c r="J1591" s="111" t="s">
        <v>2077</v>
      </c>
      <c r="K1591"/>
    </row>
    <row r="1592" spans="1:11">
      <c r="A1592" s="115">
        <v>1587</v>
      </c>
      <c r="B1592">
        <v>18</v>
      </c>
      <c r="C1592" s="111" t="s">
        <v>2076</v>
      </c>
      <c r="D1592" s="111" t="s">
        <v>348</v>
      </c>
      <c r="E1592">
        <v>18202</v>
      </c>
      <c r="F1592" s="111" t="s">
        <v>348</v>
      </c>
      <c r="G1592" s="111" t="s">
        <v>2082</v>
      </c>
      <c r="H1592">
        <v>18202</v>
      </c>
      <c r="I1592" s="116"/>
      <c r="J1592" s="111" t="s">
        <v>2082</v>
      </c>
      <c r="K1592"/>
    </row>
    <row r="1593" spans="1:11">
      <c r="A1593" s="115">
        <v>1588</v>
      </c>
      <c r="B1593">
        <v>18</v>
      </c>
      <c r="C1593" s="111" t="s">
        <v>2076</v>
      </c>
      <c r="D1593" s="111" t="s">
        <v>348</v>
      </c>
      <c r="E1593">
        <v>18204</v>
      </c>
      <c r="F1593" s="111" t="s">
        <v>348</v>
      </c>
      <c r="G1593" s="111" t="s">
        <v>2083</v>
      </c>
      <c r="H1593">
        <v>18204</v>
      </c>
      <c r="I1593" s="116"/>
      <c r="J1593" s="111" t="s">
        <v>2083</v>
      </c>
      <c r="K1593"/>
    </row>
    <row r="1594" spans="1:11">
      <c r="A1594" s="115">
        <v>1589</v>
      </c>
      <c r="B1594">
        <v>18</v>
      </c>
      <c r="C1594" s="111" t="s">
        <v>2076</v>
      </c>
      <c r="D1594" s="111" t="s">
        <v>348</v>
      </c>
      <c r="E1594">
        <v>18205</v>
      </c>
      <c r="F1594" s="111" t="s">
        <v>348</v>
      </c>
      <c r="G1594" s="111" t="s">
        <v>2084</v>
      </c>
      <c r="H1594">
        <v>18205</v>
      </c>
      <c r="I1594" s="116"/>
      <c r="J1594" s="111" t="s">
        <v>2084</v>
      </c>
      <c r="K1594"/>
    </row>
    <row r="1595" spans="1:11">
      <c r="A1595" s="115">
        <v>1590</v>
      </c>
      <c r="B1595">
        <v>18</v>
      </c>
      <c r="C1595" s="111" t="s">
        <v>2076</v>
      </c>
      <c r="D1595" s="111" t="s">
        <v>362</v>
      </c>
      <c r="E1595">
        <v>18342</v>
      </c>
      <c r="F1595" s="111" t="s">
        <v>2085</v>
      </c>
      <c r="G1595" s="111" t="s">
        <v>2086</v>
      </c>
      <c r="H1595">
        <v>18205</v>
      </c>
      <c r="I1595" s="116"/>
      <c r="J1595" s="111" t="s">
        <v>2084</v>
      </c>
      <c r="K1595"/>
    </row>
    <row r="1596" spans="1:11">
      <c r="A1596" s="115">
        <v>1591</v>
      </c>
      <c r="B1596">
        <v>18</v>
      </c>
      <c r="C1596" s="111" t="s">
        <v>2076</v>
      </c>
      <c r="D1596" s="111" t="s">
        <v>348</v>
      </c>
      <c r="E1596">
        <v>18206</v>
      </c>
      <c r="F1596" s="111" t="s">
        <v>348</v>
      </c>
      <c r="G1596" s="111" t="s">
        <v>2087</v>
      </c>
      <c r="H1596">
        <v>18206</v>
      </c>
      <c r="I1596" s="116"/>
      <c r="J1596" s="111" t="s">
        <v>2087</v>
      </c>
      <c r="K1596"/>
    </row>
    <row r="1597" spans="1:11">
      <c r="A1597" s="115">
        <v>1592</v>
      </c>
      <c r="B1597">
        <v>18</v>
      </c>
      <c r="C1597" s="111" t="s">
        <v>2076</v>
      </c>
      <c r="D1597" s="111" t="s">
        <v>348</v>
      </c>
      <c r="E1597">
        <v>18207</v>
      </c>
      <c r="F1597" s="111" t="s">
        <v>348</v>
      </c>
      <c r="G1597" s="111" t="s">
        <v>2088</v>
      </c>
      <c r="H1597">
        <v>18207</v>
      </c>
      <c r="I1597" s="116"/>
      <c r="J1597" s="111" t="s">
        <v>2088</v>
      </c>
      <c r="K1597"/>
    </row>
    <row r="1598" spans="1:11">
      <c r="A1598" s="115">
        <v>1593</v>
      </c>
      <c r="B1598">
        <v>18</v>
      </c>
      <c r="C1598" s="111" t="s">
        <v>2076</v>
      </c>
      <c r="D1598" s="111" t="s">
        <v>348</v>
      </c>
      <c r="E1598">
        <v>18208</v>
      </c>
      <c r="F1598" s="111" t="s">
        <v>348</v>
      </c>
      <c r="G1598" s="111" t="s">
        <v>2089</v>
      </c>
      <c r="H1598">
        <v>18208</v>
      </c>
      <c r="I1598" s="116"/>
      <c r="J1598" s="111" t="s">
        <v>2089</v>
      </c>
      <c r="K1598"/>
    </row>
    <row r="1599" spans="1:11">
      <c r="A1599" s="115">
        <v>1594</v>
      </c>
      <c r="B1599">
        <v>18</v>
      </c>
      <c r="C1599" s="111" t="s">
        <v>2076</v>
      </c>
      <c r="D1599" s="111" t="s">
        <v>362</v>
      </c>
      <c r="E1599">
        <v>18362</v>
      </c>
      <c r="F1599" s="111" t="s">
        <v>2090</v>
      </c>
      <c r="G1599" s="111" t="s">
        <v>2091</v>
      </c>
      <c r="H1599">
        <v>18208</v>
      </c>
      <c r="I1599" s="116"/>
      <c r="J1599" s="111" t="s">
        <v>2089</v>
      </c>
      <c r="K1599"/>
    </row>
    <row r="1600" spans="1:11">
      <c r="A1600" s="115">
        <v>1595</v>
      </c>
      <c r="B1600">
        <v>18</v>
      </c>
      <c r="C1600" s="111" t="s">
        <v>2076</v>
      </c>
      <c r="D1600" s="111" t="s">
        <v>362</v>
      </c>
      <c r="E1600">
        <v>18363</v>
      </c>
      <c r="F1600" s="111" t="s">
        <v>2090</v>
      </c>
      <c r="G1600" s="111" t="s">
        <v>2092</v>
      </c>
      <c r="H1600">
        <v>18208</v>
      </c>
      <c r="I1600" s="116"/>
      <c r="J1600" s="111" t="s">
        <v>2089</v>
      </c>
      <c r="K1600"/>
    </row>
    <row r="1601" spans="1:11">
      <c r="A1601" s="115">
        <v>1596</v>
      </c>
      <c r="B1601">
        <v>18</v>
      </c>
      <c r="C1601" s="111" t="s">
        <v>2076</v>
      </c>
      <c r="D1601" s="111" t="s">
        <v>348</v>
      </c>
      <c r="E1601">
        <v>18209</v>
      </c>
      <c r="F1601" s="111" t="s">
        <v>348</v>
      </c>
      <c r="G1601" s="111" t="s">
        <v>2093</v>
      </c>
      <c r="H1601">
        <v>18209</v>
      </c>
      <c r="I1601" s="116"/>
      <c r="J1601" s="111" t="s">
        <v>2093</v>
      </c>
      <c r="K1601"/>
    </row>
    <row r="1602" spans="1:11">
      <c r="A1602" s="115">
        <v>1597</v>
      </c>
      <c r="B1602">
        <v>18</v>
      </c>
      <c r="C1602" s="111" t="s">
        <v>2076</v>
      </c>
      <c r="D1602" s="111" t="s">
        <v>362</v>
      </c>
      <c r="E1602">
        <v>18203</v>
      </c>
      <c r="F1602" s="111" t="s">
        <v>348</v>
      </c>
      <c r="G1602" s="111" t="s">
        <v>2094</v>
      </c>
      <c r="H1602">
        <v>18209</v>
      </c>
      <c r="I1602" s="116"/>
      <c r="J1602" s="111" t="s">
        <v>2093</v>
      </c>
      <c r="K1602"/>
    </row>
    <row r="1603" spans="1:11">
      <c r="A1603" s="115">
        <v>1598</v>
      </c>
      <c r="B1603">
        <v>18</v>
      </c>
      <c r="C1603" s="111" t="s">
        <v>2076</v>
      </c>
      <c r="D1603" s="111" t="s">
        <v>362</v>
      </c>
      <c r="E1603">
        <v>18381</v>
      </c>
      <c r="F1603" s="111" t="s">
        <v>2095</v>
      </c>
      <c r="G1603" s="111" t="s">
        <v>2096</v>
      </c>
      <c r="H1603">
        <v>18209</v>
      </c>
      <c r="I1603" s="116"/>
      <c r="J1603" s="111" t="s">
        <v>2093</v>
      </c>
      <c r="K1603"/>
    </row>
    <row r="1604" spans="1:11">
      <c r="A1604" s="115">
        <v>1599</v>
      </c>
      <c r="B1604">
        <v>18</v>
      </c>
      <c r="C1604" s="111" t="s">
        <v>2076</v>
      </c>
      <c r="D1604" s="111" t="s">
        <v>348</v>
      </c>
      <c r="E1604">
        <v>18210</v>
      </c>
      <c r="F1604" s="111" t="s">
        <v>348</v>
      </c>
      <c r="G1604" s="111" t="s">
        <v>2097</v>
      </c>
      <c r="H1604">
        <v>18210</v>
      </c>
      <c r="I1604" s="116"/>
      <c r="J1604" s="111" t="s">
        <v>2097</v>
      </c>
      <c r="K1604"/>
    </row>
    <row r="1605" spans="1:11">
      <c r="A1605" s="115">
        <v>1600</v>
      </c>
      <c r="B1605">
        <v>18</v>
      </c>
      <c r="C1605" s="111" t="s">
        <v>2076</v>
      </c>
      <c r="D1605" s="111" t="s">
        <v>362</v>
      </c>
      <c r="E1605">
        <v>18361</v>
      </c>
      <c r="F1605" s="111" t="s">
        <v>2090</v>
      </c>
      <c r="G1605" s="111" t="s">
        <v>2098</v>
      </c>
      <c r="H1605">
        <v>18210</v>
      </c>
      <c r="I1605" s="116"/>
      <c r="J1605" s="111" t="s">
        <v>2097</v>
      </c>
      <c r="K1605"/>
    </row>
    <row r="1606" spans="1:11">
      <c r="A1606" s="115">
        <v>1601</v>
      </c>
      <c r="B1606">
        <v>18</v>
      </c>
      <c r="C1606" s="111" t="s">
        <v>2076</v>
      </c>
      <c r="D1606" s="111" t="s">
        <v>362</v>
      </c>
      <c r="E1606">
        <v>18364</v>
      </c>
      <c r="F1606" s="111" t="s">
        <v>2090</v>
      </c>
      <c r="G1606" s="111" t="s">
        <v>2099</v>
      </c>
      <c r="H1606">
        <v>18210</v>
      </c>
      <c r="I1606" s="116"/>
      <c r="J1606" s="111" t="s">
        <v>2097</v>
      </c>
      <c r="K1606"/>
    </row>
    <row r="1607" spans="1:11">
      <c r="A1607" s="115">
        <v>1602</v>
      </c>
      <c r="B1607">
        <v>18</v>
      </c>
      <c r="C1607" s="111" t="s">
        <v>2076</v>
      </c>
      <c r="D1607" s="111" t="s">
        <v>362</v>
      </c>
      <c r="E1607">
        <v>18365</v>
      </c>
      <c r="F1607" s="111" t="s">
        <v>2090</v>
      </c>
      <c r="G1607" s="111" t="s">
        <v>2100</v>
      </c>
      <c r="H1607">
        <v>18210</v>
      </c>
      <c r="I1607" s="116"/>
      <c r="J1607" s="111" t="s">
        <v>2097</v>
      </c>
      <c r="K1607"/>
    </row>
    <row r="1608" spans="1:11">
      <c r="A1608" s="115">
        <v>1603</v>
      </c>
      <c r="B1608">
        <v>18</v>
      </c>
      <c r="C1608" s="111" t="s">
        <v>2076</v>
      </c>
      <c r="D1608" s="111" t="s">
        <v>362</v>
      </c>
      <c r="E1608">
        <v>18366</v>
      </c>
      <c r="F1608" s="111" t="s">
        <v>2090</v>
      </c>
      <c r="G1608" s="111" t="s">
        <v>2101</v>
      </c>
      <c r="H1608">
        <v>18210</v>
      </c>
      <c r="I1608" s="116"/>
      <c r="J1608" s="111" t="s">
        <v>2097</v>
      </c>
      <c r="K1608"/>
    </row>
    <row r="1609" spans="1:11">
      <c r="A1609" s="115">
        <v>1604</v>
      </c>
      <c r="B1609">
        <v>18</v>
      </c>
      <c r="C1609" s="111" t="s">
        <v>2076</v>
      </c>
      <c r="D1609" s="111" t="s">
        <v>348</v>
      </c>
      <c r="E1609">
        <v>18322</v>
      </c>
      <c r="F1609" s="111" t="s">
        <v>2102</v>
      </c>
      <c r="G1609" s="111" t="s">
        <v>2103</v>
      </c>
      <c r="H1609">
        <v>18322</v>
      </c>
      <c r="I1609" s="116" t="s">
        <v>2102</v>
      </c>
      <c r="J1609" s="111" t="s">
        <v>2103</v>
      </c>
      <c r="K1609"/>
    </row>
    <row r="1610" spans="1:11">
      <c r="A1610" s="115">
        <v>1605</v>
      </c>
      <c r="B1610">
        <v>18</v>
      </c>
      <c r="C1610" s="111" t="s">
        <v>2076</v>
      </c>
      <c r="D1610" s="111" t="s">
        <v>362</v>
      </c>
      <c r="E1610">
        <v>18321</v>
      </c>
      <c r="F1610" s="111" t="s">
        <v>2102</v>
      </c>
      <c r="G1610" s="111" t="s">
        <v>2104</v>
      </c>
      <c r="H1610">
        <v>18322</v>
      </c>
      <c r="I1610" s="116" t="s">
        <v>2102</v>
      </c>
      <c r="J1610" s="111" t="s">
        <v>2103</v>
      </c>
      <c r="K1610"/>
    </row>
    <row r="1611" spans="1:11">
      <c r="A1611" s="115">
        <v>1606</v>
      </c>
      <c r="B1611">
        <v>18</v>
      </c>
      <c r="C1611" s="111" t="s">
        <v>2076</v>
      </c>
      <c r="D1611" s="111" t="s">
        <v>348</v>
      </c>
      <c r="E1611">
        <v>18322</v>
      </c>
      <c r="F1611" s="111" t="s">
        <v>2102</v>
      </c>
      <c r="G1611" s="111" t="s">
        <v>2103</v>
      </c>
      <c r="H1611">
        <v>18322</v>
      </c>
      <c r="I1611" s="116" t="s">
        <v>2102</v>
      </c>
      <c r="J1611" s="111" t="s">
        <v>2103</v>
      </c>
      <c r="K1611"/>
    </row>
    <row r="1612" spans="1:11">
      <c r="A1612" s="115">
        <v>1607</v>
      </c>
      <c r="B1612">
        <v>18</v>
      </c>
      <c r="C1612" s="111" t="s">
        <v>2076</v>
      </c>
      <c r="D1612" s="111" t="s">
        <v>362</v>
      </c>
      <c r="E1612">
        <v>18323</v>
      </c>
      <c r="F1612" s="111" t="s">
        <v>2102</v>
      </c>
      <c r="G1612" s="111" t="s">
        <v>2105</v>
      </c>
      <c r="H1612">
        <v>18322</v>
      </c>
      <c r="I1612" s="116" t="s">
        <v>2102</v>
      </c>
      <c r="J1612" s="111" t="s">
        <v>2103</v>
      </c>
      <c r="K1612"/>
    </row>
    <row r="1613" spans="1:11">
      <c r="A1613" s="115">
        <v>1608</v>
      </c>
      <c r="B1613">
        <v>18</v>
      </c>
      <c r="C1613" s="111" t="s">
        <v>2076</v>
      </c>
      <c r="D1613" s="111" t="s">
        <v>348</v>
      </c>
      <c r="E1613">
        <v>18382</v>
      </c>
      <c r="F1613" s="111" t="s">
        <v>2095</v>
      </c>
      <c r="G1613" s="111" t="s">
        <v>590</v>
      </c>
      <c r="H1613">
        <v>18382</v>
      </c>
      <c r="I1613" s="116" t="s">
        <v>2095</v>
      </c>
      <c r="J1613" s="111" t="s">
        <v>590</v>
      </c>
      <c r="K1613"/>
    </row>
    <row r="1614" spans="1:11">
      <c r="A1614" s="115">
        <v>1609</v>
      </c>
      <c r="B1614">
        <v>18</v>
      </c>
      <c r="C1614" s="111" t="s">
        <v>2076</v>
      </c>
      <c r="D1614" s="111" t="s">
        <v>348</v>
      </c>
      <c r="E1614">
        <v>18404</v>
      </c>
      <c r="F1614" s="111" t="s">
        <v>2106</v>
      </c>
      <c r="G1614" s="111" t="s">
        <v>2107</v>
      </c>
      <c r="H1614">
        <v>18404</v>
      </c>
      <c r="I1614" s="116" t="s">
        <v>2106</v>
      </c>
      <c r="J1614" s="111" t="s">
        <v>2107</v>
      </c>
      <c r="K1614"/>
    </row>
    <row r="1615" spans="1:11">
      <c r="A1615" s="115">
        <v>1610</v>
      </c>
      <c r="B1615">
        <v>18</v>
      </c>
      <c r="C1615" s="111" t="s">
        <v>2076</v>
      </c>
      <c r="D1615" s="111" t="s">
        <v>362</v>
      </c>
      <c r="E1615">
        <v>18401</v>
      </c>
      <c r="F1615" s="111" t="s">
        <v>2106</v>
      </c>
      <c r="G1615" s="111" t="s">
        <v>2108</v>
      </c>
      <c r="H1615">
        <v>18404</v>
      </c>
      <c r="I1615" s="116" t="s">
        <v>2106</v>
      </c>
      <c r="J1615" s="111" t="s">
        <v>2107</v>
      </c>
      <c r="K1615"/>
    </row>
    <row r="1616" spans="1:11">
      <c r="A1616" s="115">
        <v>1611</v>
      </c>
      <c r="B1616">
        <v>18</v>
      </c>
      <c r="C1616" s="111" t="s">
        <v>2076</v>
      </c>
      <c r="D1616" s="111" t="s">
        <v>362</v>
      </c>
      <c r="E1616">
        <v>18402</v>
      </c>
      <c r="F1616" s="111" t="s">
        <v>2106</v>
      </c>
      <c r="G1616" s="111" t="s">
        <v>2109</v>
      </c>
      <c r="H1616">
        <v>18404</v>
      </c>
      <c r="I1616" s="116" t="s">
        <v>2106</v>
      </c>
      <c r="J1616" s="111" t="s">
        <v>2107</v>
      </c>
      <c r="K1616"/>
    </row>
    <row r="1617" spans="1:11">
      <c r="A1617" s="115">
        <v>1612</v>
      </c>
      <c r="B1617">
        <v>18</v>
      </c>
      <c r="C1617" s="111" t="s">
        <v>2076</v>
      </c>
      <c r="D1617" s="111" t="s">
        <v>362</v>
      </c>
      <c r="E1617">
        <v>18403</v>
      </c>
      <c r="F1617" s="111" t="s">
        <v>2106</v>
      </c>
      <c r="G1617" s="111" t="s">
        <v>2110</v>
      </c>
      <c r="H1617">
        <v>18404</v>
      </c>
      <c r="I1617" s="116" t="s">
        <v>2106</v>
      </c>
      <c r="J1617" s="111" t="s">
        <v>2107</v>
      </c>
      <c r="K1617"/>
    </row>
    <row r="1618" spans="1:11">
      <c r="A1618" s="115">
        <v>1613</v>
      </c>
      <c r="B1618">
        <v>18</v>
      </c>
      <c r="C1618" s="111" t="s">
        <v>2076</v>
      </c>
      <c r="D1618" s="111" t="s">
        <v>348</v>
      </c>
      <c r="E1618">
        <v>18423</v>
      </c>
      <c r="F1618" s="111" t="s">
        <v>2080</v>
      </c>
      <c r="G1618" s="111" t="s">
        <v>2111</v>
      </c>
      <c r="H1618">
        <v>18423</v>
      </c>
      <c r="I1618" s="116" t="s">
        <v>2080</v>
      </c>
      <c r="J1618" s="111" t="s">
        <v>2111</v>
      </c>
    </row>
    <row r="1619" spans="1:11">
      <c r="A1619" s="115">
        <v>1614</v>
      </c>
      <c r="B1619">
        <v>18</v>
      </c>
      <c r="C1619" s="111" t="s">
        <v>2076</v>
      </c>
      <c r="D1619" s="111" t="s">
        <v>362</v>
      </c>
      <c r="E1619">
        <v>18421</v>
      </c>
      <c r="F1619" s="111" t="s">
        <v>2080</v>
      </c>
      <c r="G1619" s="111" t="s">
        <v>990</v>
      </c>
      <c r="H1619">
        <v>18423</v>
      </c>
      <c r="I1619" s="116" t="s">
        <v>2080</v>
      </c>
      <c r="J1619" s="111" t="s">
        <v>2111</v>
      </c>
    </row>
    <row r="1620" spans="1:11">
      <c r="A1620" s="115">
        <v>1615</v>
      </c>
      <c r="B1620">
        <v>18</v>
      </c>
      <c r="C1620" s="111" t="s">
        <v>2076</v>
      </c>
      <c r="D1620" s="111" t="s">
        <v>362</v>
      </c>
      <c r="E1620">
        <v>18422</v>
      </c>
      <c r="F1620" s="111" t="s">
        <v>2080</v>
      </c>
      <c r="G1620" s="111" t="s">
        <v>2112</v>
      </c>
      <c r="H1620">
        <v>18423</v>
      </c>
      <c r="I1620" s="116" t="s">
        <v>2080</v>
      </c>
      <c r="J1620" s="111" t="s">
        <v>2111</v>
      </c>
    </row>
    <row r="1621" spans="1:11">
      <c r="A1621" s="115">
        <v>1616</v>
      </c>
      <c r="B1621">
        <v>18</v>
      </c>
      <c r="C1621" s="111" t="s">
        <v>2076</v>
      </c>
      <c r="D1621" s="111" t="s">
        <v>348</v>
      </c>
      <c r="E1621">
        <v>18423</v>
      </c>
      <c r="F1621" s="111" t="s">
        <v>2080</v>
      </c>
      <c r="G1621" s="111" t="s">
        <v>2111</v>
      </c>
      <c r="H1621">
        <v>18423</v>
      </c>
      <c r="I1621" s="116" t="s">
        <v>2080</v>
      </c>
      <c r="J1621" s="111" t="s">
        <v>2111</v>
      </c>
    </row>
    <row r="1622" spans="1:11">
      <c r="A1622" s="115">
        <v>1617</v>
      </c>
      <c r="B1622">
        <v>18</v>
      </c>
      <c r="C1622" s="111" t="s">
        <v>2076</v>
      </c>
      <c r="D1622" s="111" t="s">
        <v>362</v>
      </c>
      <c r="E1622">
        <v>18425</v>
      </c>
      <c r="F1622" s="111" t="s">
        <v>2080</v>
      </c>
      <c r="G1622" s="111" t="s">
        <v>2113</v>
      </c>
      <c r="H1622">
        <v>18423</v>
      </c>
      <c r="I1622" s="116" t="s">
        <v>2080</v>
      </c>
      <c r="J1622" s="111" t="s">
        <v>2111</v>
      </c>
    </row>
    <row r="1623" spans="1:11">
      <c r="A1623" s="115">
        <v>1618</v>
      </c>
      <c r="B1623">
        <v>18</v>
      </c>
      <c r="C1623" s="111" t="s">
        <v>2076</v>
      </c>
      <c r="D1623" s="111" t="s">
        <v>348</v>
      </c>
      <c r="E1623">
        <v>18442</v>
      </c>
      <c r="F1623" s="111" t="s">
        <v>2114</v>
      </c>
      <c r="G1623" s="111" t="s">
        <v>2115</v>
      </c>
      <c r="H1623">
        <v>18442</v>
      </c>
      <c r="I1623" s="116" t="s">
        <v>2114</v>
      </c>
      <c r="J1623" s="111" t="s">
        <v>2115</v>
      </c>
    </row>
    <row r="1624" spans="1:11">
      <c r="A1624" s="115">
        <v>1619</v>
      </c>
      <c r="B1624">
        <v>18</v>
      </c>
      <c r="C1624" s="111" t="s">
        <v>2076</v>
      </c>
      <c r="D1624" s="111" t="s">
        <v>348</v>
      </c>
      <c r="E1624">
        <v>18481</v>
      </c>
      <c r="F1624" s="111" t="s">
        <v>2116</v>
      </c>
      <c r="G1624" s="111" t="s">
        <v>2117</v>
      </c>
      <c r="H1624">
        <v>18481</v>
      </c>
      <c r="I1624" s="116" t="s">
        <v>2116</v>
      </c>
      <c r="J1624" s="111" t="s">
        <v>2117</v>
      </c>
    </row>
    <row r="1625" spans="1:11">
      <c r="A1625" s="115">
        <v>1620</v>
      </c>
      <c r="B1625">
        <v>18</v>
      </c>
      <c r="C1625" s="111" t="s">
        <v>2076</v>
      </c>
      <c r="D1625" s="111" t="s">
        <v>348</v>
      </c>
      <c r="E1625">
        <v>18483</v>
      </c>
      <c r="F1625" s="111" t="s">
        <v>2116</v>
      </c>
      <c r="G1625" s="111" t="s">
        <v>2118</v>
      </c>
      <c r="H1625">
        <v>18483</v>
      </c>
      <c r="I1625" s="116" t="s">
        <v>2116</v>
      </c>
      <c r="J1625" s="111" t="s">
        <v>2118</v>
      </c>
    </row>
    <row r="1626" spans="1:11">
      <c r="A1626" s="115">
        <v>1621</v>
      </c>
      <c r="B1626">
        <v>18</v>
      </c>
      <c r="C1626" s="111" t="s">
        <v>2076</v>
      </c>
      <c r="D1626" s="111" t="s">
        <v>362</v>
      </c>
      <c r="E1626">
        <v>18462</v>
      </c>
      <c r="F1626" s="111" t="s">
        <v>2119</v>
      </c>
      <c r="G1626" s="111" t="s">
        <v>2120</v>
      </c>
      <c r="H1626">
        <v>18483</v>
      </c>
      <c r="I1626" s="116" t="s">
        <v>2119</v>
      </c>
      <c r="J1626" s="111" t="s">
        <v>2118</v>
      </c>
    </row>
    <row r="1627" spans="1:11">
      <c r="A1627" s="115">
        <v>1622</v>
      </c>
      <c r="B1627">
        <v>18</v>
      </c>
      <c r="C1627" s="111" t="s">
        <v>2076</v>
      </c>
      <c r="D1627" s="111" t="s">
        <v>362</v>
      </c>
      <c r="E1627">
        <v>18482</v>
      </c>
      <c r="F1627" s="111" t="s">
        <v>2116</v>
      </c>
      <c r="G1627" s="111" t="s">
        <v>2121</v>
      </c>
      <c r="H1627">
        <v>18483</v>
      </c>
      <c r="I1627" s="116" t="s">
        <v>2116</v>
      </c>
      <c r="J1627" s="111" t="s">
        <v>2118</v>
      </c>
    </row>
    <row r="1628" spans="1:11">
      <c r="A1628" s="115">
        <v>1623</v>
      </c>
      <c r="B1628">
        <v>18</v>
      </c>
      <c r="C1628" s="111" t="s">
        <v>2076</v>
      </c>
      <c r="D1628" s="111" t="s">
        <v>348</v>
      </c>
      <c r="E1628">
        <v>18501</v>
      </c>
      <c r="F1628" s="111" t="s">
        <v>2122</v>
      </c>
      <c r="G1628" s="111" t="s">
        <v>2123</v>
      </c>
      <c r="H1628">
        <v>18501</v>
      </c>
      <c r="I1628" s="116" t="s">
        <v>2122</v>
      </c>
      <c r="J1628" s="111" t="s">
        <v>2123</v>
      </c>
    </row>
    <row r="1629" spans="1:11">
      <c r="A1629" s="115">
        <v>1624</v>
      </c>
      <c r="B1629">
        <v>18</v>
      </c>
      <c r="C1629" s="111" t="s">
        <v>2076</v>
      </c>
      <c r="D1629" s="111" t="s">
        <v>362</v>
      </c>
      <c r="E1629">
        <v>18441</v>
      </c>
      <c r="F1629" s="111" t="s">
        <v>2114</v>
      </c>
      <c r="G1629" s="111" t="s">
        <v>2124</v>
      </c>
      <c r="H1629">
        <v>18501</v>
      </c>
      <c r="I1629" s="116" t="s">
        <v>2114</v>
      </c>
      <c r="J1629" s="111" t="s">
        <v>2123</v>
      </c>
    </row>
    <row r="1630" spans="1:11">
      <c r="A1630" s="115">
        <v>1625</v>
      </c>
      <c r="B1630">
        <v>18</v>
      </c>
      <c r="C1630" s="111" t="s">
        <v>2076</v>
      </c>
      <c r="D1630" s="111" t="s">
        <v>362</v>
      </c>
      <c r="E1630">
        <v>18461</v>
      </c>
      <c r="F1630" s="111" t="s">
        <v>2119</v>
      </c>
      <c r="G1630" s="111" t="s">
        <v>2125</v>
      </c>
      <c r="H1630">
        <v>18501</v>
      </c>
      <c r="I1630" s="116" t="s">
        <v>2119</v>
      </c>
      <c r="J1630" s="111" t="s">
        <v>2123</v>
      </c>
    </row>
    <row r="1631" spans="1:11">
      <c r="A1631" s="115">
        <v>1626</v>
      </c>
      <c r="B1631">
        <v>19</v>
      </c>
      <c r="C1631" s="111" t="s">
        <v>2126</v>
      </c>
      <c r="D1631" s="111" t="s">
        <v>348</v>
      </c>
      <c r="E1631">
        <v>19201</v>
      </c>
      <c r="G1631" s="111" t="s">
        <v>2127</v>
      </c>
      <c r="H1631">
        <v>19201</v>
      </c>
      <c r="I1631" s="116" t="s">
        <v>348</v>
      </c>
      <c r="J1631" s="111" t="s">
        <v>2127</v>
      </c>
    </row>
    <row r="1632" spans="1:11">
      <c r="A1632" s="115">
        <v>1627</v>
      </c>
      <c r="B1632">
        <v>19</v>
      </c>
      <c r="C1632" s="111" t="s">
        <v>2126</v>
      </c>
      <c r="D1632" s="111" t="s">
        <v>362</v>
      </c>
      <c r="E1632">
        <v>19326</v>
      </c>
      <c r="F1632" s="111" t="s">
        <v>2128</v>
      </c>
      <c r="G1632" s="111" t="s">
        <v>2129</v>
      </c>
      <c r="H1632">
        <v>19201</v>
      </c>
      <c r="I1632" s="116"/>
      <c r="J1632" s="111" t="s">
        <v>2127</v>
      </c>
    </row>
    <row r="1633" spans="1:11" s="118" customFormat="1">
      <c r="A1633" s="115">
        <v>1628</v>
      </c>
      <c r="B1633" s="118">
        <v>19</v>
      </c>
      <c r="C1633" s="119" t="s">
        <v>2126</v>
      </c>
      <c r="D1633" s="119" t="s">
        <v>362</v>
      </c>
      <c r="E1633" s="118">
        <v>19341</v>
      </c>
      <c r="F1633" s="119" t="s">
        <v>2130</v>
      </c>
      <c r="G1633" s="119" t="s">
        <v>2131</v>
      </c>
      <c r="H1633" s="118">
        <v>19201</v>
      </c>
      <c r="I1633" s="122"/>
      <c r="J1633" s="119" t="s">
        <v>2127</v>
      </c>
      <c r="K1633" s="120" t="s">
        <v>2132</v>
      </c>
    </row>
    <row r="1634" spans="1:11">
      <c r="A1634" s="115">
        <v>1629</v>
      </c>
      <c r="B1634">
        <v>19</v>
      </c>
      <c r="C1634" s="111" t="s">
        <v>2126</v>
      </c>
      <c r="D1634" s="111" t="s">
        <v>348</v>
      </c>
      <c r="E1634">
        <v>19202</v>
      </c>
      <c r="F1634" s="111" t="s">
        <v>348</v>
      </c>
      <c r="G1634" s="111" t="s">
        <v>2133</v>
      </c>
      <c r="H1634">
        <v>19202</v>
      </c>
      <c r="I1634" s="116"/>
      <c r="J1634" s="111" t="s">
        <v>2133</v>
      </c>
      <c r="K1634"/>
    </row>
    <row r="1635" spans="1:11">
      <c r="A1635" s="115">
        <v>1630</v>
      </c>
      <c r="B1635">
        <v>19</v>
      </c>
      <c r="C1635" s="111" t="s">
        <v>2126</v>
      </c>
      <c r="D1635" s="111" t="s">
        <v>348</v>
      </c>
      <c r="E1635">
        <v>19204</v>
      </c>
      <c r="F1635" s="111" t="s">
        <v>348</v>
      </c>
      <c r="G1635" s="111" t="s">
        <v>2134</v>
      </c>
      <c r="H1635">
        <v>19204</v>
      </c>
      <c r="I1635" s="116"/>
      <c r="J1635" s="111" t="s">
        <v>2134</v>
      </c>
      <c r="K1635"/>
    </row>
    <row r="1636" spans="1:11">
      <c r="A1636" s="115">
        <v>1631</v>
      </c>
      <c r="B1636">
        <v>19</v>
      </c>
      <c r="C1636" s="111" t="s">
        <v>2126</v>
      </c>
      <c r="D1636" s="111" t="s">
        <v>348</v>
      </c>
      <c r="E1636">
        <v>19205</v>
      </c>
      <c r="F1636" s="111" t="s">
        <v>348</v>
      </c>
      <c r="G1636" s="111" t="s">
        <v>2135</v>
      </c>
      <c r="H1636">
        <v>19205</v>
      </c>
      <c r="I1636" s="116"/>
      <c r="J1636" s="111" t="s">
        <v>2135</v>
      </c>
      <c r="K1636"/>
    </row>
    <row r="1637" spans="1:11">
      <c r="A1637" s="115">
        <v>1632</v>
      </c>
      <c r="B1637">
        <v>19</v>
      </c>
      <c r="C1637" s="111" t="s">
        <v>2126</v>
      </c>
      <c r="D1637" s="111" t="s">
        <v>362</v>
      </c>
      <c r="E1637">
        <v>19302</v>
      </c>
      <c r="F1637" s="111" t="s">
        <v>2136</v>
      </c>
      <c r="G1637" s="111" t="s">
        <v>2137</v>
      </c>
      <c r="H1637">
        <v>19205</v>
      </c>
      <c r="I1637" s="116"/>
      <c r="J1637" s="111" t="s">
        <v>2135</v>
      </c>
      <c r="K1637"/>
    </row>
    <row r="1638" spans="1:11">
      <c r="A1638" s="115">
        <v>1633</v>
      </c>
      <c r="B1638">
        <v>19</v>
      </c>
      <c r="C1638" s="111" t="s">
        <v>2126</v>
      </c>
      <c r="D1638" s="111" t="s">
        <v>362</v>
      </c>
      <c r="E1638">
        <v>19303</v>
      </c>
      <c r="F1638" s="111" t="s">
        <v>2136</v>
      </c>
      <c r="G1638" s="111" t="s">
        <v>2138</v>
      </c>
      <c r="H1638">
        <v>19205</v>
      </c>
      <c r="I1638" s="116"/>
      <c r="J1638" s="111" t="s">
        <v>2135</v>
      </c>
      <c r="K1638"/>
    </row>
    <row r="1639" spans="1:11">
      <c r="A1639" s="115">
        <v>1634</v>
      </c>
      <c r="B1639">
        <v>19</v>
      </c>
      <c r="C1639" s="111" t="s">
        <v>2126</v>
      </c>
      <c r="D1639" s="111" t="s">
        <v>348</v>
      </c>
      <c r="E1639">
        <v>19206</v>
      </c>
      <c r="F1639" s="111" t="s">
        <v>348</v>
      </c>
      <c r="G1639" s="111" t="s">
        <v>2139</v>
      </c>
      <c r="H1639">
        <v>19206</v>
      </c>
      <c r="I1639" s="116"/>
      <c r="J1639" s="111" t="s">
        <v>2139</v>
      </c>
      <c r="K1639"/>
    </row>
    <row r="1640" spans="1:11">
      <c r="A1640" s="115">
        <v>1635</v>
      </c>
      <c r="B1640">
        <v>19</v>
      </c>
      <c r="C1640" s="111" t="s">
        <v>2126</v>
      </c>
      <c r="D1640" s="111" t="s">
        <v>348</v>
      </c>
      <c r="E1640">
        <v>19207</v>
      </c>
      <c r="F1640" s="111" t="s">
        <v>348</v>
      </c>
      <c r="G1640" s="111" t="s">
        <v>2140</v>
      </c>
      <c r="H1640">
        <v>19207</v>
      </c>
      <c r="I1640" s="116"/>
      <c r="J1640" s="111" t="s">
        <v>2140</v>
      </c>
      <c r="K1640"/>
    </row>
    <row r="1641" spans="1:11">
      <c r="A1641" s="115">
        <v>1636</v>
      </c>
      <c r="B1641">
        <v>19</v>
      </c>
      <c r="C1641" s="111" t="s">
        <v>2126</v>
      </c>
      <c r="D1641" s="111" t="s">
        <v>348</v>
      </c>
      <c r="E1641">
        <v>19208</v>
      </c>
      <c r="F1641" s="111" t="s">
        <v>348</v>
      </c>
      <c r="G1641" s="111" t="s">
        <v>2141</v>
      </c>
      <c r="H1641">
        <v>19208</v>
      </c>
      <c r="I1641" s="116"/>
      <c r="J1641" s="111" t="s">
        <v>2141</v>
      </c>
      <c r="K1641"/>
    </row>
    <row r="1642" spans="1:11">
      <c r="A1642" s="115">
        <v>1637</v>
      </c>
      <c r="B1642">
        <v>19</v>
      </c>
      <c r="C1642" s="111" t="s">
        <v>2126</v>
      </c>
      <c r="D1642" s="111" t="s">
        <v>362</v>
      </c>
      <c r="E1642">
        <v>19386</v>
      </c>
      <c r="F1642" s="111" t="s">
        <v>2142</v>
      </c>
      <c r="G1642" s="111" t="s">
        <v>2143</v>
      </c>
      <c r="H1642">
        <v>19208</v>
      </c>
      <c r="I1642" s="116"/>
      <c r="J1642" s="111" t="s">
        <v>2141</v>
      </c>
      <c r="K1642"/>
    </row>
    <row r="1643" spans="1:11">
      <c r="A1643" s="115">
        <v>1638</v>
      </c>
      <c r="B1643">
        <v>19</v>
      </c>
      <c r="C1643" s="111" t="s">
        <v>2126</v>
      </c>
      <c r="D1643" s="111" t="s">
        <v>362</v>
      </c>
      <c r="E1643">
        <v>19387</v>
      </c>
      <c r="F1643" s="111" t="s">
        <v>2142</v>
      </c>
      <c r="G1643" s="111" t="s">
        <v>2144</v>
      </c>
      <c r="H1643">
        <v>19208</v>
      </c>
      <c r="I1643" s="116"/>
      <c r="J1643" s="111" t="s">
        <v>2141</v>
      </c>
      <c r="K1643"/>
    </row>
    <row r="1644" spans="1:11">
      <c r="A1644" s="115">
        <v>1639</v>
      </c>
      <c r="B1644">
        <v>19</v>
      </c>
      <c r="C1644" s="111" t="s">
        <v>2126</v>
      </c>
      <c r="D1644" s="111" t="s">
        <v>362</v>
      </c>
      <c r="E1644">
        <v>19388</v>
      </c>
      <c r="F1644" s="111" t="s">
        <v>2142</v>
      </c>
      <c r="G1644" s="111" t="s">
        <v>2145</v>
      </c>
      <c r="H1644">
        <v>19208</v>
      </c>
      <c r="I1644" s="116"/>
      <c r="J1644" s="111" t="s">
        <v>2141</v>
      </c>
      <c r="K1644"/>
    </row>
    <row r="1645" spans="1:11">
      <c r="A1645" s="115">
        <v>1640</v>
      </c>
      <c r="B1645">
        <v>19</v>
      </c>
      <c r="C1645" s="111" t="s">
        <v>2126</v>
      </c>
      <c r="D1645" s="111" t="s">
        <v>362</v>
      </c>
      <c r="E1645">
        <v>19389</v>
      </c>
      <c r="F1645" s="111" t="s">
        <v>2142</v>
      </c>
      <c r="G1645" s="111" t="s">
        <v>2146</v>
      </c>
      <c r="H1645">
        <v>19208</v>
      </c>
      <c r="I1645" s="116"/>
      <c r="J1645" s="111" t="s">
        <v>2141</v>
      </c>
      <c r="K1645"/>
    </row>
    <row r="1646" spans="1:11">
      <c r="A1646" s="115">
        <v>1641</v>
      </c>
      <c r="B1646">
        <v>19</v>
      </c>
      <c r="C1646" s="111" t="s">
        <v>2126</v>
      </c>
      <c r="D1646" s="111" t="s">
        <v>362</v>
      </c>
      <c r="E1646">
        <v>19390</v>
      </c>
      <c r="F1646" s="111" t="s">
        <v>2142</v>
      </c>
      <c r="G1646" s="111" t="s">
        <v>2147</v>
      </c>
      <c r="H1646">
        <v>19208</v>
      </c>
      <c r="I1646" s="116"/>
      <c r="J1646" s="111" t="s">
        <v>2141</v>
      </c>
      <c r="K1646"/>
    </row>
    <row r="1647" spans="1:11">
      <c r="A1647" s="115">
        <v>1642</v>
      </c>
      <c r="B1647">
        <v>19</v>
      </c>
      <c r="C1647" s="111" t="s">
        <v>2126</v>
      </c>
      <c r="D1647" s="111" t="s">
        <v>362</v>
      </c>
      <c r="E1647">
        <v>19391</v>
      </c>
      <c r="F1647" s="111" t="s">
        <v>2142</v>
      </c>
      <c r="G1647" s="111" t="s">
        <v>2148</v>
      </c>
      <c r="H1647">
        <v>19208</v>
      </c>
      <c r="I1647" s="116"/>
      <c r="J1647" s="111" t="s">
        <v>2141</v>
      </c>
      <c r="K1647"/>
    </row>
    <row r="1648" spans="1:11">
      <c r="A1648" s="115">
        <v>1643</v>
      </c>
      <c r="B1648">
        <v>19</v>
      </c>
      <c r="C1648" s="111" t="s">
        <v>2126</v>
      </c>
      <c r="D1648" s="111" t="s">
        <v>348</v>
      </c>
      <c r="E1648">
        <v>19209</v>
      </c>
      <c r="F1648" s="111" t="s">
        <v>348</v>
      </c>
      <c r="G1648" s="111" t="s">
        <v>2149</v>
      </c>
      <c r="H1648">
        <v>19209</v>
      </c>
      <c r="I1648" s="116"/>
      <c r="J1648" s="111" t="s">
        <v>2149</v>
      </c>
      <c r="K1648"/>
    </row>
    <row r="1649" spans="1:11">
      <c r="A1649" s="115">
        <v>1644</v>
      </c>
      <c r="B1649">
        <v>19</v>
      </c>
      <c r="C1649" s="111" t="s">
        <v>2126</v>
      </c>
      <c r="D1649" s="111" t="s">
        <v>362</v>
      </c>
      <c r="E1649">
        <v>19402</v>
      </c>
      <c r="F1649" s="111" t="s">
        <v>2150</v>
      </c>
      <c r="G1649" s="111" t="s">
        <v>2151</v>
      </c>
      <c r="H1649">
        <v>19209</v>
      </c>
      <c r="I1649" s="116"/>
      <c r="J1649" s="111" t="s">
        <v>2149</v>
      </c>
      <c r="K1649"/>
    </row>
    <row r="1650" spans="1:11">
      <c r="A1650" s="115">
        <v>1645</v>
      </c>
      <c r="B1650">
        <v>19</v>
      </c>
      <c r="C1650" s="111" t="s">
        <v>2126</v>
      </c>
      <c r="D1650" s="111" t="s">
        <v>362</v>
      </c>
      <c r="E1650">
        <v>19403</v>
      </c>
      <c r="F1650" s="111" t="s">
        <v>2150</v>
      </c>
      <c r="G1650" s="111" t="s">
        <v>2152</v>
      </c>
      <c r="H1650">
        <v>19209</v>
      </c>
      <c r="I1650" s="116"/>
      <c r="J1650" s="111" t="s">
        <v>2149</v>
      </c>
      <c r="K1650"/>
    </row>
    <row r="1651" spans="1:11">
      <c r="A1651" s="115">
        <v>1646</v>
      </c>
      <c r="B1651">
        <v>19</v>
      </c>
      <c r="C1651" s="111" t="s">
        <v>2126</v>
      </c>
      <c r="D1651" s="111" t="s">
        <v>362</v>
      </c>
      <c r="E1651">
        <v>19404</v>
      </c>
      <c r="F1651" s="111" t="s">
        <v>2150</v>
      </c>
      <c r="G1651" s="111" t="s">
        <v>2153</v>
      </c>
      <c r="H1651">
        <v>19209</v>
      </c>
      <c r="I1651" s="116"/>
      <c r="J1651" s="111" t="s">
        <v>2149</v>
      </c>
      <c r="K1651"/>
    </row>
    <row r="1652" spans="1:11">
      <c r="A1652" s="115">
        <v>1647</v>
      </c>
      <c r="B1652">
        <v>19</v>
      </c>
      <c r="C1652" s="111" t="s">
        <v>2126</v>
      </c>
      <c r="D1652" s="111" t="s">
        <v>362</v>
      </c>
      <c r="E1652">
        <v>19405</v>
      </c>
      <c r="F1652" s="111" t="s">
        <v>2150</v>
      </c>
      <c r="G1652" s="111" t="s">
        <v>2154</v>
      </c>
      <c r="H1652">
        <v>19209</v>
      </c>
      <c r="I1652" s="116"/>
      <c r="J1652" s="111" t="s">
        <v>2149</v>
      </c>
      <c r="K1652"/>
    </row>
    <row r="1653" spans="1:11">
      <c r="A1653" s="115">
        <v>1648</v>
      </c>
      <c r="B1653">
        <v>19</v>
      </c>
      <c r="C1653" s="111" t="s">
        <v>2126</v>
      </c>
      <c r="D1653" s="111" t="s">
        <v>362</v>
      </c>
      <c r="E1653">
        <v>19406</v>
      </c>
      <c r="F1653" s="111" t="s">
        <v>2150</v>
      </c>
      <c r="G1653" s="111" t="s">
        <v>2155</v>
      </c>
      <c r="H1653">
        <v>19209</v>
      </c>
      <c r="I1653" s="116"/>
      <c r="J1653" s="111" t="s">
        <v>2149</v>
      </c>
      <c r="K1653"/>
    </row>
    <row r="1654" spans="1:11">
      <c r="A1654" s="115">
        <v>1649</v>
      </c>
      <c r="B1654">
        <v>19</v>
      </c>
      <c r="C1654" s="111" t="s">
        <v>2126</v>
      </c>
      <c r="D1654" s="111" t="s">
        <v>362</v>
      </c>
      <c r="E1654">
        <v>19407</v>
      </c>
      <c r="F1654" s="111" t="s">
        <v>2150</v>
      </c>
      <c r="G1654" s="111" t="s">
        <v>2156</v>
      </c>
      <c r="H1654">
        <v>19209</v>
      </c>
      <c r="I1654" s="116"/>
      <c r="J1654" s="111" t="s">
        <v>2149</v>
      </c>
      <c r="K1654"/>
    </row>
    <row r="1655" spans="1:11">
      <c r="A1655" s="115">
        <v>1650</v>
      </c>
      <c r="B1655">
        <v>19</v>
      </c>
      <c r="C1655" s="111" t="s">
        <v>2126</v>
      </c>
      <c r="D1655" s="111" t="s">
        <v>362</v>
      </c>
      <c r="E1655">
        <v>19408</v>
      </c>
      <c r="F1655" s="111" t="s">
        <v>2150</v>
      </c>
      <c r="G1655" s="111" t="s">
        <v>2157</v>
      </c>
      <c r="H1655">
        <v>19209</v>
      </c>
      <c r="I1655" s="116"/>
      <c r="J1655" s="111" t="s">
        <v>2149</v>
      </c>
      <c r="K1655"/>
    </row>
    <row r="1656" spans="1:11">
      <c r="A1656" s="115">
        <v>1651</v>
      </c>
      <c r="B1656">
        <v>19</v>
      </c>
      <c r="C1656" s="111" t="s">
        <v>2126</v>
      </c>
      <c r="D1656" s="111" t="s">
        <v>362</v>
      </c>
      <c r="E1656">
        <v>19409</v>
      </c>
      <c r="F1656" s="111" t="s">
        <v>2150</v>
      </c>
      <c r="G1656" s="111" t="s">
        <v>2158</v>
      </c>
      <c r="H1656">
        <v>19209</v>
      </c>
      <c r="I1656" s="116"/>
      <c r="J1656" s="111" t="s">
        <v>2149</v>
      </c>
      <c r="K1656"/>
    </row>
    <row r="1657" spans="1:11">
      <c r="A1657" s="115">
        <v>1652</v>
      </c>
      <c r="B1657">
        <v>19</v>
      </c>
      <c r="C1657" s="111" t="s">
        <v>2126</v>
      </c>
      <c r="D1657" s="111" t="s">
        <v>348</v>
      </c>
      <c r="E1657">
        <v>19210</v>
      </c>
      <c r="F1657" s="111" t="s">
        <v>348</v>
      </c>
      <c r="G1657" s="111" t="s">
        <v>2159</v>
      </c>
      <c r="H1657">
        <v>19210</v>
      </c>
      <c r="I1657" s="116"/>
      <c r="J1657" s="111" t="s">
        <v>2159</v>
      </c>
      <c r="K1657"/>
    </row>
    <row r="1658" spans="1:11">
      <c r="A1658" s="115">
        <v>1653</v>
      </c>
      <c r="B1658">
        <v>19</v>
      </c>
      <c r="C1658" s="111" t="s">
        <v>2126</v>
      </c>
      <c r="D1658" s="111" t="s">
        <v>362</v>
      </c>
      <c r="E1658">
        <v>19381</v>
      </c>
      <c r="F1658" s="111" t="s">
        <v>2142</v>
      </c>
      <c r="G1658" s="111" t="s">
        <v>2160</v>
      </c>
      <c r="H1658">
        <v>19210</v>
      </c>
      <c r="I1658" s="116"/>
      <c r="J1658" s="111" t="s">
        <v>2159</v>
      </c>
      <c r="K1658"/>
    </row>
    <row r="1659" spans="1:11">
      <c r="A1659" s="115">
        <v>1654</v>
      </c>
      <c r="B1659">
        <v>19</v>
      </c>
      <c r="C1659" s="111" t="s">
        <v>2126</v>
      </c>
      <c r="D1659" s="111" t="s">
        <v>362</v>
      </c>
      <c r="E1659">
        <v>19382</v>
      </c>
      <c r="F1659" s="111" t="s">
        <v>2142</v>
      </c>
      <c r="G1659" s="111" t="s">
        <v>2161</v>
      </c>
      <c r="H1659">
        <v>19210</v>
      </c>
      <c r="I1659" s="116"/>
      <c r="J1659" s="111" t="s">
        <v>2159</v>
      </c>
      <c r="K1659"/>
    </row>
    <row r="1660" spans="1:11">
      <c r="A1660" s="115">
        <v>1655</v>
      </c>
      <c r="B1660">
        <v>19</v>
      </c>
      <c r="C1660" s="111" t="s">
        <v>2126</v>
      </c>
      <c r="D1660" s="111" t="s">
        <v>362</v>
      </c>
      <c r="E1660">
        <v>19401</v>
      </c>
      <c r="F1660" s="111" t="s">
        <v>2150</v>
      </c>
      <c r="G1660" s="111" t="s">
        <v>1115</v>
      </c>
      <c r="H1660">
        <v>19210</v>
      </c>
      <c r="I1660" s="116"/>
      <c r="J1660" s="111" t="s">
        <v>2159</v>
      </c>
      <c r="K1660"/>
    </row>
    <row r="1661" spans="1:11">
      <c r="A1661" s="115">
        <v>1656</v>
      </c>
      <c r="B1661">
        <v>19</v>
      </c>
      <c r="C1661" s="111" t="s">
        <v>2126</v>
      </c>
      <c r="D1661" s="111" t="s">
        <v>348</v>
      </c>
      <c r="E1661">
        <v>19211</v>
      </c>
      <c r="F1661" s="111" t="s">
        <v>348</v>
      </c>
      <c r="G1661" s="111" t="s">
        <v>2162</v>
      </c>
      <c r="H1661">
        <v>19211</v>
      </c>
      <c r="I1661" s="116"/>
      <c r="J1661" s="111" t="s">
        <v>2162</v>
      </c>
      <c r="K1661"/>
    </row>
    <row r="1662" spans="1:11">
      <c r="A1662" s="115">
        <v>1657</v>
      </c>
      <c r="B1662">
        <v>19</v>
      </c>
      <c r="C1662" s="111" t="s">
        <v>2126</v>
      </c>
      <c r="D1662" s="111" t="s">
        <v>362</v>
      </c>
      <c r="E1662">
        <v>19301</v>
      </c>
      <c r="F1662" s="111" t="s">
        <v>2136</v>
      </c>
      <c r="G1662" s="111" t="s">
        <v>2163</v>
      </c>
      <c r="H1662">
        <v>19211</v>
      </c>
      <c r="I1662" s="116"/>
      <c r="J1662" s="111" t="s">
        <v>2162</v>
      </c>
      <c r="K1662"/>
    </row>
    <row r="1663" spans="1:11">
      <c r="A1663" s="115">
        <v>1658</v>
      </c>
      <c r="B1663">
        <v>19</v>
      </c>
      <c r="C1663" s="111" t="s">
        <v>2126</v>
      </c>
      <c r="D1663" s="111" t="s">
        <v>362</v>
      </c>
      <c r="E1663">
        <v>19321</v>
      </c>
      <c r="F1663" s="111" t="s">
        <v>2128</v>
      </c>
      <c r="G1663" s="111" t="s">
        <v>2164</v>
      </c>
      <c r="H1663">
        <v>19211</v>
      </c>
      <c r="I1663" s="116"/>
      <c r="J1663" s="111" t="s">
        <v>2162</v>
      </c>
      <c r="K1663"/>
    </row>
    <row r="1664" spans="1:11">
      <c r="A1664" s="115">
        <v>1659</v>
      </c>
      <c r="B1664">
        <v>19</v>
      </c>
      <c r="C1664" s="111" t="s">
        <v>2126</v>
      </c>
      <c r="D1664" s="111" t="s">
        <v>362</v>
      </c>
      <c r="E1664">
        <v>19322</v>
      </c>
      <c r="F1664" s="111" t="s">
        <v>2128</v>
      </c>
      <c r="G1664" s="111" t="s">
        <v>2165</v>
      </c>
      <c r="H1664">
        <v>19211</v>
      </c>
      <c r="I1664" s="116"/>
      <c r="J1664" s="111" t="s">
        <v>2162</v>
      </c>
      <c r="K1664"/>
    </row>
    <row r="1665" spans="1:11">
      <c r="A1665" s="115">
        <v>1660</v>
      </c>
      <c r="B1665">
        <v>19</v>
      </c>
      <c r="C1665" s="111" t="s">
        <v>2126</v>
      </c>
      <c r="D1665" s="111" t="s">
        <v>362</v>
      </c>
      <c r="E1665">
        <v>19323</v>
      </c>
      <c r="F1665" s="111" t="s">
        <v>2128</v>
      </c>
      <c r="G1665" s="111" t="s">
        <v>1706</v>
      </c>
      <c r="H1665">
        <v>19211</v>
      </c>
      <c r="I1665" s="116"/>
      <c r="J1665" s="111" t="s">
        <v>2162</v>
      </c>
      <c r="K1665"/>
    </row>
    <row r="1666" spans="1:11">
      <c r="A1666" s="115">
        <v>1661</v>
      </c>
      <c r="B1666">
        <v>19</v>
      </c>
      <c r="C1666" s="111" t="s">
        <v>2126</v>
      </c>
      <c r="D1666" s="111" t="s">
        <v>362</v>
      </c>
      <c r="E1666">
        <v>19324</v>
      </c>
      <c r="F1666" s="111" t="s">
        <v>2128</v>
      </c>
      <c r="G1666" s="111" t="s">
        <v>2166</v>
      </c>
      <c r="H1666">
        <v>19211</v>
      </c>
      <c r="I1666" s="116"/>
      <c r="J1666" s="111" t="s">
        <v>2162</v>
      </c>
      <c r="K1666"/>
    </row>
    <row r="1667" spans="1:11">
      <c r="A1667" s="115">
        <v>1662</v>
      </c>
      <c r="B1667">
        <v>19</v>
      </c>
      <c r="C1667" s="111" t="s">
        <v>2126</v>
      </c>
      <c r="D1667" s="111" t="s">
        <v>362</v>
      </c>
      <c r="E1667">
        <v>19325</v>
      </c>
      <c r="F1667" s="111" t="s">
        <v>2128</v>
      </c>
      <c r="G1667" s="111" t="s">
        <v>2167</v>
      </c>
      <c r="H1667">
        <v>19211</v>
      </c>
      <c r="I1667" s="116"/>
      <c r="J1667" s="111" t="s">
        <v>2162</v>
      </c>
      <c r="K1667"/>
    </row>
    <row r="1668" spans="1:11">
      <c r="A1668" s="115">
        <v>1663</v>
      </c>
      <c r="B1668">
        <v>19</v>
      </c>
      <c r="C1668" s="111" t="s">
        <v>2126</v>
      </c>
      <c r="D1668" s="111" t="s">
        <v>362</v>
      </c>
      <c r="E1668">
        <v>19327</v>
      </c>
      <c r="F1668" s="111" t="s">
        <v>2128</v>
      </c>
      <c r="G1668" s="111" t="s">
        <v>2168</v>
      </c>
      <c r="H1668">
        <v>19211</v>
      </c>
      <c r="I1668" s="116"/>
      <c r="J1668" s="111" t="s">
        <v>2162</v>
      </c>
      <c r="K1668"/>
    </row>
    <row r="1669" spans="1:11">
      <c r="A1669" s="115">
        <v>1664</v>
      </c>
      <c r="B1669">
        <v>19</v>
      </c>
      <c r="C1669" s="111" t="s">
        <v>2126</v>
      </c>
      <c r="D1669" s="111" t="s">
        <v>348</v>
      </c>
      <c r="E1669">
        <v>19212</v>
      </c>
      <c r="F1669" s="111" t="s">
        <v>348</v>
      </c>
      <c r="G1669" s="111" t="s">
        <v>2169</v>
      </c>
      <c r="H1669">
        <v>19212</v>
      </c>
      <c r="I1669" s="116"/>
      <c r="J1669" s="111" t="s">
        <v>2169</v>
      </c>
      <c r="K1669"/>
    </row>
    <row r="1670" spans="1:11">
      <c r="A1670" s="115">
        <v>1665</v>
      </c>
      <c r="B1670">
        <v>19</v>
      </c>
      <c r="C1670" s="111" t="s">
        <v>2126</v>
      </c>
      <c r="D1670" s="111" t="s">
        <v>362</v>
      </c>
      <c r="E1670">
        <v>19421</v>
      </c>
      <c r="F1670" s="111" t="s">
        <v>2170</v>
      </c>
      <c r="G1670" s="111" t="s">
        <v>2171</v>
      </c>
      <c r="H1670">
        <v>19212</v>
      </c>
      <c r="I1670" s="116"/>
      <c r="J1670" s="111" t="s">
        <v>2169</v>
      </c>
      <c r="K1670"/>
    </row>
    <row r="1671" spans="1:11">
      <c r="A1671" s="115">
        <v>1666</v>
      </c>
      <c r="B1671">
        <v>19</v>
      </c>
      <c r="C1671" s="111" t="s">
        <v>2126</v>
      </c>
      <c r="D1671" s="111" t="s">
        <v>362</v>
      </c>
      <c r="E1671">
        <v>19441</v>
      </c>
      <c r="F1671" s="111" t="s">
        <v>2172</v>
      </c>
      <c r="G1671" s="111" t="s">
        <v>2173</v>
      </c>
      <c r="H1671">
        <v>19212</v>
      </c>
      <c r="I1671" s="116"/>
      <c r="J1671" s="111" t="s">
        <v>2169</v>
      </c>
      <c r="K1671"/>
    </row>
    <row r="1672" spans="1:11">
      <c r="A1672" s="115">
        <v>1667</v>
      </c>
      <c r="B1672">
        <v>19</v>
      </c>
      <c r="C1672" s="111" t="s">
        <v>2126</v>
      </c>
      <c r="D1672" s="111" t="s">
        <v>348</v>
      </c>
      <c r="E1672">
        <v>19213</v>
      </c>
      <c r="F1672" s="111" t="s">
        <v>348</v>
      </c>
      <c r="G1672" s="111" t="s">
        <v>2174</v>
      </c>
      <c r="H1672">
        <v>19213</v>
      </c>
      <c r="I1672" s="116"/>
      <c r="J1672" s="111" t="s">
        <v>2174</v>
      </c>
      <c r="K1672"/>
    </row>
    <row r="1673" spans="1:11">
      <c r="A1673" s="115">
        <v>1668</v>
      </c>
      <c r="B1673">
        <v>19</v>
      </c>
      <c r="C1673" s="111" t="s">
        <v>2126</v>
      </c>
      <c r="D1673" s="111" t="s">
        <v>362</v>
      </c>
      <c r="E1673">
        <v>19203</v>
      </c>
      <c r="F1673" s="111" t="s">
        <v>348</v>
      </c>
      <c r="G1673" s="111" t="s">
        <v>2175</v>
      </c>
      <c r="H1673">
        <v>19213</v>
      </c>
      <c r="I1673" s="116"/>
      <c r="J1673" s="111" t="s">
        <v>2174</v>
      </c>
      <c r="K1673"/>
    </row>
    <row r="1674" spans="1:11">
      <c r="A1674" s="115">
        <v>1669</v>
      </c>
      <c r="B1674">
        <v>19</v>
      </c>
      <c r="C1674" s="111" t="s">
        <v>2126</v>
      </c>
      <c r="D1674" s="111" t="s">
        <v>362</v>
      </c>
      <c r="E1674">
        <v>19304</v>
      </c>
      <c r="F1674" s="111" t="s">
        <v>2136</v>
      </c>
      <c r="G1674" s="111" t="s">
        <v>2176</v>
      </c>
      <c r="H1674">
        <v>19213</v>
      </c>
      <c r="I1674" s="116"/>
      <c r="J1674" s="111" t="s">
        <v>2174</v>
      </c>
      <c r="K1674"/>
    </row>
    <row r="1675" spans="1:11">
      <c r="A1675" s="115">
        <v>1670</v>
      </c>
      <c r="B1675">
        <v>19</v>
      </c>
      <c r="C1675" s="111" t="s">
        <v>2126</v>
      </c>
      <c r="D1675" s="111" t="s">
        <v>362</v>
      </c>
      <c r="E1675">
        <v>19305</v>
      </c>
      <c r="F1675" s="111" t="s">
        <v>2136</v>
      </c>
      <c r="G1675" s="111" t="s">
        <v>1211</v>
      </c>
      <c r="H1675">
        <v>19213</v>
      </c>
      <c r="I1675" s="116"/>
      <c r="J1675" s="111" t="s">
        <v>2174</v>
      </c>
      <c r="K1675"/>
    </row>
    <row r="1676" spans="1:11">
      <c r="A1676" s="115">
        <v>1671</v>
      </c>
      <c r="B1676">
        <v>19</v>
      </c>
      <c r="C1676" s="111" t="s">
        <v>2126</v>
      </c>
      <c r="D1676" s="111" t="s">
        <v>348</v>
      </c>
      <c r="E1676">
        <v>19214</v>
      </c>
      <c r="F1676" s="111" t="s">
        <v>348</v>
      </c>
      <c r="G1676" s="111" t="s">
        <v>2177</v>
      </c>
      <c r="H1676">
        <v>19214</v>
      </c>
      <c r="I1676" s="116"/>
      <c r="J1676" s="111" t="s">
        <v>2177</v>
      </c>
      <c r="K1676"/>
    </row>
    <row r="1677" spans="1:11">
      <c r="A1677" s="115">
        <v>1672</v>
      </c>
      <c r="B1677">
        <v>19</v>
      </c>
      <c r="C1677" s="111" t="s">
        <v>2126</v>
      </c>
      <c r="D1677" s="111" t="s">
        <v>362</v>
      </c>
      <c r="E1677">
        <v>19328</v>
      </c>
      <c r="F1677" s="111" t="s">
        <v>2128</v>
      </c>
      <c r="G1677" s="111" t="s">
        <v>2178</v>
      </c>
      <c r="H1677">
        <v>19214</v>
      </c>
      <c r="I1677" s="116"/>
      <c r="J1677" s="111" t="s">
        <v>2177</v>
      </c>
      <c r="K1677"/>
    </row>
    <row r="1678" spans="1:11">
      <c r="A1678" s="115">
        <v>1673</v>
      </c>
      <c r="B1678">
        <v>19</v>
      </c>
      <c r="C1678" s="111" t="s">
        <v>2126</v>
      </c>
      <c r="D1678" s="111" t="s">
        <v>362</v>
      </c>
      <c r="E1678">
        <v>19383</v>
      </c>
      <c r="F1678" s="111" t="s">
        <v>2142</v>
      </c>
      <c r="G1678" s="111" t="s">
        <v>2179</v>
      </c>
      <c r="H1678">
        <v>19214</v>
      </c>
      <c r="I1678" s="116"/>
      <c r="J1678" s="111" t="s">
        <v>2177</v>
      </c>
      <c r="K1678"/>
    </row>
    <row r="1679" spans="1:11">
      <c r="A1679" s="115">
        <v>1674</v>
      </c>
      <c r="B1679">
        <v>19</v>
      </c>
      <c r="C1679" s="111" t="s">
        <v>2126</v>
      </c>
      <c r="D1679" s="111" t="s">
        <v>362</v>
      </c>
      <c r="E1679">
        <v>19385</v>
      </c>
      <c r="F1679" s="111" t="s">
        <v>2142</v>
      </c>
      <c r="G1679" s="111" t="s">
        <v>2180</v>
      </c>
      <c r="H1679">
        <v>19214</v>
      </c>
      <c r="I1679" s="116"/>
      <c r="J1679" s="111" t="s">
        <v>2177</v>
      </c>
      <c r="K1679"/>
    </row>
    <row r="1680" spans="1:11">
      <c r="A1680" s="115">
        <v>1675</v>
      </c>
      <c r="B1680">
        <v>19</v>
      </c>
      <c r="C1680" s="111" t="s">
        <v>2126</v>
      </c>
      <c r="D1680" s="111" t="s">
        <v>348</v>
      </c>
      <c r="E1680">
        <v>19346</v>
      </c>
      <c r="F1680" s="111" t="s">
        <v>2130</v>
      </c>
      <c r="G1680" s="111" t="s">
        <v>2181</v>
      </c>
      <c r="H1680">
        <v>19346</v>
      </c>
      <c r="I1680" s="116" t="s">
        <v>2130</v>
      </c>
      <c r="J1680" s="111" t="s">
        <v>2181</v>
      </c>
      <c r="K1680"/>
    </row>
    <row r="1681" spans="1:11">
      <c r="A1681" s="115">
        <v>1676</v>
      </c>
      <c r="B1681">
        <v>19</v>
      </c>
      <c r="C1681" s="111" t="s">
        <v>2126</v>
      </c>
      <c r="D1681" s="111" t="s">
        <v>362</v>
      </c>
      <c r="E1681">
        <v>19342</v>
      </c>
      <c r="F1681" s="111" t="s">
        <v>2130</v>
      </c>
      <c r="G1681" s="111" t="s">
        <v>2182</v>
      </c>
      <c r="H1681">
        <v>19346</v>
      </c>
      <c r="I1681" s="116" t="s">
        <v>2130</v>
      </c>
      <c r="J1681" s="111" t="s">
        <v>2181</v>
      </c>
      <c r="K1681"/>
    </row>
    <row r="1682" spans="1:11">
      <c r="A1682" s="115">
        <v>1677</v>
      </c>
      <c r="B1682">
        <v>19</v>
      </c>
      <c r="C1682" s="111" t="s">
        <v>2126</v>
      </c>
      <c r="D1682" s="111" t="s">
        <v>362</v>
      </c>
      <c r="E1682">
        <v>19343</v>
      </c>
      <c r="F1682" s="111" t="s">
        <v>2130</v>
      </c>
      <c r="G1682" s="111" t="s">
        <v>2183</v>
      </c>
      <c r="H1682">
        <v>19346</v>
      </c>
      <c r="I1682" s="116" t="s">
        <v>2130</v>
      </c>
      <c r="J1682" s="111" t="s">
        <v>2181</v>
      </c>
      <c r="K1682"/>
    </row>
    <row r="1683" spans="1:11">
      <c r="A1683" s="115">
        <v>1678</v>
      </c>
      <c r="B1683">
        <v>19</v>
      </c>
      <c r="C1683" s="111" t="s">
        <v>2126</v>
      </c>
      <c r="D1683" s="111" t="s">
        <v>362</v>
      </c>
      <c r="E1683">
        <v>19344</v>
      </c>
      <c r="F1683" s="111" t="s">
        <v>2130</v>
      </c>
      <c r="G1683" s="111" t="s">
        <v>956</v>
      </c>
      <c r="H1683">
        <v>19346</v>
      </c>
      <c r="I1683" s="116" t="s">
        <v>2130</v>
      </c>
      <c r="J1683" s="111" t="s">
        <v>2181</v>
      </c>
      <c r="K1683"/>
    </row>
    <row r="1684" spans="1:11">
      <c r="A1684" s="115">
        <v>1679</v>
      </c>
      <c r="B1684">
        <v>19</v>
      </c>
      <c r="C1684" s="111" t="s">
        <v>2126</v>
      </c>
      <c r="D1684" s="111" t="s">
        <v>348</v>
      </c>
      <c r="E1684">
        <v>19364</v>
      </c>
      <c r="F1684" s="111" t="s">
        <v>2184</v>
      </c>
      <c r="G1684" s="111" t="s">
        <v>2185</v>
      </c>
      <c r="H1684">
        <v>19364</v>
      </c>
      <c r="I1684" s="116" t="s">
        <v>2184</v>
      </c>
      <c r="J1684" s="111" t="s">
        <v>2185</v>
      </c>
      <c r="K1684"/>
    </row>
    <row r="1685" spans="1:11">
      <c r="A1685" s="115">
        <v>1680</v>
      </c>
      <c r="B1685">
        <v>19</v>
      </c>
      <c r="C1685" s="111" t="s">
        <v>2126</v>
      </c>
      <c r="D1685" s="111" t="s">
        <v>348</v>
      </c>
      <c r="E1685">
        <v>19365</v>
      </c>
      <c r="F1685" s="111" t="s">
        <v>2184</v>
      </c>
      <c r="G1685" s="111" t="s">
        <v>2186</v>
      </c>
      <c r="H1685">
        <v>19365</v>
      </c>
      <c r="I1685" s="116" t="s">
        <v>2184</v>
      </c>
      <c r="J1685" s="111" t="s">
        <v>2186</v>
      </c>
      <c r="K1685"/>
    </row>
    <row r="1686" spans="1:11">
      <c r="A1686" s="115">
        <v>1681</v>
      </c>
      <c r="B1686">
        <v>19</v>
      </c>
      <c r="C1686" s="111" t="s">
        <v>2126</v>
      </c>
      <c r="D1686" s="111" t="s">
        <v>362</v>
      </c>
      <c r="E1686">
        <v>19345</v>
      </c>
      <c r="F1686" s="111" t="s">
        <v>2130</v>
      </c>
      <c r="G1686" s="111" t="s">
        <v>2187</v>
      </c>
      <c r="H1686">
        <v>19365</v>
      </c>
      <c r="I1686" s="116" t="s">
        <v>2130</v>
      </c>
      <c r="J1686" s="111" t="s">
        <v>2186</v>
      </c>
      <c r="K1686"/>
    </row>
    <row r="1687" spans="1:11">
      <c r="A1687" s="115">
        <v>1682</v>
      </c>
      <c r="B1687">
        <v>19</v>
      </c>
      <c r="C1687" s="111" t="s">
        <v>2126</v>
      </c>
      <c r="D1687" s="111" t="s">
        <v>362</v>
      </c>
      <c r="E1687">
        <v>19363</v>
      </c>
      <c r="F1687" s="111" t="s">
        <v>2184</v>
      </c>
      <c r="G1687" s="111" t="s">
        <v>2188</v>
      </c>
      <c r="H1687">
        <v>19365</v>
      </c>
      <c r="I1687" s="116" t="s">
        <v>2184</v>
      </c>
      <c r="J1687" s="111" t="s">
        <v>2186</v>
      </c>
      <c r="K1687"/>
    </row>
    <row r="1688" spans="1:11">
      <c r="A1688" s="115">
        <v>1683</v>
      </c>
      <c r="B1688">
        <v>19</v>
      </c>
      <c r="C1688" s="111" t="s">
        <v>2126</v>
      </c>
      <c r="D1688" s="111" t="s">
        <v>348</v>
      </c>
      <c r="E1688">
        <v>19365</v>
      </c>
      <c r="F1688" s="111" t="s">
        <v>2184</v>
      </c>
      <c r="G1688" s="111" t="s">
        <v>2186</v>
      </c>
      <c r="H1688">
        <v>19365</v>
      </c>
      <c r="I1688" s="116" t="s">
        <v>2184</v>
      </c>
      <c r="J1688" s="111" t="s">
        <v>2186</v>
      </c>
      <c r="K1688"/>
    </row>
    <row r="1689" spans="1:11">
      <c r="A1689" s="115">
        <v>1684</v>
      </c>
      <c r="B1689">
        <v>19</v>
      </c>
      <c r="C1689" s="111" t="s">
        <v>2126</v>
      </c>
      <c r="D1689" s="111" t="s">
        <v>348</v>
      </c>
      <c r="E1689">
        <v>19366</v>
      </c>
      <c r="F1689" s="111" t="s">
        <v>2184</v>
      </c>
      <c r="G1689" s="111" t="s">
        <v>687</v>
      </c>
      <c r="H1689">
        <v>19366</v>
      </c>
      <c r="I1689" s="116" t="s">
        <v>2184</v>
      </c>
      <c r="J1689" s="111" t="s">
        <v>687</v>
      </c>
      <c r="K1689"/>
    </row>
    <row r="1690" spans="1:11">
      <c r="A1690" s="115">
        <v>1685</v>
      </c>
      <c r="B1690">
        <v>19</v>
      </c>
      <c r="C1690" s="111" t="s">
        <v>2126</v>
      </c>
      <c r="D1690" s="111" t="s">
        <v>362</v>
      </c>
      <c r="E1690">
        <v>19367</v>
      </c>
      <c r="F1690" s="111" t="s">
        <v>2184</v>
      </c>
      <c r="G1690" s="111" t="s">
        <v>2189</v>
      </c>
      <c r="H1690">
        <v>19366</v>
      </c>
      <c r="I1690" s="116" t="s">
        <v>2184</v>
      </c>
      <c r="J1690" s="111" t="s">
        <v>687</v>
      </c>
      <c r="K1690"/>
    </row>
    <row r="1691" spans="1:11">
      <c r="A1691" s="115">
        <v>1686</v>
      </c>
      <c r="B1691">
        <v>19</v>
      </c>
      <c r="C1691" s="111" t="s">
        <v>2126</v>
      </c>
      <c r="D1691" s="111" t="s">
        <v>348</v>
      </c>
      <c r="E1691">
        <v>19368</v>
      </c>
      <c r="F1691" s="111" t="s">
        <v>2184</v>
      </c>
      <c r="G1691" s="111" t="s">
        <v>2190</v>
      </c>
      <c r="H1691">
        <v>19368</v>
      </c>
      <c r="I1691" s="116" t="s">
        <v>2184</v>
      </c>
      <c r="J1691" s="111" t="s">
        <v>2190</v>
      </c>
      <c r="K1691"/>
    </row>
    <row r="1692" spans="1:11">
      <c r="A1692" s="115">
        <v>1687</v>
      </c>
      <c r="B1692">
        <v>19</v>
      </c>
      <c r="C1692" s="111" t="s">
        <v>2126</v>
      </c>
      <c r="D1692" s="111" t="s">
        <v>362</v>
      </c>
      <c r="E1692">
        <v>19361</v>
      </c>
      <c r="F1692" s="111" t="s">
        <v>2184</v>
      </c>
      <c r="G1692" s="111" t="s">
        <v>2191</v>
      </c>
      <c r="H1692">
        <v>19368</v>
      </c>
      <c r="I1692" s="116" t="s">
        <v>2184</v>
      </c>
      <c r="J1692" s="111" t="s">
        <v>2190</v>
      </c>
      <c r="K1692"/>
    </row>
    <row r="1693" spans="1:11">
      <c r="A1693" s="115">
        <v>1688</v>
      </c>
      <c r="B1693">
        <v>19</v>
      </c>
      <c r="C1693" s="111" t="s">
        <v>2126</v>
      </c>
      <c r="D1693" s="111" t="s">
        <v>362</v>
      </c>
      <c r="E1693">
        <v>19362</v>
      </c>
      <c r="F1693" s="111" t="s">
        <v>2184</v>
      </c>
      <c r="G1693" s="111" t="s">
        <v>2192</v>
      </c>
      <c r="H1693">
        <v>19368</v>
      </c>
      <c r="I1693" s="116" t="s">
        <v>2184</v>
      </c>
      <c r="J1693" s="111" t="s">
        <v>2190</v>
      </c>
      <c r="K1693"/>
    </row>
    <row r="1694" spans="1:11">
      <c r="A1694" s="115">
        <v>1689</v>
      </c>
      <c r="B1694">
        <v>19</v>
      </c>
      <c r="C1694" s="111" t="s">
        <v>2126</v>
      </c>
      <c r="D1694" s="111" t="s">
        <v>348</v>
      </c>
      <c r="E1694">
        <v>19384</v>
      </c>
      <c r="F1694" s="111" t="s">
        <v>2142</v>
      </c>
      <c r="G1694" s="111" t="s">
        <v>914</v>
      </c>
      <c r="H1694">
        <v>19384</v>
      </c>
      <c r="I1694" s="116" t="s">
        <v>2142</v>
      </c>
      <c r="J1694" s="111" t="s">
        <v>914</v>
      </c>
      <c r="K1694"/>
    </row>
    <row r="1695" spans="1:11">
      <c r="A1695" s="115">
        <v>1690</v>
      </c>
      <c r="B1695">
        <v>19</v>
      </c>
      <c r="C1695" s="111" t="s">
        <v>2126</v>
      </c>
      <c r="D1695" s="111" t="s">
        <v>348</v>
      </c>
      <c r="E1695">
        <v>19422</v>
      </c>
      <c r="F1695" s="111" t="s">
        <v>2170</v>
      </c>
      <c r="G1695" s="111" t="s">
        <v>2193</v>
      </c>
      <c r="H1695">
        <v>19422</v>
      </c>
      <c r="I1695" s="116" t="s">
        <v>2170</v>
      </c>
      <c r="J1695" s="111" t="s">
        <v>2193</v>
      </c>
      <c r="K1695"/>
    </row>
    <row r="1696" spans="1:11">
      <c r="A1696" s="115">
        <v>1691</v>
      </c>
      <c r="B1696">
        <v>19</v>
      </c>
      <c r="C1696" s="111" t="s">
        <v>2126</v>
      </c>
      <c r="D1696" s="111" t="s">
        <v>348</v>
      </c>
      <c r="E1696">
        <v>19423</v>
      </c>
      <c r="F1696" s="111" t="s">
        <v>2170</v>
      </c>
      <c r="G1696" s="111" t="s">
        <v>2194</v>
      </c>
      <c r="H1696">
        <v>19423</v>
      </c>
      <c r="I1696" s="116" t="s">
        <v>2170</v>
      </c>
      <c r="J1696" s="111" t="s">
        <v>2194</v>
      </c>
      <c r="K1696"/>
    </row>
    <row r="1697" spans="1:11">
      <c r="A1697" s="115">
        <v>1692</v>
      </c>
      <c r="B1697">
        <v>19</v>
      </c>
      <c r="C1697" s="111" t="s">
        <v>2126</v>
      </c>
      <c r="D1697" s="111" t="s">
        <v>348</v>
      </c>
      <c r="E1697">
        <v>19424</v>
      </c>
      <c r="F1697" s="111" t="s">
        <v>2170</v>
      </c>
      <c r="G1697" s="111" t="s">
        <v>2195</v>
      </c>
      <c r="H1697">
        <v>19424</v>
      </c>
      <c r="I1697" s="116" t="s">
        <v>2170</v>
      </c>
      <c r="J1697" s="111" t="s">
        <v>2195</v>
      </c>
      <c r="K1697"/>
    </row>
    <row r="1698" spans="1:11">
      <c r="A1698" s="115">
        <v>1693</v>
      </c>
      <c r="B1698">
        <v>19</v>
      </c>
      <c r="C1698" s="111" t="s">
        <v>2126</v>
      </c>
      <c r="D1698" s="111" t="s">
        <v>348</v>
      </c>
      <c r="E1698">
        <v>19425</v>
      </c>
      <c r="F1698" s="111" t="s">
        <v>2170</v>
      </c>
      <c r="G1698" s="111" t="s">
        <v>2196</v>
      </c>
      <c r="H1698">
        <v>19425</v>
      </c>
      <c r="I1698" s="116" t="s">
        <v>2170</v>
      </c>
      <c r="J1698" s="111" t="s">
        <v>2196</v>
      </c>
      <c r="K1698"/>
    </row>
    <row r="1699" spans="1:11">
      <c r="A1699" s="115">
        <v>1694</v>
      </c>
      <c r="B1699">
        <v>19</v>
      </c>
      <c r="C1699" s="111" t="s">
        <v>2126</v>
      </c>
      <c r="D1699" s="111" t="s">
        <v>348</v>
      </c>
      <c r="E1699">
        <v>19429</v>
      </c>
      <c r="F1699" s="111" t="s">
        <v>2170</v>
      </c>
      <c r="G1699" s="111" t="s">
        <v>2197</v>
      </c>
      <c r="H1699">
        <v>19429</v>
      </c>
      <c r="I1699" s="116" t="s">
        <v>2170</v>
      </c>
      <c r="J1699" s="111" t="s">
        <v>2197</v>
      </c>
      <c r="K1699"/>
    </row>
    <row r="1700" spans="1:11">
      <c r="A1700" s="115">
        <v>1695</v>
      </c>
      <c r="B1700">
        <v>19</v>
      </c>
      <c r="C1700" s="111" t="s">
        <v>2126</v>
      </c>
      <c r="D1700" s="111" t="s">
        <v>348</v>
      </c>
      <c r="E1700">
        <v>19430</v>
      </c>
      <c r="F1700" s="111" t="s">
        <v>2170</v>
      </c>
      <c r="G1700" s="111" t="s">
        <v>2198</v>
      </c>
      <c r="H1700">
        <v>19430</v>
      </c>
      <c r="I1700" s="116" t="s">
        <v>2170</v>
      </c>
      <c r="J1700" s="111" t="s">
        <v>2198</v>
      </c>
      <c r="K1700"/>
    </row>
    <row r="1701" spans="1:11">
      <c r="A1701" s="115">
        <v>1696</v>
      </c>
      <c r="B1701">
        <v>19</v>
      </c>
      <c r="C1701" s="111" t="s">
        <v>2126</v>
      </c>
      <c r="D1701" s="111" t="s">
        <v>362</v>
      </c>
      <c r="E1701">
        <v>19426</v>
      </c>
      <c r="F1701" s="111" t="s">
        <v>2170</v>
      </c>
      <c r="G1701" s="111" t="s">
        <v>2199</v>
      </c>
      <c r="H1701">
        <v>19430</v>
      </c>
      <c r="I1701" s="116" t="s">
        <v>2170</v>
      </c>
      <c r="J1701" s="111" t="s">
        <v>2198</v>
      </c>
      <c r="K1701"/>
    </row>
    <row r="1702" spans="1:11">
      <c r="A1702" s="115">
        <v>1697</v>
      </c>
      <c r="B1702">
        <v>19</v>
      </c>
      <c r="C1702" s="111" t="s">
        <v>2126</v>
      </c>
      <c r="D1702" s="111" t="s">
        <v>362</v>
      </c>
      <c r="E1702">
        <v>19427</v>
      </c>
      <c r="F1702" s="111" t="s">
        <v>2170</v>
      </c>
      <c r="G1702" s="111" t="s">
        <v>2200</v>
      </c>
      <c r="H1702">
        <v>19430</v>
      </c>
      <c r="I1702" s="116" t="s">
        <v>2170</v>
      </c>
      <c r="J1702" s="111" t="s">
        <v>2198</v>
      </c>
      <c r="K1702"/>
    </row>
    <row r="1703" spans="1:11">
      <c r="A1703" s="115">
        <v>1698</v>
      </c>
      <c r="B1703">
        <v>19</v>
      </c>
      <c r="C1703" s="111" t="s">
        <v>2126</v>
      </c>
      <c r="D1703" s="111" t="s">
        <v>362</v>
      </c>
      <c r="E1703">
        <v>19428</v>
      </c>
      <c r="F1703" s="111" t="s">
        <v>2170</v>
      </c>
      <c r="G1703" s="111" t="s">
        <v>2201</v>
      </c>
      <c r="H1703">
        <v>19430</v>
      </c>
      <c r="I1703" s="116" t="s">
        <v>2170</v>
      </c>
      <c r="J1703" s="111" t="s">
        <v>2198</v>
      </c>
      <c r="K1703"/>
    </row>
    <row r="1704" spans="1:11">
      <c r="A1704" s="115">
        <v>1699</v>
      </c>
      <c r="B1704">
        <v>19</v>
      </c>
      <c r="C1704" s="111" t="s">
        <v>2126</v>
      </c>
      <c r="D1704" s="111" t="s">
        <v>348</v>
      </c>
      <c r="E1704">
        <v>19442</v>
      </c>
      <c r="F1704" s="111" t="s">
        <v>2172</v>
      </c>
      <c r="G1704" s="111" t="s">
        <v>2202</v>
      </c>
      <c r="H1704">
        <v>19442</v>
      </c>
      <c r="I1704" s="116" t="s">
        <v>2172</v>
      </c>
      <c r="J1704" s="111" t="s">
        <v>2202</v>
      </c>
      <c r="K1704"/>
    </row>
    <row r="1705" spans="1:11">
      <c r="A1705" s="115">
        <v>1700</v>
      </c>
      <c r="B1705">
        <v>19</v>
      </c>
      <c r="C1705" s="111" t="s">
        <v>2126</v>
      </c>
      <c r="D1705" s="111" t="s">
        <v>348</v>
      </c>
      <c r="E1705">
        <v>19443</v>
      </c>
      <c r="F1705" s="111" t="s">
        <v>2172</v>
      </c>
      <c r="G1705" s="111" t="s">
        <v>2203</v>
      </c>
      <c r="H1705">
        <v>19443</v>
      </c>
      <c r="I1705" s="116" t="s">
        <v>2172</v>
      </c>
      <c r="J1705" s="111" t="s">
        <v>2203</v>
      </c>
      <c r="K1705"/>
    </row>
    <row r="1706" spans="1:11">
      <c r="A1706" s="115">
        <v>1701</v>
      </c>
      <c r="B1706">
        <v>20</v>
      </c>
      <c r="C1706" s="111" t="s">
        <v>2204</v>
      </c>
      <c r="D1706" s="111" t="s">
        <v>348</v>
      </c>
      <c r="E1706">
        <v>20201</v>
      </c>
      <c r="G1706" s="111" t="s">
        <v>2205</v>
      </c>
      <c r="H1706">
        <v>20201</v>
      </c>
      <c r="I1706" s="116"/>
      <c r="J1706" s="111" t="s">
        <v>2205</v>
      </c>
      <c r="K1706"/>
    </row>
    <row r="1707" spans="1:11">
      <c r="A1707" s="115">
        <v>1702</v>
      </c>
      <c r="B1707">
        <v>20</v>
      </c>
      <c r="C1707" s="111" t="s">
        <v>2204</v>
      </c>
      <c r="D1707" s="111" t="s">
        <v>362</v>
      </c>
      <c r="E1707">
        <v>20502</v>
      </c>
      <c r="F1707" s="111" t="s">
        <v>2206</v>
      </c>
      <c r="G1707" s="111" t="s">
        <v>2207</v>
      </c>
      <c r="H1707">
        <v>20201</v>
      </c>
      <c r="I1707" s="116"/>
      <c r="J1707" s="111" t="s">
        <v>2205</v>
      </c>
      <c r="K1707"/>
    </row>
    <row r="1708" spans="1:11">
      <c r="A1708" s="115">
        <v>1703</v>
      </c>
      <c r="B1708">
        <v>20</v>
      </c>
      <c r="C1708" s="111" t="s">
        <v>2204</v>
      </c>
      <c r="D1708" s="111" t="s">
        <v>362</v>
      </c>
      <c r="E1708">
        <v>20581</v>
      </c>
      <c r="F1708" s="111" t="s">
        <v>2208</v>
      </c>
      <c r="G1708" s="111" t="s">
        <v>2209</v>
      </c>
      <c r="H1708">
        <v>20201</v>
      </c>
      <c r="I1708" s="116"/>
      <c r="J1708" s="111" t="s">
        <v>2205</v>
      </c>
      <c r="K1708"/>
    </row>
    <row r="1709" spans="1:11">
      <c r="A1709" s="115">
        <v>1704</v>
      </c>
      <c r="B1709">
        <v>20</v>
      </c>
      <c r="C1709" s="111" t="s">
        <v>2204</v>
      </c>
      <c r="D1709" s="111" t="s">
        <v>362</v>
      </c>
      <c r="E1709">
        <v>20582</v>
      </c>
      <c r="F1709" s="111" t="s">
        <v>2208</v>
      </c>
      <c r="G1709" s="111" t="s">
        <v>2210</v>
      </c>
      <c r="H1709">
        <v>20201</v>
      </c>
      <c r="I1709" s="116"/>
      <c r="J1709" s="111" t="s">
        <v>2205</v>
      </c>
      <c r="K1709"/>
    </row>
    <row r="1710" spans="1:11">
      <c r="A1710" s="115">
        <v>1705</v>
      </c>
      <c r="B1710">
        <v>20</v>
      </c>
      <c r="C1710" s="111" t="s">
        <v>2204</v>
      </c>
      <c r="D1710" s="111" t="s">
        <v>362</v>
      </c>
      <c r="E1710">
        <v>20586</v>
      </c>
      <c r="F1710" s="111" t="s">
        <v>2208</v>
      </c>
      <c r="G1710" s="111" t="s">
        <v>2211</v>
      </c>
      <c r="H1710">
        <v>20201</v>
      </c>
      <c r="I1710" s="116"/>
      <c r="J1710" s="111" t="s">
        <v>2205</v>
      </c>
      <c r="K1710"/>
    </row>
    <row r="1711" spans="1:11">
      <c r="A1711" s="115">
        <v>1706</v>
      </c>
      <c r="B1711">
        <v>20</v>
      </c>
      <c r="C1711" s="111" t="s">
        <v>2204</v>
      </c>
      <c r="D1711" s="111" t="s">
        <v>362</v>
      </c>
      <c r="E1711">
        <v>20587</v>
      </c>
      <c r="F1711" s="111" t="s">
        <v>2208</v>
      </c>
      <c r="G1711" s="111" t="s">
        <v>2212</v>
      </c>
      <c r="H1711">
        <v>20201</v>
      </c>
      <c r="I1711" s="116"/>
      <c r="J1711" s="111" t="s">
        <v>2205</v>
      </c>
      <c r="K1711"/>
    </row>
    <row r="1712" spans="1:11">
      <c r="A1712" s="115">
        <v>1707</v>
      </c>
      <c r="B1712">
        <v>20</v>
      </c>
      <c r="C1712" s="111" t="s">
        <v>2204</v>
      </c>
      <c r="D1712" s="111" t="s">
        <v>362</v>
      </c>
      <c r="E1712">
        <v>20589</v>
      </c>
      <c r="F1712" s="111" t="s">
        <v>2208</v>
      </c>
      <c r="G1712" s="111" t="s">
        <v>2213</v>
      </c>
      <c r="H1712">
        <v>20201</v>
      </c>
      <c r="I1712" s="116"/>
      <c r="J1712" s="111" t="s">
        <v>2205</v>
      </c>
      <c r="K1712"/>
    </row>
    <row r="1713" spans="1:11">
      <c r="A1713" s="115">
        <v>1708</v>
      </c>
      <c r="B1713">
        <v>20</v>
      </c>
      <c r="C1713" s="111" t="s">
        <v>2204</v>
      </c>
      <c r="D1713" s="111" t="s">
        <v>348</v>
      </c>
      <c r="E1713">
        <v>20202</v>
      </c>
      <c r="F1713" s="111" t="s">
        <v>348</v>
      </c>
      <c r="G1713" s="111" t="s">
        <v>2214</v>
      </c>
      <c r="H1713">
        <v>20202</v>
      </c>
      <c r="I1713" s="116"/>
      <c r="J1713" s="111" t="s">
        <v>2214</v>
      </c>
      <c r="K1713"/>
    </row>
    <row r="1714" spans="1:11">
      <c r="A1714" s="115">
        <v>1709</v>
      </c>
      <c r="B1714">
        <v>20</v>
      </c>
      <c r="C1714" s="111" t="s">
        <v>2204</v>
      </c>
      <c r="D1714" s="111" t="s">
        <v>362</v>
      </c>
      <c r="E1714">
        <v>20443</v>
      </c>
      <c r="F1714" s="111" t="s">
        <v>2215</v>
      </c>
      <c r="G1714" s="111" t="s">
        <v>2216</v>
      </c>
      <c r="H1714">
        <v>20202</v>
      </c>
      <c r="I1714" s="116"/>
      <c r="J1714" s="111" t="s">
        <v>2214</v>
      </c>
      <c r="K1714"/>
    </row>
    <row r="1715" spans="1:11">
      <c r="A1715" s="115">
        <v>1710</v>
      </c>
      <c r="B1715">
        <v>20</v>
      </c>
      <c r="C1715" s="111" t="s">
        <v>2204</v>
      </c>
      <c r="D1715" s="111" t="s">
        <v>362</v>
      </c>
      <c r="E1715">
        <v>20449</v>
      </c>
      <c r="F1715" s="111" t="s">
        <v>2215</v>
      </c>
      <c r="G1715" s="111" t="s">
        <v>2217</v>
      </c>
      <c r="H1715">
        <v>20202</v>
      </c>
      <c r="I1715" s="116"/>
      <c r="J1715" s="111" t="s">
        <v>2214</v>
      </c>
      <c r="K1715"/>
    </row>
    <row r="1716" spans="1:11">
      <c r="A1716" s="115">
        <v>1711</v>
      </c>
      <c r="B1716">
        <v>20</v>
      </c>
      <c r="C1716" s="111" t="s">
        <v>2204</v>
      </c>
      <c r="D1716" s="111" t="s">
        <v>362</v>
      </c>
      <c r="E1716">
        <v>20463</v>
      </c>
      <c r="F1716" s="111" t="s">
        <v>2218</v>
      </c>
      <c r="G1716" s="111" t="s">
        <v>2219</v>
      </c>
      <c r="H1716">
        <v>20202</v>
      </c>
      <c r="I1716" s="116"/>
      <c r="J1716" s="111" t="s">
        <v>2214</v>
      </c>
      <c r="K1716"/>
    </row>
    <row r="1717" spans="1:11">
      <c r="A1717" s="115">
        <v>1712</v>
      </c>
      <c r="B1717">
        <v>20</v>
      </c>
      <c r="C1717" s="111" t="s">
        <v>2204</v>
      </c>
      <c r="D1717" s="111" t="s">
        <v>362</v>
      </c>
      <c r="E1717">
        <v>20464</v>
      </c>
      <c r="F1717" s="111" t="s">
        <v>2218</v>
      </c>
      <c r="G1717" s="111" t="s">
        <v>2220</v>
      </c>
      <c r="H1717">
        <v>20202</v>
      </c>
      <c r="I1717" s="116"/>
      <c r="J1717" s="111" t="s">
        <v>2214</v>
      </c>
      <c r="K1717"/>
    </row>
    <row r="1718" spans="1:11">
      <c r="A1718" s="115">
        <v>1713</v>
      </c>
      <c r="B1718">
        <v>20</v>
      </c>
      <c r="C1718" s="111" t="s">
        <v>2204</v>
      </c>
      <c r="D1718" s="111" t="s">
        <v>362</v>
      </c>
      <c r="E1718">
        <v>20465</v>
      </c>
      <c r="F1718" s="111" t="s">
        <v>2218</v>
      </c>
      <c r="G1718" s="111" t="s">
        <v>2221</v>
      </c>
      <c r="H1718">
        <v>20202</v>
      </c>
      <c r="I1718" s="116"/>
      <c r="J1718" s="111" t="s">
        <v>2214</v>
      </c>
      <c r="K1718"/>
    </row>
    <row r="1719" spans="1:11">
      <c r="A1719" s="115">
        <v>1714</v>
      </c>
      <c r="B1719">
        <v>20</v>
      </c>
      <c r="C1719" s="111" t="s">
        <v>2204</v>
      </c>
      <c r="D1719" s="111" t="s">
        <v>348</v>
      </c>
      <c r="E1719">
        <v>20203</v>
      </c>
      <c r="F1719" s="111" t="s">
        <v>348</v>
      </c>
      <c r="G1719" s="111" t="s">
        <v>2222</v>
      </c>
      <c r="H1719">
        <v>20203</v>
      </c>
      <c r="I1719" s="116"/>
      <c r="J1719" s="111" t="s">
        <v>2222</v>
      </c>
      <c r="K1719"/>
    </row>
    <row r="1720" spans="1:11">
      <c r="A1720" s="115">
        <v>1715</v>
      </c>
      <c r="B1720">
        <v>20</v>
      </c>
      <c r="C1720" s="111" t="s">
        <v>2204</v>
      </c>
      <c r="D1720" s="111" t="s">
        <v>362</v>
      </c>
      <c r="E1720">
        <v>20341</v>
      </c>
      <c r="F1720" s="111" t="s">
        <v>2223</v>
      </c>
      <c r="G1720" s="111" t="s">
        <v>2224</v>
      </c>
      <c r="H1720">
        <v>20203</v>
      </c>
      <c r="I1720" s="116"/>
      <c r="J1720" s="111" t="s">
        <v>2222</v>
      </c>
      <c r="K1720"/>
    </row>
    <row r="1721" spans="1:11">
      <c r="A1721" s="115">
        <v>1716</v>
      </c>
      <c r="B1721">
        <v>20</v>
      </c>
      <c r="C1721" s="111" t="s">
        <v>2204</v>
      </c>
      <c r="D1721" s="111" t="s">
        <v>362</v>
      </c>
      <c r="E1721">
        <v>20345</v>
      </c>
      <c r="F1721" s="111" t="s">
        <v>2223</v>
      </c>
      <c r="G1721" s="111" t="s">
        <v>2225</v>
      </c>
      <c r="H1721">
        <v>20203</v>
      </c>
      <c r="I1721" s="116"/>
      <c r="J1721" s="111" t="s">
        <v>2222</v>
      </c>
      <c r="K1721"/>
    </row>
    <row r="1722" spans="1:11">
      <c r="A1722" s="115">
        <v>1717</v>
      </c>
      <c r="B1722">
        <v>20</v>
      </c>
      <c r="C1722" s="111" t="s">
        <v>2204</v>
      </c>
      <c r="D1722" s="111" t="s">
        <v>362</v>
      </c>
      <c r="E1722">
        <v>20346</v>
      </c>
      <c r="F1722" s="111" t="s">
        <v>2223</v>
      </c>
      <c r="G1722" s="111" t="s">
        <v>2226</v>
      </c>
      <c r="H1722">
        <v>20203</v>
      </c>
      <c r="I1722" s="116"/>
      <c r="J1722" s="111" t="s">
        <v>2222</v>
      </c>
      <c r="K1722"/>
    </row>
    <row r="1723" spans="1:11">
      <c r="A1723" s="115">
        <v>1718</v>
      </c>
      <c r="B1723">
        <v>20</v>
      </c>
      <c r="C1723" s="111" t="s">
        <v>2204</v>
      </c>
      <c r="D1723" s="111" t="s">
        <v>348</v>
      </c>
      <c r="E1723">
        <v>20204</v>
      </c>
      <c r="F1723" s="111" t="s">
        <v>348</v>
      </c>
      <c r="G1723" s="111" t="s">
        <v>2227</v>
      </c>
      <c r="H1723">
        <v>20204</v>
      </c>
      <c r="I1723" s="116"/>
      <c r="J1723" s="111" t="s">
        <v>2227</v>
      </c>
      <c r="K1723"/>
    </row>
    <row r="1724" spans="1:11">
      <c r="A1724" s="115">
        <v>1719</v>
      </c>
      <c r="B1724">
        <v>20</v>
      </c>
      <c r="C1724" s="111" t="s">
        <v>2204</v>
      </c>
      <c r="D1724" s="111" t="s">
        <v>348</v>
      </c>
      <c r="E1724">
        <v>20205</v>
      </c>
      <c r="F1724" s="111" t="s">
        <v>348</v>
      </c>
      <c r="G1724" s="111" t="s">
        <v>2228</v>
      </c>
      <c r="H1724">
        <v>20205</v>
      </c>
      <c r="I1724" s="116"/>
      <c r="J1724" s="111" t="s">
        <v>2228</v>
      </c>
      <c r="K1724"/>
    </row>
    <row r="1725" spans="1:11">
      <c r="A1725" s="115">
        <v>1720</v>
      </c>
      <c r="B1725">
        <v>20</v>
      </c>
      <c r="C1725" s="111" t="s">
        <v>2204</v>
      </c>
      <c r="D1725" s="111" t="s">
        <v>362</v>
      </c>
      <c r="E1725">
        <v>20401</v>
      </c>
      <c r="F1725" s="111" t="s">
        <v>2229</v>
      </c>
      <c r="G1725" s="111" t="s">
        <v>2230</v>
      </c>
      <c r="H1725">
        <v>20205</v>
      </c>
      <c r="I1725" s="116"/>
      <c r="J1725" s="111" t="s">
        <v>2228</v>
      </c>
      <c r="K1725"/>
    </row>
    <row r="1726" spans="1:11">
      <c r="A1726" s="115">
        <v>1721</v>
      </c>
      <c r="B1726">
        <v>20</v>
      </c>
      <c r="C1726" s="111" t="s">
        <v>2204</v>
      </c>
      <c r="D1726" s="111" t="s">
        <v>362</v>
      </c>
      <c r="E1726">
        <v>20405</v>
      </c>
      <c r="F1726" s="111" t="s">
        <v>2229</v>
      </c>
      <c r="G1726" s="111" t="s">
        <v>2231</v>
      </c>
      <c r="H1726">
        <v>20205</v>
      </c>
      <c r="I1726" s="116"/>
      <c r="J1726" s="111" t="s">
        <v>2228</v>
      </c>
      <c r="K1726"/>
    </row>
    <row r="1727" spans="1:11">
      <c r="A1727" s="115">
        <v>1722</v>
      </c>
      <c r="B1727">
        <v>20</v>
      </c>
      <c r="C1727" s="111" t="s">
        <v>2204</v>
      </c>
      <c r="D1727" s="111" t="s">
        <v>362</v>
      </c>
      <c r="E1727">
        <v>20418</v>
      </c>
      <c r="F1727" s="111" t="s">
        <v>2229</v>
      </c>
      <c r="G1727" s="111" t="s">
        <v>2232</v>
      </c>
      <c r="H1727">
        <v>20205</v>
      </c>
      <c r="I1727" s="116"/>
      <c r="J1727" s="111" t="s">
        <v>2228</v>
      </c>
      <c r="K1727"/>
    </row>
    <row r="1728" spans="1:11">
      <c r="A1728" s="115">
        <v>1723</v>
      </c>
      <c r="B1728">
        <v>20</v>
      </c>
      <c r="C1728" s="111" t="s">
        <v>2204</v>
      </c>
      <c r="D1728" s="111" t="s">
        <v>362</v>
      </c>
      <c r="E1728">
        <v>20419</v>
      </c>
      <c r="F1728" s="111" t="s">
        <v>2229</v>
      </c>
      <c r="G1728" s="111" t="s">
        <v>2233</v>
      </c>
      <c r="H1728">
        <v>20205</v>
      </c>
      <c r="I1728" s="116"/>
      <c r="J1728" s="111" t="s">
        <v>2228</v>
      </c>
      <c r="K1728"/>
    </row>
    <row r="1729" spans="1:11">
      <c r="A1729" s="115">
        <v>1724</v>
      </c>
      <c r="B1729">
        <v>20</v>
      </c>
      <c r="C1729" s="111" t="s">
        <v>2204</v>
      </c>
      <c r="D1729" s="111" t="s">
        <v>348</v>
      </c>
      <c r="E1729">
        <v>20206</v>
      </c>
      <c r="F1729" s="111" t="s">
        <v>348</v>
      </c>
      <c r="G1729" s="111" t="s">
        <v>2234</v>
      </c>
      <c r="H1729">
        <v>20206</v>
      </c>
      <c r="I1729" s="116"/>
      <c r="J1729" s="111" t="s">
        <v>2234</v>
      </c>
      <c r="K1729"/>
    </row>
    <row r="1730" spans="1:11">
      <c r="A1730" s="115">
        <v>1725</v>
      </c>
      <c r="B1730">
        <v>20</v>
      </c>
      <c r="C1730" s="111" t="s">
        <v>2204</v>
      </c>
      <c r="D1730" s="111" t="s">
        <v>348</v>
      </c>
      <c r="E1730">
        <v>20207</v>
      </c>
      <c r="F1730" s="111" t="s">
        <v>348</v>
      </c>
      <c r="G1730" s="111" t="s">
        <v>2235</v>
      </c>
      <c r="H1730">
        <v>20207</v>
      </c>
      <c r="I1730" s="116"/>
      <c r="J1730" s="111" t="s">
        <v>2235</v>
      </c>
      <c r="K1730"/>
    </row>
    <row r="1731" spans="1:11">
      <c r="A1731" s="115">
        <v>1726</v>
      </c>
      <c r="B1731">
        <v>20</v>
      </c>
      <c r="C1731" s="111" t="s">
        <v>2204</v>
      </c>
      <c r="D1731" s="111" t="s">
        <v>348</v>
      </c>
      <c r="E1731">
        <v>20208</v>
      </c>
      <c r="F1731" s="111" t="s">
        <v>348</v>
      </c>
      <c r="G1731" s="111" t="s">
        <v>2236</v>
      </c>
      <c r="H1731">
        <v>20208</v>
      </c>
      <c r="I1731" s="116"/>
      <c r="J1731" s="111" t="s">
        <v>2236</v>
      </c>
      <c r="K1731"/>
    </row>
    <row r="1732" spans="1:11">
      <c r="A1732" s="115">
        <v>1727</v>
      </c>
      <c r="B1732">
        <v>20</v>
      </c>
      <c r="C1732" s="111" t="s">
        <v>2204</v>
      </c>
      <c r="D1732" s="111" t="s">
        <v>348</v>
      </c>
      <c r="E1732">
        <v>20209</v>
      </c>
      <c r="F1732" s="111" t="s">
        <v>348</v>
      </c>
      <c r="G1732" s="111" t="s">
        <v>2237</v>
      </c>
      <c r="H1732">
        <v>20209</v>
      </c>
      <c r="I1732" s="116"/>
      <c r="J1732" s="111" t="s">
        <v>2237</v>
      </c>
      <c r="K1732"/>
    </row>
    <row r="1733" spans="1:11">
      <c r="A1733" s="115">
        <v>1728</v>
      </c>
      <c r="B1733">
        <v>20</v>
      </c>
      <c r="C1733" s="111" t="s">
        <v>2204</v>
      </c>
      <c r="D1733" s="111" t="s">
        <v>362</v>
      </c>
      <c r="E1733">
        <v>20381</v>
      </c>
      <c r="F1733" s="111" t="s">
        <v>2238</v>
      </c>
      <c r="G1733" s="111" t="s">
        <v>2239</v>
      </c>
      <c r="H1733">
        <v>20209</v>
      </c>
      <c r="I1733" s="116"/>
      <c r="J1733" s="111" t="s">
        <v>2237</v>
      </c>
      <c r="K1733"/>
    </row>
    <row r="1734" spans="1:11">
      <c r="A1734" s="115">
        <v>1729</v>
      </c>
      <c r="B1734">
        <v>20</v>
      </c>
      <c r="C1734" s="111" t="s">
        <v>2204</v>
      </c>
      <c r="D1734" s="111" t="s">
        <v>362</v>
      </c>
      <c r="E1734">
        <v>20387</v>
      </c>
      <c r="F1734" s="111" t="s">
        <v>2238</v>
      </c>
      <c r="G1734" s="111" t="s">
        <v>2240</v>
      </c>
      <c r="H1734">
        <v>20209</v>
      </c>
      <c r="I1734" s="116"/>
      <c r="J1734" s="111" t="s">
        <v>2237</v>
      </c>
      <c r="K1734"/>
    </row>
    <row r="1735" spans="1:11">
      <c r="A1735" s="115">
        <v>1730</v>
      </c>
      <c r="B1735">
        <v>20</v>
      </c>
      <c r="C1735" s="111" t="s">
        <v>2204</v>
      </c>
      <c r="D1735" s="111" t="s">
        <v>348</v>
      </c>
      <c r="E1735">
        <v>20210</v>
      </c>
      <c r="F1735" s="111" t="s">
        <v>348</v>
      </c>
      <c r="G1735" s="111" t="s">
        <v>2241</v>
      </c>
      <c r="H1735">
        <v>20210</v>
      </c>
      <c r="I1735" s="116"/>
      <c r="J1735" s="111" t="s">
        <v>2241</v>
      </c>
      <c r="K1735"/>
    </row>
    <row r="1736" spans="1:11">
      <c r="A1736" s="115">
        <v>1731</v>
      </c>
      <c r="B1736">
        <v>20</v>
      </c>
      <c r="C1736" s="111" t="s">
        <v>2204</v>
      </c>
      <c r="D1736" s="111" t="s">
        <v>348</v>
      </c>
      <c r="E1736">
        <v>20211</v>
      </c>
      <c r="F1736" s="111" t="s">
        <v>348</v>
      </c>
      <c r="G1736" s="111" t="s">
        <v>2242</v>
      </c>
      <c r="H1736">
        <v>20211</v>
      </c>
      <c r="I1736" s="116"/>
      <c r="J1736" s="111" t="s">
        <v>2242</v>
      </c>
      <c r="K1736"/>
    </row>
    <row r="1737" spans="1:11">
      <c r="A1737" s="115">
        <v>1732</v>
      </c>
      <c r="B1737">
        <v>20</v>
      </c>
      <c r="C1737" s="111" t="s">
        <v>2204</v>
      </c>
      <c r="D1737" s="111" t="s">
        <v>362</v>
      </c>
      <c r="E1737">
        <v>20601</v>
      </c>
      <c r="F1737" s="111" t="s">
        <v>2243</v>
      </c>
      <c r="G1737" s="111" t="s">
        <v>2244</v>
      </c>
      <c r="H1737">
        <v>20211</v>
      </c>
      <c r="I1737" s="116"/>
      <c r="J1737" s="111" t="s">
        <v>2242</v>
      </c>
      <c r="K1737"/>
    </row>
    <row r="1738" spans="1:11">
      <c r="A1738" s="115">
        <v>1733</v>
      </c>
      <c r="B1738">
        <v>20</v>
      </c>
      <c r="C1738" s="111" t="s">
        <v>2204</v>
      </c>
      <c r="D1738" s="111" t="s">
        <v>348</v>
      </c>
      <c r="E1738">
        <v>20212</v>
      </c>
      <c r="F1738" s="111" t="s">
        <v>348</v>
      </c>
      <c r="G1738" s="111" t="s">
        <v>2245</v>
      </c>
      <c r="H1738">
        <v>20212</v>
      </c>
      <c r="I1738" s="116"/>
      <c r="J1738" s="111" t="s">
        <v>2245</v>
      </c>
      <c r="K1738"/>
    </row>
    <row r="1739" spans="1:11">
      <c r="A1739" s="115">
        <v>1734</v>
      </c>
      <c r="B1739">
        <v>20</v>
      </c>
      <c r="C1739" s="111" t="s">
        <v>2204</v>
      </c>
      <c r="D1739" s="111" t="s">
        <v>362</v>
      </c>
      <c r="E1739">
        <v>20483</v>
      </c>
      <c r="F1739" s="111" t="s">
        <v>2246</v>
      </c>
      <c r="G1739" s="111" t="s">
        <v>2247</v>
      </c>
      <c r="H1739">
        <v>20212</v>
      </c>
      <c r="I1739" s="116"/>
      <c r="J1739" s="111" t="s">
        <v>2245</v>
      </c>
      <c r="K1739"/>
    </row>
    <row r="1740" spans="1:11">
      <c r="A1740" s="115">
        <v>1735</v>
      </c>
      <c r="B1740">
        <v>20</v>
      </c>
      <c r="C1740" s="111" t="s">
        <v>2204</v>
      </c>
      <c r="D1740" s="111" t="s">
        <v>362</v>
      </c>
      <c r="E1740">
        <v>20484</v>
      </c>
      <c r="F1740" s="111" t="s">
        <v>2246</v>
      </c>
      <c r="G1740" s="111" t="s">
        <v>2248</v>
      </c>
      <c r="H1740">
        <v>20212</v>
      </c>
      <c r="I1740" s="116"/>
      <c r="J1740" s="111" t="s">
        <v>2245</v>
      </c>
      <c r="K1740"/>
    </row>
    <row r="1741" spans="1:11">
      <c r="A1741" s="115">
        <v>1736</v>
      </c>
      <c r="B1741">
        <v>20</v>
      </c>
      <c r="C1741" s="111" t="s">
        <v>2204</v>
      </c>
      <c r="D1741" s="111" t="s">
        <v>348</v>
      </c>
      <c r="E1741">
        <v>20213</v>
      </c>
      <c r="F1741" s="111" t="s">
        <v>348</v>
      </c>
      <c r="G1741" s="111" t="s">
        <v>2249</v>
      </c>
      <c r="H1741">
        <v>20213</v>
      </c>
      <c r="I1741" s="116"/>
      <c r="J1741" s="111" t="s">
        <v>2249</v>
      </c>
      <c r="K1741"/>
    </row>
    <row r="1742" spans="1:11">
      <c r="A1742" s="115">
        <v>1737</v>
      </c>
      <c r="B1742">
        <v>20</v>
      </c>
      <c r="C1742" s="111" t="s">
        <v>2204</v>
      </c>
      <c r="D1742" s="111" t="s">
        <v>348</v>
      </c>
      <c r="E1742">
        <v>20214</v>
      </c>
      <c r="F1742" s="111" t="s">
        <v>348</v>
      </c>
      <c r="G1742" s="111" t="s">
        <v>2250</v>
      </c>
      <c r="H1742">
        <v>20214</v>
      </c>
      <c r="I1742" s="116"/>
      <c r="J1742" s="111" t="s">
        <v>2250</v>
      </c>
      <c r="K1742"/>
    </row>
    <row r="1743" spans="1:11">
      <c r="A1743" s="115">
        <v>1738</v>
      </c>
      <c r="B1743">
        <v>20</v>
      </c>
      <c r="C1743" s="111" t="s">
        <v>2204</v>
      </c>
      <c r="D1743" s="111" t="s">
        <v>348</v>
      </c>
      <c r="E1743">
        <v>20215</v>
      </c>
      <c r="F1743" s="111" t="s">
        <v>348</v>
      </c>
      <c r="G1743" s="111" t="s">
        <v>2251</v>
      </c>
      <c r="H1743">
        <v>20215</v>
      </c>
      <c r="I1743" s="116"/>
      <c r="J1743" s="111" t="s">
        <v>2251</v>
      </c>
      <c r="K1743"/>
    </row>
    <row r="1744" spans="1:11">
      <c r="A1744" s="115">
        <v>1739</v>
      </c>
      <c r="B1744">
        <v>20</v>
      </c>
      <c r="C1744" s="111" t="s">
        <v>2204</v>
      </c>
      <c r="D1744" s="111" t="s">
        <v>362</v>
      </c>
      <c r="E1744">
        <v>20424</v>
      </c>
      <c r="F1744" s="111" t="s">
        <v>2252</v>
      </c>
      <c r="G1744" s="111" t="s">
        <v>2253</v>
      </c>
      <c r="H1744">
        <v>20215</v>
      </c>
      <c r="I1744" s="116"/>
      <c r="J1744" s="111" t="s">
        <v>2251</v>
      </c>
      <c r="K1744"/>
    </row>
    <row r="1745" spans="1:11">
      <c r="A1745" s="115">
        <v>1740</v>
      </c>
      <c r="B1745">
        <v>20</v>
      </c>
      <c r="C1745" s="111" t="s">
        <v>2204</v>
      </c>
      <c r="D1745" s="111" t="s">
        <v>348</v>
      </c>
      <c r="E1745">
        <v>20217</v>
      </c>
      <c r="F1745" s="111" t="s">
        <v>348</v>
      </c>
      <c r="G1745" s="111" t="s">
        <v>2254</v>
      </c>
      <c r="H1745">
        <v>20217</v>
      </c>
      <c r="I1745" s="116"/>
      <c r="J1745" s="111" t="s">
        <v>2254</v>
      </c>
      <c r="K1745"/>
    </row>
    <row r="1746" spans="1:11">
      <c r="A1746" s="115">
        <v>1741</v>
      </c>
      <c r="B1746">
        <v>20</v>
      </c>
      <c r="C1746" s="111" t="s">
        <v>2204</v>
      </c>
      <c r="D1746" s="111" t="s">
        <v>362</v>
      </c>
      <c r="E1746">
        <v>20301</v>
      </c>
      <c r="F1746" s="111" t="s">
        <v>2255</v>
      </c>
      <c r="G1746" s="111" t="s">
        <v>2256</v>
      </c>
      <c r="H1746">
        <v>20217</v>
      </c>
      <c r="I1746" s="116"/>
      <c r="J1746" s="111" t="s">
        <v>2254</v>
      </c>
      <c r="K1746"/>
    </row>
    <row r="1747" spans="1:11">
      <c r="A1747" s="115">
        <v>1742</v>
      </c>
      <c r="B1747">
        <v>20</v>
      </c>
      <c r="C1747" s="111" t="s">
        <v>2204</v>
      </c>
      <c r="D1747" s="111" t="s">
        <v>362</v>
      </c>
      <c r="E1747">
        <v>20322</v>
      </c>
      <c r="F1747" s="111" t="s">
        <v>2257</v>
      </c>
      <c r="G1747" s="111" t="s">
        <v>2258</v>
      </c>
      <c r="H1747">
        <v>20217</v>
      </c>
      <c r="I1747" s="116"/>
      <c r="J1747" s="111" t="s">
        <v>2254</v>
      </c>
      <c r="K1747"/>
    </row>
    <row r="1748" spans="1:11">
      <c r="A1748" s="115">
        <v>1743</v>
      </c>
      <c r="B1748">
        <v>20</v>
      </c>
      <c r="C1748" s="111" t="s">
        <v>2204</v>
      </c>
      <c r="D1748" s="111" t="s">
        <v>362</v>
      </c>
      <c r="E1748">
        <v>20325</v>
      </c>
      <c r="F1748" s="111" t="s">
        <v>2257</v>
      </c>
      <c r="G1748" s="111" t="s">
        <v>2259</v>
      </c>
      <c r="H1748">
        <v>20217</v>
      </c>
      <c r="I1748" s="116"/>
      <c r="J1748" s="111" t="s">
        <v>2254</v>
      </c>
      <c r="K1748"/>
    </row>
    <row r="1749" spans="1:11">
      <c r="A1749" s="115">
        <v>1744</v>
      </c>
      <c r="B1749">
        <v>20</v>
      </c>
      <c r="C1749" s="111" t="s">
        <v>2204</v>
      </c>
      <c r="D1749" s="111" t="s">
        <v>348</v>
      </c>
      <c r="E1749">
        <v>20218</v>
      </c>
      <c r="F1749" s="111" t="s">
        <v>348</v>
      </c>
      <c r="G1749" s="111" t="s">
        <v>2260</v>
      </c>
      <c r="H1749">
        <v>20218</v>
      </c>
      <c r="I1749" s="116"/>
      <c r="J1749" s="111" t="s">
        <v>2260</v>
      </c>
      <c r="K1749"/>
    </row>
    <row r="1750" spans="1:11">
      <c r="A1750" s="115">
        <v>1745</v>
      </c>
      <c r="B1750">
        <v>20</v>
      </c>
      <c r="C1750" s="111" t="s">
        <v>2204</v>
      </c>
      <c r="D1750" s="111" t="s">
        <v>362</v>
      </c>
      <c r="E1750">
        <v>20216</v>
      </c>
      <c r="F1750" s="111" t="s">
        <v>348</v>
      </c>
      <c r="G1750" s="111" t="s">
        <v>2261</v>
      </c>
      <c r="H1750">
        <v>20218</v>
      </c>
      <c r="I1750" s="116"/>
      <c r="J1750" s="111" t="s">
        <v>2260</v>
      </c>
      <c r="K1750"/>
    </row>
    <row r="1751" spans="1:11">
      <c r="A1751" s="115">
        <v>1746</v>
      </c>
      <c r="B1751">
        <v>20</v>
      </c>
      <c r="C1751" s="111" t="s">
        <v>2204</v>
      </c>
      <c r="D1751" s="111" t="s">
        <v>362</v>
      </c>
      <c r="E1751">
        <v>20501</v>
      </c>
      <c r="F1751" s="111" t="s">
        <v>2206</v>
      </c>
      <c r="G1751" s="111" t="s">
        <v>2262</v>
      </c>
      <c r="H1751">
        <v>20218</v>
      </c>
      <c r="I1751" s="116"/>
      <c r="J1751" s="111" t="s">
        <v>2260</v>
      </c>
      <c r="K1751"/>
    </row>
    <row r="1752" spans="1:11">
      <c r="A1752" s="115">
        <v>1747</v>
      </c>
      <c r="B1752">
        <v>20</v>
      </c>
      <c r="C1752" s="111" t="s">
        <v>2204</v>
      </c>
      <c r="D1752" s="111" t="s">
        <v>362</v>
      </c>
      <c r="E1752">
        <v>20522</v>
      </c>
      <c r="F1752" s="111" t="s">
        <v>2263</v>
      </c>
      <c r="G1752" s="111" t="s">
        <v>2264</v>
      </c>
      <c r="H1752">
        <v>20218</v>
      </c>
      <c r="I1752" s="116"/>
      <c r="J1752" s="111" t="s">
        <v>2260</v>
      </c>
      <c r="K1752"/>
    </row>
    <row r="1753" spans="1:11">
      <c r="A1753" s="115">
        <v>1748</v>
      </c>
      <c r="B1753">
        <v>20</v>
      </c>
      <c r="C1753" s="111" t="s">
        <v>2204</v>
      </c>
      <c r="D1753" s="111" t="s">
        <v>348</v>
      </c>
      <c r="E1753">
        <v>20219</v>
      </c>
      <c r="F1753" s="111" t="s">
        <v>348</v>
      </c>
      <c r="G1753" s="111" t="s">
        <v>2265</v>
      </c>
      <c r="H1753">
        <v>20219</v>
      </c>
      <c r="I1753" s="116"/>
      <c r="J1753" s="111" t="s">
        <v>2265</v>
      </c>
      <c r="K1753"/>
    </row>
    <row r="1754" spans="1:11">
      <c r="A1754" s="115">
        <v>1749</v>
      </c>
      <c r="B1754">
        <v>20</v>
      </c>
      <c r="C1754" s="111" t="s">
        <v>2204</v>
      </c>
      <c r="D1754" s="111" t="s">
        <v>362</v>
      </c>
      <c r="E1754">
        <v>20326</v>
      </c>
      <c r="F1754" s="111" t="s">
        <v>2257</v>
      </c>
      <c r="G1754" s="111" t="s">
        <v>2266</v>
      </c>
      <c r="H1754">
        <v>20219</v>
      </c>
      <c r="I1754" s="116"/>
      <c r="J1754" s="111" t="s">
        <v>2265</v>
      </c>
      <c r="K1754"/>
    </row>
    <row r="1755" spans="1:11">
      <c r="A1755" s="115">
        <v>1750</v>
      </c>
      <c r="B1755">
        <v>20</v>
      </c>
      <c r="C1755" s="111" t="s">
        <v>2204</v>
      </c>
      <c r="D1755" s="111" t="s">
        <v>362</v>
      </c>
      <c r="E1755">
        <v>20343</v>
      </c>
      <c r="F1755" s="111" t="s">
        <v>2223</v>
      </c>
      <c r="G1755" s="111" t="s">
        <v>2267</v>
      </c>
      <c r="H1755">
        <v>20219</v>
      </c>
      <c r="I1755" s="116"/>
      <c r="J1755" s="111" t="s">
        <v>2265</v>
      </c>
      <c r="K1755"/>
    </row>
    <row r="1756" spans="1:11">
      <c r="A1756" s="115">
        <v>1751</v>
      </c>
      <c r="B1756">
        <v>20</v>
      </c>
      <c r="C1756" s="111" t="s">
        <v>2204</v>
      </c>
      <c r="D1756" s="111" t="s">
        <v>348</v>
      </c>
      <c r="E1756">
        <v>20220</v>
      </c>
      <c r="F1756" s="111" t="s">
        <v>348</v>
      </c>
      <c r="G1756" s="111" t="s">
        <v>2268</v>
      </c>
      <c r="H1756">
        <v>20220</v>
      </c>
      <c r="I1756" s="116"/>
      <c r="J1756" s="111" t="s">
        <v>2268</v>
      </c>
      <c r="K1756"/>
    </row>
    <row r="1757" spans="1:11">
      <c r="A1757" s="115">
        <v>1752</v>
      </c>
      <c r="B1757">
        <v>20</v>
      </c>
      <c r="C1757" s="111" t="s">
        <v>2204</v>
      </c>
      <c r="D1757" s="111" t="s">
        <v>362</v>
      </c>
      <c r="E1757">
        <v>20441</v>
      </c>
      <c r="F1757" s="111" t="s">
        <v>2215</v>
      </c>
      <c r="G1757" s="111" t="s">
        <v>2269</v>
      </c>
      <c r="H1757">
        <v>20220</v>
      </c>
      <c r="I1757" s="116"/>
      <c r="J1757" s="111" t="s">
        <v>2268</v>
      </c>
      <c r="K1757"/>
    </row>
    <row r="1758" spans="1:11">
      <c r="A1758" s="115">
        <v>1753</v>
      </c>
      <c r="B1758">
        <v>20</v>
      </c>
      <c r="C1758" s="111" t="s">
        <v>2204</v>
      </c>
      <c r="D1758" s="111" t="s">
        <v>362</v>
      </c>
      <c r="E1758">
        <v>20461</v>
      </c>
      <c r="F1758" s="111" t="s">
        <v>2218</v>
      </c>
      <c r="G1758" s="111" t="s">
        <v>2270</v>
      </c>
      <c r="H1758">
        <v>20220</v>
      </c>
      <c r="I1758" s="116"/>
      <c r="J1758" s="111" t="s">
        <v>2268</v>
      </c>
      <c r="K1758"/>
    </row>
    <row r="1759" spans="1:11">
      <c r="A1759" s="115">
        <v>1754</v>
      </c>
      <c r="B1759">
        <v>20</v>
      </c>
      <c r="C1759" s="111" t="s">
        <v>2204</v>
      </c>
      <c r="D1759" s="111" t="s">
        <v>362</v>
      </c>
      <c r="E1759">
        <v>20462</v>
      </c>
      <c r="F1759" s="111" t="s">
        <v>2218</v>
      </c>
      <c r="G1759" s="111" t="s">
        <v>2271</v>
      </c>
      <c r="H1759">
        <v>20220</v>
      </c>
      <c r="I1759" s="116"/>
      <c r="J1759" s="111" t="s">
        <v>2268</v>
      </c>
      <c r="K1759"/>
    </row>
    <row r="1760" spans="1:11">
      <c r="A1760" s="115">
        <v>1755</v>
      </c>
      <c r="B1760">
        <v>20</v>
      </c>
      <c r="C1760" s="111" t="s">
        <v>2204</v>
      </c>
      <c r="D1760" s="111" t="s">
        <v>362</v>
      </c>
      <c r="E1760">
        <v>20466</v>
      </c>
      <c r="F1760" s="111" t="s">
        <v>2218</v>
      </c>
      <c r="G1760" s="111" t="s">
        <v>2272</v>
      </c>
      <c r="H1760">
        <v>20220</v>
      </c>
      <c r="I1760" s="116"/>
      <c r="J1760" s="111" t="s">
        <v>2268</v>
      </c>
      <c r="K1760"/>
    </row>
    <row r="1761" spans="1:11">
      <c r="A1761" s="115">
        <v>1756</v>
      </c>
      <c r="B1761">
        <v>20</v>
      </c>
      <c r="C1761" s="111" t="s">
        <v>2204</v>
      </c>
      <c r="D1761" s="111" t="s">
        <v>362</v>
      </c>
      <c r="E1761">
        <v>20467</v>
      </c>
      <c r="F1761" s="111" t="s">
        <v>2218</v>
      </c>
      <c r="G1761" s="111" t="s">
        <v>2273</v>
      </c>
      <c r="H1761">
        <v>20220</v>
      </c>
      <c r="I1761" s="116"/>
      <c r="J1761" s="111" t="s">
        <v>2268</v>
      </c>
      <c r="K1761"/>
    </row>
    <row r="1762" spans="1:11">
      <c r="A1762" s="115">
        <v>1757</v>
      </c>
      <c r="B1762">
        <v>20</v>
      </c>
      <c r="C1762" s="111" t="s">
        <v>2204</v>
      </c>
      <c r="D1762" s="111" t="s">
        <v>348</v>
      </c>
      <c r="E1762">
        <v>20303</v>
      </c>
      <c r="F1762" s="111" t="s">
        <v>2255</v>
      </c>
      <c r="G1762" s="111" t="s">
        <v>2274</v>
      </c>
      <c r="H1762">
        <v>20303</v>
      </c>
      <c r="I1762" s="116" t="s">
        <v>2255</v>
      </c>
      <c r="J1762" s="111" t="s">
        <v>2274</v>
      </c>
      <c r="K1762"/>
    </row>
    <row r="1763" spans="1:11">
      <c r="A1763" s="115">
        <v>1758</v>
      </c>
      <c r="B1763">
        <v>20</v>
      </c>
      <c r="C1763" s="111" t="s">
        <v>2204</v>
      </c>
      <c r="D1763" s="111" t="s">
        <v>348</v>
      </c>
      <c r="E1763">
        <v>20304</v>
      </c>
      <c r="F1763" s="111" t="s">
        <v>2255</v>
      </c>
      <c r="G1763" s="111" t="s">
        <v>2275</v>
      </c>
      <c r="H1763">
        <v>20304</v>
      </c>
      <c r="I1763" s="116" t="s">
        <v>2255</v>
      </c>
      <c r="J1763" s="111" t="s">
        <v>2275</v>
      </c>
      <c r="K1763"/>
    </row>
    <row r="1764" spans="1:11">
      <c r="A1764" s="115">
        <v>1759</v>
      </c>
      <c r="B1764">
        <v>20</v>
      </c>
      <c r="C1764" s="111" t="s">
        <v>2204</v>
      </c>
      <c r="D1764" s="111" t="s">
        <v>348</v>
      </c>
      <c r="E1764">
        <v>20305</v>
      </c>
      <c r="F1764" s="111" t="s">
        <v>2255</v>
      </c>
      <c r="G1764" s="111" t="s">
        <v>1364</v>
      </c>
      <c r="H1764">
        <v>20305</v>
      </c>
      <c r="I1764" s="116" t="s">
        <v>2255</v>
      </c>
      <c r="J1764" s="111" t="s">
        <v>1364</v>
      </c>
      <c r="K1764"/>
    </row>
    <row r="1765" spans="1:11">
      <c r="A1765" s="115">
        <v>1760</v>
      </c>
      <c r="B1765">
        <v>20</v>
      </c>
      <c r="C1765" s="111" t="s">
        <v>2204</v>
      </c>
      <c r="D1765" s="111" t="s">
        <v>348</v>
      </c>
      <c r="E1765">
        <v>20306</v>
      </c>
      <c r="F1765" s="111" t="s">
        <v>2255</v>
      </c>
      <c r="G1765" s="111" t="s">
        <v>2276</v>
      </c>
      <c r="H1765">
        <v>20306</v>
      </c>
      <c r="I1765" s="116" t="s">
        <v>2255</v>
      </c>
      <c r="J1765" s="111" t="s">
        <v>2276</v>
      </c>
      <c r="K1765"/>
    </row>
    <row r="1766" spans="1:11">
      <c r="A1766" s="115">
        <v>1761</v>
      </c>
      <c r="B1766">
        <v>20</v>
      </c>
      <c r="C1766" s="111" t="s">
        <v>2204</v>
      </c>
      <c r="D1766" s="111" t="s">
        <v>348</v>
      </c>
      <c r="E1766">
        <v>20307</v>
      </c>
      <c r="F1766" s="111" t="s">
        <v>2255</v>
      </c>
      <c r="G1766" s="111" t="s">
        <v>2277</v>
      </c>
      <c r="H1766">
        <v>20307</v>
      </c>
      <c r="I1766" s="116" t="s">
        <v>2255</v>
      </c>
      <c r="J1766" s="111" t="s">
        <v>2277</v>
      </c>
      <c r="K1766"/>
    </row>
    <row r="1767" spans="1:11">
      <c r="A1767" s="115">
        <v>1762</v>
      </c>
      <c r="B1767">
        <v>20</v>
      </c>
      <c r="C1767" s="111" t="s">
        <v>2204</v>
      </c>
      <c r="D1767" s="111" t="s">
        <v>348</v>
      </c>
      <c r="E1767">
        <v>20309</v>
      </c>
      <c r="F1767" s="111" t="s">
        <v>2255</v>
      </c>
      <c r="G1767" s="111" t="s">
        <v>2278</v>
      </c>
      <c r="H1767">
        <v>20309</v>
      </c>
      <c r="I1767" s="116" t="s">
        <v>2255</v>
      </c>
      <c r="J1767" s="111" t="s">
        <v>2278</v>
      </c>
      <c r="K1767"/>
    </row>
    <row r="1768" spans="1:11">
      <c r="A1768" s="115">
        <v>1763</v>
      </c>
      <c r="B1768">
        <v>20</v>
      </c>
      <c r="C1768" s="111" t="s">
        <v>2204</v>
      </c>
      <c r="D1768" s="111" t="s">
        <v>362</v>
      </c>
      <c r="E1768">
        <v>20302</v>
      </c>
      <c r="F1768" s="111" t="s">
        <v>2255</v>
      </c>
      <c r="G1768" s="111" t="s">
        <v>2279</v>
      </c>
      <c r="H1768">
        <v>20309</v>
      </c>
      <c r="I1768" s="116" t="s">
        <v>2255</v>
      </c>
      <c r="J1768" s="111" t="s">
        <v>2278</v>
      </c>
      <c r="K1768"/>
    </row>
    <row r="1769" spans="1:11">
      <c r="A1769" s="115">
        <v>1764</v>
      </c>
      <c r="B1769">
        <v>20</v>
      </c>
      <c r="C1769" s="111" t="s">
        <v>2204</v>
      </c>
      <c r="D1769" s="111" t="s">
        <v>362</v>
      </c>
      <c r="E1769">
        <v>20308</v>
      </c>
      <c r="F1769" s="111" t="s">
        <v>2255</v>
      </c>
      <c r="G1769" s="111" t="s">
        <v>2280</v>
      </c>
      <c r="H1769">
        <v>20309</v>
      </c>
      <c r="I1769" s="116" t="s">
        <v>2255</v>
      </c>
      <c r="J1769" s="111" t="s">
        <v>2278</v>
      </c>
      <c r="K1769"/>
    </row>
    <row r="1770" spans="1:11">
      <c r="A1770" s="115">
        <v>1765</v>
      </c>
      <c r="B1770">
        <v>20</v>
      </c>
      <c r="C1770" s="111" t="s">
        <v>2204</v>
      </c>
      <c r="D1770" s="111" t="s">
        <v>348</v>
      </c>
      <c r="E1770">
        <v>20321</v>
      </c>
      <c r="F1770" s="111" t="s">
        <v>2257</v>
      </c>
      <c r="G1770" s="111" t="s">
        <v>2281</v>
      </c>
      <c r="H1770">
        <v>20321</v>
      </c>
      <c r="I1770" s="116" t="s">
        <v>2257</v>
      </c>
      <c r="J1770" s="111" t="s">
        <v>2281</v>
      </c>
      <c r="K1770"/>
    </row>
    <row r="1771" spans="1:11">
      <c r="A1771" s="115">
        <v>1766</v>
      </c>
      <c r="B1771">
        <v>20</v>
      </c>
      <c r="C1771" s="111" t="s">
        <v>2204</v>
      </c>
      <c r="D1771" s="111" t="s">
        <v>348</v>
      </c>
      <c r="E1771">
        <v>20323</v>
      </c>
      <c r="F1771" s="111" t="s">
        <v>2257</v>
      </c>
      <c r="G1771" s="111" t="s">
        <v>2282</v>
      </c>
      <c r="H1771">
        <v>20323</v>
      </c>
      <c r="I1771" s="116" t="s">
        <v>2257</v>
      </c>
      <c r="J1771" s="111" t="s">
        <v>2282</v>
      </c>
      <c r="K1771"/>
    </row>
    <row r="1772" spans="1:11">
      <c r="A1772" s="115">
        <v>1767</v>
      </c>
      <c r="B1772">
        <v>20</v>
      </c>
      <c r="C1772" s="111" t="s">
        <v>2204</v>
      </c>
      <c r="D1772" s="111" t="s">
        <v>348</v>
      </c>
      <c r="E1772">
        <v>20324</v>
      </c>
      <c r="F1772" s="111" t="s">
        <v>2257</v>
      </c>
      <c r="G1772" s="111" t="s">
        <v>2283</v>
      </c>
      <c r="H1772">
        <v>20324</v>
      </c>
      <c r="I1772" s="116" t="s">
        <v>2257</v>
      </c>
      <c r="J1772" s="111" t="s">
        <v>2283</v>
      </c>
      <c r="K1772"/>
    </row>
    <row r="1773" spans="1:11">
      <c r="A1773" s="115">
        <v>1768</v>
      </c>
      <c r="B1773">
        <v>20</v>
      </c>
      <c r="C1773" s="111" t="s">
        <v>2204</v>
      </c>
      <c r="D1773" s="111" t="s">
        <v>348</v>
      </c>
      <c r="E1773">
        <v>20349</v>
      </c>
      <c r="F1773" s="111" t="s">
        <v>2223</v>
      </c>
      <c r="G1773" s="111" t="s">
        <v>2284</v>
      </c>
      <c r="H1773">
        <v>20349</v>
      </c>
      <c r="I1773" s="116" t="s">
        <v>2223</v>
      </c>
      <c r="J1773" s="111" t="s">
        <v>2284</v>
      </c>
      <c r="K1773"/>
    </row>
    <row r="1774" spans="1:11">
      <c r="A1774" s="115">
        <v>1769</v>
      </c>
      <c r="B1774">
        <v>20</v>
      </c>
      <c r="C1774" s="111" t="s">
        <v>2204</v>
      </c>
      <c r="D1774" s="111" t="s">
        <v>348</v>
      </c>
      <c r="E1774">
        <v>20350</v>
      </c>
      <c r="F1774" s="111" t="s">
        <v>2223</v>
      </c>
      <c r="G1774" s="111" t="s">
        <v>2285</v>
      </c>
      <c r="H1774">
        <v>20350</v>
      </c>
      <c r="I1774" s="116" t="s">
        <v>2223</v>
      </c>
      <c r="J1774" s="111" t="s">
        <v>2285</v>
      </c>
      <c r="K1774"/>
    </row>
    <row r="1775" spans="1:11">
      <c r="A1775" s="115">
        <v>1770</v>
      </c>
      <c r="B1775">
        <v>20</v>
      </c>
      <c r="C1775" s="111" t="s">
        <v>2204</v>
      </c>
      <c r="D1775" s="111" t="s">
        <v>362</v>
      </c>
      <c r="E1775">
        <v>20342</v>
      </c>
      <c r="F1775" s="111" t="s">
        <v>2223</v>
      </c>
      <c r="G1775" s="111" t="s">
        <v>2286</v>
      </c>
      <c r="H1775">
        <v>20350</v>
      </c>
      <c r="I1775" s="116" t="s">
        <v>2223</v>
      </c>
      <c r="J1775" s="111" t="s">
        <v>2285</v>
      </c>
      <c r="K1775"/>
    </row>
    <row r="1776" spans="1:11">
      <c r="A1776" s="115">
        <v>1771</v>
      </c>
      <c r="B1776">
        <v>20</v>
      </c>
      <c r="C1776" s="111" t="s">
        <v>2204</v>
      </c>
      <c r="D1776" s="111" t="s">
        <v>362</v>
      </c>
      <c r="E1776">
        <v>20347</v>
      </c>
      <c r="F1776" s="111" t="s">
        <v>2223</v>
      </c>
      <c r="G1776" s="111" t="s">
        <v>2287</v>
      </c>
      <c r="H1776">
        <v>20350</v>
      </c>
      <c r="I1776" s="116" t="s">
        <v>2223</v>
      </c>
      <c r="J1776" s="111" t="s">
        <v>2285</v>
      </c>
      <c r="K1776"/>
    </row>
    <row r="1777" spans="1:11">
      <c r="A1777" s="115">
        <v>1772</v>
      </c>
      <c r="B1777">
        <v>20</v>
      </c>
      <c r="C1777" s="111" t="s">
        <v>2204</v>
      </c>
      <c r="D1777" s="111" t="s">
        <v>348</v>
      </c>
      <c r="E1777">
        <v>20361</v>
      </c>
      <c r="F1777" s="111" t="s">
        <v>2288</v>
      </c>
      <c r="G1777" s="111" t="s">
        <v>2289</v>
      </c>
      <c r="H1777">
        <v>20361</v>
      </c>
      <c r="I1777" s="116" t="s">
        <v>2288</v>
      </c>
      <c r="J1777" s="111" t="s">
        <v>2289</v>
      </c>
      <c r="K1777"/>
    </row>
    <row r="1778" spans="1:11">
      <c r="A1778" s="115">
        <v>1773</v>
      </c>
      <c r="B1778">
        <v>20</v>
      </c>
      <c r="C1778" s="111" t="s">
        <v>2204</v>
      </c>
      <c r="D1778" s="111" t="s">
        <v>348</v>
      </c>
      <c r="E1778">
        <v>20362</v>
      </c>
      <c r="F1778" s="111" t="s">
        <v>2288</v>
      </c>
      <c r="G1778" s="111" t="s">
        <v>2290</v>
      </c>
      <c r="H1778">
        <v>20362</v>
      </c>
      <c r="I1778" s="116" t="s">
        <v>2288</v>
      </c>
      <c r="J1778" s="111" t="s">
        <v>2290</v>
      </c>
      <c r="K1778"/>
    </row>
    <row r="1779" spans="1:11">
      <c r="A1779" s="115">
        <v>1774</v>
      </c>
      <c r="B1779">
        <v>20</v>
      </c>
      <c r="C1779" s="111" t="s">
        <v>2204</v>
      </c>
      <c r="D1779" s="111" t="s">
        <v>348</v>
      </c>
      <c r="E1779">
        <v>20363</v>
      </c>
      <c r="F1779" s="111" t="s">
        <v>2288</v>
      </c>
      <c r="G1779" s="111" t="s">
        <v>2291</v>
      </c>
      <c r="H1779">
        <v>20363</v>
      </c>
      <c r="I1779" s="116" t="s">
        <v>2288</v>
      </c>
      <c r="J1779" s="111" t="s">
        <v>2291</v>
      </c>
      <c r="K1779"/>
    </row>
    <row r="1780" spans="1:11">
      <c r="A1780" s="115">
        <v>1775</v>
      </c>
      <c r="B1780">
        <v>20</v>
      </c>
      <c r="C1780" s="111" t="s">
        <v>2204</v>
      </c>
      <c r="D1780" s="111" t="s">
        <v>348</v>
      </c>
      <c r="E1780">
        <v>20382</v>
      </c>
      <c r="F1780" s="111" t="s">
        <v>2238</v>
      </c>
      <c r="G1780" s="111" t="s">
        <v>2292</v>
      </c>
      <c r="H1780">
        <v>20382</v>
      </c>
      <c r="I1780" s="116" t="s">
        <v>2238</v>
      </c>
      <c r="J1780" s="111" t="s">
        <v>2292</v>
      </c>
      <c r="K1780"/>
    </row>
    <row r="1781" spans="1:11">
      <c r="A1781" s="115">
        <v>1776</v>
      </c>
      <c r="B1781">
        <v>20</v>
      </c>
      <c r="C1781" s="111" t="s">
        <v>2204</v>
      </c>
      <c r="D1781" s="111" t="s">
        <v>348</v>
      </c>
      <c r="E1781">
        <v>20383</v>
      </c>
      <c r="F1781" s="111" t="s">
        <v>2238</v>
      </c>
      <c r="G1781" s="111" t="s">
        <v>2293</v>
      </c>
      <c r="H1781">
        <v>20383</v>
      </c>
      <c r="I1781" s="116" t="s">
        <v>2238</v>
      </c>
      <c r="J1781" s="111" t="s">
        <v>2293</v>
      </c>
      <c r="K1781"/>
    </row>
    <row r="1782" spans="1:11">
      <c r="A1782" s="115">
        <v>1777</v>
      </c>
      <c r="B1782">
        <v>20</v>
      </c>
      <c r="C1782" s="111" t="s">
        <v>2204</v>
      </c>
      <c r="D1782" s="111" t="s">
        <v>348</v>
      </c>
      <c r="E1782">
        <v>20384</v>
      </c>
      <c r="F1782" s="111" t="s">
        <v>2238</v>
      </c>
      <c r="G1782" s="111" t="s">
        <v>2294</v>
      </c>
      <c r="H1782">
        <v>20384</v>
      </c>
      <c r="I1782" s="116" t="s">
        <v>2238</v>
      </c>
      <c r="J1782" s="111" t="s">
        <v>2294</v>
      </c>
      <c r="K1782"/>
    </row>
    <row r="1783" spans="1:11">
      <c r="A1783" s="115">
        <v>1778</v>
      </c>
      <c r="B1783">
        <v>20</v>
      </c>
      <c r="C1783" s="111" t="s">
        <v>2204</v>
      </c>
      <c r="D1783" s="111" t="s">
        <v>348</v>
      </c>
      <c r="E1783">
        <v>20385</v>
      </c>
      <c r="F1783" s="111" t="s">
        <v>2238</v>
      </c>
      <c r="G1783" s="111" t="s">
        <v>2295</v>
      </c>
      <c r="H1783">
        <v>20385</v>
      </c>
      <c r="I1783" s="116" t="s">
        <v>2238</v>
      </c>
      <c r="J1783" s="111" t="s">
        <v>2295</v>
      </c>
      <c r="K1783"/>
    </row>
    <row r="1784" spans="1:11">
      <c r="A1784" s="115">
        <v>1779</v>
      </c>
      <c r="B1784">
        <v>20</v>
      </c>
      <c r="C1784" s="111" t="s">
        <v>2204</v>
      </c>
      <c r="D1784" s="111" t="s">
        <v>348</v>
      </c>
      <c r="E1784">
        <v>20386</v>
      </c>
      <c r="F1784" s="111" t="s">
        <v>2238</v>
      </c>
      <c r="G1784" s="111" t="s">
        <v>2296</v>
      </c>
      <c r="H1784">
        <v>20386</v>
      </c>
      <c r="I1784" s="116" t="s">
        <v>2238</v>
      </c>
      <c r="J1784" s="111" t="s">
        <v>2296</v>
      </c>
      <c r="K1784"/>
    </row>
    <row r="1785" spans="1:11">
      <c r="A1785" s="115">
        <v>1780</v>
      </c>
      <c r="B1785">
        <v>20</v>
      </c>
      <c r="C1785" s="111" t="s">
        <v>2204</v>
      </c>
      <c r="D1785" s="111" t="s">
        <v>348</v>
      </c>
      <c r="E1785">
        <v>20388</v>
      </c>
      <c r="F1785" s="111" t="s">
        <v>2238</v>
      </c>
      <c r="G1785" s="111" t="s">
        <v>2297</v>
      </c>
      <c r="H1785">
        <v>20388</v>
      </c>
      <c r="I1785" s="116" t="s">
        <v>2238</v>
      </c>
      <c r="J1785" s="111" t="s">
        <v>2297</v>
      </c>
      <c r="K1785"/>
    </row>
    <row r="1786" spans="1:11">
      <c r="A1786" s="115">
        <v>1781</v>
      </c>
      <c r="B1786">
        <v>20</v>
      </c>
      <c r="C1786" s="111" t="s">
        <v>2204</v>
      </c>
      <c r="D1786" s="111" t="s">
        <v>348</v>
      </c>
      <c r="E1786">
        <v>20402</v>
      </c>
      <c r="F1786" s="111" t="s">
        <v>2229</v>
      </c>
      <c r="G1786" s="111" t="s">
        <v>2298</v>
      </c>
      <c r="H1786">
        <v>20402</v>
      </c>
      <c r="I1786" s="116" t="s">
        <v>2229</v>
      </c>
      <c r="J1786" s="111" t="s">
        <v>2298</v>
      </c>
      <c r="K1786"/>
    </row>
    <row r="1787" spans="1:11">
      <c r="A1787" s="115">
        <v>1782</v>
      </c>
      <c r="B1787">
        <v>20</v>
      </c>
      <c r="C1787" s="111" t="s">
        <v>2204</v>
      </c>
      <c r="D1787" s="111" t="s">
        <v>348</v>
      </c>
      <c r="E1787">
        <v>20403</v>
      </c>
      <c r="F1787" s="111" t="s">
        <v>2229</v>
      </c>
      <c r="G1787" s="111" t="s">
        <v>2299</v>
      </c>
      <c r="H1787">
        <v>20403</v>
      </c>
      <c r="I1787" s="116" t="s">
        <v>2229</v>
      </c>
      <c r="J1787" s="111" t="s">
        <v>2299</v>
      </c>
      <c r="K1787"/>
    </row>
    <row r="1788" spans="1:11">
      <c r="A1788" s="115">
        <v>1783</v>
      </c>
      <c r="B1788">
        <v>20</v>
      </c>
      <c r="C1788" s="111" t="s">
        <v>2204</v>
      </c>
      <c r="D1788" s="111" t="s">
        <v>348</v>
      </c>
      <c r="E1788">
        <v>20404</v>
      </c>
      <c r="F1788" s="111" t="s">
        <v>2229</v>
      </c>
      <c r="G1788" s="111" t="s">
        <v>2300</v>
      </c>
      <c r="H1788">
        <v>20404</v>
      </c>
      <c r="I1788" s="116" t="s">
        <v>2229</v>
      </c>
      <c r="J1788" s="111" t="s">
        <v>2300</v>
      </c>
      <c r="K1788"/>
    </row>
    <row r="1789" spans="1:11">
      <c r="A1789" s="115">
        <v>1784</v>
      </c>
      <c r="B1789">
        <v>20</v>
      </c>
      <c r="C1789" s="111" t="s">
        <v>2204</v>
      </c>
      <c r="D1789" s="111" t="s">
        <v>348</v>
      </c>
      <c r="E1789">
        <v>20407</v>
      </c>
      <c r="F1789" s="111" t="s">
        <v>2229</v>
      </c>
      <c r="G1789" s="111" t="s">
        <v>2301</v>
      </c>
      <c r="H1789">
        <v>20407</v>
      </c>
      <c r="I1789" s="116" t="s">
        <v>2229</v>
      </c>
      <c r="J1789" s="111" t="s">
        <v>2301</v>
      </c>
      <c r="K1789"/>
    </row>
    <row r="1790" spans="1:11">
      <c r="A1790" s="115">
        <v>1785</v>
      </c>
      <c r="B1790">
        <v>20</v>
      </c>
      <c r="C1790" s="111" t="s">
        <v>2204</v>
      </c>
      <c r="D1790" s="111" t="s">
        <v>362</v>
      </c>
      <c r="E1790">
        <v>20406</v>
      </c>
      <c r="F1790" s="111" t="s">
        <v>2229</v>
      </c>
      <c r="G1790" s="111" t="s">
        <v>2302</v>
      </c>
      <c r="H1790">
        <v>20407</v>
      </c>
      <c r="I1790" s="116" t="s">
        <v>2229</v>
      </c>
      <c r="J1790" s="111" t="s">
        <v>2301</v>
      </c>
      <c r="K1790"/>
    </row>
    <row r="1791" spans="1:11">
      <c r="A1791" s="115">
        <v>1786</v>
      </c>
      <c r="B1791">
        <v>20</v>
      </c>
      <c r="C1791" s="111" t="s">
        <v>2204</v>
      </c>
      <c r="D1791" s="111" t="s">
        <v>348</v>
      </c>
      <c r="E1791">
        <v>20407</v>
      </c>
      <c r="F1791" s="111" t="s">
        <v>2229</v>
      </c>
      <c r="G1791" s="111" t="s">
        <v>2301</v>
      </c>
      <c r="H1791">
        <v>20407</v>
      </c>
      <c r="I1791" s="116" t="s">
        <v>2229</v>
      </c>
      <c r="J1791" s="111" t="s">
        <v>2301</v>
      </c>
      <c r="K1791"/>
    </row>
    <row r="1792" spans="1:11">
      <c r="A1792" s="115">
        <v>1787</v>
      </c>
      <c r="B1792">
        <v>20</v>
      </c>
      <c r="C1792" s="111" t="s">
        <v>2204</v>
      </c>
      <c r="D1792" s="111" t="s">
        <v>362</v>
      </c>
      <c r="E1792">
        <v>20408</v>
      </c>
      <c r="F1792" s="111" t="s">
        <v>2229</v>
      </c>
      <c r="G1792" s="111" t="s">
        <v>2303</v>
      </c>
      <c r="H1792">
        <v>20407</v>
      </c>
      <c r="I1792" s="116" t="s">
        <v>2229</v>
      </c>
      <c r="J1792" s="111" t="s">
        <v>2301</v>
      </c>
      <c r="K1792"/>
    </row>
    <row r="1793" spans="1:11">
      <c r="A1793" s="115">
        <v>1788</v>
      </c>
      <c r="B1793">
        <v>20</v>
      </c>
      <c r="C1793" s="111" t="s">
        <v>2204</v>
      </c>
      <c r="D1793" s="111" t="s">
        <v>348</v>
      </c>
      <c r="E1793">
        <v>20409</v>
      </c>
      <c r="F1793" s="111" t="s">
        <v>2229</v>
      </c>
      <c r="G1793" s="111" t="s">
        <v>2304</v>
      </c>
      <c r="H1793">
        <v>20409</v>
      </c>
      <c r="I1793" s="116" t="s">
        <v>2229</v>
      </c>
      <c r="J1793" s="111" t="s">
        <v>2304</v>
      </c>
      <c r="K1793"/>
    </row>
    <row r="1794" spans="1:11">
      <c r="A1794" s="115">
        <v>1789</v>
      </c>
      <c r="B1794">
        <v>20</v>
      </c>
      <c r="C1794" s="111" t="s">
        <v>2204</v>
      </c>
      <c r="D1794" s="111" t="s">
        <v>348</v>
      </c>
      <c r="E1794">
        <v>20410</v>
      </c>
      <c r="F1794" s="111" t="s">
        <v>2229</v>
      </c>
      <c r="G1794" s="111" t="s">
        <v>2305</v>
      </c>
      <c r="H1794">
        <v>20410</v>
      </c>
      <c r="I1794" s="116" t="s">
        <v>2229</v>
      </c>
      <c r="J1794" s="111" t="s">
        <v>2305</v>
      </c>
      <c r="K1794"/>
    </row>
    <row r="1795" spans="1:11">
      <c r="A1795" s="115">
        <v>1790</v>
      </c>
      <c r="B1795">
        <v>20</v>
      </c>
      <c r="C1795" s="111" t="s">
        <v>2204</v>
      </c>
      <c r="D1795" s="111" t="s">
        <v>348</v>
      </c>
      <c r="E1795">
        <v>20411</v>
      </c>
      <c r="F1795" s="111" t="s">
        <v>2229</v>
      </c>
      <c r="G1795" s="111" t="s">
        <v>2306</v>
      </c>
      <c r="H1795">
        <v>20411</v>
      </c>
      <c r="I1795" s="116" t="s">
        <v>2229</v>
      </c>
      <c r="J1795" s="111" t="s">
        <v>2306</v>
      </c>
      <c r="K1795"/>
    </row>
    <row r="1796" spans="1:11">
      <c r="A1796" s="115">
        <v>1791</v>
      </c>
      <c r="B1796">
        <v>20</v>
      </c>
      <c r="C1796" s="111" t="s">
        <v>2204</v>
      </c>
      <c r="D1796" s="111" t="s">
        <v>348</v>
      </c>
      <c r="E1796">
        <v>20412</v>
      </c>
      <c r="F1796" s="111" t="s">
        <v>2229</v>
      </c>
      <c r="G1796" s="111" t="s">
        <v>2307</v>
      </c>
      <c r="H1796">
        <v>20412</v>
      </c>
      <c r="I1796" s="116" t="s">
        <v>2229</v>
      </c>
      <c r="J1796" s="111" t="s">
        <v>2307</v>
      </c>
      <c r="K1796"/>
    </row>
    <row r="1797" spans="1:11">
      <c r="A1797" s="115">
        <v>1792</v>
      </c>
      <c r="B1797">
        <v>20</v>
      </c>
      <c r="C1797" s="111" t="s">
        <v>2204</v>
      </c>
      <c r="D1797" s="111" t="s">
        <v>348</v>
      </c>
      <c r="E1797">
        <v>20413</v>
      </c>
      <c r="F1797" s="111" t="s">
        <v>2229</v>
      </c>
      <c r="G1797" s="111" t="s">
        <v>2308</v>
      </c>
      <c r="H1797">
        <v>20413</v>
      </c>
      <c r="I1797" s="116" t="s">
        <v>2229</v>
      </c>
      <c r="J1797" s="111" t="s">
        <v>2308</v>
      </c>
      <c r="K1797"/>
    </row>
    <row r="1798" spans="1:11">
      <c r="A1798" s="115">
        <v>1793</v>
      </c>
      <c r="B1798">
        <v>20</v>
      </c>
      <c r="C1798" s="111" t="s">
        <v>2204</v>
      </c>
      <c r="D1798" s="111" t="s">
        <v>348</v>
      </c>
      <c r="E1798">
        <v>20414</v>
      </c>
      <c r="F1798" s="111" t="s">
        <v>2229</v>
      </c>
      <c r="G1798" s="111" t="s">
        <v>2309</v>
      </c>
      <c r="H1798">
        <v>20414</v>
      </c>
      <c r="I1798" s="116" t="s">
        <v>2229</v>
      </c>
      <c r="J1798" s="111" t="s">
        <v>2309</v>
      </c>
      <c r="K1798"/>
    </row>
    <row r="1799" spans="1:11">
      <c r="A1799" s="115">
        <v>1794</v>
      </c>
      <c r="B1799">
        <v>20</v>
      </c>
      <c r="C1799" s="111" t="s">
        <v>2204</v>
      </c>
      <c r="D1799" s="111" t="s">
        <v>348</v>
      </c>
      <c r="E1799">
        <v>20415</v>
      </c>
      <c r="F1799" s="111" t="s">
        <v>2229</v>
      </c>
      <c r="G1799" s="111" t="s">
        <v>2310</v>
      </c>
      <c r="H1799">
        <v>20415</v>
      </c>
      <c r="I1799" s="116" t="s">
        <v>2229</v>
      </c>
      <c r="J1799" s="111" t="s">
        <v>2310</v>
      </c>
      <c r="K1799"/>
    </row>
    <row r="1800" spans="1:11">
      <c r="A1800" s="115">
        <v>1795</v>
      </c>
      <c r="B1800">
        <v>20</v>
      </c>
      <c r="C1800" s="111" t="s">
        <v>2204</v>
      </c>
      <c r="D1800" s="111" t="s">
        <v>348</v>
      </c>
      <c r="E1800">
        <v>20416</v>
      </c>
      <c r="F1800" s="111" t="s">
        <v>2229</v>
      </c>
      <c r="G1800" s="111" t="s">
        <v>2311</v>
      </c>
      <c r="H1800">
        <v>20416</v>
      </c>
      <c r="I1800" s="116" t="s">
        <v>2229</v>
      </c>
      <c r="J1800" s="111" t="s">
        <v>2311</v>
      </c>
      <c r="K1800"/>
    </row>
    <row r="1801" spans="1:11">
      <c r="A1801" s="115">
        <v>1796</v>
      </c>
      <c r="B1801">
        <v>20</v>
      </c>
      <c r="C1801" s="111" t="s">
        <v>2204</v>
      </c>
      <c r="D1801" s="111" t="s">
        <v>348</v>
      </c>
      <c r="E1801">
        <v>20417</v>
      </c>
      <c r="F1801" s="111" t="s">
        <v>2229</v>
      </c>
      <c r="G1801" s="111" t="s">
        <v>2312</v>
      </c>
      <c r="H1801">
        <v>20417</v>
      </c>
      <c r="I1801" s="116" t="s">
        <v>2229</v>
      </c>
      <c r="J1801" s="111" t="s">
        <v>2312</v>
      </c>
      <c r="K1801"/>
    </row>
    <row r="1802" spans="1:11">
      <c r="A1802" s="115">
        <v>1797</v>
      </c>
      <c r="B1802">
        <v>20</v>
      </c>
      <c r="C1802" s="111" t="s">
        <v>2204</v>
      </c>
      <c r="D1802" s="111" t="s">
        <v>348</v>
      </c>
      <c r="E1802">
        <v>20422</v>
      </c>
      <c r="F1802" s="111" t="s">
        <v>2252</v>
      </c>
      <c r="G1802" s="111" t="s">
        <v>2313</v>
      </c>
      <c r="H1802">
        <v>20422</v>
      </c>
      <c r="I1802" s="116" t="s">
        <v>2252</v>
      </c>
      <c r="J1802" s="111" t="s">
        <v>2313</v>
      </c>
      <c r="K1802"/>
    </row>
    <row r="1803" spans="1:11">
      <c r="A1803" s="115">
        <v>1798</v>
      </c>
      <c r="B1803">
        <v>20</v>
      </c>
      <c r="C1803" s="111" t="s">
        <v>2204</v>
      </c>
      <c r="D1803" s="111" t="s">
        <v>348</v>
      </c>
      <c r="E1803">
        <v>20423</v>
      </c>
      <c r="F1803" s="111" t="s">
        <v>2252</v>
      </c>
      <c r="G1803" s="111" t="s">
        <v>2314</v>
      </c>
      <c r="H1803">
        <v>20423</v>
      </c>
      <c r="I1803" s="116" t="s">
        <v>2252</v>
      </c>
      <c r="J1803" s="111" t="s">
        <v>2314</v>
      </c>
      <c r="K1803"/>
    </row>
    <row r="1804" spans="1:11">
      <c r="A1804" s="115">
        <v>1799</v>
      </c>
      <c r="B1804">
        <v>20</v>
      </c>
      <c r="C1804" s="111" t="s">
        <v>2204</v>
      </c>
      <c r="D1804" s="111" t="s">
        <v>348</v>
      </c>
      <c r="E1804">
        <v>20425</v>
      </c>
      <c r="F1804" s="111" t="s">
        <v>2252</v>
      </c>
      <c r="G1804" s="111" t="s">
        <v>2315</v>
      </c>
      <c r="H1804">
        <v>20425</v>
      </c>
      <c r="I1804" s="116" t="s">
        <v>2252</v>
      </c>
      <c r="J1804" s="111" t="s">
        <v>2315</v>
      </c>
      <c r="K1804"/>
    </row>
    <row r="1805" spans="1:11">
      <c r="A1805" s="115">
        <v>1800</v>
      </c>
      <c r="B1805">
        <v>20</v>
      </c>
      <c r="C1805" s="111" t="s">
        <v>2204</v>
      </c>
      <c r="D1805" s="111" t="s">
        <v>348</v>
      </c>
      <c r="E1805">
        <v>20429</v>
      </c>
      <c r="F1805" s="111" t="s">
        <v>2252</v>
      </c>
      <c r="G1805" s="111" t="s">
        <v>2316</v>
      </c>
      <c r="H1805">
        <v>20429</v>
      </c>
      <c r="I1805" s="116" t="s">
        <v>2252</v>
      </c>
      <c r="J1805" s="111" t="s">
        <v>2316</v>
      </c>
      <c r="K1805"/>
    </row>
    <row r="1806" spans="1:11">
      <c r="A1806" s="115">
        <v>1801</v>
      </c>
      <c r="B1806">
        <v>20</v>
      </c>
      <c r="C1806" s="111" t="s">
        <v>2204</v>
      </c>
      <c r="D1806" s="111" t="s">
        <v>348</v>
      </c>
      <c r="E1806">
        <v>20430</v>
      </c>
      <c r="F1806" s="111" t="s">
        <v>2252</v>
      </c>
      <c r="G1806" s="111" t="s">
        <v>2317</v>
      </c>
      <c r="H1806">
        <v>20430</v>
      </c>
      <c r="I1806" s="116" t="s">
        <v>2252</v>
      </c>
      <c r="J1806" s="111" t="s">
        <v>2317</v>
      </c>
      <c r="K1806"/>
    </row>
    <row r="1807" spans="1:11">
      <c r="A1807" s="115">
        <v>1802</v>
      </c>
      <c r="B1807">
        <v>20</v>
      </c>
      <c r="C1807" s="111" t="s">
        <v>2204</v>
      </c>
      <c r="D1807" s="111" t="s">
        <v>348</v>
      </c>
      <c r="E1807">
        <v>20432</v>
      </c>
      <c r="F1807" s="111" t="s">
        <v>2252</v>
      </c>
      <c r="G1807" s="111" t="s">
        <v>2318</v>
      </c>
      <c r="H1807">
        <v>20432</v>
      </c>
      <c r="I1807" s="116" t="s">
        <v>2252</v>
      </c>
      <c r="J1807" s="111" t="s">
        <v>2318</v>
      </c>
      <c r="K1807"/>
    </row>
    <row r="1808" spans="1:11">
      <c r="A1808" s="115">
        <v>1803</v>
      </c>
      <c r="B1808">
        <v>20</v>
      </c>
      <c r="C1808" s="111" t="s">
        <v>2204</v>
      </c>
      <c r="D1808" s="111" t="s">
        <v>362</v>
      </c>
      <c r="E1808">
        <v>20421</v>
      </c>
      <c r="F1808" s="111" t="s">
        <v>2252</v>
      </c>
      <c r="G1808" s="111" t="s">
        <v>2319</v>
      </c>
      <c r="H1808">
        <v>20432</v>
      </c>
      <c r="I1808" s="116" t="s">
        <v>2252</v>
      </c>
      <c r="J1808" s="111" t="s">
        <v>2318</v>
      </c>
      <c r="K1808"/>
    </row>
    <row r="1809" spans="1:11">
      <c r="A1809" s="115">
        <v>1804</v>
      </c>
      <c r="B1809">
        <v>20</v>
      </c>
      <c r="C1809" s="111" t="s">
        <v>2204</v>
      </c>
      <c r="D1809" s="111" t="s">
        <v>362</v>
      </c>
      <c r="E1809">
        <v>20426</v>
      </c>
      <c r="F1809" s="111" t="s">
        <v>2252</v>
      </c>
      <c r="G1809" s="111" t="s">
        <v>2320</v>
      </c>
      <c r="H1809">
        <v>20432</v>
      </c>
      <c r="I1809" s="116" t="s">
        <v>2252</v>
      </c>
      <c r="J1809" s="111" t="s">
        <v>2318</v>
      </c>
      <c r="K1809"/>
    </row>
    <row r="1810" spans="1:11">
      <c r="A1810" s="115">
        <v>1805</v>
      </c>
      <c r="B1810">
        <v>20</v>
      </c>
      <c r="C1810" s="111" t="s">
        <v>2204</v>
      </c>
      <c r="D1810" s="111" t="s">
        <v>362</v>
      </c>
      <c r="E1810">
        <v>20427</v>
      </c>
      <c r="F1810" s="111" t="s">
        <v>2252</v>
      </c>
      <c r="G1810" s="111" t="s">
        <v>2321</v>
      </c>
      <c r="H1810">
        <v>20432</v>
      </c>
      <c r="I1810" s="116" t="s">
        <v>2252</v>
      </c>
      <c r="J1810" s="111" t="s">
        <v>2318</v>
      </c>
      <c r="K1810"/>
    </row>
    <row r="1811" spans="1:11">
      <c r="A1811" s="115">
        <v>1806</v>
      </c>
      <c r="B1811">
        <v>20</v>
      </c>
      <c r="C1811" s="111" t="s">
        <v>2204</v>
      </c>
      <c r="D1811" s="111" t="s">
        <v>362</v>
      </c>
      <c r="E1811">
        <v>20428</v>
      </c>
      <c r="F1811" s="111" t="s">
        <v>2252</v>
      </c>
      <c r="G1811" s="111" t="s">
        <v>2322</v>
      </c>
      <c r="H1811">
        <v>20432</v>
      </c>
      <c r="I1811" s="116" t="s">
        <v>2252</v>
      </c>
      <c r="J1811" s="111" t="s">
        <v>2318</v>
      </c>
      <c r="K1811"/>
    </row>
    <row r="1812" spans="1:11">
      <c r="A1812" s="115">
        <v>1807</v>
      </c>
      <c r="B1812">
        <v>20</v>
      </c>
      <c r="C1812" s="111" t="s">
        <v>2204</v>
      </c>
      <c r="D1812" s="111" t="s">
        <v>348</v>
      </c>
      <c r="E1812">
        <v>20446</v>
      </c>
      <c r="F1812" s="111" t="s">
        <v>2215</v>
      </c>
      <c r="G1812" s="111" t="s">
        <v>2323</v>
      </c>
      <c r="H1812">
        <v>20446</v>
      </c>
      <c r="I1812" s="116" t="s">
        <v>2215</v>
      </c>
      <c r="J1812" s="111" t="s">
        <v>2323</v>
      </c>
      <c r="K1812"/>
    </row>
    <row r="1813" spans="1:11">
      <c r="A1813" s="115">
        <v>1808</v>
      </c>
      <c r="B1813">
        <v>20</v>
      </c>
      <c r="C1813" s="111" t="s">
        <v>2204</v>
      </c>
      <c r="D1813" s="111" t="s">
        <v>348</v>
      </c>
      <c r="E1813">
        <v>20448</v>
      </c>
      <c r="F1813" s="111" t="s">
        <v>2215</v>
      </c>
      <c r="G1813" s="111" t="s">
        <v>2324</v>
      </c>
      <c r="H1813">
        <v>20448</v>
      </c>
      <c r="I1813" s="116" t="s">
        <v>2215</v>
      </c>
      <c r="J1813" s="111" t="s">
        <v>2324</v>
      </c>
      <c r="K1813"/>
    </row>
    <row r="1814" spans="1:11">
      <c r="A1814" s="115">
        <v>1809</v>
      </c>
      <c r="B1814">
        <v>20</v>
      </c>
      <c r="C1814" s="111" t="s">
        <v>2204</v>
      </c>
      <c r="D1814" s="111" t="s">
        <v>348</v>
      </c>
      <c r="E1814">
        <v>20450</v>
      </c>
      <c r="F1814" s="111" t="s">
        <v>2215</v>
      </c>
      <c r="G1814" s="111" t="s">
        <v>717</v>
      </c>
      <c r="H1814">
        <v>20450</v>
      </c>
      <c r="I1814" s="116" t="s">
        <v>2215</v>
      </c>
      <c r="J1814" s="111" t="s">
        <v>717</v>
      </c>
      <c r="K1814"/>
    </row>
    <row r="1815" spans="1:11">
      <c r="A1815" s="115">
        <v>1810</v>
      </c>
      <c r="B1815">
        <v>20</v>
      </c>
      <c r="C1815" s="111" t="s">
        <v>2204</v>
      </c>
      <c r="D1815" s="111" t="s">
        <v>348</v>
      </c>
      <c r="E1815">
        <v>20451</v>
      </c>
      <c r="F1815" s="111" t="s">
        <v>2215</v>
      </c>
      <c r="G1815" s="111" t="s">
        <v>969</v>
      </c>
      <c r="H1815">
        <v>20451</v>
      </c>
      <c r="I1815" s="116" t="s">
        <v>2215</v>
      </c>
      <c r="J1815" s="111" t="s">
        <v>969</v>
      </c>
      <c r="K1815"/>
    </row>
    <row r="1816" spans="1:11">
      <c r="A1816" s="115">
        <v>1811</v>
      </c>
      <c r="B1816">
        <v>20</v>
      </c>
      <c r="C1816" s="111" t="s">
        <v>2204</v>
      </c>
      <c r="D1816" s="111" t="s">
        <v>348</v>
      </c>
      <c r="E1816">
        <v>20452</v>
      </c>
      <c r="F1816" s="111" t="s">
        <v>2215</v>
      </c>
      <c r="G1816" s="111" t="s">
        <v>2325</v>
      </c>
      <c r="H1816">
        <v>20452</v>
      </c>
      <c r="I1816" s="116" t="s">
        <v>2215</v>
      </c>
      <c r="J1816" s="111" t="s">
        <v>2325</v>
      </c>
      <c r="K1816"/>
    </row>
    <row r="1817" spans="1:11">
      <c r="A1817" s="115">
        <v>1812</v>
      </c>
      <c r="B1817">
        <v>20</v>
      </c>
      <c r="C1817" s="111" t="s">
        <v>2204</v>
      </c>
      <c r="D1817" s="111" t="s">
        <v>362</v>
      </c>
      <c r="E1817">
        <v>20444</v>
      </c>
      <c r="F1817" s="111" t="s">
        <v>2215</v>
      </c>
      <c r="G1817" s="111" t="s">
        <v>2326</v>
      </c>
      <c r="H1817">
        <v>20452</v>
      </c>
      <c r="I1817" s="116" t="s">
        <v>2215</v>
      </c>
      <c r="J1817" s="111" t="s">
        <v>2325</v>
      </c>
      <c r="K1817"/>
    </row>
    <row r="1818" spans="1:11">
      <c r="A1818" s="115">
        <v>1813</v>
      </c>
      <c r="B1818">
        <v>20</v>
      </c>
      <c r="C1818" s="111" t="s">
        <v>2204</v>
      </c>
      <c r="D1818" s="111" t="s">
        <v>362</v>
      </c>
      <c r="E1818">
        <v>20445</v>
      </c>
      <c r="F1818" s="111" t="s">
        <v>2215</v>
      </c>
      <c r="G1818" s="111" t="s">
        <v>2327</v>
      </c>
      <c r="H1818">
        <v>20452</v>
      </c>
      <c r="I1818" s="116" t="s">
        <v>2215</v>
      </c>
      <c r="J1818" s="111" t="s">
        <v>2325</v>
      </c>
      <c r="K1818"/>
    </row>
    <row r="1819" spans="1:11">
      <c r="A1819" s="115">
        <v>1814</v>
      </c>
      <c r="B1819">
        <v>20</v>
      </c>
      <c r="C1819" s="111" t="s">
        <v>2204</v>
      </c>
      <c r="D1819" s="111" t="s">
        <v>362</v>
      </c>
      <c r="E1819">
        <v>20447</v>
      </c>
      <c r="F1819" s="111" t="s">
        <v>2215</v>
      </c>
      <c r="G1819" s="111" t="s">
        <v>2328</v>
      </c>
      <c r="H1819">
        <v>20452</v>
      </c>
      <c r="I1819" s="116" t="s">
        <v>2215</v>
      </c>
      <c r="J1819" s="111" t="s">
        <v>2325</v>
      </c>
      <c r="K1819"/>
    </row>
    <row r="1820" spans="1:11">
      <c r="A1820" s="115">
        <v>1815</v>
      </c>
      <c r="B1820">
        <v>20</v>
      </c>
      <c r="C1820" s="111" t="s">
        <v>2204</v>
      </c>
      <c r="D1820" s="111" t="s">
        <v>348</v>
      </c>
      <c r="E1820">
        <v>20481</v>
      </c>
      <c r="F1820" s="111" t="s">
        <v>2246</v>
      </c>
      <c r="G1820" s="111" t="s">
        <v>590</v>
      </c>
      <c r="H1820">
        <v>20481</v>
      </c>
      <c r="I1820" s="116" t="s">
        <v>2246</v>
      </c>
      <c r="J1820" s="111" t="s">
        <v>590</v>
      </c>
      <c r="K1820"/>
    </row>
    <row r="1821" spans="1:11">
      <c r="A1821" s="115">
        <v>1816</v>
      </c>
      <c r="B1821">
        <v>20</v>
      </c>
      <c r="C1821" s="111" t="s">
        <v>2204</v>
      </c>
      <c r="D1821" s="111" t="s">
        <v>348</v>
      </c>
      <c r="E1821">
        <v>20482</v>
      </c>
      <c r="F1821" s="111" t="s">
        <v>2246</v>
      </c>
      <c r="G1821" s="111" t="s">
        <v>2329</v>
      </c>
      <c r="H1821">
        <v>20482</v>
      </c>
      <c r="I1821" s="116" t="s">
        <v>2246</v>
      </c>
      <c r="J1821" s="111" t="s">
        <v>2329</v>
      </c>
      <c r="K1821"/>
    </row>
    <row r="1822" spans="1:11">
      <c r="A1822" s="115">
        <v>1817</v>
      </c>
      <c r="B1822">
        <v>20</v>
      </c>
      <c r="C1822" s="111" t="s">
        <v>2204</v>
      </c>
      <c r="D1822" s="111" t="s">
        <v>348</v>
      </c>
      <c r="E1822">
        <v>20485</v>
      </c>
      <c r="F1822" s="111" t="s">
        <v>2246</v>
      </c>
      <c r="G1822" s="111" t="s">
        <v>2330</v>
      </c>
      <c r="H1822">
        <v>20485</v>
      </c>
      <c r="I1822" s="116" t="s">
        <v>2246</v>
      </c>
      <c r="J1822" s="111" t="s">
        <v>2330</v>
      </c>
      <c r="K1822"/>
    </row>
    <row r="1823" spans="1:11">
      <c r="A1823" s="115">
        <v>1818</v>
      </c>
      <c r="B1823">
        <v>20</v>
      </c>
      <c r="C1823" s="111" t="s">
        <v>2204</v>
      </c>
      <c r="D1823" s="111" t="s">
        <v>348</v>
      </c>
      <c r="E1823">
        <v>20486</v>
      </c>
      <c r="F1823" s="111" t="s">
        <v>2246</v>
      </c>
      <c r="G1823" s="111" t="s">
        <v>2331</v>
      </c>
      <c r="H1823">
        <v>20486</v>
      </c>
      <c r="I1823" s="116" t="s">
        <v>2246</v>
      </c>
      <c r="J1823" s="111" t="s">
        <v>2331</v>
      </c>
      <c r="K1823"/>
    </row>
    <row r="1824" spans="1:11">
      <c r="A1824" s="115">
        <v>1819</v>
      </c>
      <c r="B1824">
        <v>20</v>
      </c>
      <c r="C1824" s="111" t="s">
        <v>2204</v>
      </c>
      <c r="D1824" s="111" t="s">
        <v>348</v>
      </c>
      <c r="E1824">
        <v>20521</v>
      </c>
      <c r="F1824" s="111" t="s">
        <v>2263</v>
      </c>
      <c r="G1824" s="111" t="s">
        <v>2332</v>
      </c>
      <c r="H1824">
        <v>20521</v>
      </c>
      <c r="I1824" s="116" t="s">
        <v>2263</v>
      </c>
      <c r="J1824" s="111" t="s">
        <v>2332</v>
      </c>
      <c r="K1824"/>
    </row>
    <row r="1825" spans="1:11">
      <c r="A1825" s="115">
        <v>1820</v>
      </c>
      <c r="B1825">
        <v>20</v>
      </c>
      <c r="C1825" s="111" t="s">
        <v>2204</v>
      </c>
      <c r="D1825" s="111" t="s">
        <v>348</v>
      </c>
      <c r="E1825">
        <v>20541</v>
      </c>
      <c r="F1825" s="111" t="s">
        <v>2333</v>
      </c>
      <c r="G1825" s="111" t="s">
        <v>2334</v>
      </c>
      <c r="H1825">
        <v>20541</v>
      </c>
      <c r="I1825" s="116" t="s">
        <v>2333</v>
      </c>
      <c r="J1825" s="111" t="s">
        <v>2334</v>
      </c>
      <c r="K1825"/>
    </row>
    <row r="1826" spans="1:11">
      <c r="A1826" s="115">
        <v>1821</v>
      </c>
      <c r="B1826">
        <v>20</v>
      </c>
      <c r="C1826" s="111" t="s">
        <v>2204</v>
      </c>
      <c r="D1826" s="111" t="s">
        <v>348</v>
      </c>
      <c r="E1826">
        <v>20543</v>
      </c>
      <c r="F1826" s="111" t="s">
        <v>2333</v>
      </c>
      <c r="G1826" s="111" t="s">
        <v>1372</v>
      </c>
      <c r="H1826">
        <v>20543</v>
      </c>
      <c r="I1826" s="116" t="s">
        <v>2333</v>
      </c>
      <c r="J1826" s="111" t="s">
        <v>1372</v>
      </c>
      <c r="K1826"/>
    </row>
    <row r="1827" spans="1:11">
      <c r="A1827" s="115">
        <v>1822</v>
      </c>
      <c r="B1827">
        <v>20</v>
      </c>
      <c r="C1827" s="111" t="s">
        <v>2204</v>
      </c>
      <c r="D1827" s="111" t="s">
        <v>348</v>
      </c>
      <c r="E1827">
        <v>20561</v>
      </c>
      <c r="F1827" s="111" t="s">
        <v>2335</v>
      </c>
      <c r="G1827" s="111" t="s">
        <v>2336</v>
      </c>
      <c r="H1827">
        <v>20561</v>
      </c>
      <c r="I1827" s="116" t="s">
        <v>2335</v>
      </c>
      <c r="J1827" s="111" t="s">
        <v>2336</v>
      </c>
      <c r="K1827"/>
    </row>
    <row r="1828" spans="1:11">
      <c r="A1828" s="115">
        <v>1823</v>
      </c>
      <c r="B1828">
        <v>20</v>
      </c>
      <c r="C1828" s="111" t="s">
        <v>2204</v>
      </c>
      <c r="D1828" s="111" t="s">
        <v>348</v>
      </c>
      <c r="E1828">
        <v>20562</v>
      </c>
      <c r="F1828" s="111" t="s">
        <v>2335</v>
      </c>
      <c r="G1828" s="111" t="s">
        <v>2337</v>
      </c>
      <c r="H1828">
        <v>20562</v>
      </c>
      <c r="I1828" s="116" t="s">
        <v>2335</v>
      </c>
      <c r="J1828" s="111" t="s">
        <v>2337</v>
      </c>
      <c r="K1828"/>
    </row>
    <row r="1829" spans="1:11">
      <c r="A1829" s="115">
        <v>1824</v>
      </c>
      <c r="B1829">
        <v>20</v>
      </c>
      <c r="C1829" s="111" t="s">
        <v>2204</v>
      </c>
      <c r="D1829" s="111" t="s">
        <v>348</v>
      </c>
      <c r="E1829">
        <v>20563</v>
      </c>
      <c r="F1829" s="111" t="s">
        <v>2335</v>
      </c>
      <c r="G1829" s="111" t="s">
        <v>2338</v>
      </c>
      <c r="H1829">
        <v>20563</v>
      </c>
      <c r="I1829" s="116" t="s">
        <v>2335</v>
      </c>
      <c r="J1829" s="111" t="s">
        <v>2338</v>
      </c>
      <c r="K1829"/>
    </row>
    <row r="1830" spans="1:11">
      <c r="A1830" s="115">
        <v>1825</v>
      </c>
      <c r="B1830">
        <v>20</v>
      </c>
      <c r="C1830" s="111" t="s">
        <v>2204</v>
      </c>
      <c r="D1830" s="111" t="s">
        <v>348</v>
      </c>
      <c r="E1830">
        <v>20583</v>
      </c>
      <c r="F1830" s="111" t="s">
        <v>2208</v>
      </c>
      <c r="G1830" s="111" t="s">
        <v>2339</v>
      </c>
      <c r="H1830">
        <v>20583</v>
      </c>
      <c r="I1830" s="116" t="s">
        <v>2208</v>
      </c>
      <c r="J1830" s="111" t="s">
        <v>2339</v>
      </c>
      <c r="K1830"/>
    </row>
    <row r="1831" spans="1:11">
      <c r="A1831" s="115">
        <v>1826</v>
      </c>
      <c r="B1831">
        <v>20</v>
      </c>
      <c r="C1831" s="111" t="s">
        <v>2204</v>
      </c>
      <c r="D1831" s="111" t="s">
        <v>348</v>
      </c>
      <c r="E1831">
        <v>20588</v>
      </c>
      <c r="F1831" s="111" t="s">
        <v>2208</v>
      </c>
      <c r="G1831" s="111" t="s">
        <v>2340</v>
      </c>
      <c r="H1831">
        <v>20588</v>
      </c>
      <c r="I1831" s="116" t="s">
        <v>2208</v>
      </c>
      <c r="J1831" s="111" t="s">
        <v>2340</v>
      </c>
      <c r="K1831"/>
    </row>
    <row r="1832" spans="1:11">
      <c r="A1832" s="115">
        <v>1827</v>
      </c>
      <c r="B1832">
        <v>20</v>
      </c>
      <c r="C1832" s="111" t="s">
        <v>2204</v>
      </c>
      <c r="D1832" s="111" t="s">
        <v>348</v>
      </c>
      <c r="E1832">
        <v>20590</v>
      </c>
      <c r="F1832" s="111" t="s">
        <v>2208</v>
      </c>
      <c r="G1832" s="111" t="s">
        <v>2341</v>
      </c>
      <c r="H1832">
        <v>20590</v>
      </c>
      <c r="I1832" s="116" t="s">
        <v>2208</v>
      </c>
      <c r="J1832" s="111" t="s">
        <v>2341</v>
      </c>
      <c r="K1832"/>
    </row>
    <row r="1833" spans="1:11">
      <c r="A1833" s="115">
        <v>1828</v>
      </c>
      <c r="B1833">
        <v>20</v>
      </c>
      <c r="C1833" s="111" t="s">
        <v>2204</v>
      </c>
      <c r="D1833" s="111" t="s">
        <v>362</v>
      </c>
      <c r="E1833">
        <v>20584</v>
      </c>
      <c r="F1833" s="111" t="s">
        <v>2208</v>
      </c>
      <c r="G1833" s="111" t="s">
        <v>2342</v>
      </c>
      <c r="H1833">
        <v>20590</v>
      </c>
      <c r="I1833" s="116" t="s">
        <v>2208</v>
      </c>
      <c r="J1833" s="111" t="s">
        <v>2341</v>
      </c>
      <c r="K1833"/>
    </row>
    <row r="1834" spans="1:11">
      <c r="A1834" s="115">
        <v>1829</v>
      </c>
      <c r="B1834">
        <v>20</v>
      </c>
      <c r="C1834" s="111" t="s">
        <v>2204</v>
      </c>
      <c r="D1834" s="111" t="s">
        <v>362</v>
      </c>
      <c r="E1834">
        <v>20585</v>
      </c>
      <c r="F1834" s="111" t="s">
        <v>2208</v>
      </c>
      <c r="G1834" s="111" t="s">
        <v>2343</v>
      </c>
      <c r="H1834">
        <v>20590</v>
      </c>
      <c r="I1834" s="116" t="s">
        <v>2208</v>
      </c>
      <c r="J1834" s="111" t="s">
        <v>2341</v>
      </c>
      <c r="K1834"/>
    </row>
    <row r="1835" spans="1:11">
      <c r="A1835" s="115">
        <v>1830</v>
      </c>
      <c r="B1835">
        <v>20</v>
      </c>
      <c r="C1835" s="111" t="s">
        <v>2204</v>
      </c>
      <c r="D1835" s="111" t="s">
        <v>348</v>
      </c>
      <c r="E1835">
        <v>20602</v>
      </c>
      <c r="F1835" s="111" t="s">
        <v>2243</v>
      </c>
      <c r="G1835" s="111" t="s">
        <v>2344</v>
      </c>
      <c r="H1835">
        <v>20602</v>
      </c>
      <c r="I1835" s="116" t="s">
        <v>2243</v>
      </c>
      <c r="J1835" s="111" t="s">
        <v>2344</v>
      </c>
      <c r="K1835"/>
    </row>
    <row r="1836" spans="1:11">
      <c r="A1836" s="115">
        <v>1831</v>
      </c>
      <c r="B1836">
        <v>21</v>
      </c>
      <c r="C1836" s="111" t="s">
        <v>2345</v>
      </c>
      <c r="D1836" s="111" t="s">
        <v>348</v>
      </c>
      <c r="E1836">
        <v>21201</v>
      </c>
      <c r="G1836" s="111" t="s">
        <v>2346</v>
      </c>
      <c r="H1836">
        <v>21201</v>
      </c>
      <c r="I1836" s="116"/>
      <c r="J1836" s="111" t="s">
        <v>2346</v>
      </c>
      <c r="K1836"/>
    </row>
    <row r="1837" spans="1:11">
      <c r="A1837" s="115">
        <v>1832</v>
      </c>
      <c r="B1837">
        <v>21</v>
      </c>
      <c r="C1837" s="111" t="s">
        <v>2345</v>
      </c>
      <c r="D1837" s="111" t="s">
        <v>362</v>
      </c>
      <c r="E1837">
        <v>21304</v>
      </c>
      <c r="F1837" s="111" t="s">
        <v>2347</v>
      </c>
      <c r="G1837" s="111" t="s">
        <v>1084</v>
      </c>
      <c r="H1837">
        <v>21201</v>
      </c>
      <c r="I1837" s="116"/>
      <c r="J1837" s="111" t="s">
        <v>2346</v>
      </c>
      <c r="K1837"/>
    </row>
    <row r="1838" spans="1:11">
      <c r="A1838" s="115">
        <v>1833</v>
      </c>
      <c r="B1838">
        <v>21</v>
      </c>
      <c r="C1838" s="111" t="s">
        <v>2345</v>
      </c>
      <c r="D1838" s="111" t="s">
        <v>348</v>
      </c>
      <c r="E1838">
        <v>21202</v>
      </c>
      <c r="F1838" s="111" t="s">
        <v>348</v>
      </c>
      <c r="G1838" s="111" t="s">
        <v>2348</v>
      </c>
      <c r="H1838">
        <v>21202</v>
      </c>
      <c r="I1838" s="116"/>
      <c r="J1838" s="111" t="s">
        <v>2348</v>
      </c>
      <c r="K1838"/>
    </row>
    <row r="1839" spans="1:11">
      <c r="A1839" s="115">
        <v>1834</v>
      </c>
      <c r="B1839">
        <v>21</v>
      </c>
      <c r="C1839" s="111" t="s">
        <v>2345</v>
      </c>
      <c r="D1839" s="111" t="s">
        <v>362</v>
      </c>
      <c r="E1839">
        <v>21342</v>
      </c>
      <c r="F1839" s="111" t="s">
        <v>2349</v>
      </c>
      <c r="G1839" s="111" t="s">
        <v>2350</v>
      </c>
      <c r="H1839">
        <v>21202</v>
      </c>
      <c r="I1839" s="116"/>
      <c r="J1839" s="111" t="s">
        <v>2348</v>
      </c>
      <c r="K1839"/>
    </row>
    <row r="1840" spans="1:11">
      <c r="A1840" s="115">
        <v>1835</v>
      </c>
      <c r="B1840">
        <v>21</v>
      </c>
      <c r="C1840" s="111" t="s">
        <v>2345</v>
      </c>
      <c r="D1840" s="111" t="s">
        <v>362</v>
      </c>
      <c r="E1840">
        <v>21384</v>
      </c>
      <c r="F1840" s="111" t="s">
        <v>2351</v>
      </c>
      <c r="G1840" s="111" t="s">
        <v>2352</v>
      </c>
      <c r="H1840">
        <v>21202</v>
      </c>
      <c r="I1840" s="116"/>
      <c r="J1840" s="111" t="s">
        <v>2348</v>
      </c>
      <c r="K1840"/>
    </row>
    <row r="1841" spans="1:11">
      <c r="A1841" s="115">
        <v>1836</v>
      </c>
      <c r="B1841">
        <v>21</v>
      </c>
      <c r="C1841" s="111" t="s">
        <v>2345</v>
      </c>
      <c r="D1841" s="111" t="s">
        <v>348</v>
      </c>
      <c r="E1841">
        <v>21203</v>
      </c>
      <c r="F1841" s="111" t="s">
        <v>348</v>
      </c>
      <c r="G1841" s="111" t="s">
        <v>2353</v>
      </c>
      <c r="H1841">
        <v>21203</v>
      </c>
      <c r="I1841" s="116"/>
      <c r="J1841" s="111" t="s">
        <v>2353</v>
      </c>
      <c r="K1841"/>
    </row>
    <row r="1842" spans="1:11">
      <c r="A1842" s="115">
        <v>1837</v>
      </c>
      <c r="B1842">
        <v>21</v>
      </c>
      <c r="C1842" s="111" t="s">
        <v>2345</v>
      </c>
      <c r="D1842" s="111" t="s">
        <v>362</v>
      </c>
      <c r="E1842">
        <v>21601</v>
      </c>
      <c r="F1842" s="111" t="s">
        <v>2085</v>
      </c>
      <c r="G1842" s="111" t="s">
        <v>2354</v>
      </c>
      <c r="H1842">
        <v>21203</v>
      </c>
      <c r="I1842" s="116"/>
      <c r="J1842" s="111" t="s">
        <v>2353</v>
      </c>
      <c r="K1842"/>
    </row>
    <row r="1843" spans="1:11">
      <c r="A1843" s="115">
        <v>1838</v>
      </c>
      <c r="B1843">
        <v>21</v>
      </c>
      <c r="C1843" s="111" t="s">
        <v>2345</v>
      </c>
      <c r="D1843" s="111" t="s">
        <v>362</v>
      </c>
      <c r="E1843">
        <v>21602</v>
      </c>
      <c r="F1843" s="111" t="s">
        <v>2085</v>
      </c>
      <c r="G1843" s="111" t="s">
        <v>2355</v>
      </c>
      <c r="H1843">
        <v>21203</v>
      </c>
      <c r="I1843" s="116"/>
      <c r="J1843" s="111" t="s">
        <v>2353</v>
      </c>
      <c r="K1843"/>
    </row>
    <row r="1844" spans="1:11">
      <c r="A1844" s="115">
        <v>1839</v>
      </c>
      <c r="B1844">
        <v>21</v>
      </c>
      <c r="C1844" s="111" t="s">
        <v>2345</v>
      </c>
      <c r="D1844" s="111" t="s">
        <v>362</v>
      </c>
      <c r="E1844">
        <v>21603</v>
      </c>
      <c r="F1844" s="111" t="s">
        <v>2085</v>
      </c>
      <c r="G1844" s="111" t="s">
        <v>2356</v>
      </c>
      <c r="H1844">
        <v>21203</v>
      </c>
      <c r="I1844" s="116"/>
      <c r="J1844" s="111" t="s">
        <v>2353</v>
      </c>
      <c r="K1844"/>
    </row>
    <row r="1845" spans="1:11">
      <c r="A1845" s="115">
        <v>1840</v>
      </c>
      <c r="B1845">
        <v>21</v>
      </c>
      <c r="C1845" s="111" t="s">
        <v>2345</v>
      </c>
      <c r="D1845" s="111" t="s">
        <v>362</v>
      </c>
      <c r="E1845">
        <v>21605</v>
      </c>
      <c r="F1845" s="111" t="s">
        <v>2085</v>
      </c>
      <c r="G1845" s="111" t="s">
        <v>2357</v>
      </c>
      <c r="H1845">
        <v>21203</v>
      </c>
      <c r="I1845" s="116"/>
      <c r="J1845" s="111" t="s">
        <v>2353</v>
      </c>
      <c r="K1845"/>
    </row>
    <row r="1846" spans="1:11">
      <c r="A1846" s="115">
        <v>1841</v>
      </c>
      <c r="B1846">
        <v>21</v>
      </c>
      <c r="C1846" s="111" t="s">
        <v>2345</v>
      </c>
      <c r="D1846" s="111" t="s">
        <v>362</v>
      </c>
      <c r="E1846">
        <v>21606</v>
      </c>
      <c r="F1846" s="111" t="s">
        <v>2085</v>
      </c>
      <c r="G1846" s="111" t="s">
        <v>2358</v>
      </c>
      <c r="H1846">
        <v>21203</v>
      </c>
      <c r="I1846" s="116"/>
      <c r="J1846" s="111" t="s">
        <v>2353</v>
      </c>
      <c r="K1846"/>
    </row>
    <row r="1847" spans="1:11">
      <c r="A1847" s="115">
        <v>1842</v>
      </c>
      <c r="B1847">
        <v>21</v>
      </c>
      <c r="C1847" s="111" t="s">
        <v>2345</v>
      </c>
      <c r="D1847" s="111" t="s">
        <v>362</v>
      </c>
      <c r="E1847">
        <v>21607</v>
      </c>
      <c r="F1847" s="111" t="s">
        <v>2085</v>
      </c>
      <c r="G1847" s="111" t="s">
        <v>969</v>
      </c>
      <c r="H1847">
        <v>21203</v>
      </c>
      <c r="I1847" s="116"/>
      <c r="J1847" s="111" t="s">
        <v>2353</v>
      </c>
      <c r="K1847"/>
    </row>
    <row r="1848" spans="1:11">
      <c r="A1848" s="115">
        <v>1843</v>
      </c>
      <c r="B1848">
        <v>21</v>
      </c>
      <c r="C1848" s="111" t="s">
        <v>2345</v>
      </c>
      <c r="D1848" s="111" t="s">
        <v>362</v>
      </c>
      <c r="E1848">
        <v>21608</v>
      </c>
      <c r="F1848" s="111" t="s">
        <v>2085</v>
      </c>
      <c r="G1848" s="111" t="s">
        <v>2359</v>
      </c>
      <c r="H1848">
        <v>21203</v>
      </c>
      <c r="I1848" s="116"/>
      <c r="J1848" s="111" t="s">
        <v>2353</v>
      </c>
      <c r="K1848"/>
    </row>
    <row r="1849" spans="1:11">
      <c r="A1849" s="115">
        <v>1844</v>
      </c>
      <c r="B1849">
        <v>21</v>
      </c>
      <c r="C1849" s="111" t="s">
        <v>2345</v>
      </c>
      <c r="D1849" s="111" t="s">
        <v>362</v>
      </c>
      <c r="E1849">
        <v>21622</v>
      </c>
      <c r="F1849" s="111" t="s">
        <v>2360</v>
      </c>
      <c r="G1849" s="111" t="s">
        <v>2361</v>
      </c>
      <c r="H1849">
        <v>21203</v>
      </c>
      <c r="I1849" s="116"/>
      <c r="J1849" s="111" t="s">
        <v>2353</v>
      </c>
      <c r="K1849"/>
    </row>
    <row r="1850" spans="1:11">
      <c r="A1850" s="115">
        <v>1845</v>
      </c>
      <c r="B1850">
        <v>21</v>
      </c>
      <c r="C1850" s="111" t="s">
        <v>2345</v>
      </c>
      <c r="D1850" s="111" t="s">
        <v>362</v>
      </c>
      <c r="E1850">
        <v>21626</v>
      </c>
      <c r="F1850" s="111" t="s">
        <v>2360</v>
      </c>
      <c r="G1850" s="111" t="s">
        <v>2362</v>
      </c>
      <c r="H1850">
        <v>21203</v>
      </c>
      <c r="I1850" s="116"/>
      <c r="J1850" s="111" t="s">
        <v>2353</v>
      </c>
      <c r="K1850"/>
    </row>
    <row r="1851" spans="1:11">
      <c r="A1851" s="115">
        <v>1846</v>
      </c>
      <c r="B1851">
        <v>21</v>
      </c>
      <c r="C1851" s="111" t="s">
        <v>2345</v>
      </c>
      <c r="D1851" s="111" t="s">
        <v>348</v>
      </c>
      <c r="E1851">
        <v>21204</v>
      </c>
      <c r="F1851" s="111" t="s">
        <v>348</v>
      </c>
      <c r="G1851" s="111" t="s">
        <v>2363</v>
      </c>
      <c r="H1851">
        <v>21204</v>
      </c>
      <c r="I1851" s="116"/>
      <c r="J1851" s="111" t="s">
        <v>2363</v>
      </c>
      <c r="K1851"/>
    </row>
    <row r="1852" spans="1:11">
      <c r="A1852" s="115">
        <v>1847</v>
      </c>
      <c r="B1852">
        <v>21</v>
      </c>
      <c r="C1852" s="111" t="s">
        <v>2345</v>
      </c>
      <c r="D1852" s="111" t="s">
        <v>362</v>
      </c>
      <c r="E1852">
        <v>21541</v>
      </c>
      <c r="F1852" s="111" t="s">
        <v>2364</v>
      </c>
      <c r="G1852" s="111" t="s">
        <v>2365</v>
      </c>
      <c r="H1852">
        <v>21204</v>
      </c>
      <c r="I1852" s="116"/>
      <c r="J1852" s="111" t="s">
        <v>2363</v>
      </c>
      <c r="K1852"/>
    </row>
    <row r="1853" spans="1:11">
      <c r="A1853" s="115">
        <v>1848</v>
      </c>
      <c r="B1853">
        <v>21</v>
      </c>
      <c r="C1853" s="111" t="s">
        <v>2345</v>
      </c>
      <c r="D1853" s="111" t="s">
        <v>348</v>
      </c>
      <c r="E1853">
        <v>21205</v>
      </c>
      <c r="F1853" s="111" t="s">
        <v>348</v>
      </c>
      <c r="G1853" s="111" t="s">
        <v>2366</v>
      </c>
      <c r="H1853">
        <v>21205</v>
      </c>
      <c r="I1853" s="116"/>
      <c r="J1853" s="111" t="s">
        <v>2366</v>
      </c>
      <c r="K1853"/>
    </row>
    <row r="1854" spans="1:11">
      <c r="A1854" s="115">
        <v>1849</v>
      </c>
      <c r="B1854">
        <v>21</v>
      </c>
      <c r="C1854" s="111" t="s">
        <v>2345</v>
      </c>
      <c r="D1854" s="111" t="s">
        <v>362</v>
      </c>
      <c r="E1854">
        <v>21461</v>
      </c>
      <c r="F1854" s="111" t="s">
        <v>2367</v>
      </c>
      <c r="G1854" s="111" t="s">
        <v>2368</v>
      </c>
      <c r="H1854">
        <v>21205</v>
      </c>
      <c r="I1854" s="116"/>
      <c r="J1854" s="111" t="s">
        <v>2366</v>
      </c>
      <c r="K1854"/>
    </row>
    <row r="1855" spans="1:11">
      <c r="A1855" s="115">
        <v>1850</v>
      </c>
      <c r="B1855">
        <v>21</v>
      </c>
      <c r="C1855" s="111" t="s">
        <v>2345</v>
      </c>
      <c r="D1855" s="111" t="s">
        <v>362</v>
      </c>
      <c r="E1855">
        <v>21462</v>
      </c>
      <c r="F1855" s="111" t="s">
        <v>2367</v>
      </c>
      <c r="G1855" s="111" t="s">
        <v>2369</v>
      </c>
      <c r="H1855">
        <v>21205</v>
      </c>
      <c r="I1855" s="116"/>
      <c r="J1855" s="111" t="s">
        <v>2366</v>
      </c>
      <c r="K1855"/>
    </row>
    <row r="1856" spans="1:11">
      <c r="A1856" s="115">
        <v>1851</v>
      </c>
      <c r="B1856">
        <v>21</v>
      </c>
      <c r="C1856" s="111" t="s">
        <v>2345</v>
      </c>
      <c r="D1856" s="111" t="s">
        <v>362</v>
      </c>
      <c r="E1856">
        <v>21463</v>
      </c>
      <c r="F1856" s="111" t="s">
        <v>2367</v>
      </c>
      <c r="G1856" s="111" t="s">
        <v>2370</v>
      </c>
      <c r="H1856">
        <v>21205</v>
      </c>
      <c r="I1856" s="116"/>
      <c r="J1856" s="111" t="s">
        <v>2366</v>
      </c>
      <c r="K1856"/>
    </row>
    <row r="1857" spans="1:11">
      <c r="A1857" s="115">
        <v>1852</v>
      </c>
      <c r="B1857">
        <v>21</v>
      </c>
      <c r="C1857" s="111" t="s">
        <v>2345</v>
      </c>
      <c r="D1857" s="111" t="s">
        <v>362</v>
      </c>
      <c r="E1857">
        <v>21464</v>
      </c>
      <c r="F1857" s="111" t="s">
        <v>2367</v>
      </c>
      <c r="G1857" s="111" t="s">
        <v>2371</v>
      </c>
      <c r="H1857">
        <v>21205</v>
      </c>
      <c r="I1857" s="116"/>
      <c r="J1857" s="111" t="s">
        <v>2366</v>
      </c>
      <c r="K1857"/>
    </row>
    <row r="1858" spans="1:11">
      <c r="A1858" s="115">
        <v>1853</v>
      </c>
      <c r="B1858">
        <v>21</v>
      </c>
      <c r="C1858" s="111" t="s">
        <v>2345</v>
      </c>
      <c r="D1858" s="111" t="s">
        <v>362</v>
      </c>
      <c r="E1858">
        <v>21465</v>
      </c>
      <c r="F1858" s="111" t="s">
        <v>2367</v>
      </c>
      <c r="G1858" s="111" t="s">
        <v>2372</v>
      </c>
      <c r="H1858">
        <v>21205</v>
      </c>
      <c r="I1858" s="116"/>
      <c r="J1858" s="111" t="s">
        <v>2366</v>
      </c>
      <c r="K1858"/>
    </row>
    <row r="1859" spans="1:11">
      <c r="A1859" s="115">
        <v>1854</v>
      </c>
      <c r="B1859">
        <v>21</v>
      </c>
      <c r="C1859" s="111" t="s">
        <v>2345</v>
      </c>
      <c r="D1859" s="111" t="s">
        <v>348</v>
      </c>
      <c r="E1859">
        <v>21206</v>
      </c>
      <c r="F1859" s="111" t="s">
        <v>348</v>
      </c>
      <c r="G1859" s="111" t="s">
        <v>2373</v>
      </c>
      <c r="H1859">
        <v>21206</v>
      </c>
      <c r="I1859" s="116"/>
      <c r="J1859" s="111" t="s">
        <v>2373</v>
      </c>
      <c r="K1859"/>
    </row>
    <row r="1860" spans="1:11">
      <c r="A1860" s="115">
        <v>1855</v>
      </c>
      <c r="B1860">
        <v>21</v>
      </c>
      <c r="C1860" s="111" t="s">
        <v>2345</v>
      </c>
      <c r="D1860" s="111" t="s">
        <v>362</v>
      </c>
      <c r="E1860">
        <v>21561</v>
      </c>
      <c r="F1860" s="111" t="s">
        <v>2374</v>
      </c>
      <c r="G1860" s="111" t="s">
        <v>2375</v>
      </c>
      <c r="H1860">
        <v>21206</v>
      </c>
      <c r="I1860" s="116"/>
      <c r="J1860" s="111" t="s">
        <v>2373</v>
      </c>
      <c r="K1860"/>
    </row>
    <row r="1861" spans="1:11">
      <c r="A1861" s="115">
        <v>1856</v>
      </c>
      <c r="B1861">
        <v>21</v>
      </c>
      <c r="C1861" s="111" t="s">
        <v>2345</v>
      </c>
      <c r="D1861" s="111" t="s">
        <v>362</v>
      </c>
      <c r="E1861">
        <v>21562</v>
      </c>
      <c r="F1861" s="111" t="s">
        <v>2374</v>
      </c>
      <c r="G1861" s="111" t="s">
        <v>2275</v>
      </c>
      <c r="H1861">
        <v>21206</v>
      </c>
      <c r="I1861" s="116"/>
      <c r="J1861" s="111" t="s">
        <v>2373</v>
      </c>
      <c r="K1861"/>
    </row>
    <row r="1862" spans="1:11">
      <c r="A1862" s="115">
        <v>1857</v>
      </c>
      <c r="B1862">
        <v>21</v>
      </c>
      <c r="C1862" s="111" t="s">
        <v>2345</v>
      </c>
      <c r="D1862" s="111" t="s">
        <v>362</v>
      </c>
      <c r="E1862">
        <v>21563</v>
      </c>
      <c r="F1862" s="111" t="s">
        <v>2374</v>
      </c>
      <c r="G1862" s="111" t="s">
        <v>2376</v>
      </c>
      <c r="H1862">
        <v>21206</v>
      </c>
      <c r="I1862" s="116"/>
      <c r="J1862" s="111" t="s">
        <v>2373</v>
      </c>
      <c r="K1862"/>
    </row>
    <row r="1863" spans="1:11">
      <c r="A1863" s="115">
        <v>1858</v>
      </c>
      <c r="B1863">
        <v>21</v>
      </c>
      <c r="C1863" s="111" t="s">
        <v>2345</v>
      </c>
      <c r="D1863" s="111" t="s">
        <v>362</v>
      </c>
      <c r="E1863">
        <v>21564</v>
      </c>
      <c r="F1863" s="111" t="s">
        <v>2374</v>
      </c>
      <c r="G1863" s="111" t="s">
        <v>2377</v>
      </c>
      <c r="H1863">
        <v>21206</v>
      </c>
      <c r="I1863" s="116"/>
      <c r="J1863" s="111" t="s">
        <v>2373</v>
      </c>
      <c r="K1863"/>
    </row>
    <row r="1864" spans="1:11">
      <c r="A1864" s="115">
        <v>1859</v>
      </c>
      <c r="B1864">
        <v>21</v>
      </c>
      <c r="C1864" s="111" t="s">
        <v>2345</v>
      </c>
      <c r="D1864" s="111" t="s">
        <v>362</v>
      </c>
      <c r="E1864">
        <v>21565</v>
      </c>
      <c r="F1864" s="111" t="s">
        <v>2374</v>
      </c>
      <c r="G1864" s="111" t="s">
        <v>1990</v>
      </c>
      <c r="H1864">
        <v>21206</v>
      </c>
      <c r="I1864" s="116"/>
      <c r="J1864" s="111" t="s">
        <v>2373</v>
      </c>
      <c r="K1864"/>
    </row>
    <row r="1865" spans="1:11">
      <c r="A1865" s="115">
        <v>1860</v>
      </c>
      <c r="B1865">
        <v>21</v>
      </c>
      <c r="C1865" s="111" t="s">
        <v>2345</v>
      </c>
      <c r="D1865" s="111" t="s">
        <v>362</v>
      </c>
      <c r="E1865">
        <v>21566</v>
      </c>
      <c r="F1865" s="111" t="s">
        <v>2374</v>
      </c>
      <c r="G1865" s="111" t="s">
        <v>2378</v>
      </c>
      <c r="H1865">
        <v>21206</v>
      </c>
      <c r="I1865" s="116"/>
      <c r="J1865" s="111" t="s">
        <v>2373</v>
      </c>
      <c r="K1865"/>
    </row>
    <row r="1866" spans="1:11">
      <c r="A1866" s="115">
        <v>1861</v>
      </c>
      <c r="B1866">
        <v>20</v>
      </c>
      <c r="C1866" s="111" t="s">
        <v>2204</v>
      </c>
      <c r="D1866" s="111" t="s">
        <v>362</v>
      </c>
      <c r="E1866">
        <v>20431</v>
      </c>
      <c r="F1866" s="111" t="s">
        <v>2252</v>
      </c>
      <c r="G1866" s="111" t="s">
        <v>2379</v>
      </c>
      <c r="H1866">
        <v>21206</v>
      </c>
      <c r="I1866" s="116"/>
      <c r="J1866" s="111" t="s">
        <v>2373</v>
      </c>
      <c r="K1866"/>
    </row>
    <row r="1867" spans="1:11">
      <c r="A1867" s="115">
        <v>1862</v>
      </c>
      <c r="B1867">
        <v>21</v>
      </c>
      <c r="C1867" s="111" t="s">
        <v>2345</v>
      </c>
      <c r="D1867" s="111" t="s">
        <v>348</v>
      </c>
      <c r="E1867">
        <v>21207</v>
      </c>
      <c r="G1867" s="111" t="s">
        <v>2380</v>
      </c>
      <c r="H1867">
        <v>21207</v>
      </c>
      <c r="I1867" s="116"/>
      <c r="J1867" s="111" t="s">
        <v>2380</v>
      </c>
      <c r="K1867"/>
    </row>
    <row r="1868" spans="1:11">
      <c r="A1868" s="115">
        <v>1863</v>
      </c>
      <c r="B1868">
        <v>21</v>
      </c>
      <c r="C1868" s="111" t="s">
        <v>2345</v>
      </c>
      <c r="D1868" s="111" t="s">
        <v>348</v>
      </c>
      <c r="E1868">
        <v>21208</v>
      </c>
      <c r="G1868" s="111" t="s">
        <v>2381</v>
      </c>
      <c r="H1868">
        <v>21208</v>
      </c>
      <c r="I1868" s="116"/>
      <c r="J1868" s="111" t="s">
        <v>2381</v>
      </c>
      <c r="K1868"/>
    </row>
    <row r="1869" spans="1:11">
      <c r="A1869" s="115">
        <v>1864</v>
      </c>
      <c r="B1869">
        <v>21</v>
      </c>
      <c r="C1869" s="111" t="s">
        <v>2345</v>
      </c>
      <c r="D1869" s="111" t="s">
        <v>348</v>
      </c>
      <c r="E1869">
        <v>21209</v>
      </c>
      <c r="G1869" s="111" t="s">
        <v>2382</v>
      </c>
      <c r="H1869">
        <v>21209</v>
      </c>
      <c r="I1869" s="116"/>
      <c r="J1869" s="111" t="s">
        <v>2382</v>
      </c>
      <c r="K1869"/>
    </row>
    <row r="1870" spans="1:11">
      <c r="A1870" s="115">
        <v>1865</v>
      </c>
      <c r="B1870">
        <v>21</v>
      </c>
      <c r="C1870" s="111" t="s">
        <v>2345</v>
      </c>
      <c r="D1870" s="111" t="s">
        <v>348</v>
      </c>
      <c r="E1870">
        <v>21210</v>
      </c>
      <c r="G1870" s="111" t="s">
        <v>2383</v>
      </c>
      <c r="H1870">
        <v>21210</v>
      </c>
      <c r="I1870" s="116"/>
      <c r="J1870" s="111" t="s">
        <v>2383</v>
      </c>
      <c r="K1870"/>
    </row>
    <row r="1871" spans="1:11">
      <c r="A1871" s="115">
        <v>1866</v>
      </c>
      <c r="B1871">
        <v>21</v>
      </c>
      <c r="C1871" s="111" t="s">
        <v>2345</v>
      </c>
      <c r="D1871" s="111" t="s">
        <v>362</v>
      </c>
      <c r="E1871">
        <v>21567</v>
      </c>
      <c r="F1871" s="111" t="s">
        <v>2374</v>
      </c>
      <c r="G1871" s="111" t="s">
        <v>2384</v>
      </c>
      <c r="H1871">
        <v>21210</v>
      </c>
      <c r="I1871" s="116"/>
      <c r="J1871" s="111" t="s">
        <v>2383</v>
      </c>
      <c r="K1871"/>
    </row>
    <row r="1872" spans="1:11">
      <c r="A1872" s="115">
        <v>1867</v>
      </c>
      <c r="B1872">
        <v>21</v>
      </c>
      <c r="C1872" s="111" t="s">
        <v>2345</v>
      </c>
      <c r="D1872" s="111" t="s">
        <v>362</v>
      </c>
      <c r="E1872">
        <v>21568</v>
      </c>
      <c r="F1872" s="111" t="s">
        <v>2374</v>
      </c>
      <c r="G1872" s="111" t="s">
        <v>2385</v>
      </c>
      <c r="H1872">
        <v>21210</v>
      </c>
      <c r="I1872" s="116"/>
      <c r="J1872" s="111" t="s">
        <v>2383</v>
      </c>
      <c r="K1872"/>
    </row>
    <row r="1873" spans="1:11">
      <c r="A1873" s="115">
        <v>1868</v>
      </c>
      <c r="B1873">
        <v>21</v>
      </c>
      <c r="C1873" s="111" t="s">
        <v>2345</v>
      </c>
      <c r="D1873" s="111" t="s">
        <v>362</v>
      </c>
      <c r="E1873">
        <v>21569</v>
      </c>
      <c r="F1873" s="111" t="s">
        <v>2374</v>
      </c>
      <c r="G1873" s="111" t="s">
        <v>2386</v>
      </c>
      <c r="H1873">
        <v>21210</v>
      </c>
      <c r="I1873" s="116"/>
      <c r="J1873" s="111" t="s">
        <v>2383</v>
      </c>
      <c r="K1873"/>
    </row>
    <row r="1874" spans="1:11">
      <c r="A1874" s="115">
        <v>1869</v>
      </c>
      <c r="B1874">
        <v>21</v>
      </c>
      <c r="C1874" s="111" t="s">
        <v>2345</v>
      </c>
      <c r="D1874" s="111" t="s">
        <v>362</v>
      </c>
      <c r="E1874">
        <v>21570</v>
      </c>
      <c r="F1874" s="111" t="s">
        <v>2374</v>
      </c>
      <c r="G1874" s="111" t="s">
        <v>2387</v>
      </c>
      <c r="H1874">
        <v>21210</v>
      </c>
      <c r="I1874" s="116"/>
      <c r="J1874" s="111" t="s">
        <v>2383</v>
      </c>
      <c r="K1874"/>
    </row>
    <row r="1875" spans="1:11">
      <c r="A1875" s="115">
        <v>1870</v>
      </c>
      <c r="B1875">
        <v>21</v>
      </c>
      <c r="C1875" s="111" t="s">
        <v>2345</v>
      </c>
      <c r="D1875" s="111" t="s">
        <v>362</v>
      </c>
      <c r="E1875">
        <v>21571</v>
      </c>
      <c r="F1875" s="111" t="s">
        <v>2374</v>
      </c>
      <c r="G1875" s="111" t="s">
        <v>2388</v>
      </c>
      <c r="H1875">
        <v>21210</v>
      </c>
      <c r="I1875" s="116"/>
      <c r="J1875" s="111" t="s">
        <v>2383</v>
      </c>
      <c r="K1875"/>
    </row>
    <row r="1876" spans="1:11">
      <c r="A1876" s="115">
        <v>1871</v>
      </c>
      <c r="B1876">
        <v>21</v>
      </c>
      <c r="C1876" s="111" t="s">
        <v>2345</v>
      </c>
      <c r="D1876" s="111" t="s">
        <v>348</v>
      </c>
      <c r="E1876">
        <v>21211</v>
      </c>
      <c r="F1876" s="111" t="s">
        <v>348</v>
      </c>
      <c r="G1876" s="111" t="s">
        <v>2389</v>
      </c>
      <c r="H1876">
        <v>21211</v>
      </c>
      <c r="I1876" s="116"/>
      <c r="J1876" s="111" t="s">
        <v>2389</v>
      </c>
      <c r="K1876"/>
    </row>
    <row r="1877" spans="1:11">
      <c r="A1877" s="115">
        <v>1872</v>
      </c>
      <c r="B1877">
        <v>21</v>
      </c>
      <c r="C1877" s="111" t="s">
        <v>2345</v>
      </c>
      <c r="D1877" s="111" t="s">
        <v>348</v>
      </c>
      <c r="E1877">
        <v>21212</v>
      </c>
      <c r="F1877" s="111" t="s">
        <v>348</v>
      </c>
      <c r="G1877" s="111" t="s">
        <v>2390</v>
      </c>
      <c r="H1877">
        <v>21212</v>
      </c>
      <c r="I1877" s="116"/>
      <c r="J1877" s="111" t="s">
        <v>2390</v>
      </c>
      <c r="K1877"/>
    </row>
    <row r="1878" spans="1:11">
      <c r="A1878" s="115">
        <v>1873</v>
      </c>
      <c r="B1878">
        <v>21</v>
      </c>
      <c r="C1878" s="111" t="s">
        <v>2345</v>
      </c>
      <c r="D1878" s="111" t="s">
        <v>348</v>
      </c>
      <c r="E1878">
        <v>21213</v>
      </c>
      <c r="F1878" s="111" t="s">
        <v>348</v>
      </c>
      <c r="G1878" s="111" t="s">
        <v>2391</v>
      </c>
      <c r="H1878">
        <v>21213</v>
      </c>
      <c r="I1878" s="116"/>
      <c r="J1878" s="111" t="s">
        <v>2391</v>
      </c>
      <c r="K1878"/>
    </row>
    <row r="1879" spans="1:11">
      <c r="A1879" s="115">
        <v>1874</v>
      </c>
      <c r="B1879">
        <v>21</v>
      </c>
      <c r="C1879" s="111" t="s">
        <v>2345</v>
      </c>
      <c r="D1879" s="111" t="s">
        <v>362</v>
      </c>
      <c r="E1879">
        <v>21301</v>
      </c>
      <c r="F1879" s="111" t="s">
        <v>2347</v>
      </c>
      <c r="G1879" s="111" t="s">
        <v>1566</v>
      </c>
      <c r="H1879">
        <v>21213</v>
      </c>
      <c r="I1879" s="116"/>
      <c r="J1879" s="111" t="s">
        <v>2391</v>
      </c>
      <c r="K1879"/>
    </row>
    <row r="1880" spans="1:11">
      <c r="A1880" s="115">
        <v>1875</v>
      </c>
      <c r="B1880">
        <v>21</v>
      </c>
      <c r="C1880" s="111" t="s">
        <v>2345</v>
      </c>
      <c r="D1880" s="111" t="s">
        <v>348</v>
      </c>
      <c r="E1880">
        <v>21214</v>
      </c>
      <c r="F1880" s="111" t="s">
        <v>348</v>
      </c>
      <c r="G1880" s="111" t="s">
        <v>2392</v>
      </c>
      <c r="H1880">
        <v>21214</v>
      </c>
      <c r="I1880" s="116"/>
      <c r="J1880" s="111" t="s">
        <v>2392</v>
      </c>
      <c r="K1880"/>
    </row>
    <row r="1881" spans="1:11">
      <c r="A1881" s="115">
        <v>1876</v>
      </c>
      <c r="B1881">
        <v>21</v>
      </c>
      <c r="C1881" s="111" t="s">
        <v>2345</v>
      </c>
      <c r="D1881" s="111" t="s">
        <v>362</v>
      </c>
      <c r="E1881">
        <v>21522</v>
      </c>
      <c r="F1881" s="111" t="s">
        <v>2393</v>
      </c>
      <c r="G1881" s="111" t="s">
        <v>2394</v>
      </c>
      <c r="H1881">
        <v>21214</v>
      </c>
      <c r="I1881" s="116"/>
      <c r="J1881" s="111" t="s">
        <v>2392</v>
      </c>
      <c r="K1881"/>
    </row>
    <row r="1882" spans="1:11">
      <c r="A1882" s="115">
        <v>1877</v>
      </c>
      <c r="B1882">
        <v>21</v>
      </c>
      <c r="C1882" s="111" t="s">
        <v>2345</v>
      </c>
      <c r="D1882" s="111" t="s">
        <v>362</v>
      </c>
      <c r="E1882">
        <v>21523</v>
      </c>
      <c r="F1882" s="111" t="s">
        <v>2393</v>
      </c>
      <c r="G1882" s="111" t="s">
        <v>2395</v>
      </c>
      <c r="H1882">
        <v>21214</v>
      </c>
      <c r="I1882" s="116"/>
      <c r="J1882" s="111" t="s">
        <v>2392</v>
      </c>
      <c r="K1882"/>
    </row>
    <row r="1883" spans="1:11">
      <c r="A1883" s="115">
        <v>1878</v>
      </c>
      <c r="B1883">
        <v>21</v>
      </c>
      <c r="C1883" s="111" t="s">
        <v>2345</v>
      </c>
      <c r="D1883" s="111" t="s">
        <v>348</v>
      </c>
      <c r="E1883">
        <v>21215</v>
      </c>
      <c r="F1883" s="111" t="s">
        <v>348</v>
      </c>
      <c r="G1883" s="111" t="s">
        <v>2396</v>
      </c>
      <c r="H1883">
        <v>21215</v>
      </c>
      <c r="I1883" s="116"/>
      <c r="J1883" s="111" t="s">
        <v>2396</v>
      </c>
      <c r="K1883"/>
    </row>
    <row r="1884" spans="1:11">
      <c r="A1884" s="115">
        <v>1879</v>
      </c>
      <c r="B1884">
        <v>21</v>
      </c>
      <c r="C1884" s="111" t="s">
        <v>2345</v>
      </c>
      <c r="D1884" s="111" t="s">
        <v>362</v>
      </c>
      <c r="E1884">
        <v>21441</v>
      </c>
      <c r="F1884" s="111" t="s">
        <v>2397</v>
      </c>
      <c r="G1884" s="111" t="s">
        <v>2398</v>
      </c>
      <c r="H1884">
        <v>21215</v>
      </c>
      <c r="I1884" s="116"/>
      <c r="J1884" s="111" t="s">
        <v>2396</v>
      </c>
      <c r="K1884"/>
    </row>
    <row r="1885" spans="1:11">
      <c r="A1885" s="115">
        <v>1880</v>
      </c>
      <c r="B1885">
        <v>21</v>
      </c>
      <c r="C1885" s="111" t="s">
        <v>2345</v>
      </c>
      <c r="D1885" s="111" t="s">
        <v>362</v>
      </c>
      <c r="E1885">
        <v>21442</v>
      </c>
      <c r="F1885" s="111" t="s">
        <v>2397</v>
      </c>
      <c r="G1885" s="111" t="s">
        <v>2399</v>
      </c>
      <c r="H1885">
        <v>21215</v>
      </c>
      <c r="I1885" s="116"/>
      <c r="J1885" s="111" t="s">
        <v>2396</v>
      </c>
      <c r="K1885"/>
    </row>
    <row r="1886" spans="1:11">
      <c r="A1886" s="115">
        <v>1881</v>
      </c>
      <c r="B1886">
        <v>21</v>
      </c>
      <c r="C1886" s="111" t="s">
        <v>2345</v>
      </c>
      <c r="D1886" s="111" t="s">
        <v>362</v>
      </c>
      <c r="E1886">
        <v>21443</v>
      </c>
      <c r="F1886" s="111" t="s">
        <v>2397</v>
      </c>
      <c r="G1886" s="111" t="s">
        <v>2079</v>
      </c>
      <c r="H1886">
        <v>21215</v>
      </c>
      <c r="I1886" s="116"/>
      <c r="J1886" s="111" t="s">
        <v>2396</v>
      </c>
      <c r="K1886"/>
    </row>
    <row r="1887" spans="1:11">
      <c r="A1887" s="115">
        <v>1882</v>
      </c>
      <c r="B1887">
        <v>21</v>
      </c>
      <c r="C1887" s="111" t="s">
        <v>2345</v>
      </c>
      <c r="D1887" s="111" t="s">
        <v>348</v>
      </c>
      <c r="E1887">
        <v>21216</v>
      </c>
      <c r="F1887" s="111" t="s">
        <v>348</v>
      </c>
      <c r="G1887" s="111" t="s">
        <v>2400</v>
      </c>
      <c r="H1887">
        <v>21216</v>
      </c>
      <c r="I1887" s="116"/>
      <c r="J1887" s="111" t="s">
        <v>2400</v>
      </c>
      <c r="K1887"/>
    </row>
    <row r="1888" spans="1:11">
      <c r="A1888" s="115">
        <v>1883</v>
      </c>
      <c r="B1888">
        <v>21</v>
      </c>
      <c r="C1888" s="111" t="s">
        <v>2345</v>
      </c>
      <c r="D1888" s="111" t="s">
        <v>362</v>
      </c>
      <c r="E1888">
        <v>21423</v>
      </c>
      <c r="F1888" s="111" t="s">
        <v>2401</v>
      </c>
      <c r="G1888" s="111" t="s">
        <v>2402</v>
      </c>
      <c r="H1888">
        <v>21216</v>
      </c>
      <c r="I1888" s="116"/>
      <c r="J1888" s="111" t="s">
        <v>2400</v>
      </c>
      <c r="K1888"/>
    </row>
    <row r="1889" spans="1:11">
      <c r="A1889" s="115">
        <v>1884</v>
      </c>
      <c r="B1889">
        <v>21</v>
      </c>
      <c r="C1889" s="111" t="s">
        <v>2345</v>
      </c>
      <c r="D1889" s="111" t="s">
        <v>362</v>
      </c>
      <c r="E1889">
        <v>21424</v>
      </c>
      <c r="F1889" s="111" t="s">
        <v>2401</v>
      </c>
      <c r="G1889" s="111" t="s">
        <v>2403</v>
      </c>
      <c r="H1889">
        <v>21216</v>
      </c>
      <c r="I1889" s="116"/>
      <c r="J1889" s="111" t="s">
        <v>2400</v>
      </c>
      <c r="K1889"/>
    </row>
    <row r="1890" spans="1:11">
      <c r="A1890" s="115">
        <v>1885</v>
      </c>
      <c r="B1890">
        <v>21</v>
      </c>
      <c r="C1890" s="111" t="s">
        <v>2345</v>
      </c>
      <c r="D1890" s="111" t="s">
        <v>348</v>
      </c>
      <c r="E1890">
        <v>21217</v>
      </c>
      <c r="F1890" s="111" t="s">
        <v>348</v>
      </c>
      <c r="G1890" s="111" t="s">
        <v>2404</v>
      </c>
      <c r="H1890">
        <v>21217</v>
      </c>
      <c r="I1890" s="116"/>
      <c r="J1890" s="111" t="s">
        <v>2404</v>
      </c>
      <c r="K1890"/>
    </row>
    <row r="1891" spans="1:11">
      <c r="A1891" s="115">
        <v>1886</v>
      </c>
      <c r="B1891">
        <v>21</v>
      </c>
      <c r="C1891" s="111" t="s">
        <v>2345</v>
      </c>
      <c r="D1891" s="111" t="s">
        <v>362</v>
      </c>
      <c r="E1891">
        <v>21621</v>
      </c>
      <c r="F1891" s="111" t="s">
        <v>2360</v>
      </c>
      <c r="G1891" s="111" t="s">
        <v>2405</v>
      </c>
      <c r="H1891">
        <v>21217</v>
      </c>
      <c r="I1891" s="116"/>
      <c r="J1891" s="111" t="s">
        <v>2404</v>
      </c>
      <c r="K1891"/>
    </row>
    <row r="1892" spans="1:11">
      <c r="A1892" s="115">
        <v>1887</v>
      </c>
      <c r="B1892">
        <v>21</v>
      </c>
      <c r="C1892" s="111" t="s">
        <v>2345</v>
      </c>
      <c r="D1892" s="111" t="s">
        <v>362</v>
      </c>
      <c r="E1892">
        <v>21623</v>
      </c>
      <c r="F1892" s="111" t="s">
        <v>2360</v>
      </c>
      <c r="G1892" s="111" t="s">
        <v>2406</v>
      </c>
      <c r="H1892">
        <v>21217</v>
      </c>
      <c r="I1892" s="116"/>
      <c r="J1892" s="111" t="s">
        <v>2404</v>
      </c>
      <c r="K1892"/>
    </row>
    <row r="1893" spans="1:11">
      <c r="A1893" s="115">
        <v>1888</v>
      </c>
      <c r="B1893">
        <v>21</v>
      </c>
      <c r="C1893" s="111" t="s">
        <v>2345</v>
      </c>
      <c r="D1893" s="111" t="s">
        <v>362</v>
      </c>
      <c r="E1893">
        <v>21624</v>
      </c>
      <c r="F1893" s="111" t="s">
        <v>2360</v>
      </c>
      <c r="G1893" s="111" t="s">
        <v>2407</v>
      </c>
      <c r="H1893">
        <v>21217</v>
      </c>
      <c r="I1893" s="116"/>
      <c r="J1893" s="111" t="s">
        <v>2404</v>
      </c>
      <c r="K1893"/>
    </row>
    <row r="1894" spans="1:11">
      <c r="A1894" s="115">
        <v>1889</v>
      </c>
      <c r="B1894">
        <v>21</v>
      </c>
      <c r="C1894" s="111" t="s">
        <v>2345</v>
      </c>
      <c r="D1894" s="111" t="s">
        <v>362</v>
      </c>
      <c r="E1894">
        <v>21625</v>
      </c>
      <c r="F1894" s="111" t="s">
        <v>2360</v>
      </c>
      <c r="G1894" s="111" t="s">
        <v>920</v>
      </c>
      <c r="H1894">
        <v>21217</v>
      </c>
      <c r="I1894" s="116"/>
      <c r="J1894" s="111" t="s">
        <v>2404</v>
      </c>
      <c r="K1894"/>
    </row>
    <row r="1895" spans="1:11">
      <c r="A1895" s="115">
        <v>1890</v>
      </c>
      <c r="B1895">
        <v>21</v>
      </c>
      <c r="C1895" s="111" t="s">
        <v>2345</v>
      </c>
      <c r="D1895" s="111" t="s">
        <v>348</v>
      </c>
      <c r="E1895">
        <v>21218</v>
      </c>
      <c r="F1895" s="111" t="s">
        <v>348</v>
      </c>
      <c r="G1895" s="111" t="s">
        <v>2408</v>
      </c>
      <c r="H1895">
        <v>21218</v>
      </c>
      <c r="I1895" s="116"/>
      <c r="J1895" s="111" t="s">
        <v>2408</v>
      </c>
      <c r="K1895"/>
    </row>
    <row r="1896" spans="1:11">
      <c r="A1896" s="115">
        <v>1891</v>
      </c>
      <c r="B1896">
        <v>21</v>
      </c>
      <c r="C1896" s="111" t="s">
        <v>2345</v>
      </c>
      <c r="D1896" s="111" t="s">
        <v>362</v>
      </c>
      <c r="E1896">
        <v>21422</v>
      </c>
      <c r="F1896" s="111" t="s">
        <v>2401</v>
      </c>
      <c r="G1896" s="111" t="s">
        <v>2409</v>
      </c>
      <c r="H1896">
        <v>21218</v>
      </c>
      <c r="I1896" s="116"/>
      <c r="J1896" s="111" t="s">
        <v>2408</v>
      </c>
      <c r="K1896"/>
    </row>
    <row r="1897" spans="1:11">
      <c r="A1897" s="115">
        <v>1892</v>
      </c>
      <c r="B1897">
        <v>21</v>
      </c>
      <c r="C1897" s="111" t="s">
        <v>2345</v>
      </c>
      <c r="D1897" s="111" t="s">
        <v>362</v>
      </c>
      <c r="E1897">
        <v>21425</v>
      </c>
      <c r="F1897" s="111" t="s">
        <v>2401</v>
      </c>
      <c r="G1897" s="111" t="s">
        <v>2410</v>
      </c>
      <c r="H1897">
        <v>21218</v>
      </c>
      <c r="I1897" s="116"/>
      <c r="J1897" s="111" t="s">
        <v>2408</v>
      </c>
      <c r="K1897"/>
    </row>
    <row r="1898" spans="1:11">
      <c r="A1898" s="115">
        <v>1893</v>
      </c>
      <c r="B1898">
        <v>21</v>
      </c>
      <c r="C1898" s="111" t="s">
        <v>2345</v>
      </c>
      <c r="D1898" s="111" t="s">
        <v>362</v>
      </c>
      <c r="E1898">
        <v>21426</v>
      </c>
      <c r="F1898" s="111" t="s">
        <v>2401</v>
      </c>
      <c r="G1898" s="111" t="s">
        <v>2411</v>
      </c>
      <c r="H1898">
        <v>21218</v>
      </c>
      <c r="I1898" s="116"/>
      <c r="J1898" s="111" t="s">
        <v>2408</v>
      </c>
      <c r="K1898"/>
    </row>
    <row r="1899" spans="1:11">
      <c r="A1899" s="115">
        <v>1894</v>
      </c>
      <c r="B1899">
        <v>21</v>
      </c>
      <c r="C1899" s="111" t="s">
        <v>2345</v>
      </c>
      <c r="D1899" s="111" t="s">
        <v>362</v>
      </c>
      <c r="E1899">
        <v>21427</v>
      </c>
      <c r="F1899" s="111" t="s">
        <v>2401</v>
      </c>
      <c r="G1899" s="111" t="s">
        <v>2412</v>
      </c>
      <c r="H1899">
        <v>21218</v>
      </c>
      <c r="I1899" s="116"/>
      <c r="J1899" s="111" t="s">
        <v>2408</v>
      </c>
      <c r="K1899"/>
    </row>
    <row r="1900" spans="1:11">
      <c r="A1900" s="115">
        <v>1895</v>
      </c>
      <c r="B1900">
        <v>21</v>
      </c>
      <c r="C1900" s="111" t="s">
        <v>2345</v>
      </c>
      <c r="D1900" s="111" t="s">
        <v>348</v>
      </c>
      <c r="E1900">
        <v>21219</v>
      </c>
      <c r="F1900" s="111" t="s">
        <v>348</v>
      </c>
      <c r="G1900" s="111" t="s">
        <v>2413</v>
      </c>
      <c r="H1900">
        <v>21219</v>
      </c>
      <c r="I1900" s="116"/>
      <c r="J1900" s="111" t="s">
        <v>2413</v>
      </c>
      <c r="K1900"/>
    </row>
    <row r="1901" spans="1:11">
      <c r="A1901" s="115">
        <v>1896</v>
      </c>
      <c r="B1901">
        <v>21</v>
      </c>
      <c r="C1901" s="111" t="s">
        <v>2345</v>
      </c>
      <c r="D1901" s="111" t="s">
        <v>362</v>
      </c>
      <c r="E1901">
        <v>21481</v>
      </c>
      <c r="F1901" s="111" t="s">
        <v>2414</v>
      </c>
      <c r="G1901" s="111" t="s">
        <v>974</v>
      </c>
      <c r="H1901">
        <v>21219</v>
      </c>
      <c r="I1901" s="116"/>
      <c r="J1901" s="111" t="s">
        <v>2413</v>
      </c>
      <c r="K1901"/>
    </row>
    <row r="1902" spans="1:11">
      <c r="A1902" s="115">
        <v>1897</v>
      </c>
      <c r="B1902">
        <v>21</v>
      </c>
      <c r="C1902" s="111" t="s">
        <v>2345</v>
      </c>
      <c r="D1902" s="111" t="s">
        <v>362</v>
      </c>
      <c r="E1902">
        <v>21482</v>
      </c>
      <c r="F1902" s="111" t="s">
        <v>2414</v>
      </c>
      <c r="G1902" s="111" t="s">
        <v>856</v>
      </c>
      <c r="H1902">
        <v>21219</v>
      </c>
      <c r="I1902" s="116"/>
      <c r="J1902" s="111" t="s">
        <v>2413</v>
      </c>
      <c r="K1902"/>
    </row>
    <row r="1903" spans="1:11">
      <c r="A1903" s="115">
        <v>1898</v>
      </c>
      <c r="B1903">
        <v>21</v>
      </c>
      <c r="C1903" s="111" t="s">
        <v>2345</v>
      </c>
      <c r="D1903" s="111" t="s">
        <v>362</v>
      </c>
      <c r="E1903">
        <v>21483</v>
      </c>
      <c r="F1903" s="111" t="s">
        <v>2414</v>
      </c>
      <c r="G1903" s="111" t="s">
        <v>2415</v>
      </c>
      <c r="H1903">
        <v>21219</v>
      </c>
      <c r="I1903" s="116"/>
      <c r="J1903" s="111" t="s">
        <v>2413</v>
      </c>
      <c r="K1903"/>
    </row>
    <row r="1904" spans="1:11">
      <c r="A1904" s="115">
        <v>1899</v>
      </c>
      <c r="B1904">
        <v>21</v>
      </c>
      <c r="C1904" s="111" t="s">
        <v>2345</v>
      </c>
      <c r="D1904" s="111" t="s">
        <v>362</v>
      </c>
      <c r="E1904">
        <v>21484</v>
      </c>
      <c r="F1904" s="111" t="s">
        <v>2414</v>
      </c>
      <c r="G1904" s="111" t="s">
        <v>2416</v>
      </c>
      <c r="H1904">
        <v>21219</v>
      </c>
      <c r="I1904" s="116"/>
      <c r="J1904" s="111" t="s">
        <v>2413</v>
      </c>
      <c r="K1904"/>
    </row>
    <row r="1905" spans="1:11">
      <c r="A1905" s="115">
        <v>1900</v>
      </c>
      <c r="B1905">
        <v>21</v>
      </c>
      <c r="C1905" s="111" t="s">
        <v>2345</v>
      </c>
      <c r="D1905" s="111" t="s">
        <v>362</v>
      </c>
      <c r="E1905">
        <v>21485</v>
      </c>
      <c r="F1905" s="111" t="s">
        <v>2414</v>
      </c>
      <c r="G1905" s="111" t="s">
        <v>2417</v>
      </c>
      <c r="H1905">
        <v>21219</v>
      </c>
      <c r="I1905" s="116"/>
      <c r="J1905" s="111" t="s">
        <v>2413</v>
      </c>
      <c r="K1905"/>
    </row>
    <row r="1906" spans="1:11">
      <c r="A1906" s="115">
        <v>1901</v>
      </c>
      <c r="B1906">
        <v>21</v>
      </c>
      <c r="C1906" s="111" t="s">
        <v>2345</v>
      </c>
      <c r="D1906" s="111" t="s">
        <v>362</v>
      </c>
      <c r="E1906">
        <v>21486</v>
      </c>
      <c r="F1906" s="111" t="s">
        <v>2414</v>
      </c>
      <c r="G1906" s="111" t="s">
        <v>2418</v>
      </c>
      <c r="H1906">
        <v>21219</v>
      </c>
      <c r="I1906" s="116"/>
      <c r="J1906" s="111" t="s">
        <v>2413</v>
      </c>
      <c r="K1906"/>
    </row>
    <row r="1907" spans="1:11">
      <c r="A1907" s="115">
        <v>1902</v>
      </c>
      <c r="B1907">
        <v>21</v>
      </c>
      <c r="C1907" s="111" t="s">
        <v>2345</v>
      </c>
      <c r="D1907" s="111" t="s">
        <v>362</v>
      </c>
      <c r="E1907">
        <v>21487</v>
      </c>
      <c r="F1907" s="111" t="s">
        <v>2414</v>
      </c>
      <c r="G1907" s="111" t="s">
        <v>2419</v>
      </c>
      <c r="H1907">
        <v>21219</v>
      </c>
      <c r="I1907" s="116"/>
      <c r="J1907" s="111" t="s">
        <v>2413</v>
      </c>
      <c r="K1907"/>
    </row>
    <row r="1908" spans="1:11">
      <c r="A1908" s="115">
        <v>1903</v>
      </c>
      <c r="B1908">
        <v>21</v>
      </c>
      <c r="C1908" s="111" t="s">
        <v>2345</v>
      </c>
      <c r="D1908" s="111" t="s">
        <v>348</v>
      </c>
      <c r="E1908">
        <v>21220</v>
      </c>
      <c r="F1908" s="111" t="s">
        <v>348</v>
      </c>
      <c r="G1908" s="111" t="s">
        <v>2420</v>
      </c>
      <c r="H1908">
        <v>21220</v>
      </c>
      <c r="I1908" s="116"/>
      <c r="J1908" s="111" t="s">
        <v>2420</v>
      </c>
      <c r="K1908"/>
    </row>
    <row r="1909" spans="1:11">
      <c r="A1909" s="115">
        <v>1904</v>
      </c>
      <c r="B1909">
        <v>21</v>
      </c>
      <c r="C1909" s="111" t="s">
        <v>2345</v>
      </c>
      <c r="D1909" s="111" t="s">
        <v>362</v>
      </c>
      <c r="E1909">
        <v>21581</v>
      </c>
      <c r="F1909" s="111" t="s">
        <v>2421</v>
      </c>
      <c r="G1909" s="111" t="s">
        <v>2422</v>
      </c>
      <c r="H1909">
        <v>21220</v>
      </c>
      <c r="I1909" s="116"/>
      <c r="J1909" s="111" t="s">
        <v>2420</v>
      </c>
      <c r="K1909"/>
    </row>
    <row r="1910" spans="1:11">
      <c r="A1910" s="115">
        <v>1905</v>
      </c>
      <c r="B1910">
        <v>21</v>
      </c>
      <c r="C1910" s="111" t="s">
        <v>2345</v>
      </c>
      <c r="D1910" s="111" t="s">
        <v>362</v>
      </c>
      <c r="E1910">
        <v>21582</v>
      </c>
      <c r="F1910" s="111" t="s">
        <v>2421</v>
      </c>
      <c r="G1910" s="111" t="s">
        <v>941</v>
      </c>
      <c r="H1910">
        <v>21220</v>
      </c>
      <c r="I1910" s="116"/>
      <c r="J1910" s="111" t="s">
        <v>2420</v>
      </c>
      <c r="K1910"/>
    </row>
    <row r="1911" spans="1:11">
      <c r="A1911" s="115">
        <v>1906</v>
      </c>
      <c r="B1911">
        <v>21</v>
      </c>
      <c r="C1911" s="111" t="s">
        <v>2345</v>
      </c>
      <c r="D1911" s="111" t="s">
        <v>362</v>
      </c>
      <c r="E1911">
        <v>21583</v>
      </c>
      <c r="F1911" s="111" t="s">
        <v>2421</v>
      </c>
      <c r="G1911" s="111" t="s">
        <v>2423</v>
      </c>
      <c r="H1911">
        <v>21220</v>
      </c>
      <c r="I1911" s="116"/>
      <c r="J1911" s="111" t="s">
        <v>2420</v>
      </c>
      <c r="K1911"/>
    </row>
    <row r="1912" spans="1:11">
      <c r="A1912" s="115">
        <v>1907</v>
      </c>
      <c r="B1912">
        <v>21</v>
      </c>
      <c r="C1912" s="111" t="s">
        <v>2345</v>
      </c>
      <c r="D1912" s="111" t="s">
        <v>362</v>
      </c>
      <c r="E1912">
        <v>21584</v>
      </c>
      <c r="F1912" s="111" t="s">
        <v>2421</v>
      </c>
      <c r="G1912" s="111" t="s">
        <v>995</v>
      </c>
      <c r="H1912">
        <v>21220</v>
      </c>
      <c r="I1912" s="116"/>
      <c r="J1912" s="111" t="s">
        <v>2420</v>
      </c>
      <c r="K1912"/>
    </row>
    <row r="1913" spans="1:11">
      <c r="A1913" s="115">
        <v>1908</v>
      </c>
      <c r="B1913">
        <v>21</v>
      </c>
      <c r="C1913" s="111" t="s">
        <v>2345</v>
      </c>
      <c r="D1913" s="111" t="s">
        <v>362</v>
      </c>
      <c r="E1913">
        <v>21585</v>
      </c>
      <c r="F1913" s="111" t="s">
        <v>2421</v>
      </c>
      <c r="G1913" s="111" t="s">
        <v>2424</v>
      </c>
      <c r="H1913">
        <v>21220</v>
      </c>
      <c r="I1913" s="116"/>
      <c r="J1913" s="111" t="s">
        <v>2420</v>
      </c>
      <c r="K1913"/>
    </row>
    <row r="1914" spans="1:11">
      <c r="A1914" s="115">
        <v>1909</v>
      </c>
      <c r="B1914">
        <v>21</v>
      </c>
      <c r="C1914" s="111" t="s">
        <v>2345</v>
      </c>
      <c r="D1914" s="111" t="s">
        <v>348</v>
      </c>
      <c r="E1914">
        <v>21221</v>
      </c>
      <c r="F1914" s="111" t="s">
        <v>348</v>
      </c>
      <c r="G1914" s="111" t="s">
        <v>2425</v>
      </c>
      <c r="H1914">
        <v>21221</v>
      </c>
      <c r="I1914" s="116"/>
      <c r="J1914" s="111" t="s">
        <v>2425</v>
      </c>
      <c r="K1914"/>
    </row>
    <row r="1915" spans="1:11">
      <c r="A1915" s="115">
        <v>1910</v>
      </c>
      <c r="B1915">
        <v>21</v>
      </c>
      <c r="C1915" s="111" t="s">
        <v>2345</v>
      </c>
      <c r="D1915" s="111" t="s">
        <v>362</v>
      </c>
      <c r="E1915">
        <v>21321</v>
      </c>
      <c r="F1915" s="111" t="s">
        <v>2426</v>
      </c>
      <c r="G1915" s="111" t="s">
        <v>2427</v>
      </c>
      <c r="H1915">
        <v>21221</v>
      </c>
      <c r="I1915" s="116"/>
      <c r="J1915" s="111" t="s">
        <v>2425</v>
      </c>
      <c r="K1915"/>
    </row>
    <row r="1916" spans="1:11">
      <c r="A1916" s="115">
        <v>1911</v>
      </c>
      <c r="B1916">
        <v>21</v>
      </c>
      <c r="C1916" s="111" t="s">
        <v>2345</v>
      </c>
      <c r="D1916" s="111" t="s">
        <v>362</v>
      </c>
      <c r="E1916">
        <v>21322</v>
      </c>
      <c r="F1916" s="111" t="s">
        <v>2426</v>
      </c>
      <c r="G1916" s="111" t="s">
        <v>975</v>
      </c>
      <c r="H1916">
        <v>21221</v>
      </c>
      <c r="I1916" s="116"/>
      <c r="J1916" s="111" t="s">
        <v>2425</v>
      </c>
      <c r="K1916"/>
    </row>
    <row r="1917" spans="1:11">
      <c r="A1917" s="115">
        <v>1912</v>
      </c>
      <c r="B1917">
        <v>21</v>
      </c>
      <c r="C1917" s="111" t="s">
        <v>2345</v>
      </c>
      <c r="D1917" s="111" t="s">
        <v>362</v>
      </c>
      <c r="E1917">
        <v>21323</v>
      </c>
      <c r="F1917" s="111" t="s">
        <v>2426</v>
      </c>
      <c r="G1917" s="111" t="s">
        <v>2428</v>
      </c>
      <c r="H1917">
        <v>21221</v>
      </c>
      <c r="I1917" s="116"/>
      <c r="J1917" s="111" t="s">
        <v>2425</v>
      </c>
      <c r="K1917"/>
    </row>
    <row r="1918" spans="1:11">
      <c r="A1918" s="115">
        <v>1913</v>
      </c>
      <c r="B1918">
        <v>21</v>
      </c>
      <c r="C1918" s="111" t="s">
        <v>2345</v>
      </c>
      <c r="D1918" s="111" t="s">
        <v>348</v>
      </c>
      <c r="E1918">
        <v>21302</v>
      </c>
      <c r="F1918" s="111" t="s">
        <v>2347</v>
      </c>
      <c r="G1918" s="111" t="s">
        <v>2429</v>
      </c>
      <c r="H1918">
        <v>21302</v>
      </c>
      <c r="I1918" s="116" t="s">
        <v>2347</v>
      </c>
      <c r="J1918" s="111" t="s">
        <v>2429</v>
      </c>
      <c r="K1918"/>
    </row>
    <row r="1919" spans="1:11">
      <c r="A1919" s="115">
        <v>1914</v>
      </c>
      <c r="B1919">
        <v>21</v>
      </c>
      <c r="C1919" s="111" t="s">
        <v>2345</v>
      </c>
      <c r="D1919" s="111" t="s">
        <v>348</v>
      </c>
      <c r="E1919">
        <v>21303</v>
      </c>
      <c r="F1919" s="111" t="s">
        <v>2347</v>
      </c>
      <c r="G1919" s="111" t="s">
        <v>2430</v>
      </c>
      <c r="H1919">
        <v>21303</v>
      </c>
      <c r="I1919" s="116" t="s">
        <v>2347</v>
      </c>
      <c r="J1919" s="111" t="s">
        <v>2430</v>
      </c>
      <c r="K1919"/>
    </row>
    <row r="1920" spans="1:11">
      <c r="A1920" s="115">
        <v>1915</v>
      </c>
      <c r="B1920">
        <v>21</v>
      </c>
      <c r="C1920" s="111" t="s">
        <v>2345</v>
      </c>
      <c r="D1920" s="111" t="s">
        <v>348</v>
      </c>
      <c r="E1920">
        <v>21341</v>
      </c>
      <c r="F1920" s="111" t="s">
        <v>2349</v>
      </c>
      <c r="G1920" s="111" t="s">
        <v>2431</v>
      </c>
      <c r="H1920">
        <v>21341</v>
      </c>
      <c r="I1920" s="116" t="s">
        <v>2349</v>
      </c>
      <c r="J1920" s="111" t="s">
        <v>2431</v>
      </c>
      <c r="K1920"/>
    </row>
    <row r="1921" spans="1:11">
      <c r="A1921" s="115">
        <v>1916</v>
      </c>
      <c r="B1921">
        <v>21</v>
      </c>
      <c r="C1921" s="111" t="s">
        <v>2345</v>
      </c>
      <c r="D1921" s="111" t="s">
        <v>348</v>
      </c>
      <c r="E1921">
        <v>21361</v>
      </c>
      <c r="F1921" s="111" t="s">
        <v>2432</v>
      </c>
      <c r="G1921" s="111" t="s">
        <v>2433</v>
      </c>
      <c r="H1921">
        <v>21361</v>
      </c>
      <c r="I1921" s="116" t="s">
        <v>2432</v>
      </c>
      <c r="J1921" s="111" t="s">
        <v>2433</v>
      </c>
      <c r="K1921"/>
    </row>
    <row r="1922" spans="1:11">
      <c r="A1922" s="115">
        <v>1917</v>
      </c>
      <c r="B1922">
        <v>21</v>
      </c>
      <c r="C1922" s="111" t="s">
        <v>2345</v>
      </c>
      <c r="D1922" s="111" t="s">
        <v>348</v>
      </c>
      <c r="E1922">
        <v>21362</v>
      </c>
      <c r="F1922" s="111" t="s">
        <v>2432</v>
      </c>
      <c r="G1922" s="111" t="s">
        <v>2434</v>
      </c>
      <c r="H1922">
        <v>21362</v>
      </c>
      <c r="I1922" s="116" t="s">
        <v>2432</v>
      </c>
      <c r="J1922" s="111" t="s">
        <v>2434</v>
      </c>
      <c r="K1922"/>
    </row>
    <row r="1923" spans="1:11">
      <c r="A1923" s="115">
        <v>1918</v>
      </c>
      <c r="B1923">
        <v>21</v>
      </c>
      <c r="C1923" s="111" t="s">
        <v>2345</v>
      </c>
      <c r="D1923" s="111" t="s">
        <v>348</v>
      </c>
      <c r="E1923">
        <v>21381</v>
      </c>
      <c r="F1923" s="111" t="s">
        <v>2351</v>
      </c>
      <c r="G1923" s="111" t="s">
        <v>2435</v>
      </c>
      <c r="H1923">
        <v>21381</v>
      </c>
      <c r="I1923" s="116" t="s">
        <v>2351</v>
      </c>
      <c r="J1923" s="111" t="s">
        <v>2435</v>
      </c>
      <c r="K1923"/>
    </row>
    <row r="1924" spans="1:11">
      <c r="A1924" s="115">
        <v>1919</v>
      </c>
      <c r="B1924">
        <v>21</v>
      </c>
      <c r="C1924" s="111" t="s">
        <v>2345</v>
      </c>
      <c r="D1924" s="111" t="s">
        <v>348</v>
      </c>
      <c r="E1924">
        <v>21382</v>
      </c>
      <c r="F1924" s="111" t="s">
        <v>2351</v>
      </c>
      <c r="G1924" s="111" t="s">
        <v>2436</v>
      </c>
      <c r="H1924">
        <v>21382</v>
      </c>
      <c r="I1924" s="116" t="s">
        <v>2351</v>
      </c>
      <c r="J1924" s="111" t="s">
        <v>2436</v>
      </c>
      <c r="K1924"/>
    </row>
    <row r="1925" spans="1:11">
      <c r="A1925" s="115">
        <v>1920</v>
      </c>
      <c r="B1925">
        <v>21</v>
      </c>
      <c r="C1925" s="111" t="s">
        <v>2345</v>
      </c>
      <c r="D1925" s="111" t="s">
        <v>348</v>
      </c>
      <c r="E1925">
        <v>21383</v>
      </c>
      <c r="F1925" s="111" t="s">
        <v>2351</v>
      </c>
      <c r="G1925" s="111" t="s">
        <v>2437</v>
      </c>
      <c r="H1925">
        <v>21383</v>
      </c>
      <c r="I1925" s="116" t="s">
        <v>2351</v>
      </c>
      <c r="J1925" s="111" t="s">
        <v>2437</v>
      </c>
      <c r="K1925"/>
    </row>
    <row r="1926" spans="1:11">
      <c r="A1926" s="115">
        <v>1921</v>
      </c>
      <c r="B1926">
        <v>21</v>
      </c>
      <c r="C1926" s="111" t="s">
        <v>2345</v>
      </c>
      <c r="D1926" s="111" t="s">
        <v>348</v>
      </c>
      <c r="E1926">
        <v>21401</v>
      </c>
      <c r="F1926" s="111" t="s">
        <v>2438</v>
      </c>
      <c r="G1926" s="111" t="s">
        <v>2439</v>
      </c>
      <c r="H1926">
        <v>21401</v>
      </c>
      <c r="I1926" s="116" t="s">
        <v>2438</v>
      </c>
      <c r="J1926" s="111" t="s">
        <v>2439</v>
      </c>
      <c r="K1926"/>
    </row>
    <row r="1927" spans="1:11">
      <c r="A1927" s="115">
        <v>1922</v>
      </c>
      <c r="B1927">
        <v>21</v>
      </c>
      <c r="C1927" s="111" t="s">
        <v>2345</v>
      </c>
      <c r="D1927" s="111" t="s">
        <v>362</v>
      </c>
      <c r="E1927">
        <v>21402</v>
      </c>
      <c r="F1927" s="111" t="s">
        <v>2438</v>
      </c>
      <c r="G1927" s="111" t="s">
        <v>2440</v>
      </c>
      <c r="H1927">
        <v>21401</v>
      </c>
      <c r="I1927" s="116" t="s">
        <v>2438</v>
      </c>
      <c r="J1927" s="111" t="s">
        <v>2439</v>
      </c>
      <c r="K1927"/>
    </row>
    <row r="1928" spans="1:11">
      <c r="A1928" s="115">
        <v>1923</v>
      </c>
      <c r="B1928">
        <v>21</v>
      </c>
      <c r="C1928" s="111" t="s">
        <v>2345</v>
      </c>
      <c r="D1928" s="111" t="s">
        <v>362</v>
      </c>
      <c r="E1928">
        <v>21405</v>
      </c>
      <c r="F1928" s="111" t="s">
        <v>2438</v>
      </c>
      <c r="G1928" s="111" t="s">
        <v>2441</v>
      </c>
      <c r="H1928">
        <v>21401</v>
      </c>
      <c r="I1928" s="116" t="s">
        <v>2438</v>
      </c>
      <c r="J1928" s="111" t="s">
        <v>2439</v>
      </c>
      <c r="K1928"/>
    </row>
    <row r="1929" spans="1:11">
      <c r="A1929" s="115">
        <v>1924</v>
      </c>
      <c r="B1929">
        <v>21</v>
      </c>
      <c r="C1929" s="111" t="s">
        <v>2345</v>
      </c>
      <c r="D1929" s="111" t="s">
        <v>362</v>
      </c>
      <c r="E1929">
        <v>21406</v>
      </c>
      <c r="F1929" s="111" t="s">
        <v>2438</v>
      </c>
      <c r="G1929" s="111" t="s">
        <v>2442</v>
      </c>
      <c r="H1929">
        <v>21401</v>
      </c>
      <c r="I1929" s="116" t="s">
        <v>2438</v>
      </c>
      <c r="J1929" s="111" t="s">
        <v>2439</v>
      </c>
      <c r="K1929"/>
    </row>
    <row r="1930" spans="1:11">
      <c r="A1930" s="115">
        <v>1925</v>
      </c>
      <c r="B1930">
        <v>21</v>
      </c>
      <c r="C1930" s="111" t="s">
        <v>2345</v>
      </c>
      <c r="D1930" s="111" t="s">
        <v>362</v>
      </c>
      <c r="E1930">
        <v>21407</v>
      </c>
      <c r="F1930" s="111" t="s">
        <v>2438</v>
      </c>
      <c r="G1930" s="111" t="s">
        <v>2443</v>
      </c>
      <c r="H1930">
        <v>21401</v>
      </c>
      <c r="I1930" s="116" t="s">
        <v>2438</v>
      </c>
      <c r="J1930" s="111" t="s">
        <v>2439</v>
      </c>
      <c r="K1930"/>
    </row>
    <row r="1931" spans="1:11">
      <c r="A1931" s="115">
        <v>1926</v>
      </c>
      <c r="B1931">
        <v>21</v>
      </c>
      <c r="C1931" s="111" t="s">
        <v>2345</v>
      </c>
      <c r="D1931" s="111" t="s">
        <v>362</v>
      </c>
      <c r="E1931">
        <v>21409</v>
      </c>
      <c r="F1931" s="111" t="s">
        <v>2438</v>
      </c>
      <c r="G1931" s="111" t="s">
        <v>2444</v>
      </c>
      <c r="H1931">
        <v>21401</v>
      </c>
      <c r="I1931" s="116" t="s">
        <v>2438</v>
      </c>
      <c r="J1931" s="111" t="s">
        <v>2439</v>
      </c>
      <c r="K1931"/>
    </row>
    <row r="1932" spans="1:11">
      <c r="A1932" s="115">
        <v>1927</v>
      </c>
      <c r="B1932">
        <v>21</v>
      </c>
      <c r="C1932" s="111" t="s">
        <v>2345</v>
      </c>
      <c r="D1932" s="111" t="s">
        <v>362</v>
      </c>
      <c r="E1932">
        <v>21408</v>
      </c>
      <c r="F1932" s="111" t="s">
        <v>2438</v>
      </c>
      <c r="G1932" s="111" t="s">
        <v>2445</v>
      </c>
      <c r="H1932">
        <v>21401</v>
      </c>
      <c r="I1932" s="116" t="s">
        <v>2438</v>
      </c>
      <c r="J1932" s="111" t="s">
        <v>2439</v>
      </c>
      <c r="K1932"/>
    </row>
    <row r="1933" spans="1:11">
      <c r="A1933" s="115">
        <v>1928</v>
      </c>
      <c r="B1933">
        <v>21</v>
      </c>
      <c r="C1933" s="111" t="s">
        <v>2345</v>
      </c>
      <c r="D1933" s="111" t="s">
        <v>348</v>
      </c>
      <c r="E1933">
        <v>21403</v>
      </c>
      <c r="F1933" s="111" t="s">
        <v>2438</v>
      </c>
      <c r="G1933" s="111" t="s">
        <v>422</v>
      </c>
      <c r="H1933">
        <v>21403</v>
      </c>
      <c r="I1933" s="116" t="s">
        <v>2438</v>
      </c>
      <c r="J1933" s="111" t="s">
        <v>422</v>
      </c>
      <c r="K1933"/>
    </row>
    <row r="1934" spans="1:11">
      <c r="A1934" s="115">
        <v>1929</v>
      </c>
      <c r="B1934">
        <v>21</v>
      </c>
      <c r="C1934" s="111" t="s">
        <v>2345</v>
      </c>
      <c r="D1934" s="111" t="s">
        <v>348</v>
      </c>
      <c r="E1934">
        <v>21404</v>
      </c>
      <c r="F1934" s="111" t="s">
        <v>2438</v>
      </c>
      <c r="G1934" s="111" t="s">
        <v>590</v>
      </c>
      <c r="H1934">
        <v>21404</v>
      </c>
      <c r="I1934" s="116" t="s">
        <v>2438</v>
      </c>
      <c r="J1934" s="111" t="s">
        <v>590</v>
      </c>
      <c r="K1934"/>
    </row>
    <row r="1935" spans="1:11">
      <c r="A1935" s="115">
        <v>1930</v>
      </c>
      <c r="B1935">
        <v>21</v>
      </c>
      <c r="C1935" s="111" t="s">
        <v>2345</v>
      </c>
      <c r="D1935" s="111" t="s">
        <v>348</v>
      </c>
      <c r="E1935">
        <v>21421</v>
      </c>
      <c r="F1935" s="111" t="s">
        <v>2401</v>
      </c>
      <c r="G1935" s="111" t="s">
        <v>2446</v>
      </c>
      <c r="H1935">
        <v>21421</v>
      </c>
      <c r="I1935" s="116" t="s">
        <v>2401</v>
      </c>
      <c r="J1935" s="111" t="s">
        <v>2446</v>
      </c>
      <c r="K1935"/>
    </row>
    <row r="1936" spans="1:11">
      <c r="A1936" s="115">
        <v>1931</v>
      </c>
      <c r="B1936">
        <v>21</v>
      </c>
      <c r="C1936" s="111" t="s">
        <v>2345</v>
      </c>
      <c r="D1936" s="111" t="s">
        <v>348</v>
      </c>
      <c r="E1936">
        <v>21501</v>
      </c>
      <c r="F1936" s="111" t="s">
        <v>2447</v>
      </c>
      <c r="G1936" s="111" t="s">
        <v>2448</v>
      </c>
      <c r="H1936">
        <v>21501</v>
      </c>
      <c r="I1936" s="116" t="s">
        <v>2447</v>
      </c>
      <c r="J1936" s="111" t="s">
        <v>2448</v>
      </c>
      <c r="K1936"/>
    </row>
    <row r="1937" spans="1:11">
      <c r="A1937" s="115">
        <v>1932</v>
      </c>
      <c r="B1937">
        <v>21</v>
      </c>
      <c r="C1937" s="111" t="s">
        <v>2345</v>
      </c>
      <c r="D1937" s="111" t="s">
        <v>348</v>
      </c>
      <c r="E1937">
        <v>21502</v>
      </c>
      <c r="F1937" s="111" t="s">
        <v>2447</v>
      </c>
      <c r="G1937" s="111" t="s">
        <v>2449</v>
      </c>
      <c r="H1937">
        <v>21502</v>
      </c>
      <c r="I1937" s="116" t="s">
        <v>2447</v>
      </c>
      <c r="J1937" s="111" t="s">
        <v>2449</v>
      </c>
      <c r="K1937"/>
    </row>
    <row r="1938" spans="1:11">
      <c r="A1938" s="115">
        <v>1933</v>
      </c>
      <c r="B1938">
        <v>21</v>
      </c>
      <c r="C1938" s="111" t="s">
        <v>2345</v>
      </c>
      <c r="D1938" s="111" t="s">
        <v>348</v>
      </c>
      <c r="E1938">
        <v>21503</v>
      </c>
      <c r="F1938" s="111" t="s">
        <v>2447</v>
      </c>
      <c r="G1938" s="111" t="s">
        <v>2450</v>
      </c>
      <c r="H1938">
        <v>21503</v>
      </c>
      <c r="I1938" s="116" t="s">
        <v>2447</v>
      </c>
      <c r="J1938" s="111" t="s">
        <v>2450</v>
      </c>
      <c r="K1938"/>
    </row>
    <row r="1939" spans="1:11">
      <c r="A1939" s="115">
        <v>1934</v>
      </c>
      <c r="B1939">
        <v>21</v>
      </c>
      <c r="C1939" s="111" t="s">
        <v>2345</v>
      </c>
      <c r="D1939" s="111" t="s">
        <v>348</v>
      </c>
      <c r="E1939">
        <v>21504</v>
      </c>
      <c r="F1939" s="111" t="s">
        <v>2447</v>
      </c>
      <c r="G1939" s="111" t="s">
        <v>2451</v>
      </c>
      <c r="H1939">
        <v>21504</v>
      </c>
      <c r="I1939" s="116" t="s">
        <v>2447</v>
      </c>
      <c r="J1939" s="111" t="s">
        <v>2451</v>
      </c>
      <c r="K1939"/>
    </row>
    <row r="1940" spans="1:11">
      <c r="A1940" s="115">
        <v>1935</v>
      </c>
      <c r="B1940">
        <v>21</v>
      </c>
      <c r="C1940" s="111" t="s">
        <v>2345</v>
      </c>
      <c r="D1940" s="111" t="s">
        <v>348</v>
      </c>
      <c r="E1940">
        <v>21505</v>
      </c>
      <c r="F1940" s="111" t="s">
        <v>2447</v>
      </c>
      <c r="G1940" s="111" t="s">
        <v>2452</v>
      </c>
      <c r="H1940">
        <v>21505</v>
      </c>
      <c r="I1940" s="116" t="s">
        <v>2447</v>
      </c>
      <c r="J1940" s="111" t="s">
        <v>2452</v>
      </c>
      <c r="K1940"/>
    </row>
    <row r="1941" spans="1:11">
      <c r="A1941" s="115">
        <v>1936</v>
      </c>
      <c r="B1941">
        <v>21</v>
      </c>
      <c r="C1941" s="111" t="s">
        <v>2345</v>
      </c>
      <c r="D1941" s="111" t="s">
        <v>348</v>
      </c>
      <c r="E1941">
        <v>21506</v>
      </c>
      <c r="F1941" s="111" t="s">
        <v>2447</v>
      </c>
      <c r="G1941" s="111" t="s">
        <v>2453</v>
      </c>
      <c r="H1941">
        <v>21506</v>
      </c>
      <c r="I1941" s="116" t="s">
        <v>2447</v>
      </c>
      <c r="J1941" s="111" t="s">
        <v>2453</v>
      </c>
      <c r="K1941"/>
    </row>
    <row r="1942" spans="1:11">
      <c r="A1942" s="115">
        <v>1937</v>
      </c>
      <c r="B1942">
        <v>21</v>
      </c>
      <c r="C1942" s="111" t="s">
        <v>2345</v>
      </c>
      <c r="D1942" s="111" t="s">
        <v>348</v>
      </c>
      <c r="E1942">
        <v>21507</v>
      </c>
      <c r="F1942" s="111" t="s">
        <v>2447</v>
      </c>
      <c r="G1942" s="111" t="s">
        <v>2454</v>
      </c>
      <c r="H1942">
        <v>21507</v>
      </c>
      <c r="I1942" s="116" t="s">
        <v>2447</v>
      </c>
      <c r="J1942" s="111" t="s">
        <v>2454</v>
      </c>
      <c r="K1942"/>
    </row>
    <row r="1943" spans="1:11">
      <c r="A1943" s="115">
        <v>1938</v>
      </c>
      <c r="B1943">
        <v>21</v>
      </c>
      <c r="C1943" s="111" t="s">
        <v>2345</v>
      </c>
      <c r="D1943" s="111" t="s">
        <v>348</v>
      </c>
      <c r="E1943">
        <v>21521</v>
      </c>
      <c r="F1943" s="111" t="s">
        <v>2393</v>
      </c>
      <c r="G1943" s="111" t="s">
        <v>2455</v>
      </c>
      <c r="H1943">
        <v>21521</v>
      </c>
      <c r="I1943" s="116" t="s">
        <v>2393</v>
      </c>
      <c r="J1943" s="111" t="s">
        <v>2455</v>
      </c>
      <c r="K1943"/>
    </row>
    <row r="1944" spans="1:11">
      <c r="A1944" s="115">
        <v>1939</v>
      </c>
      <c r="B1944">
        <v>21</v>
      </c>
      <c r="C1944" s="111" t="s">
        <v>2345</v>
      </c>
      <c r="D1944" s="111" t="s">
        <v>348</v>
      </c>
      <c r="E1944">
        <v>21604</v>
      </c>
      <c r="F1944" s="111" t="s">
        <v>2085</v>
      </c>
      <c r="G1944" s="111" t="s">
        <v>2456</v>
      </c>
      <c r="H1944">
        <v>21604</v>
      </c>
      <c r="I1944" s="116" t="s">
        <v>2085</v>
      </c>
      <c r="J1944" s="111" t="s">
        <v>2456</v>
      </c>
      <c r="K1944"/>
    </row>
    <row r="1945" spans="1:11">
      <c r="A1945" s="115">
        <v>1940</v>
      </c>
      <c r="B1945">
        <v>22</v>
      </c>
      <c r="C1945" s="111" t="s">
        <v>2457</v>
      </c>
      <c r="D1945" s="111"/>
      <c r="E1945">
        <v>22100</v>
      </c>
      <c r="G1945" s="111" t="s">
        <v>2458</v>
      </c>
      <c r="H1945">
        <v>22100</v>
      </c>
      <c r="I1945" s="116" t="s">
        <v>348</v>
      </c>
      <c r="J1945" s="111" t="s">
        <v>2458</v>
      </c>
      <c r="K1945"/>
    </row>
    <row r="1946" spans="1:11">
      <c r="A1946" s="115">
        <v>1941</v>
      </c>
      <c r="B1946">
        <v>22</v>
      </c>
      <c r="C1946" s="111" t="s">
        <v>2457</v>
      </c>
      <c r="D1946" s="111" t="s">
        <v>362</v>
      </c>
      <c r="E1946">
        <v>22201</v>
      </c>
      <c r="G1946" s="111" t="s">
        <v>2458</v>
      </c>
      <c r="H1946">
        <v>22100</v>
      </c>
      <c r="I1946" s="116"/>
      <c r="J1946" s="111" t="s">
        <v>2458</v>
      </c>
      <c r="K1946"/>
    </row>
    <row r="1947" spans="1:11">
      <c r="A1947" s="115">
        <v>1942</v>
      </c>
      <c r="B1947">
        <v>22</v>
      </c>
      <c r="C1947" s="111" t="s">
        <v>2457</v>
      </c>
      <c r="D1947" s="111" t="s">
        <v>362</v>
      </c>
      <c r="E1947">
        <v>22204</v>
      </c>
      <c r="G1947" s="111" t="s">
        <v>2459</v>
      </c>
      <c r="H1947">
        <v>22100</v>
      </c>
      <c r="I1947" s="116"/>
      <c r="J1947" s="111" t="s">
        <v>2458</v>
      </c>
      <c r="K1947"/>
    </row>
    <row r="1948" spans="1:11">
      <c r="A1948" s="115">
        <v>1943</v>
      </c>
      <c r="B1948">
        <v>22</v>
      </c>
      <c r="C1948" s="111" t="s">
        <v>2457</v>
      </c>
      <c r="D1948" s="111" t="s">
        <v>362</v>
      </c>
      <c r="E1948">
        <v>22382</v>
      </c>
      <c r="F1948" s="111" t="s">
        <v>2460</v>
      </c>
      <c r="G1948" s="111" t="s">
        <v>2461</v>
      </c>
      <c r="H1948">
        <v>22100</v>
      </c>
      <c r="I1948" s="116"/>
      <c r="J1948" s="111" t="s">
        <v>2458</v>
      </c>
      <c r="K1948"/>
    </row>
    <row r="1949" spans="1:11">
      <c r="A1949" s="115">
        <v>1944</v>
      </c>
      <c r="B1949">
        <v>22</v>
      </c>
      <c r="C1949" s="111" t="s">
        <v>2457</v>
      </c>
      <c r="D1949" s="111" t="s">
        <v>362</v>
      </c>
      <c r="E1949">
        <v>22383</v>
      </c>
      <c r="F1949" s="111" t="s">
        <v>2460</v>
      </c>
      <c r="G1949" s="111" t="s">
        <v>2462</v>
      </c>
      <c r="H1949">
        <v>22100</v>
      </c>
      <c r="I1949" s="116"/>
      <c r="J1949" s="111" t="s">
        <v>2458</v>
      </c>
      <c r="K1949"/>
    </row>
    <row r="1950" spans="1:11">
      <c r="A1950" s="115">
        <v>1945</v>
      </c>
      <c r="B1950">
        <v>22</v>
      </c>
      <c r="C1950" s="111" t="s">
        <v>2457</v>
      </c>
      <c r="D1950" s="111"/>
      <c r="E1950">
        <v>22101</v>
      </c>
      <c r="G1950" s="111" t="s">
        <v>2463</v>
      </c>
      <c r="H1950">
        <v>22100</v>
      </c>
      <c r="I1950" s="116"/>
      <c r="J1950" s="111" t="s">
        <v>2458</v>
      </c>
      <c r="K1950"/>
    </row>
    <row r="1951" spans="1:11">
      <c r="A1951" s="115">
        <v>1946</v>
      </c>
      <c r="B1951">
        <v>22</v>
      </c>
      <c r="C1951" s="111" t="s">
        <v>2457</v>
      </c>
      <c r="D1951" s="111"/>
      <c r="E1951">
        <v>22102</v>
      </c>
      <c r="G1951" s="111" t="s">
        <v>2464</v>
      </c>
      <c r="H1951">
        <v>22100</v>
      </c>
      <c r="I1951" s="116"/>
      <c r="J1951" s="111" t="s">
        <v>2458</v>
      </c>
      <c r="K1951"/>
    </row>
    <row r="1952" spans="1:11">
      <c r="A1952" s="115">
        <v>1947</v>
      </c>
      <c r="B1952">
        <v>22</v>
      </c>
      <c r="C1952" s="111" t="s">
        <v>2457</v>
      </c>
      <c r="D1952" s="111"/>
      <c r="E1952">
        <v>22103</v>
      </c>
      <c r="G1952" s="111" t="s">
        <v>2465</v>
      </c>
      <c r="H1952">
        <v>22100</v>
      </c>
      <c r="I1952" s="116"/>
      <c r="J1952" s="111" t="s">
        <v>2458</v>
      </c>
      <c r="K1952"/>
    </row>
    <row r="1953" spans="1:11">
      <c r="A1953" s="115">
        <v>1948</v>
      </c>
      <c r="B1953">
        <v>22</v>
      </c>
      <c r="C1953" s="111" t="s">
        <v>2457</v>
      </c>
      <c r="D1953" s="111"/>
      <c r="E1953">
        <v>22130</v>
      </c>
      <c r="G1953" s="111" t="s">
        <v>2466</v>
      </c>
      <c r="H1953">
        <v>22130</v>
      </c>
      <c r="I1953" s="116"/>
      <c r="J1953" s="111" t="s">
        <v>2466</v>
      </c>
      <c r="K1953"/>
    </row>
    <row r="1954" spans="1:11">
      <c r="A1954" s="115">
        <v>1949</v>
      </c>
      <c r="B1954">
        <v>22</v>
      </c>
      <c r="C1954" s="111" t="s">
        <v>2457</v>
      </c>
      <c r="D1954" s="111" t="s">
        <v>362</v>
      </c>
      <c r="E1954">
        <v>22202</v>
      </c>
      <c r="G1954" s="111" t="s">
        <v>2466</v>
      </c>
      <c r="H1954">
        <v>22130</v>
      </c>
      <c r="I1954" s="116"/>
      <c r="J1954" s="111" t="s">
        <v>2466</v>
      </c>
      <c r="K1954"/>
    </row>
    <row r="1955" spans="1:11">
      <c r="A1955" s="115">
        <v>1950</v>
      </c>
      <c r="B1955">
        <v>22</v>
      </c>
      <c r="C1955" s="111" t="s">
        <v>2457</v>
      </c>
      <c r="D1955" s="111"/>
      <c r="E1955">
        <v>22131</v>
      </c>
      <c r="G1955" s="111" t="s">
        <v>1791</v>
      </c>
      <c r="H1955">
        <v>22130</v>
      </c>
      <c r="I1955" s="116"/>
      <c r="J1955" s="111" t="s">
        <v>2466</v>
      </c>
      <c r="K1955"/>
    </row>
    <row r="1956" spans="1:11">
      <c r="A1956" s="115">
        <v>1951</v>
      </c>
      <c r="B1956">
        <v>22</v>
      </c>
      <c r="C1956" s="111" t="s">
        <v>2457</v>
      </c>
      <c r="D1956" s="111"/>
      <c r="E1956">
        <v>22132</v>
      </c>
      <c r="G1956" s="111" t="s">
        <v>353</v>
      </c>
      <c r="H1956">
        <v>22130</v>
      </c>
      <c r="I1956" s="116"/>
      <c r="J1956" s="111" t="s">
        <v>2466</v>
      </c>
      <c r="K1956"/>
    </row>
    <row r="1957" spans="1:11">
      <c r="A1957" s="115">
        <v>1952</v>
      </c>
      <c r="B1957">
        <v>22</v>
      </c>
      <c r="C1957" s="111" t="s">
        <v>2457</v>
      </c>
      <c r="D1957" s="111"/>
      <c r="E1957">
        <v>22133</v>
      </c>
      <c r="G1957" s="111" t="s">
        <v>357</v>
      </c>
      <c r="H1957">
        <v>22130</v>
      </c>
      <c r="I1957" s="116"/>
      <c r="J1957" s="111" t="s">
        <v>2466</v>
      </c>
      <c r="K1957"/>
    </row>
    <row r="1958" spans="1:11">
      <c r="A1958" s="115">
        <v>1953</v>
      </c>
      <c r="B1958">
        <v>22</v>
      </c>
      <c r="C1958" s="111" t="s">
        <v>2457</v>
      </c>
      <c r="D1958" s="111"/>
      <c r="E1958">
        <v>22134</v>
      </c>
      <c r="G1958" s="111" t="s">
        <v>356</v>
      </c>
      <c r="H1958">
        <v>22130</v>
      </c>
      <c r="I1958" s="116"/>
      <c r="J1958" s="111" t="s">
        <v>2466</v>
      </c>
      <c r="K1958"/>
    </row>
    <row r="1959" spans="1:11">
      <c r="A1959" s="115">
        <v>1954</v>
      </c>
      <c r="B1959">
        <v>22</v>
      </c>
      <c r="C1959" s="111" t="s">
        <v>2457</v>
      </c>
      <c r="D1959" s="111"/>
      <c r="E1959">
        <v>22135</v>
      </c>
      <c r="G1959" s="111" t="s">
        <v>352</v>
      </c>
      <c r="H1959">
        <v>22130</v>
      </c>
      <c r="I1959" s="116"/>
      <c r="J1959" s="111" t="s">
        <v>2466</v>
      </c>
      <c r="K1959"/>
    </row>
    <row r="1960" spans="1:11">
      <c r="A1960" s="115">
        <v>1955</v>
      </c>
      <c r="B1960">
        <v>22</v>
      </c>
      <c r="C1960" s="111" t="s">
        <v>2457</v>
      </c>
      <c r="D1960" s="111"/>
      <c r="E1960">
        <v>22136</v>
      </c>
      <c r="G1960" s="111" t="s">
        <v>2467</v>
      </c>
      <c r="H1960">
        <v>22130</v>
      </c>
      <c r="I1960" s="116"/>
      <c r="J1960" s="111" t="s">
        <v>2466</v>
      </c>
      <c r="K1960"/>
    </row>
    <row r="1961" spans="1:11">
      <c r="A1961" s="115">
        <v>1956</v>
      </c>
      <c r="B1961">
        <v>22</v>
      </c>
      <c r="C1961" s="111" t="s">
        <v>2457</v>
      </c>
      <c r="D1961" s="111"/>
      <c r="E1961">
        <v>22137</v>
      </c>
      <c r="G1961" s="111" t="s">
        <v>2468</v>
      </c>
      <c r="H1961">
        <v>22130</v>
      </c>
      <c r="I1961" s="116"/>
      <c r="J1961" s="111" t="s">
        <v>2466</v>
      </c>
      <c r="K1961"/>
    </row>
    <row r="1962" spans="1:11">
      <c r="A1962" s="115">
        <v>1957</v>
      </c>
      <c r="B1962">
        <v>22</v>
      </c>
      <c r="C1962" s="111" t="s">
        <v>2457</v>
      </c>
      <c r="D1962" s="111" t="s">
        <v>362</v>
      </c>
      <c r="E1962">
        <v>22217</v>
      </c>
      <c r="G1962" s="111" t="s">
        <v>2469</v>
      </c>
      <c r="H1962">
        <v>22130</v>
      </c>
      <c r="I1962" s="116"/>
      <c r="J1962" s="111" t="s">
        <v>2466</v>
      </c>
      <c r="K1962"/>
    </row>
    <row r="1963" spans="1:11">
      <c r="A1963" s="115">
        <v>1958</v>
      </c>
      <c r="B1963">
        <v>22</v>
      </c>
      <c r="C1963" s="111" t="s">
        <v>2457</v>
      </c>
      <c r="D1963" s="111" t="s">
        <v>362</v>
      </c>
      <c r="E1963">
        <v>22218</v>
      </c>
      <c r="G1963" s="111" t="s">
        <v>2470</v>
      </c>
      <c r="H1963">
        <v>22130</v>
      </c>
      <c r="I1963" s="116"/>
      <c r="J1963" s="111" t="s">
        <v>2466</v>
      </c>
      <c r="K1963"/>
    </row>
    <row r="1964" spans="1:11">
      <c r="A1964" s="115">
        <v>1959</v>
      </c>
      <c r="B1964">
        <v>22</v>
      </c>
      <c r="C1964" s="111" t="s">
        <v>2457</v>
      </c>
      <c r="D1964" s="111" t="s">
        <v>362</v>
      </c>
      <c r="E1964">
        <v>22462</v>
      </c>
      <c r="F1964" s="111" t="s">
        <v>2471</v>
      </c>
      <c r="G1964" s="111" t="s">
        <v>2472</v>
      </c>
      <c r="H1964">
        <v>22130</v>
      </c>
      <c r="I1964" s="116"/>
      <c r="J1964" s="111" t="s">
        <v>2466</v>
      </c>
      <c r="K1964"/>
    </row>
    <row r="1965" spans="1:11">
      <c r="A1965" s="115">
        <v>1960</v>
      </c>
      <c r="B1965">
        <v>22</v>
      </c>
      <c r="C1965" s="111" t="s">
        <v>2457</v>
      </c>
      <c r="D1965" s="111" t="s">
        <v>362</v>
      </c>
      <c r="E1965">
        <v>22486</v>
      </c>
      <c r="F1965" s="111" t="s">
        <v>2473</v>
      </c>
      <c r="G1965" s="111" t="s">
        <v>2474</v>
      </c>
      <c r="H1965">
        <v>22130</v>
      </c>
      <c r="I1965" s="116"/>
      <c r="J1965" s="111" t="s">
        <v>2466</v>
      </c>
      <c r="K1965"/>
    </row>
    <row r="1966" spans="1:11">
      <c r="A1966" s="115">
        <v>1961</v>
      </c>
      <c r="B1966">
        <v>22</v>
      </c>
      <c r="C1966" s="111" t="s">
        <v>2457</v>
      </c>
      <c r="D1966" s="111" t="s">
        <v>362</v>
      </c>
      <c r="E1966">
        <v>22487</v>
      </c>
      <c r="F1966" s="111" t="s">
        <v>2473</v>
      </c>
      <c r="G1966" s="111" t="s">
        <v>2475</v>
      </c>
      <c r="H1966">
        <v>22130</v>
      </c>
      <c r="I1966" s="116"/>
      <c r="J1966" s="111" t="s">
        <v>2466</v>
      </c>
      <c r="K1966"/>
    </row>
    <row r="1967" spans="1:11">
      <c r="A1967" s="115">
        <v>1962</v>
      </c>
      <c r="B1967">
        <v>22</v>
      </c>
      <c r="C1967" s="111" t="s">
        <v>2457</v>
      </c>
      <c r="D1967" s="111" t="s">
        <v>362</v>
      </c>
      <c r="E1967">
        <v>22488</v>
      </c>
      <c r="F1967" s="111" t="s">
        <v>2473</v>
      </c>
      <c r="G1967" s="111" t="s">
        <v>2476</v>
      </c>
      <c r="H1967">
        <v>22130</v>
      </c>
      <c r="I1967" s="116"/>
      <c r="J1967" s="111" t="s">
        <v>2466</v>
      </c>
      <c r="K1967"/>
    </row>
    <row r="1968" spans="1:11">
      <c r="A1968" s="115">
        <v>1963</v>
      </c>
      <c r="B1968">
        <v>22</v>
      </c>
      <c r="C1968" s="111" t="s">
        <v>2457</v>
      </c>
      <c r="D1968" s="111" t="s">
        <v>362</v>
      </c>
      <c r="E1968">
        <v>22501</v>
      </c>
      <c r="F1968" s="111" t="s">
        <v>2477</v>
      </c>
      <c r="G1968" s="111" t="s">
        <v>2478</v>
      </c>
      <c r="H1968">
        <v>22130</v>
      </c>
      <c r="I1968" s="116"/>
      <c r="J1968" s="111" t="s">
        <v>2466</v>
      </c>
      <c r="K1968"/>
    </row>
    <row r="1969" spans="1:11">
      <c r="A1969" s="115">
        <v>1964</v>
      </c>
      <c r="B1969">
        <v>22</v>
      </c>
      <c r="C1969" s="111" t="s">
        <v>2457</v>
      </c>
      <c r="D1969" s="111" t="s">
        <v>362</v>
      </c>
      <c r="E1969">
        <v>22502</v>
      </c>
      <c r="F1969" s="111" t="s">
        <v>2477</v>
      </c>
      <c r="G1969" s="111" t="s">
        <v>2479</v>
      </c>
      <c r="H1969">
        <v>22130</v>
      </c>
      <c r="I1969" s="116"/>
      <c r="J1969" s="111" t="s">
        <v>2466</v>
      </c>
      <c r="K1969"/>
    </row>
    <row r="1970" spans="1:11">
      <c r="A1970" s="115">
        <v>1965</v>
      </c>
      <c r="B1970">
        <v>22</v>
      </c>
      <c r="C1970" s="111" t="s">
        <v>2457</v>
      </c>
      <c r="D1970" s="111" t="s">
        <v>362</v>
      </c>
      <c r="E1970">
        <v>22505</v>
      </c>
      <c r="F1970" s="111" t="s">
        <v>2477</v>
      </c>
      <c r="G1970" s="111" t="s">
        <v>2480</v>
      </c>
      <c r="H1970">
        <v>22130</v>
      </c>
      <c r="I1970" s="116"/>
      <c r="J1970" s="111" t="s">
        <v>2466</v>
      </c>
      <c r="K1970"/>
    </row>
    <row r="1971" spans="1:11">
      <c r="A1971" s="115">
        <v>1966</v>
      </c>
      <c r="B1971">
        <v>22</v>
      </c>
      <c r="C1971" s="111" t="s">
        <v>2457</v>
      </c>
      <c r="D1971" s="111" t="s">
        <v>362</v>
      </c>
      <c r="E1971">
        <v>22521</v>
      </c>
      <c r="F1971" s="111" t="s">
        <v>2481</v>
      </c>
      <c r="G1971" s="111" t="s">
        <v>2482</v>
      </c>
      <c r="H1971">
        <v>22130</v>
      </c>
      <c r="I1971" s="116"/>
      <c r="J1971" s="111" t="s">
        <v>2466</v>
      </c>
      <c r="K1971"/>
    </row>
    <row r="1972" spans="1:11">
      <c r="A1972" s="115">
        <v>1967</v>
      </c>
      <c r="B1972">
        <v>22</v>
      </c>
      <c r="C1972" s="111" t="s">
        <v>2457</v>
      </c>
      <c r="D1972" s="111" t="s">
        <v>362</v>
      </c>
      <c r="E1972">
        <v>22522</v>
      </c>
      <c r="F1972" s="111" t="s">
        <v>2481</v>
      </c>
      <c r="G1972" s="111" t="s">
        <v>2483</v>
      </c>
      <c r="H1972">
        <v>22130</v>
      </c>
      <c r="I1972" s="116"/>
      <c r="J1972" s="111" t="s">
        <v>2466</v>
      </c>
      <c r="K1972"/>
    </row>
    <row r="1973" spans="1:11">
      <c r="A1973" s="115">
        <v>1968</v>
      </c>
      <c r="B1973">
        <v>22</v>
      </c>
      <c r="C1973" s="111" t="s">
        <v>2457</v>
      </c>
      <c r="D1973" s="111" t="s">
        <v>362</v>
      </c>
      <c r="E1973">
        <v>22523</v>
      </c>
      <c r="F1973" s="111" t="s">
        <v>2481</v>
      </c>
      <c r="G1973" s="111" t="s">
        <v>2484</v>
      </c>
      <c r="H1973">
        <v>22130</v>
      </c>
      <c r="I1973" s="116"/>
      <c r="J1973" s="111" t="s">
        <v>2466</v>
      </c>
      <c r="K1973"/>
    </row>
    <row r="1974" spans="1:11">
      <c r="A1974" s="115">
        <v>1969</v>
      </c>
      <c r="B1974">
        <v>22</v>
      </c>
      <c r="C1974" s="111" t="s">
        <v>2457</v>
      </c>
      <c r="D1974" s="111" t="s">
        <v>348</v>
      </c>
      <c r="E1974">
        <v>22203</v>
      </c>
      <c r="F1974" s="111" t="s">
        <v>348</v>
      </c>
      <c r="G1974" s="111" t="s">
        <v>2485</v>
      </c>
      <c r="H1974">
        <v>22203</v>
      </c>
      <c r="I1974" s="116"/>
      <c r="J1974" s="111" t="s">
        <v>2485</v>
      </c>
      <c r="K1974"/>
    </row>
    <row r="1975" spans="1:11">
      <c r="A1975" s="115">
        <v>1970</v>
      </c>
      <c r="B1975">
        <v>22</v>
      </c>
      <c r="C1975" s="111" t="s">
        <v>2457</v>
      </c>
      <c r="D1975" s="111" t="s">
        <v>362</v>
      </c>
      <c r="E1975">
        <v>22323</v>
      </c>
      <c r="F1975" s="111" t="s">
        <v>2486</v>
      </c>
      <c r="G1975" s="111" t="s">
        <v>2487</v>
      </c>
      <c r="H1975">
        <v>22203</v>
      </c>
      <c r="I1975" s="116"/>
      <c r="J1975" s="111" t="s">
        <v>2485</v>
      </c>
      <c r="K1975"/>
    </row>
    <row r="1976" spans="1:11">
      <c r="A1976" s="115">
        <v>1971</v>
      </c>
      <c r="B1976">
        <v>22</v>
      </c>
      <c r="C1976" s="111" t="s">
        <v>2457</v>
      </c>
      <c r="D1976" s="111" t="s">
        <v>348</v>
      </c>
      <c r="E1976">
        <v>22205</v>
      </c>
      <c r="F1976" s="111" t="s">
        <v>348</v>
      </c>
      <c r="G1976" s="111" t="s">
        <v>2488</v>
      </c>
      <c r="H1976">
        <v>22205</v>
      </c>
      <c r="I1976" s="116"/>
      <c r="J1976" s="111" t="s">
        <v>2488</v>
      </c>
      <c r="K1976"/>
    </row>
    <row r="1977" spans="1:11">
      <c r="A1977" s="115">
        <v>1972</v>
      </c>
      <c r="B1977">
        <v>22</v>
      </c>
      <c r="C1977" s="111" t="s">
        <v>2457</v>
      </c>
      <c r="D1977" s="111" t="s">
        <v>348</v>
      </c>
      <c r="E1977">
        <v>22206</v>
      </c>
      <c r="F1977" s="111" t="s">
        <v>348</v>
      </c>
      <c r="G1977" s="111" t="s">
        <v>2489</v>
      </c>
      <c r="H1977">
        <v>22206</v>
      </c>
      <c r="I1977" s="116"/>
      <c r="J1977" s="111" t="s">
        <v>2489</v>
      </c>
      <c r="K1977"/>
    </row>
    <row r="1978" spans="1:11">
      <c r="A1978" s="115">
        <v>1973</v>
      </c>
      <c r="B1978">
        <v>22</v>
      </c>
      <c r="C1978" s="111" t="s">
        <v>2457</v>
      </c>
      <c r="D1978" s="111" t="s">
        <v>348</v>
      </c>
      <c r="E1978">
        <v>22207</v>
      </c>
      <c r="F1978" s="111" t="s">
        <v>348</v>
      </c>
      <c r="G1978" s="111" t="s">
        <v>2490</v>
      </c>
      <c r="H1978">
        <v>22207</v>
      </c>
      <c r="I1978" s="116"/>
      <c r="J1978" s="111" t="s">
        <v>2490</v>
      </c>
      <c r="K1978"/>
    </row>
    <row r="1979" spans="1:11">
      <c r="A1979" s="115">
        <v>1974</v>
      </c>
      <c r="B1979">
        <v>22</v>
      </c>
      <c r="C1979" s="111" t="s">
        <v>2457</v>
      </c>
      <c r="D1979" s="111" t="s">
        <v>362</v>
      </c>
      <c r="E1979">
        <v>22361</v>
      </c>
      <c r="F1979" s="111" t="s">
        <v>2491</v>
      </c>
      <c r="G1979" s="111" t="s">
        <v>2492</v>
      </c>
      <c r="H1979">
        <v>22207</v>
      </c>
      <c r="I1979" s="116"/>
      <c r="J1979" s="111" t="s">
        <v>2490</v>
      </c>
      <c r="K1979"/>
    </row>
    <row r="1980" spans="1:11">
      <c r="A1980" s="115">
        <v>1975</v>
      </c>
      <c r="B1980">
        <v>22</v>
      </c>
      <c r="C1980" s="111" t="s">
        <v>2457</v>
      </c>
      <c r="D1980" s="111" t="s">
        <v>348</v>
      </c>
      <c r="E1980">
        <v>22208</v>
      </c>
      <c r="F1980" s="111" t="s">
        <v>348</v>
      </c>
      <c r="G1980" s="111" t="s">
        <v>2493</v>
      </c>
      <c r="H1980">
        <v>22208</v>
      </c>
      <c r="I1980" s="116"/>
      <c r="J1980" s="111" t="s">
        <v>2493</v>
      </c>
      <c r="K1980"/>
    </row>
    <row r="1981" spans="1:11">
      <c r="A1981" s="115">
        <v>1976</v>
      </c>
      <c r="B1981">
        <v>22</v>
      </c>
      <c r="C1981" s="111" t="s">
        <v>2457</v>
      </c>
      <c r="D1981" s="111" t="s">
        <v>348</v>
      </c>
      <c r="E1981">
        <v>22209</v>
      </c>
      <c r="F1981" s="111" t="s">
        <v>348</v>
      </c>
      <c r="G1981" s="111" t="s">
        <v>2494</v>
      </c>
      <c r="H1981">
        <v>22209</v>
      </c>
      <c r="I1981" s="116"/>
      <c r="J1981" s="111" t="s">
        <v>2494</v>
      </c>
      <c r="K1981"/>
    </row>
    <row r="1982" spans="1:11">
      <c r="A1982" s="115">
        <v>1977</v>
      </c>
      <c r="B1982">
        <v>22</v>
      </c>
      <c r="C1982" s="111" t="s">
        <v>2457</v>
      </c>
      <c r="D1982" s="111" t="s">
        <v>362</v>
      </c>
      <c r="E1982">
        <v>22425</v>
      </c>
      <c r="F1982" s="111" t="s">
        <v>2495</v>
      </c>
      <c r="G1982" s="111" t="s">
        <v>2496</v>
      </c>
      <c r="H1982">
        <v>22209</v>
      </c>
      <c r="I1982" s="116"/>
      <c r="J1982" s="111" t="s">
        <v>2494</v>
      </c>
      <c r="K1982"/>
    </row>
    <row r="1983" spans="1:11">
      <c r="A1983" s="115">
        <v>1978</v>
      </c>
      <c r="B1983">
        <v>22</v>
      </c>
      <c r="C1983" s="111" t="s">
        <v>2457</v>
      </c>
      <c r="D1983" s="111" t="s">
        <v>362</v>
      </c>
      <c r="E1983">
        <v>22426</v>
      </c>
      <c r="F1983" s="111" t="s">
        <v>2495</v>
      </c>
      <c r="G1983" s="111" t="s">
        <v>2497</v>
      </c>
      <c r="H1983">
        <v>22209</v>
      </c>
      <c r="I1983" s="116"/>
      <c r="J1983" s="111" t="s">
        <v>2494</v>
      </c>
      <c r="K1983"/>
    </row>
    <row r="1984" spans="1:11">
      <c r="A1984" s="115">
        <v>1979</v>
      </c>
      <c r="B1984">
        <v>22</v>
      </c>
      <c r="C1984" s="111" t="s">
        <v>2457</v>
      </c>
      <c r="D1984" s="111" t="s">
        <v>348</v>
      </c>
      <c r="E1984">
        <v>22210</v>
      </c>
      <c r="F1984" s="111" t="s">
        <v>348</v>
      </c>
      <c r="G1984" s="111" t="s">
        <v>2498</v>
      </c>
      <c r="H1984">
        <v>22210</v>
      </c>
      <c r="I1984" s="116"/>
      <c r="J1984" s="111" t="s">
        <v>2498</v>
      </c>
      <c r="K1984"/>
    </row>
    <row r="1985" spans="1:11">
      <c r="A1985" s="115">
        <v>1980</v>
      </c>
      <c r="B1985">
        <v>22</v>
      </c>
      <c r="C1985" s="111" t="s">
        <v>2457</v>
      </c>
      <c r="D1985" s="111" t="s">
        <v>362</v>
      </c>
      <c r="E1985">
        <v>22381</v>
      </c>
      <c r="F1985" s="111" t="s">
        <v>2460</v>
      </c>
      <c r="G1985" s="111" t="s">
        <v>2190</v>
      </c>
      <c r="H1985">
        <v>22210</v>
      </c>
      <c r="I1985" s="116"/>
      <c r="J1985" s="111" t="s">
        <v>2498</v>
      </c>
      <c r="K1985"/>
    </row>
    <row r="1986" spans="1:11">
      <c r="A1986" s="115">
        <v>1981</v>
      </c>
      <c r="B1986">
        <v>22</v>
      </c>
      <c r="C1986" s="111" t="s">
        <v>2457</v>
      </c>
      <c r="D1986" s="111" t="s">
        <v>348</v>
      </c>
      <c r="E1986">
        <v>22211</v>
      </c>
      <c r="F1986" s="111" t="s">
        <v>348</v>
      </c>
      <c r="G1986" s="111" t="s">
        <v>2499</v>
      </c>
      <c r="H1986">
        <v>22211</v>
      </c>
      <c r="I1986" s="116"/>
      <c r="J1986" s="111" t="s">
        <v>2499</v>
      </c>
      <c r="K1986"/>
    </row>
    <row r="1987" spans="1:11">
      <c r="A1987" s="115">
        <v>1982</v>
      </c>
      <c r="B1987">
        <v>22</v>
      </c>
      <c r="C1987" s="111" t="s">
        <v>2457</v>
      </c>
      <c r="D1987" s="111" t="s">
        <v>362</v>
      </c>
      <c r="E1987">
        <v>22482</v>
      </c>
      <c r="F1987" s="111" t="s">
        <v>2473</v>
      </c>
      <c r="G1987" s="111" t="s">
        <v>2500</v>
      </c>
      <c r="H1987">
        <v>22211</v>
      </c>
      <c r="I1987" s="116"/>
      <c r="J1987" s="111" t="s">
        <v>2499</v>
      </c>
      <c r="K1987"/>
    </row>
    <row r="1988" spans="1:11">
      <c r="A1988" s="115">
        <v>1983</v>
      </c>
      <c r="B1988">
        <v>22</v>
      </c>
      <c r="C1988" s="111" t="s">
        <v>2457</v>
      </c>
      <c r="D1988" s="111" t="s">
        <v>362</v>
      </c>
      <c r="E1988">
        <v>22483</v>
      </c>
      <c r="F1988" s="111" t="s">
        <v>2473</v>
      </c>
      <c r="G1988" s="111" t="s">
        <v>2501</v>
      </c>
      <c r="H1988">
        <v>22211</v>
      </c>
      <c r="I1988" s="116"/>
      <c r="J1988" s="111" t="s">
        <v>2499</v>
      </c>
      <c r="K1988"/>
    </row>
    <row r="1989" spans="1:11">
      <c r="A1989" s="115">
        <v>1984</v>
      </c>
      <c r="B1989">
        <v>22</v>
      </c>
      <c r="C1989" s="111" t="s">
        <v>2457</v>
      </c>
      <c r="D1989" s="111" t="s">
        <v>362</v>
      </c>
      <c r="E1989">
        <v>22484</v>
      </c>
      <c r="F1989" s="111" t="s">
        <v>2473</v>
      </c>
      <c r="G1989" s="111" t="s">
        <v>2502</v>
      </c>
      <c r="H1989">
        <v>22211</v>
      </c>
      <c r="I1989" s="116"/>
      <c r="J1989" s="111" t="s">
        <v>2499</v>
      </c>
      <c r="K1989"/>
    </row>
    <row r="1990" spans="1:11">
      <c r="A1990" s="115">
        <v>1985</v>
      </c>
      <c r="B1990">
        <v>22</v>
      </c>
      <c r="C1990" s="111" t="s">
        <v>2457</v>
      </c>
      <c r="D1990" s="111" t="s">
        <v>362</v>
      </c>
      <c r="E1990">
        <v>22485</v>
      </c>
      <c r="F1990" s="111" t="s">
        <v>2473</v>
      </c>
      <c r="G1990" s="111" t="s">
        <v>2503</v>
      </c>
      <c r="H1990">
        <v>22211</v>
      </c>
      <c r="I1990" s="116"/>
      <c r="J1990" s="111" t="s">
        <v>2499</v>
      </c>
      <c r="K1990"/>
    </row>
    <row r="1991" spans="1:11">
      <c r="A1991" s="115">
        <v>1986</v>
      </c>
      <c r="B1991">
        <v>22</v>
      </c>
      <c r="C1991" s="111" t="s">
        <v>2457</v>
      </c>
      <c r="D1991" s="111" t="s">
        <v>348</v>
      </c>
      <c r="E1991">
        <v>22212</v>
      </c>
      <c r="F1991" s="111" t="s">
        <v>348</v>
      </c>
      <c r="G1991" s="111" t="s">
        <v>2504</v>
      </c>
      <c r="H1991">
        <v>22212</v>
      </c>
      <c r="I1991" s="116"/>
      <c r="J1991" s="111" t="s">
        <v>2504</v>
      </c>
      <c r="K1991"/>
    </row>
    <row r="1992" spans="1:11">
      <c r="A1992" s="115">
        <v>1987</v>
      </c>
      <c r="B1992">
        <v>22</v>
      </c>
      <c r="C1992" s="111" t="s">
        <v>2457</v>
      </c>
      <c r="D1992" s="111" t="s">
        <v>362</v>
      </c>
      <c r="E1992">
        <v>22402</v>
      </c>
      <c r="F1992" s="111" t="s">
        <v>2505</v>
      </c>
      <c r="G1992" s="111" t="s">
        <v>2506</v>
      </c>
      <c r="H1992">
        <v>22212</v>
      </c>
      <c r="I1992" s="116"/>
      <c r="J1992" s="111" t="s">
        <v>2504</v>
      </c>
      <c r="K1992"/>
    </row>
    <row r="1993" spans="1:11">
      <c r="A1993" s="115">
        <v>1988</v>
      </c>
      <c r="B1993">
        <v>22</v>
      </c>
      <c r="C1993" s="111" t="s">
        <v>2457</v>
      </c>
      <c r="D1993" s="111" t="s">
        <v>348</v>
      </c>
      <c r="E1993">
        <v>22213</v>
      </c>
      <c r="F1993" s="111" t="s">
        <v>348</v>
      </c>
      <c r="G1993" s="111" t="s">
        <v>2507</v>
      </c>
      <c r="H1993">
        <v>22213</v>
      </c>
      <c r="I1993" s="116"/>
      <c r="J1993" s="111" t="s">
        <v>2507</v>
      </c>
      <c r="K1993"/>
    </row>
    <row r="1994" spans="1:11">
      <c r="A1994" s="115">
        <v>1989</v>
      </c>
      <c r="B1994">
        <v>22</v>
      </c>
      <c r="C1994" s="111" t="s">
        <v>2457</v>
      </c>
      <c r="D1994" s="111" t="s">
        <v>362</v>
      </c>
      <c r="E1994">
        <v>22442</v>
      </c>
      <c r="F1994" s="111" t="s">
        <v>2508</v>
      </c>
      <c r="G1994" s="111" t="s">
        <v>2509</v>
      </c>
      <c r="H1994">
        <v>22213</v>
      </c>
      <c r="I1994" s="116"/>
      <c r="J1994" s="111" t="s">
        <v>2507</v>
      </c>
      <c r="K1994"/>
    </row>
    <row r="1995" spans="1:11">
      <c r="A1995" s="115">
        <v>1990</v>
      </c>
      <c r="B1995">
        <v>22</v>
      </c>
      <c r="C1995" s="111" t="s">
        <v>2457</v>
      </c>
      <c r="D1995" s="111" t="s">
        <v>362</v>
      </c>
      <c r="E1995">
        <v>22447</v>
      </c>
      <c r="F1995" s="111" t="s">
        <v>2508</v>
      </c>
      <c r="G1995" s="111" t="s">
        <v>725</v>
      </c>
      <c r="H1995">
        <v>22213</v>
      </c>
      <c r="I1995" s="116"/>
      <c r="J1995" s="111" t="s">
        <v>2507</v>
      </c>
      <c r="K1995"/>
    </row>
    <row r="1996" spans="1:11">
      <c r="A1996" s="115">
        <v>1991</v>
      </c>
      <c r="B1996">
        <v>22</v>
      </c>
      <c r="C1996" s="111" t="s">
        <v>2457</v>
      </c>
      <c r="D1996" s="111" t="s">
        <v>348</v>
      </c>
      <c r="E1996">
        <v>22214</v>
      </c>
      <c r="F1996" s="111" t="s">
        <v>348</v>
      </c>
      <c r="G1996" s="111" t="s">
        <v>2510</v>
      </c>
      <c r="H1996">
        <v>22214</v>
      </c>
      <c r="I1996" s="116"/>
      <c r="J1996" s="111" t="s">
        <v>2510</v>
      </c>
      <c r="K1996"/>
    </row>
    <row r="1997" spans="1:11">
      <c r="A1997" s="115">
        <v>1992</v>
      </c>
      <c r="B1997">
        <v>22</v>
      </c>
      <c r="C1997" s="111" t="s">
        <v>2457</v>
      </c>
      <c r="D1997" s="111" t="s">
        <v>362</v>
      </c>
      <c r="E1997">
        <v>22401</v>
      </c>
      <c r="F1997" s="111" t="s">
        <v>2505</v>
      </c>
      <c r="G1997" s="111" t="s">
        <v>1459</v>
      </c>
      <c r="H1997">
        <v>22214</v>
      </c>
      <c r="I1997" s="116"/>
      <c r="J1997" s="111" t="s">
        <v>2510</v>
      </c>
      <c r="K1997"/>
    </row>
    <row r="1998" spans="1:11">
      <c r="A1998" s="115">
        <v>1993</v>
      </c>
      <c r="B1998">
        <v>22</v>
      </c>
      <c r="C1998" s="111" t="s">
        <v>2457</v>
      </c>
      <c r="D1998" s="111" t="s">
        <v>348</v>
      </c>
      <c r="E1998">
        <v>22215</v>
      </c>
      <c r="F1998" s="111" t="s">
        <v>348</v>
      </c>
      <c r="G1998" s="111" t="s">
        <v>2511</v>
      </c>
      <c r="H1998">
        <v>22215</v>
      </c>
      <c r="I1998" s="116"/>
      <c r="J1998" s="111" t="s">
        <v>2511</v>
      </c>
      <c r="K1998"/>
    </row>
    <row r="1999" spans="1:11">
      <c r="A1999" s="115">
        <v>1994</v>
      </c>
      <c r="B1999">
        <v>22</v>
      </c>
      <c r="C1999" s="111" t="s">
        <v>2457</v>
      </c>
      <c r="D1999" s="111" t="s">
        <v>348</v>
      </c>
      <c r="E1999">
        <v>22216</v>
      </c>
      <c r="F1999" s="111" t="s">
        <v>348</v>
      </c>
      <c r="G1999" s="111" t="s">
        <v>2512</v>
      </c>
      <c r="H1999">
        <v>22216</v>
      </c>
      <c r="I1999" s="116"/>
      <c r="J1999" s="111" t="s">
        <v>2512</v>
      </c>
      <c r="K1999"/>
    </row>
    <row r="2000" spans="1:11">
      <c r="A2000" s="115">
        <v>1995</v>
      </c>
      <c r="B2000">
        <v>22</v>
      </c>
      <c r="C2000" s="111" t="s">
        <v>2457</v>
      </c>
      <c r="D2000" s="111" t="s">
        <v>362</v>
      </c>
      <c r="E2000">
        <v>22481</v>
      </c>
      <c r="F2000" s="111" t="s">
        <v>2473</v>
      </c>
      <c r="G2000" s="111" t="s">
        <v>2513</v>
      </c>
      <c r="H2000">
        <v>22216</v>
      </c>
      <c r="I2000" s="116"/>
      <c r="J2000" s="111" t="s">
        <v>2512</v>
      </c>
      <c r="K2000"/>
    </row>
    <row r="2001" spans="1:11">
      <c r="A2001" s="115">
        <v>1996</v>
      </c>
      <c r="B2001">
        <v>22</v>
      </c>
      <c r="C2001" s="111" t="s">
        <v>2457</v>
      </c>
      <c r="D2001" s="111" t="s">
        <v>348</v>
      </c>
      <c r="E2001">
        <v>22219</v>
      </c>
      <c r="F2001" s="111" t="s">
        <v>348</v>
      </c>
      <c r="G2001" s="111" t="s">
        <v>2514</v>
      </c>
      <c r="H2001">
        <v>22219</v>
      </c>
      <c r="I2001" s="116"/>
      <c r="J2001" s="111" t="s">
        <v>2514</v>
      </c>
      <c r="K2001"/>
    </row>
    <row r="2002" spans="1:11">
      <c r="A2002" s="115">
        <v>1997</v>
      </c>
      <c r="B2002">
        <v>22</v>
      </c>
      <c r="C2002" s="111" t="s">
        <v>2457</v>
      </c>
      <c r="D2002" s="111" t="s">
        <v>348</v>
      </c>
      <c r="E2002">
        <v>22220</v>
      </c>
      <c r="F2002" s="111" t="s">
        <v>348</v>
      </c>
      <c r="G2002" s="111" t="s">
        <v>2515</v>
      </c>
      <c r="H2002">
        <v>22220</v>
      </c>
      <c r="I2002" s="116"/>
      <c r="J2002" s="111" t="s">
        <v>2515</v>
      </c>
      <c r="K2002"/>
    </row>
    <row r="2003" spans="1:11">
      <c r="A2003" s="115">
        <v>1998</v>
      </c>
      <c r="B2003">
        <v>22</v>
      </c>
      <c r="C2003" s="111" t="s">
        <v>2457</v>
      </c>
      <c r="D2003" s="111" t="s">
        <v>348</v>
      </c>
      <c r="E2003">
        <v>22221</v>
      </c>
      <c r="F2003" s="111" t="s">
        <v>348</v>
      </c>
      <c r="G2003" s="111" t="s">
        <v>2516</v>
      </c>
      <c r="H2003">
        <v>22221</v>
      </c>
      <c r="I2003" s="116"/>
      <c r="J2003" s="111" t="s">
        <v>2516</v>
      </c>
      <c r="K2003"/>
    </row>
    <row r="2004" spans="1:11">
      <c r="A2004" s="115">
        <v>1999</v>
      </c>
      <c r="B2004">
        <v>22</v>
      </c>
      <c r="C2004" s="111" t="s">
        <v>2457</v>
      </c>
      <c r="D2004" s="111" t="s">
        <v>362</v>
      </c>
      <c r="E2004">
        <v>22503</v>
      </c>
      <c r="F2004" s="111" t="s">
        <v>2477</v>
      </c>
      <c r="G2004" s="111" t="s">
        <v>2517</v>
      </c>
      <c r="H2004">
        <v>22221</v>
      </c>
      <c r="I2004" s="116"/>
      <c r="J2004" s="111" t="s">
        <v>2516</v>
      </c>
      <c r="K2004"/>
    </row>
    <row r="2005" spans="1:11">
      <c r="A2005" s="115">
        <v>2000</v>
      </c>
      <c r="B2005">
        <v>22</v>
      </c>
      <c r="C2005" s="111" t="s">
        <v>2457</v>
      </c>
      <c r="D2005" s="111" t="s">
        <v>348</v>
      </c>
      <c r="E2005">
        <v>22222</v>
      </c>
      <c r="F2005" s="111" t="s">
        <v>348</v>
      </c>
      <c r="G2005" s="111" t="s">
        <v>2518</v>
      </c>
      <c r="H2005">
        <v>22222</v>
      </c>
      <c r="I2005" s="116"/>
      <c r="J2005" s="111" t="s">
        <v>2518</v>
      </c>
      <c r="K2005"/>
    </row>
    <row r="2006" spans="1:11">
      <c r="A2006" s="115">
        <v>2001</v>
      </c>
      <c r="B2006">
        <v>22</v>
      </c>
      <c r="C2006" s="111" t="s">
        <v>2457</v>
      </c>
      <c r="D2006" s="111" t="s">
        <v>362</v>
      </c>
      <c r="E2006">
        <v>22322</v>
      </c>
      <c r="F2006" s="111" t="s">
        <v>2486</v>
      </c>
      <c r="G2006" s="111" t="s">
        <v>2519</v>
      </c>
      <c r="H2006">
        <v>22222</v>
      </c>
      <c r="I2006" s="116"/>
      <c r="J2006" s="111" t="s">
        <v>2518</v>
      </c>
      <c r="K2006"/>
    </row>
    <row r="2007" spans="1:11">
      <c r="A2007" s="115">
        <v>2002</v>
      </c>
      <c r="B2007">
        <v>22</v>
      </c>
      <c r="C2007" s="111" t="s">
        <v>2457</v>
      </c>
      <c r="D2007" s="111" t="s">
        <v>362</v>
      </c>
      <c r="E2007">
        <v>22324</v>
      </c>
      <c r="F2007" s="111" t="s">
        <v>2486</v>
      </c>
      <c r="G2007" s="111" t="s">
        <v>2520</v>
      </c>
      <c r="H2007">
        <v>22222</v>
      </c>
      <c r="I2007" s="116"/>
      <c r="J2007" s="111" t="s">
        <v>2518</v>
      </c>
      <c r="K2007"/>
    </row>
    <row r="2008" spans="1:11">
      <c r="A2008" s="115">
        <v>2003</v>
      </c>
      <c r="B2008">
        <v>22</v>
      </c>
      <c r="C2008" s="111" t="s">
        <v>2457</v>
      </c>
      <c r="D2008" s="111" t="s">
        <v>362</v>
      </c>
      <c r="E2008">
        <v>22328</v>
      </c>
      <c r="F2008" s="111" t="s">
        <v>2486</v>
      </c>
      <c r="G2008" s="111" t="s">
        <v>2521</v>
      </c>
      <c r="H2008">
        <v>22222</v>
      </c>
      <c r="I2008" s="116"/>
      <c r="J2008" s="111" t="s">
        <v>2518</v>
      </c>
      <c r="K2008"/>
    </row>
    <row r="2009" spans="1:11">
      <c r="A2009" s="115">
        <v>2004</v>
      </c>
      <c r="B2009">
        <v>22</v>
      </c>
      <c r="C2009" s="111" t="s">
        <v>2457</v>
      </c>
      <c r="D2009" s="111" t="s">
        <v>362</v>
      </c>
      <c r="E2009">
        <v>22329</v>
      </c>
      <c r="F2009" s="111" t="s">
        <v>2486</v>
      </c>
      <c r="G2009" s="111" t="s">
        <v>2522</v>
      </c>
      <c r="H2009">
        <v>22222</v>
      </c>
      <c r="I2009" s="116"/>
      <c r="J2009" s="111" t="s">
        <v>2518</v>
      </c>
      <c r="K2009"/>
    </row>
    <row r="2010" spans="1:11">
      <c r="A2010" s="115">
        <v>2005</v>
      </c>
      <c r="B2010">
        <v>22</v>
      </c>
      <c r="C2010" s="111" t="s">
        <v>2457</v>
      </c>
      <c r="D2010" s="111" t="s">
        <v>348</v>
      </c>
      <c r="E2010">
        <v>22223</v>
      </c>
      <c r="F2010" s="111" t="s">
        <v>348</v>
      </c>
      <c r="G2010" s="111" t="s">
        <v>2523</v>
      </c>
      <c r="H2010">
        <v>22223</v>
      </c>
      <c r="I2010" s="116"/>
      <c r="J2010" s="111" t="s">
        <v>2523</v>
      </c>
      <c r="K2010"/>
    </row>
    <row r="2011" spans="1:11">
      <c r="A2011" s="115">
        <v>2006</v>
      </c>
      <c r="B2011">
        <v>22</v>
      </c>
      <c r="C2011" s="111" t="s">
        <v>2457</v>
      </c>
      <c r="D2011" s="111" t="s">
        <v>362</v>
      </c>
      <c r="E2011">
        <v>22421</v>
      </c>
      <c r="F2011" s="111" t="s">
        <v>2495</v>
      </c>
      <c r="G2011" s="111" t="s">
        <v>2524</v>
      </c>
      <c r="H2011">
        <v>22223</v>
      </c>
      <c r="I2011" s="116"/>
      <c r="J2011" s="111" t="s">
        <v>2523</v>
      </c>
      <c r="K2011"/>
    </row>
    <row r="2012" spans="1:11">
      <c r="A2012" s="115">
        <v>2007</v>
      </c>
      <c r="B2012">
        <v>22</v>
      </c>
      <c r="C2012" s="111" t="s">
        <v>2457</v>
      </c>
      <c r="D2012" s="111" t="s">
        <v>362</v>
      </c>
      <c r="E2012">
        <v>22444</v>
      </c>
      <c r="F2012" s="111" t="s">
        <v>2508</v>
      </c>
      <c r="G2012" s="111" t="s">
        <v>2525</v>
      </c>
      <c r="H2012">
        <v>22223</v>
      </c>
      <c r="I2012" s="116"/>
      <c r="J2012" s="111" t="s">
        <v>2523</v>
      </c>
      <c r="K2012"/>
    </row>
    <row r="2013" spans="1:11">
      <c r="A2013" s="115">
        <v>2008</v>
      </c>
      <c r="B2013">
        <v>22</v>
      </c>
      <c r="C2013" s="111" t="s">
        <v>2457</v>
      </c>
      <c r="D2013" s="111" t="s">
        <v>348</v>
      </c>
      <c r="E2013">
        <v>22224</v>
      </c>
      <c r="F2013" s="111" t="s">
        <v>348</v>
      </c>
      <c r="G2013" s="111" t="s">
        <v>2526</v>
      </c>
      <c r="H2013">
        <v>22224</v>
      </c>
      <c r="I2013" s="116"/>
      <c r="J2013" s="111" t="s">
        <v>2526</v>
      </c>
      <c r="K2013"/>
    </row>
    <row r="2014" spans="1:11">
      <c r="A2014" s="115">
        <v>2009</v>
      </c>
      <c r="B2014">
        <v>22</v>
      </c>
      <c r="C2014" s="111" t="s">
        <v>2457</v>
      </c>
      <c r="D2014" s="111" t="s">
        <v>362</v>
      </c>
      <c r="E2014">
        <v>22445</v>
      </c>
      <c r="F2014" s="111" t="s">
        <v>2508</v>
      </c>
      <c r="G2014" s="111" t="s">
        <v>2527</v>
      </c>
      <c r="H2014">
        <v>22224</v>
      </c>
      <c r="I2014" s="116"/>
      <c r="J2014" s="111" t="s">
        <v>2526</v>
      </c>
      <c r="K2014"/>
    </row>
    <row r="2015" spans="1:11">
      <c r="A2015" s="115">
        <v>2010</v>
      </c>
      <c r="B2015">
        <v>22</v>
      </c>
      <c r="C2015" s="111" t="s">
        <v>2457</v>
      </c>
      <c r="D2015" s="111" t="s">
        <v>362</v>
      </c>
      <c r="E2015">
        <v>22446</v>
      </c>
      <c r="F2015" s="111" t="s">
        <v>2508</v>
      </c>
      <c r="G2015" s="111" t="s">
        <v>2528</v>
      </c>
      <c r="H2015">
        <v>22224</v>
      </c>
      <c r="I2015" s="116"/>
      <c r="J2015" s="111" t="s">
        <v>2526</v>
      </c>
      <c r="K2015"/>
    </row>
    <row r="2016" spans="1:11">
      <c r="A2016" s="115">
        <v>2011</v>
      </c>
      <c r="B2016">
        <v>22</v>
      </c>
      <c r="C2016" s="111" t="s">
        <v>2457</v>
      </c>
      <c r="D2016" s="111" t="s">
        <v>348</v>
      </c>
      <c r="E2016">
        <v>22225</v>
      </c>
      <c r="F2016" s="111" t="s">
        <v>348</v>
      </c>
      <c r="G2016" s="111" t="s">
        <v>2529</v>
      </c>
      <c r="H2016">
        <v>22225</v>
      </c>
      <c r="I2016" s="116"/>
      <c r="J2016" s="111" t="s">
        <v>2529</v>
      </c>
      <c r="K2016"/>
    </row>
    <row r="2017" spans="1:11">
      <c r="A2017" s="115">
        <v>2012</v>
      </c>
      <c r="B2017">
        <v>22</v>
      </c>
      <c r="C2017" s="111" t="s">
        <v>2457</v>
      </c>
      <c r="D2017" s="111" t="s">
        <v>362</v>
      </c>
      <c r="E2017">
        <v>22321</v>
      </c>
      <c r="F2017" s="111" t="s">
        <v>2486</v>
      </c>
      <c r="G2017" s="111" t="s">
        <v>2530</v>
      </c>
      <c r="H2017">
        <v>22225</v>
      </c>
      <c r="I2017" s="116"/>
      <c r="J2017" s="111" t="s">
        <v>2529</v>
      </c>
      <c r="K2017"/>
    </row>
    <row r="2018" spans="1:11">
      <c r="A2018" s="115">
        <v>2013</v>
      </c>
      <c r="B2018">
        <v>22</v>
      </c>
      <c r="C2018" s="111" t="s">
        <v>2457</v>
      </c>
      <c r="D2018" s="111" t="s">
        <v>362</v>
      </c>
      <c r="E2018">
        <v>22326</v>
      </c>
      <c r="F2018" s="111" t="s">
        <v>2486</v>
      </c>
      <c r="G2018" s="111" t="s">
        <v>2531</v>
      </c>
      <c r="H2018">
        <v>22225</v>
      </c>
      <c r="I2018" s="116"/>
      <c r="J2018" s="111" t="s">
        <v>2529</v>
      </c>
      <c r="K2018"/>
    </row>
    <row r="2019" spans="1:11">
      <c r="A2019" s="115">
        <v>2014</v>
      </c>
      <c r="B2019">
        <v>22</v>
      </c>
      <c r="C2019" s="111" t="s">
        <v>2457</v>
      </c>
      <c r="D2019" s="111" t="s">
        <v>362</v>
      </c>
      <c r="E2019">
        <v>22327</v>
      </c>
      <c r="F2019" s="111" t="s">
        <v>2486</v>
      </c>
      <c r="G2019" s="111" t="s">
        <v>2532</v>
      </c>
      <c r="H2019">
        <v>22225</v>
      </c>
      <c r="I2019" s="116"/>
      <c r="J2019" s="111" t="s">
        <v>2529</v>
      </c>
      <c r="K2019"/>
    </row>
    <row r="2020" spans="1:11">
      <c r="A2020" s="115">
        <v>2015</v>
      </c>
      <c r="B2020">
        <v>22</v>
      </c>
      <c r="C2020" s="111" t="s">
        <v>2457</v>
      </c>
      <c r="D2020" s="111" t="s">
        <v>348</v>
      </c>
      <c r="E2020">
        <v>22226</v>
      </c>
      <c r="F2020" s="111" t="s">
        <v>348</v>
      </c>
      <c r="G2020" s="111" t="s">
        <v>2533</v>
      </c>
      <c r="H2020">
        <v>22226</v>
      </c>
      <c r="I2020" s="116"/>
      <c r="J2020" s="111" t="s">
        <v>2533</v>
      </c>
      <c r="K2020"/>
    </row>
    <row r="2021" spans="1:11">
      <c r="A2021" s="115">
        <v>2016</v>
      </c>
      <c r="B2021">
        <v>22</v>
      </c>
      <c r="C2021" s="111" t="s">
        <v>2457</v>
      </c>
      <c r="D2021" s="111" t="s">
        <v>362</v>
      </c>
      <c r="E2021">
        <v>22422</v>
      </c>
      <c r="F2021" s="111" t="s">
        <v>2495</v>
      </c>
      <c r="G2021" s="111" t="s">
        <v>2534</v>
      </c>
      <c r="H2021">
        <v>22226</v>
      </c>
      <c r="I2021" s="116"/>
      <c r="J2021" s="111" t="s">
        <v>2533</v>
      </c>
      <c r="K2021"/>
    </row>
    <row r="2022" spans="1:11">
      <c r="A2022" s="115">
        <v>2017</v>
      </c>
      <c r="B2022">
        <v>22</v>
      </c>
      <c r="C2022" s="111" t="s">
        <v>2457</v>
      </c>
      <c r="D2022" s="111" t="s">
        <v>362</v>
      </c>
      <c r="E2022">
        <v>22423</v>
      </c>
      <c r="F2022" s="111" t="s">
        <v>2495</v>
      </c>
      <c r="G2022" s="111" t="s">
        <v>2535</v>
      </c>
      <c r="H2022">
        <v>22226</v>
      </c>
      <c r="I2022" s="116"/>
      <c r="J2022" s="111" t="s">
        <v>2533</v>
      </c>
      <c r="K2022"/>
    </row>
    <row r="2023" spans="1:11">
      <c r="A2023" s="115">
        <v>2018</v>
      </c>
      <c r="B2023">
        <v>22</v>
      </c>
      <c r="C2023" s="111" t="s">
        <v>2457</v>
      </c>
      <c r="D2023" s="111" t="s">
        <v>348</v>
      </c>
      <c r="E2023">
        <v>22301</v>
      </c>
      <c r="F2023" s="111" t="s">
        <v>2536</v>
      </c>
      <c r="G2023" s="111" t="s">
        <v>2537</v>
      </c>
      <c r="H2023">
        <v>22301</v>
      </c>
      <c r="I2023" s="116" t="s">
        <v>2536</v>
      </c>
      <c r="J2023" s="111" t="s">
        <v>2537</v>
      </c>
      <c r="K2023"/>
    </row>
    <row r="2024" spans="1:11">
      <c r="A2024" s="115">
        <v>2019</v>
      </c>
      <c r="B2024">
        <v>22</v>
      </c>
      <c r="C2024" s="111" t="s">
        <v>2457</v>
      </c>
      <c r="D2024" s="111" t="s">
        <v>348</v>
      </c>
      <c r="E2024">
        <v>22302</v>
      </c>
      <c r="F2024" s="111" t="s">
        <v>2536</v>
      </c>
      <c r="G2024" s="111" t="s">
        <v>2538</v>
      </c>
      <c r="H2024">
        <v>22302</v>
      </c>
      <c r="I2024" s="116" t="s">
        <v>2536</v>
      </c>
      <c r="J2024" s="111" t="s">
        <v>2538</v>
      </c>
      <c r="K2024"/>
    </row>
    <row r="2025" spans="1:11">
      <c r="A2025" s="115">
        <v>2020</v>
      </c>
      <c r="B2025">
        <v>22</v>
      </c>
      <c r="C2025" s="111" t="s">
        <v>2457</v>
      </c>
      <c r="D2025" s="111" t="s">
        <v>348</v>
      </c>
      <c r="E2025">
        <v>22304</v>
      </c>
      <c r="F2025" s="111" t="s">
        <v>2536</v>
      </c>
      <c r="G2025" s="111" t="s">
        <v>2539</v>
      </c>
      <c r="H2025">
        <v>22304</v>
      </c>
      <c r="I2025" s="116" t="s">
        <v>2536</v>
      </c>
      <c r="J2025" s="111" t="s">
        <v>2539</v>
      </c>
      <c r="K2025"/>
    </row>
    <row r="2026" spans="1:11">
      <c r="A2026" s="115">
        <v>2021</v>
      </c>
      <c r="B2026">
        <v>22</v>
      </c>
      <c r="C2026" s="111" t="s">
        <v>2457</v>
      </c>
      <c r="D2026" s="111" t="s">
        <v>348</v>
      </c>
      <c r="E2026">
        <v>22305</v>
      </c>
      <c r="F2026" s="111" t="s">
        <v>2536</v>
      </c>
      <c r="G2026" s="111" t="s">
        <v>2540</v>
      </c>
      <c r="H2026">
        <v>22305</v>
      </c>
      <c r="I2026" s="116" t="s">
        <v>2536</v>
      </c>
      <c r="J2026" s="111" t="s">
        <v>2540</v>
      </c>
      <c r="K2026"/>
    </row>
    <row r="2027" spans="1:11">
      <c r="A2027" s="115">
        <v>2022</v>
      </c>
      <c r="B2027">
        <v>22</v>
      </c>
      <c r="C2027" s="111" t="s">
        <v>2457</v>
      </c>
      <c r="D2027" s="111" t="s">
        <v>348</v>
      </c>
      <c r="E2027">
        <v>22306</v>
      </c>
      <c r="F2027" s="111" t="s">
        <v>2536</v>
      </c>
      <c r="G2027" s="111" t="s">
        <v>2541</v>
      </c>
      <c r="H2027">
        <v>22306</v>
      </c>
      <c r="I2027" s="116" t="s">
        <v>2536</v>
      </c>
      <c r="J2027" s="111" t="s">
        <v>2541</v>
      </c>
      <c r="K2027"/>
    </row>
    <row r="2028" spans="1:11">
      <c r="A2028" s="115">
        <v>2023</v>
      </c>
      <c r="B2028">
        <v>22</v>
      </c>
      <c r="C2028" s="111" t="s">
        <v>2457</v>
      </c>
      <c r="D2028" s="111" t="s">
        <v>362</v>
      </c>
      <c r="E2028">
        <v>22307</v>
      </c>
      <c r="F2028" s="111" t="s">
        <v>2536</v>
      </c>
      <c r="G2028" s="111" t="s">
        <v>2542</v>
      </c>
      <c r="H2028">
        <v>22306</v>
      </c>
      <c r="I2028" s="116" t="s">
        <v>2536</v>
      </c>
      <c r="J2028" s="111" t="s">
        <v>2541</v>
      </c>
      <c r="K2028"/>
    </row>
    <row r="2029" spans="1:11">
      <c r="A2029" s="115">
        <v>2024</v>
      </c>
      <c r="B2029">
        <v>22</v>
      </c>
      <c r="C2029" s="111" t="s">
        <v>2457</v>
      </c>
      <c r="D2029" s="111" t="s">
        <v>348</v>
      </c>
      <c r="E2029">
        <v>22325</v>
      </c>
      <c r="F2029" s="111" t="s">
        <v>2486</v>
      </c>
      <c r="G2029" s="111" t="s">
        <v>2543</v>
      </c>
      <c r="H2029">
        <v>22325</v>
      </c>
      <c r="I2029" s="116" t="s">
        <v>2486</v>
      </c>
      <c r="J2029" s="111" t="s">
        <v>2543</v>
      </c>
      <c r="K2029"/>
    </row>
    <row r="2030" spans="1:11">
      <c r="A2030" s="115">
        <v>2025</v>
      </c>
      <c r="B2030">
        <v>22</v>
      </c>
      <c r="C2030" s="111" t="s">
        <v>2457</v>
      </c>
      <c r="D2030" s="111" t="s">
        <v>348</v>
      </c>
      <c r="E2030">
        <v>22341</v>
      </c>
      <c r="F2030" s="111" t="s">
        <v>2544</v>
      </c>
      <c r="G2030" s="111" t="s">
        <v>582</v>
      </c>
      <c r="H2030">
        <v>22341</v>
      </c>
      <c r="I2030" s="116" t="s">
        <v>2544</v>
      </c>
      <c r="J2030" s="111" t="s">
        <v>582</v>
      </c>
      <c r="K2030"/>
    </row>
    <row r="2031" spans="1:11">
      <c r="A2031" s="115">
        <v>2026</v>
      </c>
      <c r="B2031">
        <v>22</v>
      </c>
      <c r="C2031" s="111" t="s">
        <v>2457</v>
      </c>
      <c r="D2031" s="111" t="s">
        <v>348</v>
      </c>
      <c r="E2031">
        <v>22342</v>
      </c>
      <c r="F2031" s="111" t="s">
        <v>2544</v>
      </c>
      <c r="G2031" s="111" t="s">
        <v>2545</v>
      </c>
      <c r="H2031">
        <v>22342</v>
      </c>
      <c r="I2031" s="116" t="s">
        <v>2544</v>
      </c>
      <c r="J2031" s="111" t="s">
        <v>2545</v>
      </c>
      <c r="K2031"/>
    </row>
    <row r="2032" spans="1:11">
      <c r="A2032" s="115">
        <v>2027</v>
      </c>
      <c r="B2032">
        <v>22</v>
      </c>
      <c r="C2032" s="111" t="s">
        <v>2457</v>
      </c>
      <c r="D2032" s="111" t="s">
        <v>348</v>
      </c>
      <c r="E2032">
        <v>22344</v>
      </c>
      <c r="F2032" s="111" t="s">
        <v>2544</v>
      </c>
      <c r="G2032" s="111" t="s">
        <v>2546</v>
      </c>
      <c r="H2032">
        <v>22344</v>
      </c>
      <c r="I2032" s="116" t="s">
        <v>2544</v>
      </c>
      <c r="J2032" s="111" t="s">
        <v>2546</v>
      </c>
      <c r="K2032"/>
    </row>
    <row r="2033" spans="1:11">
      <c r="A2033" s="115">
        <v>2028</v>
      </c>
      <c r="B2033">
        <v>22</v>
      </c>
      <c r="C2033" s="111" t="s">
        <v>2457</v>
      </c>
      <c r="D2033" s="111" t="s">
        <v>348</v>
      </c>
      <c r="E2033">
        <v>22424</v>
      </c>
      <c r="F2033" s="111" t="s">
        <v>2495</v>
      </c>
      <c r="G2033" s="111" t="s">
        <v>1422</v>
      </c>
      <c r="H2033">
        <v>22424</v>
      </c>
      <c r="I2033" s="116" t="s">
        <v>2495</v>
      </c>
      <c r="J2033" s="111" t="s">
        <v>1422</v>
      </c>
      <c r="K2033"/>
    </row>
    <row r="2034" spans="1:11">
      <c r="A2034" s="115">
        <v>2029</v>
      </c>
      <c r="B2034">
        <v>22</v>
      </c>
      <c r="C2034" s="111" t="s">
        <v>2457</v>
      </c>
      <c r="D2034" s="111" t="s">
        <v>348</v>
      </c>
      <c r="E2034">
        <v>22429</v>
      </c>
      <c r="F2034" s="111" t="s">
        <v>2495</v>
      </c>
      <c r="G2034" s="111" t="s">
        <v>2547</v>
      </c>
      <c r="H2034">
        <v>22429</v>
      </c>
      <c r="I2034" s="116" t="s">
        <v>2495</v>
      </c>
      <c r="J2034" s="111" t="s">
        <v>2547</v>
      </c>
      <c r="K2034"/>
    </row>
    <row r="2035" spans="1:11">
      <c r="A2035" s="115">
        <v>2030</v>
      </c>
      <c r="B2035">
        <v>22</v>
      </c>
      <c r="C2035" s="111" t="s">
        <v>2457</v>
      </c>
      <c r="D2035" s="111" t="s">
        <v>362</v>
      </c>
      <c r="E2035">
        <v>22427</v>
      </c>
      <c r="F2035" s="111" t="s">
        <v>2495</v>
      </c>
      <c r="G2035" s="111" t="s">
        <v>2548</v>
      </c>
      <c r="H2035">
        <v>22429</v>
      </c>
      <c r="I2035" s="116" t="s">
        <v>2495</v>
      </c>
      <c r="J2035" s="111" t="s">
        <v>2547</v>
      </c>
      <c r="K2035"/>
    </row>
    <row r="2036" spans="1:11">
      <c r="A2036" s="115">
        <v>2031</v>
      </c>
      <c r="B2036">
        <v>22</v>
      </c>
      <c r="C2036" s="111" t="s">
        <v>2457</v>
      </c>
      <c r="D2036" s="111" t="s">
        <v>362</v>
      </c>
      <c r="E2036">
        <v>22428</v>
      </c>
      <c r="F2036" s="111" t="s">
        <v>2495</v>
      </c>
      <c r="G2036" s="111" t="s">
        <v>2549</v>
      </c>
      <c r="H2036">
        <v>22429</v>
      </c>
      <c r="I2036" s="116" t="s">
        <v>2495</v>
      </c>
      <c r="J2036" s="111" t="s">
        <v>2547</v>
      </c>
      <c r="K2036"/>
    </row>
    <row r="2037" spans="1:11">
      <c r="A2037" s="115">
        <v>2032</v>
      </c>
      <c r="B2037">
        <v>22</v>
      </c>
      <c r="C2037" s="111" t="s">
        <v>2457</v>
      </c>
      <c r="D2037" s="111" t="s">
        <v>348</v>
      </c>
      <c r="E2037">
        <v>22461</v>
      </c>
      <c r="F2037" s="111" t="s">
        <v>2471</v>
      </c>
      <c r="G2037" s="111" t="s">
        <v>433</v>
      </c>
      <c r="H2037">
        <v>22461</v>
      </c>
      <c r="I2037" s="116" t="s">
        <v>2471</v>
      </c>
      <c r="J2037" s="111" t="s">
        <v>433</v>
      </c>
      <c r="K2037"/>
    </row>
    <row r="2038" spans="1:11">
      <c r="A2038" s="115">
        <v>2033</v>
      </c>
      <c r="B2038">
        <v>23</v>
      </c>
      <c r="C2038" s="111" t="s">
        <v>2550</v>
      </c>
      <c r="D2038" s="111" t="s">
        <v>348</v>
      </c>
      <c r="E2038">
        <v>23100</v>
      </c>
      <c r="G2038" s="111" t="s">
        <v>2551</v>
      </c>
      <c r="H2038">
        <v>23100</v>
      </c>
      <c r="I2038" s="116" t="s">
        <v>348</v>
      </c>
      <c r="J2038" s="111" t="s">
        <v>2552</v>
      </c>
      <c r="K2038"/>
    </row>
    <row r="2039" spans="1:11">
      <c r="A2039" s="115">
        <v>2034</v>
      </c>
      <c r="B2039">
        <v>23</v>
      </c>
      <c r="C2039" s="111" t="s">
        <v>2550</v>
      </c>
      <c r="D2039" s="111" t="s">
        <v>348</v>
      </c>
      <c r="E2039">
        <v>23101</v>
      </c>
      <c r="G2039" s="111" t="s">
        <v>2553</v>
      </c>
      <c r="H2039">
        <v>23100</v>
      </c>
      <c r="I2039" s="116" t="s">
        <v>348</v>
      </c>
      <c r="J2039" s="111" t="s">
        <v>2552</v>
      </c>
      <c r="K2039"/>
    </row>
    <row r="2040" spans="1:11">
      <c r="A2040" s="115">
        <v>2035</v>
      </c>
      <c r="B2040">
        <v>23</v>
      </c>
      <c r="C2040" s="111" t="s">
        <v>2550</v>
      </c>
      <c r="D2040" s="111" t="s">
        <v>348</v>
      </c>
      <c r="E2040">
        <v>23102</v>
      </c>
      <c r="G2040" s="111" t="s">
        <v>353</v>
      </c>
      <c r="H2040">
        <v>23100</v>
      </c>
      <c r="I2040" s="116" t="s">
        <v>348</v>
      </c>
      <c r="J2040" s="111" t="s">
        <v>2552</v>
      </c>
      <c r="K2040"/>
    </row>
    <row r="2041" spans="1:11">
      <c r="A2041" s="115">
        <v>2036</v>
      </c>
      <c r="B2041">
        <v>23</v>
      </c>
      <c r="C2041" s="111" t="s">
        <v>2550</v>
      </c>
      <c r="D2041" s="111" t="s">
        <v>348</v>
      </c>
      <c r="E2041">
        <v>23103</v>
      </c>
      <c r="G2041" s="111" t="s">
        <v>352</v>
      </c>
      <c r="H2041">
        <v>23100</v>
      </c>
      <c r="I2041" s="116" t="s">
        <v>348</v>
      </c>
      <c r="J2041" s="111" t="s">
        <v>2552</v>
      </c>
      <c r="K2041"/>
    </row>
    <row r="2042" spans="1:11">
      <c r="A2042" s="115">
        <v>2037</v>
      </c>
      <c r="B2042">
        <v>23</v>
      </c>
      <c r="C2042" s="111" t="s">
        <v>2550</v>
      </c>
      <c r="D2042" s="111" t="s">
        <v>348</v>
      </c>
      <c r="E2042">
        <v>23104</v>
      </c>
      <c r="G2042" s="111" t="s">
        <v>357</v>
      </c>
      <c r="H2042">
        <v>23100</v>
      </c>
      <c r="I2042" s="116" t="s">
        <v>348</v>
      </c>
      <c r="J2042" s="111" t="s">
        <v>2552</v>
      </c>
      <c r="K2042"/>
    </row>
    <row r="2043" spans="1:11">
      <c r="A2043" s="115">
        <v>2038</v>
      </c>
      <c r="B2043">
        <v>23</v>
      </c>
      <c r="C2043" s="111" t="s">
        <v>2550</v>
      </c>
      <c r="D2043" s="111" t="s">
        <v>348</v>
      </c>
      <c r="E2043">
        <v>23105</v>
      </c>
      <c r="G2043" s="111" t="s">
        <v>2554</v>
      </c>
      <c r="H2043">
        <v>23100</v>
      </c>
      <c r="I2043" s="116" t="s">
        <v>348</v>
      </c>
      <c r="J2043" s="111" t="s">
        <v>2552</v>
      </c>
      <c r="K2043"/>
    </row>
    <row r="2044" spans="1:11">
      <c r="A2044" s="115">
        <v>2039</v>
      </c>
      <c r="B2044">
        <v>23</v>
      </c>
      <c r="C2044" s="111" t="s">
        <v>2550</v>
      </c>
      <c r="D2044" s="111" t="s">
        <v>348</v>
      </c>
      <c r="E2044">
        <v>23106</v>
      </c>
      <c r="G2044" s="111" t="s">
        <v>1791</v>
      </c>
      <c r="H2044">
        <v>23100</v>
      </c>
      <c r="I2044" s="116" t="s">
        <v>348</v>
      </c>
      <c r="J2044" s="111" t="s">
        <v>2552</v>
      </c>
      <c r="K2044"/>
    </row>
    <row r="2045" spans="1:11">
      <c r="A2045" s="115">
        <v>2040</v>
      </c>
      <c r="B2045">
        <v>23</v>
      </c>
      <c r="C2045" s="111" t="s">
        <v>2550</v>
      </c>
      <c r="D2045" s="111" t="s">
        <v>348</v>
      </c>
      <c r="E2045">
        <v>23107</v>
      </c>
      <c r="G2045" s="111" t="s">
        <v>2555</v>
      </c>
      <c r="H2045">
        <v>23100</v>
      </c>
      <c r="I2045" s="116" t="s">
        <v>348</v>
      </c>
      <c r="J2045" s="111" t="s">
        <v>2552</v>
      </c>
      <c r="K2045"/>
    </row>
    <row r="2046" spans="1:11">
      <c r="A2046" s="115">
        <v>2041</v>
      </c>
      <c r="B2046">
        <v>23</v>
      </c>
      <c r="C2046" s="111" t="s">
        <v>2550</v>
      </c>
      <c r="D2046" s="111" t="s">
        <v>348</v>
      </c>
      <c r="E2046">
        <v>23108</v>
      </c>
      <c r="G2046" s="111" t="s">
        <v>2556</v>
      </c>
      <c r="H2046">
        <v>23100</v>
      </c>
      <c r="I2046" s="116" t="s">
        <v>348</v>
      </c>
      <c r="J2046" s="111" t="s">
        <v>2552</v>
      </c>
      <c r="K2046"/>
    </row>
    <row r="2047" spans="1:11">
      <c r="A2047" s="115">
        <v>2042</v>
      </c>
      <c r="B2047">
        <v>23</v>
      </c>
      <c r="C2047" s="111" t="s">
        <v>2550</v>
      </c>
      <c r="D2047" s="111" t="s">
        <v>348</v>
      </c>
      <c r="E2047">
        <v>23109</v>
      </c>
      <c r="G2047" s="111" t="s">
        <v>2557</v>
      </c>
      <c r="H2047">
        <v>23100</v>
      </c>
      <c r="I2047" s="116" t="s">
        <v>348</v>
      </c>
      <c r="J2047" s="111" t="s">
        <v>2552</v>
      </c>
      <c r="K2047"/>
    </row>
    <row r="2048" spans="1:11">
      <c r="A2048" s="115">
        <v>2043</v>
      </c>
      <c r="B2048">
        <v>23</v>
      </c>
      <c r="C2048" s="111" t="s">
        <v>2550</v>
      </c>
      <c r="D2048" s="111" t="s">
        <v>348</v>
      </c>
      <c r="E2048">
        <v>23110</v>
      </c>
      <c r="G2048" s="111" t="s">
        <v>2558</v>
      </c>
      <c r="H2048">
        <v>23100</v>
      </c>
      <c r="I2048" s="116" t="s">
        <v>348</v>
      </c>
      <c r="J2048" s="111" t="s">
        <v>2552</v>
      </c>
      <c r="K2048"/>
    </row>
    <row r="2049" spans="1:11">
      <c r="A2049" s="115">
        <v>2044</v>
      </c>
      <c r="B2049">
        <v>23</v>
      </c>
      <c r="C2049" s="111" t="s">
        <v>2550</v>
      </c>
      <c r="D2049" s="111" t="s">
        <v>348</v>
      </c>
      <c r="E2049">
        <v>23111</v>
      </c>
      <c r="G2049" s="111" t="s">
        <v>1717</v>
      </c>
      <c r="H2049">
        <v>23100</v>
      </c>
      <c r="I2049" s="116" t="s">
        <v>348</v>
      </c>
      <c r="J2049" s="111" t="s">
        <v>2552</v>
      </c>
      <c r="K2049"/>
    </row>
    <row r="2050" spans="1:11">
      <c r="A2050" s="115">
        <v>2045</v>
      </c>
      <c r="B2050">
        <v>23</v>
      </c>
      <c r="C2050" s="111" t="s">
        <v>2550</v>
      </c>
      <c r="D2050" s="111" t="s">
        <v>348</v>
      </c>
      <c r="E2050">
        <v>23112</v>
      </c>
      <c r="G2050" s="111" t="s">
        <v>356</v>
      </c>
      <c r="H2050">
        <v>23100</v>
      </c>
      <c r="I2050" s="116" t="s">
        <v>348</v>
      </c>
      <c r="J2050" s="111" t="s">
        <v>2552</v>
      </c>
      <c r="K2050"/>
    </row>
    <row r="2051" spans="1:11">
      <c r="A2051" s="115">
        <v>2046</v>
      </c>
      <c r="B2051">
        <v>23</v>
      </c>
      <c r="C2051" s="111" t="s">
        <v>2550</v>
      </c>
      <c r="D2051" s="111" t="s">
        <v>348</v>
      </c>
      <c r="E2051">
        <v>23113</v>
      </c>
      <c r="G2051" s="111" t="s">
        <v>2559</v>
      </c>
      <c r="H2051">
        <v>23100</v>
      </c>
      <c r="I2051" s="116"/>
      <c r="J2051" s="111" t="s">
        <v>2552</v>
      </c>
      <c r="K2051"/>
    </row>
    <row r="2052" spans="1:11">
      <c r="A2052" s="115">
        <v>2047</v>
      </c>
      <c r="B2052">
        <v>23</v>
      </c>
      <c r="C2052" s="111" t="s">
        <v>2550</v>
      </c>
      <c r="D2052" s="111" t="s">
        <v>348</v>
      </c>
      <c r="E2052">
        <v>23114</v>
      </c>
      <c r="G2052" s="111" t="s">
        <v>1401</v>
      </c>
      <c r="H2052">
        <v>23100</v>
      </c>
      <c r="I2052" s="116"/>
      <c r="J2052" s="111" t="s">
        <v>2552</v>
      </c>
      <c r="K2052"/>
    </row>
    <row r="2053" spans="1:11">
      <c r="A2053" s="115">
        <v>2048</v>
      </c>
      <c r="B2053">
        <v>23</v>
      </c>
      <c r="C2053" s="111" t="s">
        <v>2550</v>
      </c>
      <c r="D2053" s="111" t="s">
        <v>348</v>
      </c>
      <c r="E2053">
        <v>23115</v>
      </c>
      <c r="G2053" s="111" t="s">
        <v>2560</v>
      </c>
      <c r="H2053">
        <v>23100</v>
      </c>
      <c r="I2053" s="116"/>
      <c r="J2053" s="111" t="s">
        <v>2552</v>
      </c>
      <c r="K2053"/>
    </row>
    <row r="2054" spans="1:11">
      <c r="A2054" s="115">
        <v>2049</v>
      </c>
      <c r="B2054">
        <v>23</v>
      </c>
      <c r="C2054" s="111" t="s">
        <v>2550</v>
      </c>
      <c r="D2054" s="111" t="s">
        <v>348</v>
      </c>
      <c r="E2054">
        <v>23116</v>
      </c>
      <c r="G2054" s="111" t="s">
        <v>2561</v>
      </c>
      <c r="H2054">
        <v>23100</v>
      </c>
      <c r="I2054" s="116"/>
      <c r="J2054" s="111" t="s">
        <v>2552</v>
      </c>
      <c r="K2054"/>
    </row>
    <row r="2055" spans="1:11">
      <c r="A2055" s="115">
        <v>2050</v>
      </c>
      <c r="B2055">
        <v>23</v>
      </c>
      <c r="C2055" s="111" t="s">
        <v>2550</v>
      </c>
      <c r="D2055" s="111" t="s">
        <v>348</v>
      </c>
      <c r="E2055">
        <v>23201</v>
      </c>
      <c r="G2055" s="111" t="s">
        <v>2562</v>
      </c>
      <c r="H2055">
        <v>23201</v>
      </c>
      <c r="I2055" s="116"/>
      <c r="J2055" s="111" t="s">
        <v>2562</v>
      </c>
      <c r="K2055"/>
    </row>
    <row r="2056" spans="1:11">
      <c r="A2056" s="115">
        <v>2051</v>
      </c>
      <c r="B2056">
        <v>23</v>
      </c>
      <c r="C2056" s="111" t="s">
        <v>2550</v>
      </c>
      <c r="D2056" s="111" t="s">
        <v>348</v>
      </c>
      <c r="E2056">
        <v>23202</v>
      </c>
      <c r="G2056" s="111" t="s">
        <v>2563</v>
      </c>
      <c r="H2056">
        <v>23202</v>
      </c>
      <c r="I2056" s="116"/>
      <c r="J2056" s="111" t="s">
        <v>2563</v>
      </c>
      <c r="K2056"/>
    </row>
    <row r="2057" spans="1:11">
      <c r="A2057" s="115">
        <v>2052</v>
      </c>
      <c r="B2057">
        <v>23</v>
      </c>
      <c r="C2057" s="111" t="s">
        <v>2550</v>
      </c>
      <c r="D2057" s="111" t="s">
        <v>362</v>
      </c>
      <c r="E2057">
        <v>23502</v>
      </c>
      <c r="F2057" s="111" t="s">
        <v>2564</v>
      </c>
      <c r="G2057" s="111" t="s">
        <v>2565</v>
      </c>
      <c r="H2057">
        <v>23202</v>
      </c>
      <c r="I2057" s="116"/>
      <c r="J2057" s="111" t="s">
        <v>2563</v>
      </c>
      <c r="K2057"/>
    </row>
    <row r="2058" spans="1:11">
      <c r="A2058" s="115">
        <v>2053</v>
      </c>
      <c r="B2058">
        <v>23</v>
      </c>
      <c r="C2058" s="111" t="s">
        <v>2550</v>
      </c>
      <c r="D2058" s="111" t="s">
        <v>348</v>
      </c>
      <c r="E2058">
        <v>23203</v>
      </c>
      <c r="F2058" s="111" t="s">
        <v>348</v>
      </c>
      <c r="G2058" s="111" t="s">
        <v>2566</v>
      </c>
      <c r="H2058">
        <v>23203</v>
      </c>
      <c r="I2058" s="116"/>
      <c r="J2058" s="111" t="s">
        <v>2566</v>
      </c>
      <c r="K2058"/>
    </row>
    <row r="2059" spans="1:11">
      <c r="A2059" s="115">
        <v>2054</v>
      </c>
      <c r="B2059">
        <v>23</v>
      </c>
      <c r="C2059" s="111" t="s">
        <v>2550</v>
      </c>
      <c r="D2059" s="111" t="s">
        <v>362</v>
      </c>
      <c r="E2059">
        <v>23218</v>
      </c>
      <c r="F2059" s="111" t="s">
        <v>348</v>
      </c>
      <c r="G2059" s="111" t="s">
        <v>2567</v>
      </c>
      <c r="H2059">
        <v>23203</v>
      </c>
      <c r="I2059" s="116"/>
      <c r="J2059" s="111" t="s">
        <v>2566</v>
      </c>
      <c r="K2059"/>
    </row>
    <row r="2060" spans="1:11">
      <c r="A2060" s="115">
        <v>2055</v>
      </c>
      <c r="B2060">
        <v>23</v>
      </c>
      <c r="C2060" s="111" t="s">
        <v>2550</v>
      </c>
      <c r="D2060" s="111" t="s">
        <v>362</v>
      </c>
      <c r="E2060">
        <v>23381</v>
      </c>
      <c r="F2060" s="111" t="s">
        <v>2568</v>
      </c>
      <c r="G2060" s="111" t="s">
        <v>2569</v>
      </c>
      <c r="H2060">
        <v>23203</v>
      </c>
      <c r="I2060" s="116"/>
      <c r="J2060" s="111" t="s">
        <v>2566</v>
      </c>
      <c r="K2060"/>
    </row>
    <row r="2061" spans="1:11">
      <c r="A2061" s="115">
        <v>2056</v>
      </c>
      <c r="B2061">
        <v>23</v>
      </c>
      <c r="C2061" s="111" t="s">
        <v>2550</v>
      </c>
      <c r="D2061" s="111" t="s">
        <v>348</v>
      </c>
      <c r="E2061">
        <v>23204</v>
      </c>
      <c r="F2061" s="111" t="s">
        <v>348</v>
      </c>
      <c r="G2061" s="111" t="s">
        <v>2570</v>
      </c>
      <c r="H2061">
        <v>23204</v>
      </c>
      <c r="I2061" s="116"/>
      <c r="J2061" s="111" t="s">
        <v>2570</v>
      </c>
      <c r="K2061"/>
    </row>
    <row r="2062" spans="1:11">
      <c r="A2062" s="115">
        <v>2057</v>
      </c>
      <c r="B2062">
        <v>23</v>
      </c>
      <c r="C2062" s="111" t="s">
        <v>2550</v>
      </c>
      <c r="D2062" s="111" t="s">
        <v>348</v>
      </c>
      <c r="E2062">
        <v>23205</v>
      </c>
      <c r="F2062" s="111" t="s">
        <v>348</v>
      </c>
      <c r="G2062" s="111" t="s">
        <v>2571</v>
      </c>
      <c r="H2062">
        <v>23205</v>
      </c>
      <c r="I2062" s="116"/>
      <c r="J2062" s="111" t="s">
        <v>2571</v>
      </c>
      <c r="K2062"/>
    </row>
    <row r="2063" spans="1:11">
      <c r="A2063" s="115">
        <v>2058</v>
      </c>
      <c r="B2063">
        <v>23</v>
      </c>
      <c r="C2063" s="111" t="s">
        <v>2550</v>
      </c>
      <c r="D2063" s="111" t="s">
        <v>348</v>
      </c>
      <c r="E2063">
        <v>23206</v>
      </c>
      <c r="F2063" s="111" t="s">
        <v>348</v>
      </c>
      <c r="G2063" s="111" t="s">
        <v>2572</v>
      </c>
      <c r="H2063">
        <v>23206</v>
      </c>
      <c r="I2063" s="116"/>
      <c r="J2063" s="111" t="s">
        <v>2572</v>
      </c>
      <c r="K2063"/>
    </row>
    <row r="2064" spans="1:11">
      <c r="A2064" s="115">
        <v>2059</v>
      </c>
      <c r="B2064">
        <v>23</v>
      </c>
      <c r="C2064" s="111" t="s">
        <v>2550</v>
      </c>
      <c r="D2064" s="111" t="s">
        <v>348</v>
      </c>
      <c r="E2064">
        <v>23207</v>
      </c>
      <c r="F2064" s="111" t="s">
        <v>348</v>
      </c>
      <c r="G2064" s="111" t="s">
        <v>2573</v>
      </c>
      <c r="H2064">
        <v>23207</v>
      </c>
      <c r="I2064" s="116"/>
      <c r="J2064" s="111" t="s">
        <v>2573</v>
      </c>
      <c r="K2064"/>
    </row>
    <row r="2065" spans="1:11">
      <c r="A2065" s="115">
        <v>2060</v>
      </c>
      <c r="B2065">
        <v>23</v>
      </c>
      <c r="C2065" s="111" t="s">
        <v>2550</v>
      </c>
      <c r="D2065" s="111" t="s">
        <v>362</v>
      </c>
      <c r="E2065">
        <v>23601</v>
      </c>
      <c r="F2065" s="111" t="s">
        <v>2574</v>
      </c>
      <c r="G2065" s="111" t="s">
        <v>2575</v>
      </c>
      <c r="H2065">
        <v>23207</v>
      </c>
      <c r="I2065" s="116"/>
      <c r="J2065" s="111" t="s">
        <v>2573</v>
      </c>
      <c r="K2065"/>
    </row>
    <row r="2066" spans="1:11">
      <c r="A2066" s="115">
        <v>2061</v>
      </c>
      <c r="B2066">
        <v>23</v>
      </c>
      <c r="C2066" s="111" t="s">
        <v>2550</v>
      </c>
      <c r="D2066" s="111" t="s">
        <v>362</v>
      </c>
      <c r="E2066">
        <v>23602</v>
      </c>
      <c r="F2066" s="111" t="s">
        <v>2574</v>
      </c>
      <c r="G2066" s="111" t="s">
        <v>1706</v>
      </c>
      <c r="H2066">
        <v>23207</v>
      </c>
      <c r="I2066" s="116"/>
      <c r="J2066" s="111" t="s">
        <v>2573</v>
      </c>
      <c r="K2066"/>
    </row>
    <row r="2067" spans="1:11">
      <c r="A2067" s="115">
        <v>2062</v>
      </c>
      <c r="B2067">
        <v>23</v>
      </c>
      <c r="C2067" s="111" t="s">
        <v>2550</v>
      </c>
      <c r="D2067" s="111" t="s">
        <v>362</v>
      </c>
      <c r="E2067">
        <v>23603</v>
      </c>
      <c r="F2067" s="111" t="s">
        <v>2574</v>
      </c>
      <c r="G2067" s="111" t="s">
        <v>2576</v>
      </c>
      <c r="H2067">
        <v>23207</v>
      </c>
      <c r="I2067" s="116"/>
      <c r="J2067" s="111" t="s">
        <v>2573</v>
      </c>
      <c r="K2067"/>
    </row>
    <row r="2068" spans="1:11">
      <c r="A2068" s="115">
        <v>2063</v>
      </c>
      <c r="B2068">
        <v>23</v>
      </c>
      <c r="C2068" s="111" t="s">
        <v>2550</v>
      </c>
      <c r="D2068" s="111" t="s">
        <v>362</v>
      </c>
      <c r="E2068">
        <v>23604</v>
      </c>
      <c r="F2068" s="111" t="s">
        <v>2574</v>
      </c>
      <c r="G2068" s="111" t="s">
        <v>2577</v>
      </c>
      <c r="H2068">
        <v>23207</v>
      </c>
      <c r="I2068" s="116"/>
      <c r="J2068" s="111" t="s">
        <v>2573</v>
      </c>
      <c r="K2068"/>
    </row>
    <row r="2069" spans="1:11">
      <c r="A2069" s="115">
        <v>2064</v>
      </c>
      <c r="B2069">
        <v>23</v>
      </c>
      <c r="C2069" s="111" t="s">
        <v>2550</v>
      </c>
      <c r="D2069" s="111" t="s">
        <v>348</v>
      </c>
      <c r="E2069">
        <v>23208</v>
      </c>
      <c r="F2069" s="111" t="s">
        <v>348</v>
      </c>
      <c r="G2069" s="111" t="s">
        <v>2578</v>
      </c>
      <c r="H2069">
        <v>23208</v>
      </c>
      <c r="I2069" s="116"/>
      <c r="J2069" s="111" t="s">
        <v>2578</v>
      </c>
      <c r="K2069"/>
    </row>
    <row r="2070" spans="1:11">
      <c r="A2070" s="115">
        <v>2065</v>
      </c>
      <c r="B2070">
        <v>23</v>
      </c>
      <c r="C2070" s="111" t="s">
        <v>2550</v>
      </c>
      <c r="D2070" s="111" t="s">
        <v>348</v>
      </c>
      <c r="E2070">
        <v>23209</v>
      </c>
      <c r="F2070" s="111" t="s">
        <v>348</v>
      </c>
      <c r="G2070" s="111" t="s">
        <v>2579</v>
      </c>
      <c r="H2070">
        <v>23209</v>
      </c>
      <c r="I2070" s="116"/>
      <c r="J2070" s="111" t="s">
        <v>2579</v>
      </c>
      <c r="K2070"/>
    </row>
    <row r="2071" spans="1:11">
      <c r="A2071" s="115">
        <v>2066</v>
      </c>
      <c r="B2071">
        <v>23</v>
      </c>
      <c r="C2071" s="111" t="s">
        <v>2550</v>
      </c>
      <c r="D2071" s="111" t="s">
        <v>348</v>
      </c>
      <c r="E2071">
        <v>23210</v>
      </c>
      <c r="F2071" s="111" t="s">
        <v>348</v>
      </c>
      <c r="G2071" s="111" t="s">
        <v>2580</v>
      </c>
      <c r="H2071">
        <v>23210</v>
      </c>
      <c r="I2071" s="116"/>
      <c r="J2071" s="111" t="s">
        <v>2580</v>
      </c>
      <c r="K2071"/>
    </row>
    <row r="2072" spans="1:11">
      <c r="A2072" s="115">
        <v>2067</v>
      </c>
      <c r="B2072">
        <v>23</v>
      </c>
      <c r="C2072" s="111" t="s">
        <v>2550</v>
      </c>
      <c r="D2072" s="111" t="s">
        <v>348</v>
      </c>
      <c r="E2072">
        <v>23211</v>
      </c>
      <c r="F2072" s="111" t="s">
        <v>348</v>
      </c>
      <c r="G2072" s="111" t="s">
        <v>2581</v>
      </c>
      <c r="H2072">
        <v>23211</v>
      </c>
      <c r="I2072" s="116"/>
      <c r="J2072" s="111" t="s">
        <v>2581</v>
      </c>
      <c r="K2072"/>
    </row>
    <row r="2073" spans="1:11">
      <c r="A2073" s="115">
        <v>2068</v>
      </c>
      <c r="B2073">
        <v>23</v>
      </c>
      <c r="C2073" s="111" t="s">
        <v>2550</v>
      </c>
      <c r="D2073" s="111" t="s">
        <v>362</v>
      </c>
      <c r="E2073">
        <v>23522</v>
      </c>
      <c r="F2073" s="111" t="s">
        <v>2582</v>
      </c>
      <c r="G2073" s="111" t="s">
        <v>1255</v>
      </c>
      <c r="H2073">
        <v>23211</v>
      </c>
      <c r="I2073" s="116"/>
      <c r="J2073" s="111" t="s">
        <v>2581</v>
      </c>
      <c r="K2073"/>
    </row>
    <row r="2074" spans="1:11">
      <c r="A2074" s="115">
        <v>2069</v>
      </c>
      <c r="B2074">
        <v>23</v>
      </c>
      <c r="C2074" s="111" t="s">
        <v>2550</v>
      </c>
      <c r="D2074" s="111" t="s">
        <v>362</v>
      </c>
      <c r="E2074">
        <v>23523</v>
      </c>
      <c r="F2074" s="111" t="s">
        <v>2582</v>
      </c>
      <c r="G2074" s="111" t="s">
        <v>2583</v>
      </c>
      <c r="H2074">
        <v>23211</v>
      </c>
      <c r="I2074" s="116"/>
      <c r="J2074" s="111" t="s">
        <v>2581</v>
      </c>
      <c r="K2074"/>
    </row>
    <row r="2075" spans="1:11">
      <c r="A2075" s="115">
        <v>2070</v>
      </c>
      <c r="B2075">
        <v>23</v>
      </c>
      <c r="C2075" s="111" t="s">
        <v>2550</v>
      </c>
      <c r="D2075" s="111" t="s">
        <v>362</v>
      </c>
      <c r="E2075">
        <v>23541</v>
      </c>
      <c r="F2075" s="111" t="s">
        <v>2584</v>
      </c>
      <c r="G2075" s="111" t="s">
        <v>2585</v>
      </c>
      <c r="H2075">
        <v>23211</v>
      </c>
      <c r="I2075" s="116"/>
      <c r="J2075" s="111" t="s">
        <v>2581</v>
      </c>
      <c r="K2075"/>
    </row>
    <row r="2076" spans="1:11">
      <c r="A2076" s="115">
        <v>2071</v>
      </c>
      <c r="B2076">
        <v>23</v>
      </c>
      <c r="C2076" s="111" t="s">
        <v>2550</v>
      </c>
      <c r="D2076" s="111" t="s">
        <v>362</v>
      </c>
      <c r="E2076">
        <v>23543</v>
      </c>
      <c r="F2076" s="111" t="s">
        <v>2584</v>
      </c>
      <c r="G2076" s="111" t="s">
        <v>2586</v>
      </c>
      <c r="H2076">
        <v>23211</v>
      </c>
      <c r="I2076" s="116"/>
      <c r="J2076" s="111" t="s">
        <v>2581</v>
      </c>
      <c r="K2076"/>
    </row>
    <row r="2077" spans="1:11">
      <c r="A2077" s="115">
        <v>2072</v>
      </c>
      <c r="B2077">
        <v>23</v>
      </c>
      <c r="C2077" s="111" t="s">
        <v>2550</v>
      </c>
      <c r="D2077" s="111" t="s">
        <v>362</v>
      </c>
      <c r="E2077">
        <v>23544</v>
      </c>
      <c r="F2077" s="111" t="s">
        <v>2584</v>
      </c>
      <c r="G2077" s="111" t="s">
        <v>2587</v>
      </c>
      <c r="H2077">
        <v>23211</v>
      </c>
      <c r="I2077" s="116"/>
      <c r="J2077" s="111" t="s">
        <v>2581</v>
      </c>
      <c r="K2077"/>
    </row>
    <row r="2078" spans="1:11">
      <c r="A2078" s="115">
        <v>2073</v>
      </c>
      <c r="B2078">
        <v>23</v>
      </c>
      <c r="C2078" s="111" t="s">
        <v>2550</v>
      </c>
      <c r="D2078" s="111" t="s">
        <v>362</v>
      </c>
      <c r="E2078">
        <v>23566</v>
      </c>
      <c r="F2078" s="111" t="s">
        <v>2588</v>
      </c>
      <c r="G2078" s="111" t="s">
        <v>2589</v>
      </c>
      <c r="H2078">
        <v>23211</v>
      </c>
      <c r="I2078" s="116"/>
      <c r="J2078" s="111" t="s">
        <v>2581</v>
      </c>
      <c r="K2078"/>
    </row>
    <row r="2079" spans="1:11">
      <c r="A2079" s="115">
        <v>2074</v>
      </c>
      <c r="B2079">
        <v>23</v>
      </c>
      <c r="C2079" s="111" t="s">
        <v>2550</v>
      </c>
      <c r="D2079" s="111" t="s">
        <v>348</v>
      </c>
      <c r="E2079">
        <v>23212</v>
      </c>
      <c r="F2079" s="111" t="s">
        <v>348</v>
      </c>
      <c r="G2079" s="111" t="s">
        <v>2590</v>
      </c>
      <c r="H2079">
        <v>23212</v>
      </c>
      <c r="I2079" s="116"/>
      <c r="J2079" s="111" t="s">
        <v>2590</v>
      </c>
      <c r="K2079"/>
    </row>
    <row r="2080" spans="1:11">
      <c r="A2080" s="115">
        <v>2075</v>
      </c>
      <c r="B2080">
        <v>23</v>
      </c>
      <c r="C2080" s="111" t="s">
        <v>2550</v>
      </c>
      <c r="D2080" s="111" t="s">
        <v>348</v>
      </c>
      <c r="E2080">
        <v>23213</v>
      </c>
      <c r="F2080" s="111" t="s">
        <v>348</v>
      </c>
      <c r="G2080" s="111" t="s">
        <v>2591</v>
      </c>
      <c r="H2080">
        <v>23213</v>
      </c>
      <c r="I2080" s="116"/>
      <c r="J2080" s="111" t="s">
        <v>2591</v>
      </c>
      <c r="K2080"/>
    </row>
    <row r="2081" spans="1:11">
      <c r="A2081" s="115">
        <v>2076</v>
      </c>
      <c r="B2081">
        <v>23</v>
      </c>
      <c r="C2081" s="111" t="s">
        <v>2550</v>
      </c>
      <c r="D2081" s="111" t="s">
        <v>362</v>
      </c>
      <c r="E2081">
        <v>23481</v>
      </c>
      <c r="F2081" s="111" t="s">
        <v>2592</v>
      </c>
      <c r="G2081" s="111" t="s">
        <v>2593</v>
      </c>
      <c r="H2081">
        <v>23213</v>
      </c>
      <c r="I2081" s="116"/>
      <c r="J2081" s="111" t="s">
        <v>2591</v>
      </c>
      <c r="K2081"/>
    </row>
    <row r="2082" spans="1:11">
      <c r="A2082" s="115">
        <v>2077</v>
      </c>
      <c r="B2082">
        <v>23</v>
      </c>
      <c r="C2082" s="111" t="s">
        <v>2550</v>
      </c>
      <c r="D2082" s="111" t="s">
        <v>362</v>
      </c>
      <c r="E2082">
        <v>23482</v>
      </c>
      <c r="F2082" s="111" t="s">
        <v>2592</v>
      </c>
      <c r="G2082" s="111" t="s">
        <v>2594</v>
      </c>
      <c r="H2082">
        <v>23213</v>
      </c>
      <c r="I2082" s="116"/>
      <c r="J2082" s="111" t="s">
        <v>2591</v>
      </c>
      <c r="K2082"/>
    </row>
    <row r="2083" spans="1:11">
      <c r="A2083" s="115">
        <v>2078</v>
      </c>
      <c r="B2083">
        <v>23</v>
      </c>
      <c r="C2083" s="111" t="s">
        <v>2550</v>
      </c>
      <c r="D2083" s="111" t="s">
        <v>362</v>
      </c>
      <c r="E2083">
        <v>23483</v>
      </c>
      <c r="F2083" s="111" t="s">
        <v>2592</v>
      </c>
      <c r="G2083" s="111" t="s">
        <v>2595</v>
      </c>
      <c r="H2083">
        <v>23213</v>
      </c>
      <c r="I2083" s="116"/>
      <c r="J2083" s="111" t="s">
        <v>2591</v>
      </c>
      <c r="K2083"/>
    </row>
    <row r="2084" spans="1:11">
      <c r="A2084" s="115">
        <v>2079</v>
      </c>
      <c r="B2084">
        <v>23</v>
      </c>
      <c r="C2084" s="111" t="s">
        <v>2550</v>
      </c>
      <c r="D2084" s="111" t="s">
        <v>348</v>
      </c>
      <c r="E2084">
        <v>23214</v>
      </c>
      <c r="F2084" s="111" t="s">
        <v>348</v>
      </c>
      <c r="G2084" s="111" t="s">
        <v>2596</v>
      </c>
      <c r="H2084">
        <v>23214</v>
      </c>
      <c r="I2084" s="116"/>
      <c r="J2084" s="111" t="s">
        <v>2596</v>
      </c>
      <c r="K2084"/>
    </row>
    <row r="2085" spans="1:11">
      <c r="A2085" s="115">
        <v>2080</v>
      </c>
      <c r="B2085">
        <v>23</v>
      </c>
      <c r="C2085" s="111" t="s">
        <v>2550</v>
      </c>
      <c r="D2085" s="111" t="s">
        <v>348</v>
      </c>
      <c r="E2085">
        <v>23215</v>
      </c>
      <c r="F2085" s="111" t="s">
        <v>348</v>
      </c>
      <c r="G2085" s="111" t="s">
        <v>2597</v>
      </c>
      <c r="H2085">
        <v>23215</v>
      </c>
      <c r="I2085" s="116"/>
      <c r="J2085" s="111" t="s">
        <v>2597</v>
      </c>
      <c r="K2085"/>
    </row>
    <row r="2086" spans="1:11">
      <c r="A2086" s="115">
        <v>2081</v>
      </c>
      <c r="B2086">
        <v>23</v>
      </c>
      <c r="C2086" s="111" t="s">
        <v>2550</v>
      </c>
      <c r="D2086" s="111" t="s">
        <v>348</v>
      </c>
      <c r="E2086">
        <v>23216</v>
      </c>
      <c r="F2086" s="111" t="s">
        <v>348</v>
      </c>
      <c r="G2086" s="111" t="s">
        <v>2598</v>
      </c>
      <c r="H2086">
        <v>23216</v>
      </c>
      <c r="I2086" s="116"/>
      <c r="J2086" s="111" t="s">
        <v>2598</v>
      </c>
      <c r="K2086"/>
    </row>
    <row r="2087" spans="1:11">
      <c r="A2087" s="115">
        <v>2082</v>
      </c>
      <c r="B2087">
        <v>23</v>
      </c>
      <c r="C2087" s="111" t="s">
        <v>2550</v>
      </c>
      <c r="D2087" s="111" t="s">
        <v>348</v>
      </c>
      <c r="E2087">
        <v>23217</v>
      </c>
      <c r="F2087" s="111" t="s">
        <v>348</v>
      </c>
      <c r="G2087" s="111" t="s">
        <v>2599</v>
      </c>
      <c r="H2087">
        <v>23217</v>
      </c>
      <c r="I2087" s="116"/>
      <c r="J2087" s="111" t="s">
        <v>2599</v>
      </c>
      <c r="K2087"/>
    </row>
    <row r="2088" spans="1:11">
      <c r="A2088" s="115">
        <v>2083</v>
      </c>
      <c r="B2088">
        <v>23</v>
      </c>
      <c r="C2088" s="111" t="s">
        <v>2550</v>
      </c>
      <c r="D2088" s="111" t="s">
        <v>348</v>
      </c>
      <c r="E2088">
        <v>23219</v>
      </c>
      <c r="F2088" s="111" t="s">
        <v>348</v>
      </c>
      <c r="G2088" s="111" t="s">
        <v>2600</v>
      </c>
      <c r="H2088">
        <v>23219</v>
      </c>
      <c r="I2088" s="116"/>
      <c r="J2088" s="111" t="s">
        <v>2600</v>
      </c>
      <c r="K2088"/>
    </row>
    <row r="2089" spans="1:11">
      <c r="A2089" s="115">
        <v>2084</v>
      </c>
      <c r="B2089">
        <v>23</v>
      </c>
      <c r="C2089" s="111" t="s">
        <v>2550</v>
      </c>
      <c r="D2089" s="111" t="s">
        <v>348</v>
      </c>
      <c r="E2089">
        <v>23220</v>
      </c>
      <c r="F2089" s="111" t="s">
        <v>348</v>
      </c>
      <c r="G2089" s="111" t="s">
        <v>2601</v>
      </c>
      <c r="H2089">
        <v>23220</v>
      </c>
      <c r="I2089" s="116"/>
      <c r="J2089" s="111" t="s">
        <v>2601</v>
      </c>
      <c r="K2089"/>
    </row>
    <row r="2090" spans="1:11">
      <c r="A2090" s="115">
        <v>2085</v>
      </c>
      <c r="B2090">
        <v>23</v>
      </c>
      <c r="C2090" s="111" t="s">
        <v>2550</v>
      </c>
      <c r="D2090" s="111" t="s">
        <v>362</v>
      </c>
      <c r="E2090">
        <v>23401</v>
      </c>
      <c r="F2090" s="111" t="s">
        <v>2602</v>
      </c>
      <c r="G2090" s="111" t="s">
        <v>2603</v>
      </c>
      <c r="H2090">
        <v>23220</v>
      </c>
      <c r="I2090" s="116"/>
      <c r="J2090" s="111" t="s">
        <v>2601</v>
      </c>
      <c r="K2090"/>
    </row>
    <row r="2091" spans="1:11">
      <c r="A2091" s="115">
        <v>2086</v>
      </c>
      <c r="B2091">
        <v>23</v>
      </c>
      <c r="C2091" s="111" t="s">
        <v>2550</v>
      </c>
      <c r="D2091" s="111" t="s">
        <v>362</v>
      </c>
      <c r="E2091">
        <v>23402</v>
      </c>
      <c r="F2091" s="111" t="s">
        <v>2602</v>
      </c>
      <c r="G2091" s="111" t="s">
        <v>2604</v>
      </c>
      <c r="H2091">
        <v>23220</v>
      </c>
      <c r="I2091" s="116"/>
      <c r="J2091" s="111" t="s">
        <v>2601</v>
      </c>
      <c r="K2091"/>
    </row>
    <row r="2092" spans="1:11">
      <c r="A2092" s="115">
        <v>2087</v>
      </c>
      <c r="B2092">
        <v>23</v>
      </c>
      <c r="C2092" s="111" t="s">
        <v>2550</v>
      </c>
      <c r="D2092" s="111" t="s">
        <v>348</v>
      </c>
      <c r="E2092">
        <v>23221</v>
      </c>
      <c r="F2092" s="111" t="s">
        <v>348</v>
      </c>
      <c r="G2092" s="111" t="s">
        <v>2605</v>
      </c>
      <c r="H2092">
        <v>23221</v>
      </c>
      <c r="I2092" s="116"/>
      <c r="J2092" s="111" t="s">
        <v>2605</v>
      </c>
      <c r="K2092"/>
    </row>
    <row r="2093" spans="1:11">
      <c r="A2093" s="115">
        <v>2088</v>
      </c>
      <c r="B2093">
        <v>23</v>
      </c>
      <c r="C2093" s="111" t="s">
        <v>2550</v>
      </c>
      <c r="D2093" s="111" t="s">
        <v>362</v>
      </c>
      <c r="E2093">
        <v>23581</v>
      </c>
      <c r="F2093" s="111" t="s">
        <v>2606</v>
      </c>
      <c r="G2093" s="111" t="s">
        <v>2607</v>
      </c>
      <c r="H2093">
        <v>23221</v>
      </c>
      <c r="I2093" s="116"/>
      <c r="J2093" s="111" t="s">
        <v>2605</v>
      </c>
      <c r="K2093"/>
    </row>
    <row r="2094" spans="1:11">
      <c r="A2094" s="115">
        <v>2089</v>
      </c>
      <c r="B2094">
        <v>23</v>
      </c>
      <c r="C2094" s="111" t="s">
        <v>2550</v>
      </c>
      <c r="D2094" s="111" t="s">
        <v>362</v>
      </c>
      <c r="E2094">
        <v>23582</v>
      </c>
      <c r="F2094" s="111" t="s">
        <v>2606</v>
      </c>
      <c r="G2094" s="111" t="s">
        <v>2608</v>
      </c>
      <c r="H2094">
        <v>23221</v>
      </c>
      <c r="I2094" s="116"/>
      <c r="J2094" s="111" t="s">
        <v>2605</v>
      </c>
      <c r="K2094"/>
    </row>
    <row r="2095" spans="1:11">
      <c r="A2095" s="115">
        <v>2090</v>
      </c>
      <c r="B2095">
        <v>23</v>
      </c>
      <c r="C2095" s="111" t="s">
        <v>2550</v>
      </c>
      <c r="D2095" s="111" t="s">
        <v>348</v>
      </c>
      <c r="E2095">
        <v>23222</v>
      </c>
      <c r="F2095" s="111" t="s">
        <v>348</v>
      </c>
      <c r="G2095" s="111" t="s">
        <v>2609</v>
      </c>
      <c r="H2095">
        <v>23222</v>
      </c>
      <c r="I2095" s="116"/>
      <c r="J2095" s="111" t="s">
        <v>2609</v>
      </c>
      <c r="K2095"/>
    </row>
    <row r="2096" spans="1:11">
      <c r="A2096" s="115">
        <v>2091</v>
      </c>
      <c r="B2096">
        <v>23</v>
      </c>
      <c r="C2096" s="111" t="s">
        <v>2550</v>
      </c>
      <c r="D2096" s="111" t="s">
        <v>348</v>
      </c>
      <c r="E2096">
        <v>23223</v>
      </c>
      <c r="F2096" s="111" t="s">
        <v>348</v>
      </c>
      <c r="G2096" s="111" t="s">
        <v>2610</v>
      </c>
      <c r="H2096">
        <v>23223</v>
      </c>
      <c r="I2096" s="116"/>
      <c r="J2096" s="111" t="s">
        <v>2610</v>
      </c>
      <c r="K2096"/>
    </row>
    <row r="2097" spans="1:11">
      <c r="A2097" s="115">
        <v>2092</v>
      </c>
      <c r="B2097">
        <v>23</v>
      </c>
      <c r="C2097" s="111" t="s">
        <v>2550</v>
      </c>
      <c r="D2097" s="111" t="s">
        <v>348</v>
      </c>
      <c r="E2097">
        <v>23224</v>
      </c>
      <c r="F2097" s="111" t="s">
        <v>348</v>
      </c>
      <c r="G2097" s="111" t="s">
        <v>2611</v>
      </c>
      <c r="H2097">
        <v>23224</v>
      </c>
      <c r="I2097" s="116"/>
      <c r="J2097" s="111" t="s">
        <v>2611</v>
      </c>
      <c r="K2097"/>
    </row>
    <row r="2098" spans="1:11">
      <c r="A2098" s="115">
        <v>2093</v>
      </c>
      <c r="B2098">
        <v>23</v>
      </c>
      <c r="C2098" s="111" t="s">
        <v>2550</v>
      </c>
      <c r="D2098" s="111" t="s">
        <v>348</v>
      </c>
      <c r="E2098">
        <v>23225</v>
      </c>
      <c r="F2098" s="111" t="s">
        <v>348</v>
      </c>
      <c r="G2098" s="111" t="s">
        <v>2612</v>
      </c>
      <c r="H2098">
        <v>23225</v>
      </c>
      <c r="I2098" s="116"/>
      <c r="J2098" s="111" t="s">
        <v>2612</v>
      </c>
      <c r="K2098"/>
    </row>
    <row r="2099" spans="1:11">
      <c r="A2099" s="115">
        <v>2094</v>
      </c>
      <c r="B2099">
        <v>23</v>
      </c>
      <c r="C2099" s="111" t="s">
        <v>2550</v>
      </c>
      <c r="D2099" s="111" t="s">
        <v>348</v>
      </c>
      <c r="E2099">
        <v>23226</v>
      </c>
      <c r="F2099" s="111" t="s">
        <v>348</v>
      </c>
      <c r="G2099" s="111" t="s">
        <v>2613</v>
      </c>
      <c r="H2099">
        <v>23226</v>
      </c>
      <c r="I2099" s="116"/>
      <c r="J2099" s="111" t="s">
        <v>2613</v>
      </c>
      <c r="K2099"/>
    </row>
    <row r="2100" spans="1:11">
      <c r="A2100" s="115">
        <v>2095</v>
      </c>
      <c r="B2100">
        <v>23</v>
      </c>
      <c r="C2100" s="111" t="s">
        <v>2550</v>
      </c>
      <c r="D2100" s="111" t="s">
        <v>348</v>
      </c>
      <c r="E2100">
        <v>23227</v>
      </c>
      <c r="F2100" s="111" t="s">
        <v>348</v>
      </c>
      <c r="G2100" s="111" t="s">
        <v>2614</v>
      </c>
      <c r="H2100">
        <v>23227</v>
      </c>
      <c r="I2100" s="116"/>
      <c r="J2100" s="111" t="s">
        <v>2614</v>
      </c>
      <c r="K2100"/>
    </row>
    <row r="2101" spans="1:11">
      <c r="A2101" s="115">
        <v>2096</v>
      </c>
      <c r="B2101">
        <v>23</v>
      </c>
      <c r="C2101" s="111" t="s">
        <v>2550</v>
      </c>
      <c r="D2101" s="111" t="s">
        <v>348</v>
      </c>
      <c r="E2101">
        <v>23228</v>
      </c>
      <c r="F2101" s="111" t="s">
        <v>348</v>
      </c>
      <c r="G2101" s="111" t="s">
        <v>2615</v>
      </c>
      <c r="H2101">
        <v>23228</v>
      </c>
      <c r="I2101" s="116"/>
      <c r="J2101" s="111" t="s">
        <v>2615</v>
      </c>
      <c r="K2101"/>
    </row>
    <row r="2102" spans="1:11">
      <c r="A2102" s="115">
        <v>2097</v>
      </c>
      <c r="B2102">
        <v>23</v>
      </c>
      <c r="C2102" s="111" t="s">
        <v>2550</v>
      </c>
      <c r="D2102" s="111" t="s">
        <v>348</v>
      </c>
      <c r="E2102">
        <v>23229</v>
      </c>
      <c r="F2102" s="111" t="s">
        <v>348</v>
      </c>
      <c r="G2102" s="111" t="s">
        <v>2616</v>
      </c>
      <c r="H2102">
        <v>23229</v>
      </c>
      <c r="I2102" s="116"/>
      <c r="J2102" s="111" t="s">
        <v>2616</v>
      </c>
      <c r="K2102"/>
    </row>
    <row r="2103" spans="1:11">
      <c r="A2103" s="115">
        <v>2098</v>
      </c>
      <c r="B2103">
        <v>23</v>
      </c>
      <c r="C2103" s="111" t="s">
        <v>2550</v>
      </c>
      <c r="D2103" s="111" t="s">
        <v>348</v>
      </c>
      <c r="E2103">
        <v>23230</v>
      </c>
      <c r="F2103" s="111" t="s">
        <v>348</v>
      </c>
      <c r="G2103" s="111" t="s">
        <v>2617</v>
      </c>
      <c r="H2103">
        <v>23230</v>
      </c>
      <c r="I2103" s="116"/>
      <c r="J2103" s="111" t="s">
        <v>2617</v>
      </c>
      <c r="K2103"/>
    </row>
    <row r="2104" spans="1:11">
      <c r="A2104" s="115">
        <v>2099</v>
      </c>
      <c r="B2104">
        <v>23</v>
      </c>
      <c r="C2104" s="111" t="s">
        <v>2550</v>
      </c>
      <c r="D2104" s="111" t="s">
        <v>362</v>
      </c>
      <c r="E2104">
        <v>23303</v>
      </c>
      <c r="F2104" s="111" t="s">
        <v>2618</v>
      </c>
      <c r="G2104" s="111" t="s">
        <v>2619</v>
      </c>
      <c r="H2104">
        <v>23230</v>
      </c>
      <c r="I2104" s="116"/>
      <c r="J2104" s="111" t="s">
        <v>2617</v>
      </c>
      <c r="K2104"/>
    </row>
    <row r="2105" spans="1:11">
      <c r="A2105" s="115">
        <v>2100</v>
      </c>
      <c r="B2105">
        <v>23</v>
      </c>
      <c r="C2105" s="111" t="s">
        <v>2550</v>
      </c>
      <c r="D2105" s="111" t="s">
        <v>348</v>
      </c>
      <c r="E2105">
        <v>23231</v>
      </c>
      <c r="F2105" s="111" t="s">
        <v>348</v>
      </c>
      <c r="G2105" s="111" t="s">
        <v>2620</v>
      </c>
      <c r="H2105">
        <v>23231</v>
      </c>
      <c r="I2105" s="116"/>
      <c r="J2105" s="111" t="s">
        <v>2620</v>
      </c>
      <c r="K2105"/>
    </row>
    <row r="2106" spans="1:11">
      <c r="A2106" s="115">
        <v>2101</v>
      </c>
      <c r="B2106">
        <v>23</v>
      </c>
      <c r="C2106" s="111" t="s">
        <v>2550</v>
      </c>
      <c r="D2106" s="111" t="s">
        <v>362</v>
      </c>
      <c r="E2106">
        <v>23621</v>
      </c>
      <c r="F2106" s="111" t="s">
        <v>2621</v>
      </c>
      <c r="G2106" s="111" t="s">
        <v>2622</v>
      </c>
      <c r="H2106">
        <v>23231</v>
      </c>
      <c r="I2106" s="116"/>
      <c r="J2106" s="111" t="s">
        <v>2620</v>
      </c>
      <c r="K2106"/>
    </row>
    <row r="2107" spans="1:11">
      <c r="A2107" s="115">
        <v>2102</v>
      </c>
      <c r="B2107">
        <v>23</v>
      </c>
      <c r="C2107" s="111" t="s">
        <v>2550</v>
      </c>
      <c r="D2107" s="111" t="s">
        <v>362</v>
      </c>
      <c r="E2107">
        <v>23622</v>
      </c>
      <c r="F2107" s="111" t="s">
        <v>2621</v>
      </c>
      <c r="G2107" s="111" t="s">
        <v>2623</v>
      </c>
      <c r="H2107">
        <v>23231</v>
      </c>
      <c r="I2107" s="116"/>
      <c r="J2107" s="111" t="s">
        <v>2620</v>
      </c>
      <c r="K2107"/>
    </row>
    <row r="2108" spans="1:11">
      <c r="A2108" s="115">
        <v>2103</v>
      </c>
      <c r="B2108">
        <v>23</v>
      </c>
      <c r="C2108" s="111" t="s">
        <v>2550</v>
      </c>
      <c r="D2108" s="111" t="s">
        <v>362</v>
      </c>
      <c r="E2108">
        <v>23623</v>
      </c>
      <c r="F2108" s="111" t="s">
        <v>2621</v>
      </c>
      <c r="G2108" s="111" t="s">
        <v>2624</v>
      </c>
      <c r="H2108">
        <v>23231</v>
      </c>
      <c r="I2108" s="116"/>
      <c r="J2108" s="111" t="s">
        <v>2620</v>
      </c>
      <c r="K2108"/>
    </row>
    <row r="2109" spans="1:11">
      <c r="A2109" s="115">
        <v>2104</v>
      </c>
      <c r="B2109">
        <v>23</v>
      </c>
      <c r="C2109" s="111" t="s">
        <v>2550</v>
      </c>
      <c r="D2109" s="111" t="s">
        <v>348</v>
      </c>
      <c r="E2109">
        <v>23232</v>
      </c>
      <c r="F2109" s="111" t="s">
        <v>348</v>
      </c>
      <c r="G2109" s="111" t="s">
        <v>2625</v>
      </c>
      <c r="H2109">
        <v>23232</v>
      </c>
      <c r="I2109" s="116"/>
      <c r="J2109" s="111" t="s">
        <v>2625</v>
      </c>
      <c r="K2109"/>
    </row>
    <row r="2110" spans="1:11">
      <c r="A2110" s="115">
        <v>2105</v>
      </c>
      <c r="B2110">
        <v>23</v>
      </c>
      <c r="C2110" s="111" t="s">
        <v>2550</v>
      </c>
      <c r="D2110" s="111" t="s">
        <v>362</v>
      </c>
      <c r="E2110">
        <v>23429</v>
      </c>
      <c r="F2110" s="111" t="s">
        <v>2626</v>
      </c>
      <c r="G2110" s="111" t="s">
        <v>2627</v>
      </c>
      <c r="H2110">
        <v>23232</v>
      </c>
      <c r="I2110" s="116"/>
      <c r="J2110" s="111" t="s">
        <v>2625</v>
      </c>
      <c r="K2110"/>
    </row>
    <row r="2111" spans="1:11">
      <c r="A2111" s="115">
        <v>2106</v>
      </c>
      <c r="B2111">
        <v>23</v>
      </c>
      <c r="C2111" s="111" t="s">
        <v>2550</v>
      </c>
      <c r="D2111" s="111" t="s">
        <v>362</v>
      </c>
      <c r="E2111">
        <v>23430</v>
      </c>
      <c r="F2111" s="111" t="s">
        <v>2626</v>
      </c>
      <c r="G2111" s="111" t="s">
        <v>2628</v>
      </c>
      <c r="H2111">
        <v>23232</v>
      </c>
      <c r="I2111" s="116"/>
      <c r="J2111" s="111" t="s">
        <v>2625</v>
      </c>
      <c r="K2111"/>
    </row>
    <row r="2112" spans="1:11">
      <c r="A2112" s="115">
        <v>2107</v>
      </c>
      <c r="B2112">
        <v>23</v>
      </c>
      <c r="C2112" s="111" t="s">
        <v>2550</v>
      </c>
      <c r="D2112" s="111" t="s">
        <v>362</v>
      </c>
      <c r="E2112">
        <v>23431</v>
      </c>
      <c r="F2112" s="111" t="s">
        <v>2626</v>
      </c>
      <c r="G2112" s="111" t="s">
        <v>2629</v>
      </c>
      <c r="H2112">
        <v>23232</v>
      </c>
      <c r="I2112" s="116"/>
      <c r="J2112" s="111" t="s">
        <v>2625</v>
      </c>
      <c r="K2112"/>
    </row>
    <row r="2113" spans="1:11">
      <c r="A2113" s="115">
        <v>2108</v>
      </c>
      <c r="B2113">
        <v>23</v>
      </c>
      <c r="C2113" s="111" t="s">
        <v>2550</v>
      </c>
      <c r="D2113" s="111" t="s">
        <v>362</v>
      </c>
      <c r="E2113">
        <v>23432</v>
      </c>
      <c r="F2113" s="111" t="s">
        <v>2626</v>
      </c>
      <c r="G2113" s="111" t="s">
        <v>2630</v>
      </c>
      <c r="H2113">
        <v>23232</v>
      </c>
      <c r="I2113" s="116"/>
      <c r="J2113" s="111" t="s">
        <v>2625</v>
      </c>
      <c r="K2113"/>
    </row>
    <row r="2114" spans="1:11">
      <c r="A2114" s="115">
        <v>2109</v>
      </c>
      <c r="B2114">
        <v>23</v>
      </c>
      <c r="C2114" s="111" t="s">
        <v>2550</v>
      </c>
      <c r="D2114" s="111" t="s">
        <v>348</v>
      </c>
      <c r="E2114">
        <v>23233</v>
      </c>
      <c r="F2114" s="111" t="s">
        <v>348</v>
      </c>
      <c r="G2114" s="111" t="s">
        <v>2631</v>
      </c>
      <c r="H2114">
        <v>23233</v>
      </c>
      <c r="I2114" s="116"/>
      <c r="J2114" s="111" t="s">
        <v>2631</v>
      </c>
      <c r="K2114"/>
    </row>
    <row r="2115" spans="1:11">
      <c r="A2115" s="115">
        <v>2110</v>
      </c>
      <c r="B2115">
        <v>23</v>
      </c>
      <c r="C2115" s="111" t="s">
        <v>2550</v>
      </c>
      <c r="D2115" s="111" t="s">
        <v>362</v>
      </c>
      <c r="E2115">
        <v>23341</v>
      </c>
      <c r="F2115" s="111" t="s">
        <v>2632</v>
      </c>
      <c r="G2115" s="111" t="s">
        <v>2633</v>
      </c>
      <c r="H2115">
        <v>23233</v>
      </c>
      <c r="I2115" s="116"/>
      <c r="J2115" s="111" t="s">
        <v>2631</v>
      </c>
      <c r="K2115"/>
    </row>
    <row r="2116" spans="1:11">
      <c r="A2116" s="115">
        <v>2111</v>
      </c>
      <c r="B2116">
        <v>23</v>
      </c>
      <c r="C2116" s="111" t="s">
        <v>2550</v>
      </c>
      <c r="D2116" s="111" t="s">
        <v>362</v>
      </c>
      <c r="E2116">
        <v>23345</v>
      </c>
      <c r="F2116" s="111" t="s">
        <v>2632</v>
      </c>
      <c r="G2116" s="111" t="s">
        <v>2634</v>
      </c>
      <c r="H2116">
        <v>23233</v>
      </c>
      <c r="I2116" s="116"/>
      <c r="J2116" s="111" t="s">
        <v>2631</v>
      </c>
      <c r="K2116"/>
    </row>
    <row r="2117" spans="1:11">
      <c r="A2117" s="115">
        <v>2112</v>
      </c>
      <c r="B2117">
        <v>23</v>
      </c>
      <c r="C2117" s="111" t="s">
        <v>2550</v>
      </c>
      <c r="D2117" s="111" t="s">
        <v>362</v>
      </c>
      <c r="E2117">
        <v>23346</v>
      </c>
      <c r="F2117" s="111" t="s">
        <v>2632</v>
      </c>
      <c r="G2117" s="111" t="s">
        <v>2635</v>
      </c>
      <c r="H2117">
        <v>23233</v>
      </c>
      <c r="I2117" s="116"/>
      <c r="J2117" s="111" t="s">
        <v>2631</v>
      </c>
      <c r="K2117"/>
    </row>
    <row r="2118" spans="1:11">
      <c r="A2118" s="115">
        <v>2113</v>
      </c>
      <c r="B2118">
        <v>23</v>
      </c>
      <c r="C2118" s="111" t="s">
        <v>2550</v>
      </c>
      <c r="D2118" s="111" t="s">
        <v>362</v>
      </c>
      <c r="E2118">
        <v>23347</v>
      </c>
      <c r="F2118" s="111" t="s">
        <v>2632</v>
      </c>
      <c r="G2118" s="111" t="s">
        <v>2636</v>
      </c>
      <c r="H2118">
        <v>23233</v>
      </c>
      <c r="I2118" s="116"/>
      <c r="J2118" s="111" t="s">
        <v>2631</v>
      </c>
      <c r="K2118"/>
    </row>
    <row r="2119" spans="1:11">
      <c r="A2119" s="115">
        <v>2114</v>
      </c>
      <c r="B2119">
        <v>23</v>
      </c>
      <c r="C2119" s="111" t="s">
        <v>2550</v>
      </c>
      <c r="D2119" s="111" t="s">
        <v>348</v>
      </c>
      <c r="E2119">
        <v>23234</v>
      </c>
      <c r="F2119" s="111" t="s">
        <v>348</v>
      </c>
      <c r="G2119" s="111" t="s">
        <v>2637</v>
      </c>
      <c r="H2119">
        <v>23234</v>
      </c>
      <c r="I2119" s="116"/>
      <c r="J2119" s="111" t="s">
        <v>2637</v>
      </c>
      <c r="K2119"/>
    </row>
    <row r="2120" spans="1:11">
      <c r="A2120" s="115">
        <v>2115</v>
      </c>
      <c r="B2120">
        <v>23</v>
      </c>
      <c r="C2120" s="111" t="s">
        <v>2550</v>
      </c>
      <c r="D2120" s="111" t="s">
        <v>362</v>
      </c>
      <c r="E2120">
        <v>23343</v>
      </c>
      <c r="F2120" s="111" t="s">
        <v>2632</v>
      </c>
      <c r="G2120" s="111" t="s">
        <v>2638</v>
      </c>
      <c r="H2120">
        <v>23234</v>
      </c>
      <c r="I2120" s="116"/>
      <c r="J2120" s="111" t="s">
        <v>2637</v>
      </c>
      <c r="K2120"/>
    </row>
    <row r="2121" spans="1:11">
      <c r="A2121" s="115">
        <v>2116</v>
      </c>
      <c r="B2121">
        <v>23</v>
      </c>
      <c r="C2121" s="111" t="s">
        <v>2550</v>
      </c>
      <c r="D2121" s="111" t="s">
        <v>362</v>
      </c>
      <c r="E2121">
        <v>23344</v>
      </c>
      <c r="F2121" s="111" t="s">
        <v>2632</v>
      </c>
      <c r="G2121" s="111" t="s">
        <v>2639</v>
      </c>
      <c r="H2121">
        <v>23234</v>
      </c>
      <c r="I2121" s="116"/>
      <c r="J2121" s="111" t="s">
        <v>2637</v>
      </c>
      <c r="K2121"/>
    </row>
    <row r="2122" spans="1:11">
      <c r="A2122" s="115">
        <v>2117</v>
      </c>
      <c r="B2122">
        <v>23</v>
      </c>
      <c r="C2122" s="111" t="s">
        <v>2550</v>
      </c>
      <c r="D2122" s="111" t="s">
        <v>348</v>
      </c>
      <c r="E2122">
        <v>23235</v>
      </c>
      <c r="F2122" s="111" t="s">
        <v>348</v>
      </c>
      <c r="G2122" s="111" t="s">
        <v>2640</v>
      </c>
      <c r="H2122">
        <v>23235</v>
      </c>
      <c r="I2122" s="116"/>
      <c r="J2122" s="111" t="s">
        <v>2640</v>
      </c>
      <c r="K2122"/>
    </row>
    <row r="2123" spans="1:11">
      <c r="A2123" s="115">
        <v>2118</v>
      </c>
      <c r="B2123">
        <v>23</v>
      </c>
      <c r="C2123" s="111" t="s">
        <v>2550</v>
      </c>
      <c r="D2123" s="111" t="s">
        <v>362</v>
      </c>
      <c r="E2123">
        <v>23426</v>
      </c>
      <c r="F2123" s="111" t="s">
        <v>2626</v>
      </c>
      <c r="G2123" s="111" t="s">
        <v>2641</v>
      </c>
      <c r="H2123">
        <v>23235</v>
      </c>
      <c r="I2123" s="116"/>
      <c r="J2123" s="111" t="s">
        <v>2640</v>
      </c>
      <c r="K2123"/>
    </row>
    <row r="2124" spans="1:11">
      <c r="A2124" s="115">
        <v>2119</v>
      </c>
      <c r="B2124">
        <v>23</v>
      </c>
      <c r="C2124" s="111" t="s">
        <v>2550</v>
      </c>
      <c r="D2124" s="111" t="s">
        <v>362</v>
      </c>
      <c r="E2124">
        <v>23428</v>
      </c>
      <c r="F2124" s="111" t="s">
        <v>2626</v>
      </c>
      <c r="G2124" s="111" t="s">
        <v>2642</v>
      </c>
      <c r="H2124">
        <v>23235</v>
      </c>
      <c r="I2124" s="116"/>
      <c r="J2124" s="111" t="s">
        <v>2640</v>
      </c>
      <c r="K2124"/>
    </row>
    <row r="2125" spans="1:11">
      <c r="A2125" s="115">
        <v>2120</v>
      </c>
      <c r="B2125">
        <v>23</v>
      </c>
      <c r="C2125" s="111" t="s">
        <v>2550</v>
      </c>
      <c r="D2125" s="111" t="s">
        <v>348</v>
      </c>
      <c r="E2125">
        <v>23236</v>
      </c>
      <c r="F2125" s="111" t="s">
        <v>348</v>
      </c>
      <c r="G2125" s="111" t="s">
        <v>2643</v>
      </c>
      <c r="H2125">
        <v>23236</v>
      </c>
      <c r="I2125" s="116"/>
      <c r="J2125" s="111" t="s">
        <v>2643</v>
      </c>
      <c r="K2125"/>
    </row>
    <row r="2126" spans="1:11">
      <c r="A2126" s="115">
        <v>2121</v>
      </c>
      <c r="B2126">
        <v>23</v>
      </c>
      <c r="C2126" s="111" t="s">
        <v>2550</v>
      </c>
      <c r="D2126" s="111" t="s">
        <v>362</v>
      </c>
      <c r="E2126">
        <v>23521</v>
      </c>
      <c r="F2126" s="111" t="s">
        <v>2582</v>
      </c>
      <c r="G2126" s="111" t="s">
        <v>2644</v>
      </c>
      <c r="H2126">
        <v>23236</v>
      </c>
      <c r="I2126" s="116"/>
      <c r="J2126" s="111" t="s">
        <v>2643</v>
      </c>
      <c r="K2126"/>
    </row>
    <row r="2127" spans="1:11">
      <c r="A2127" s="115">
        <v>2122</v>
      </c>
      <c r="B2127">
        <v>23</v>
      </c>
      <c r="C2127" s="111" t="s">
        <v>2550</v>
      </c>
      <c r="D2127" s="111" t="s">
        <v>348</v>
      </c>
      <c r="E2127">
        <v>23237</v>
      </c>
      <c r="F2127" s="111" t="s">
        <v>348</v>
      </c>
      <c r="G2127" s="111" t="s">
        <v>2645</v>
      </c>
      <c r="H2127">
        <v>23237</v>
      </c>
      <c r="I2127" s="116"/>
      <c r="J2127" s="111" t="s">
        <v>2645</v>
      </c>
      <c r="K2127"/>
    </row>
    <row r="2128" spans="1:11">
      <c r="A2128" s="115">
        <v>2123</v>
      </c>
      <c r="B2128">
        <v>23</v>
      </c>
      <c r="C2128" s="111" t="s">
        <v>2550</v>
      </c>
      <c r="D2128" s="111" t="s">
        <v>362</v>
      </c>
      <c r="E2128">
        <v>23421</v>
      </c>
      <c r="F2128" s="111" t="s">
        <v>2626</v>
      </c>
      <c r="G2128" s="111" t="s">
        <v>2646</v>
      </c>
      <c r="H2128">
        <v>23237</v>
      </c>
      <c r="I2128" s="116"/>
      <c r="J2128" s="111" t="s">
        <v>2645</v>
      </c>
      <c r="K2128"/>
    </row>
    <row r="2129" spans="1:11">
      <c r="A2129" s="115">
        <v>2124</v>
      </c>
      <c r="B2129">
        <v>23</v>
      </c>
      <c r="C2129" s="111" t="s">
        <v>2550</v>
      </c>
      <c r="D2129" s="111" t="s">
        <v>362</v>
      </c>
      <c r="E2129">
        <v>23422</v>
      </c>
      <c r="F2129" s="111" t="s">
        <v>2626</v>
      </c>
      <c r="G2129" s="111" t="s">
        <v>2647</v>
      </c>
      <c r="H2129">
        <v>23237</v>
      </c>
      <c r="I2129" s="116"/>
      <c r="J2129" s="111" t="s">
        <v>2645</v>
      </c>
      <c r="K2129"/>
    </row>
    <row r="2130" spans="1:11">
      <c r="A2130" s="115">
        <v>2125</v>
      </c>
      <c r="B2130">
        <v>23</v>
      </c>
      <c r="C2130" s="111" t="s">
        <v>2550</v>
      </c>
      <c r="D2130" s="111" t="s">
        <v>362</v>
      </c>
      <c r="E2130">
        <v>23423</v>
      </c>
      <c r="F2130" s="111" t="s">
        <v>2626</v>
      </c>
      <c r="G2130" s="111" t="s">
        <v>2648</v>
      </c>
      <c r="H2130">
        <v>23237</v>
      </c>
      <c r="I2130" s="116"/>
      <c r="J2130" s="111" t="s">
        <v>2645</v>
      </c>
      <c r="K2130"/>
    </row>
    <row r="2131" spans="1:11">
      <c r="A2131" s="115">
        <v>2126</v>
      </c>
      <c r="B2131">
        <v>23</v>
      </c>
      <c r="C2131" s="111" t="s">
        <v>2550</v>
      </c>
      <c r="D2131" s="111" t="s">
        <v>348</v>
      </c>
      <c r="E2131">
        <v>23238</v>
      </c>
      <c r="G2131" s="111" t="s">
        <v>2649</v>
      </c>
      <c r="H2131">
        <v>23238</v>
      </c>
      <c r="I2131" s="116"/>
      <c r="J2131" s="111" t="s">
        <v>2649</v>
      </c>
      <c r="K2131"/>
    </row>
    <row r="2132" spans="1:11">
      <c r="A2132" s="115">
        <v>2127</v>
      </c>
      <c r="B2132">
        <v>23</v>
      </c>
      <c r="C2132" s="111" t="s">
        <v>2550</v>
      </c>
      <c r="D2132" s="111" t="s">
        <v>362</v>
      </c>
      <c r="E2132">
        <v>23304</v>
      </c>
      <c r="F2132" s="111" t="s">
        <v>2650</v>
      </c>
      <c r="G2132" s="111" t="s">
        <v>2651</v>
      </c>
      <c r="H2132">
        <v>23238</v>
      </c>
      <c r="I2132" s="116"/>
      <c r="J2132" s="111" t="s">
        <v>2649</v>
      </c>
      <c r="K2132"/>
    </row>
    <row r="2133" spans="1:11">
      <c r="A2133" s="115">
        <v>2128</v>
      </c>
      <c r="B2133">
        <v>23</v>
      </c>
      <c r="C2133" s="111" t="s">
        <v>2550</v>
      </c>
      <c r="D2133" s="111" t="s">
        <v>348</v>
      </c>
      <c r="E2133">
        <v>23302</v>
      </c>
      <c r="F2133" s="111" t="s">
        <v>2618</v>
      </c>
      <c r="G2133" s="111" t="s">
        <v>2652</v>
      </c>
      <c r="H2133">
        <v>23302</v>
      </c>
      <c r="I2133" s="116" t="s">
        <v>2618</v>
      </c>
      <c r="J2133" s="111" t="s">
        <v>2652</v>
      </c>
      <c r="K2133"/>
    </row>
    <row r="2134" spans="1:11">
      <c r="A2134" s="115">
        <v>2129</v>
      </c>
      <c r="B2134">
        <v>23</v>
      </c>
      <c r="C2134" s="111" t="s">
        <v>2550</v>
      </c>
      <c r="D2134" s="111" t="s">
        <v>348</v>
      </c>
      <c r="E2134">
        <v>23342</v>
      </c>
      <c r="F2134" s="111" t="s">
        <v>2632</v>
      </c>
      <c r="G2134" s="111" t="s">
        <v>2653</v>
      </c>
      <c r="H2134">
        <v>23342</v>
      </c>
      <c r="I2134" s="116" t="s">
        <v>2632</v>
      </c>
      <c r="J2134" s="111" t="s">
        <v>2653</v>
      </c>
      <c r="K2134"/>
    </row>
    <row r="2135" spans="1:11">
      <c r="A2135" s="115">
        <v>2130</v>
      </c>
      <c r="B2135">
        <v>23</v>
      </c>
      <c r="C2135" s="111" t="s">
        <v>2550</v>
      </c>
      <c r="D2135" s="111" t="s">
        <v>348</v>
      </c>
      <c r="E2135">
        <v>23361</v>
      </c>
      <c r="F2135" s="111" t="s">
        <v>2654</v>
      </c>
      <c r="G2135" s="111" t="s">
        <v>2655</v>
      </c>
      <c r="H2135">
        <v>23361</v>
      </c>
      <c r="I2135" s="116" t="s">
        <v>2654</v>
      </c>
      <c r="J2135" s="111" t="s">
        <v>2655</v>
      </c>
      <c r="K2135"/>
    </row>
    <row r="2136" spans="1:11">
      <c r="A2136" s="115">
        <v>2131</v>
      </c>
      <c r="B2136">
        <v>23</v>
      </c>
      <c r="C2136" s="111" t="s">
        <v>2550</v>
      </c>
      <c r="D2136" s="111" t="s">
        <v>348</v>
      </c>
      <c r="E2136">
        <v>23362</v>
      </c>
      <c r="F2136" s="111" t="s">
        <v>2654</v>
      </c>
      <c r="G2136" s="111" t="s">
        <v>2656</v>
      </c>
      <c r="H2136">
        <v>23362</v>
      </c>
      <c r="I2136" s="116" t="s">
        <v>2654</v>
      </c>
      <c r="J2136" s="111" t="s">
        <v>2656</v>
      </c>
      <c r="K2136"/>
    </row>
    <row r="2137" spans="1:11">
      <c r="A2137" s="115">
        <v>2132</v>
      </c>
      <c r="B2137">
        <v>23</v>
      </c>
      <c r="C2137" s="111" t="s">
        <v>2550</v>
      </c>
      <c r="D2137" s="111" t="s">
        <v>348</v>
      </c>
      <c r="E2137">
        <v>23424</v>
      </c>
      <c r="F2137" s="111" t="s">
        <v>2626</v>
      </c>
      <c r="G2137" s="111" t="s">
        <v>2657</v>
      </c>
      <c r="H2137">
        <v>23424</v>
      </c>
      <c r="I2137" s="116" t="s">
        <v>2626</v>
      </c>
      <c r="J2137" s="111" t="s">
        <v>2657</v>
      </c>
      <c r="K2137"/>
    </row>
    <row r="2138" spans="1:11">
      <c r="A2138" s="115">
        <v>2133</v>
      </c>
      <c r="B2138">
        <v>23</v>
      </c>
      <c r="C2138" s="111" t="s">
        <v>2550</v>
      </c>
      <c r="D2138" s="111" t="s">
        <v>348</v>
      </c>
      <c r="E2138">
        <v>23425</v>
      </c>
      <c r="F2138" s="111" t="s">
        <v>2626</v>
      </c>
      <c r="G2138" s="111" t="s">
        <v>2658</v>
      </c>
      <c r="H2138">
        <v>23425</v>
      </c>
      <c r="I2138" s="116" t="s">
        <v>2626</v>
      </c>
      <c r="J2138" s="111" t="s">
        <v>2658</v>
      </c>
      <c r="K2138"/>
    </row>
    <row r="2139" spans="1:11">
      <c r="A2139" s="115">
        <v>2134</v>
      </c>
      <c r="B2139">
        <v>23</v>
      </c>
      <c r="C2139" s="111" t="s">
        <v>2550</v>
      </c>
      <c r="D2139" s="111" t="s">
        <v>348</v>
      </c>
      <c r="E2139">
        <v>23427</v>
      </c>
      <c r="F2139" s="111" t="s">
        <v>2626</v>
      </c>
      <c r="G2139" s="111" t="s">
        <v>2659</v>
      </c>
      <c r="H2139">
        <v>23427</v>
      </c>
      <c r="I2139" s="116" t="s">
        <v>2626</v>
      </c>
      <c r="J2139" s="111" t="s">
        <v>2659</v>
      </c>
      <c r="K2139"/>
    </row>
    <row r="2140" spans="1:11">
      <c r="A2140" s="115">
        <v>2135</v>
      </c>
      <c r="B2140">
        <v>23</v>
      </c>
      <c r="C2140" s="111" t="s">
        <v>2550</v>
      </c>
      <c r="D2140" s="111" t="s">
        <v>348</v>
      </c>
      <c r="E2140">
        <v>23441</v>
      </c>
      <c r="F2140" s="111" t="s">
        <v>2660</v>
      </c>
      <c r="G2140" s="111" t="s">
        <v>2661</v>
      </c>
      <c r="H2140">
        <v>23441</v>
      </c>
      <c r="I2140" s="116" t="s">
        <v>2660</v>
      </c>
      <c r="J2140" s="111" t="s">
        <v>2661</v>
      </c>
      <c r="K2140"/>
    </row>
    <row r="2141" spans="1:11">
      <c r="A2141" s="115">
        <v>2136</v>
      </c>
      <c r="B2141">
        <v>23</v>
      </c>
      <c r="C2141" s="111" t="s">
        <v>2550</v>
      </c>
      <c r="D2141" s="111" t="s">
        <v>348</v>
      </c>
      <c r="E2141">
        <v>23442</v>
      </c>
      <c r="F2141" s="111" t="s">
        <v>2660</v>
      </c>
      <c r="G2141" s="111" t="s">
        <v>2662</v>
      </c>
      <c r="H2141">
        <v>23442</v>
      </c>
      <c r="I2141" s="116" t="s">
        <v>2660</v>
      </c>
      <c r="J2141" s="111" t="s">
        <v>2662</v>
      </c>
      <c r="K2141"/>
    </row>
    <row r="2142" spans="1:11">
      <c r="A2142" s="115">
        <v>2137</v>
      </c>
      <c r="B2142">
        <v>23</v>
      </c>
      <c r="C2142" s="111" t="s">
        <v>2550</v>
      </c>
      <c r="D2142" s="111" t="s">
        <v>348</v>
      </c>
      <c r="E2142">
        <v>23445</v>
      </c>
      <c r="F2142" s="111" t="s">
        <v>2660</v>
      </c>
      <c r="G2142" s="111" t="s">
        <v>2663</v>
      </c>
      <c r="H2142">
        <v>23445</v>
      </c>
      <c r="I2142" s="116" t="s">
        <v>2660</v>
      </c>
      <c r="J2142" s="111" t="s">
        <v>2663</v>
      </c>
      <c r="K2142"/>
    </row>
    <row r="2143" spans="1:11">
      <c r="A2143" s="115">
        <v>2138</v>
      </c>
      <c r="B2143">
        <v>23</v>
      </c>
      <c r="C2143" s="111" t="s">
        <v>2550</v>
      </c>
      <c r="D2143" s="111" t="s">
        <v>348</v>
      </c>
      <c r="E2143">
        <v>23446</v>
      </c>
      <c r="F2143" s="111" t="s">
        <v>2660</v>
      </c>
      <c r="G2143" s="111" t="s">
        <v>2115</v>
      </c>
      <c r="H2143">
        <v>23446</v>
      </c>
      <c r="I2143" s="116" t="s">
        <v>2660</v>
      </c>
      <c r="J2143" s="111" t="s">
        <v>2115</v>
      </c>
      <c r="K2143"/>
    </row>
    <row r="2144" spans="1:11">
      <c r="A2144" s="115">
        <v>2139</v>
      </c>
      <c r="B2144">
        <v>23</v>
      </c>
      <c r="C2144" s="111" t="s">
        <v>2550</v>
      </c>
      <c r="D2144" s="111" t="s">
        <v>348</v>
      </c>
      <c r="E2144">
        <v>23447</v>
      </c>
      <c r="F2144" s="111" t="s">
        <v>2660</v>
      </c>
      <c r="G2144" s="111" t="s">
        <v>2664</v>
      </c>
      <c r="H2144">
        <v>23447</v>
      </c>
      <c r="I2144" s="116" t="s">
        <v>2660</v>
      </c>
      <c r="J2144" s="111" t="s">
        <v>2664</v>
      </c>
      <c r="K2144"/>
    </row>
    <row r="2145" spans="1:11">
      <c r="A2145" s="115">
        <v>2140</v>
      </c>
      <c r="B2145">
        <v>23</v>
      </c>
      <c r="C2145" s="111" t="s">
        <v>2550</v>
      </c>
      <c r="D2145" s="111" t="s">
        <v>348</v>
      </c>
      <c r="E2145">
        <v>23501</v>
      </c>
      <c r="F2145" s="111" t="s">
        <v>2564</v>
      </c>
      <c r="G2145" s="111" t="s">
        <v>2665</v>
      </c>
      <c r="H2145">
        <v>23501</v>
      </c>
      <c r="I2145" s="116" t="s">
        <v>2564</v>
      </c>
      <c r="J2145" s="111" t="s">
        <v>2665</v>
      </c>
      <c r="K2145"/>
    </row>
    <row r="2146" spans="1:11">
      <c r="A2146" s="115">
        <v>2141</v>
      </c>
      <c r="B2146">
        <v>23</v>
      </c>
      <c r="C2146" s="111" t="s">
        <v>2550</v>
      </c>
      <c r="D2146" s="111" t="s">
        <v>348</v>
      </c>
      <c r="E2146">
        <v>23561</v>
      </c>
      <c r="F2146" s="111" t="s">
        <v>2588</v>
      </c>
      <c r="G2146" s="111" t="s">
        <v>2666</v>
      </c>
      <c r="H2146">
        <v>23561</v>
      </c>
      <c r="I2146" s="116" t="s">
        <v>2588</v>
      </c>
      <c r="J2146" s="111" t="s">
        <v>2666</v>
      </c>
      <c r="K2146"/>
    </row>
    <row r="2147" spans="1:11">
      <c r="A2147" s="115">
        <v>2142</v>
      </c>
      <c r="B2147">
        <v>23</v>
      </c>
      <c r="C2147" s="111" t="s">
        <v>2550</v>
      </c>
      <c r="D2147" s="111" t="s">
        <v>362</v>
      </c>
      <c r="E2147">
        <v>23565</v>
      </c>
      <c r="F2147" s="111" t="s">
        <v>2588</v>
      </c>
      <c r="G2147" s="111" t="s">
        <v>2667</v>
      </c>
      <c r="H2147">
        <v>23561</v>
      </c>
      <c r="I2147" s="116" t="s">
        <v>2588</v>
      </c>
      <c r="J2147" s="111" t="s">
        <v>2666</v>
      </c>
      <c r="K2147"/>
    </row>
    <row r="2148" spans="1:11">
      <c r="A2148" s="115">
        <v>2143</v>
      </c>
      <c r="B2148">
        <v>23</v>
      </c>
      <c r="C2148" s="111" t="s">
        <v>2550</v>
      </c>
      <c r="D2148" s="111" t="s">
        <v>348</v>
      </c>
      <c r="E2148">
        <v>23562</v>
      </c>
      <c r="F2148" s="111" t="s">
        <v>2588</v>
      </c>
      <c r="G2148" s="111" t="s">
        <v>2668</v>
      </c>
      <c r="H2148">
        <v>23562</v>
      </c>
      <c r="I2148" s="116" t="s">
        <v>2588</v>
      </c>
      <c r="J2148" s="111" t="s">
        <v>2668</v>
      </c>
      <c r="K2148"/>
    </row>
    <row r="2149" spans="1:11">
      <c r="A2149" s="115">
        <v>2144</v>
      </c>
      <c r="B2149">
        <v>23</v>
      </c>
      <c r="C2149" s="111" t="s">
        <v>2550</v>
      </c>
      <c r="D2149" s="111" t="s">
        <v>348</v>
      </c>
      <c r="E2149">
        <v>23563</v>
      </c>
      <c r="F2149" s="111" t="s">
        <v>2588</v>
      </c>
      <c r="G2149" s="111" t="s">
        <v>2669</v>
      </c>
      <c r="H2149">
        <v>23563</v>
      </c>
      <c r="I2149" s="116" t="s">
        <v>2588</v>
      </c>
      <c r="J2149" s="111" t="s">
        <v>2669</v>
      </c>
      <c r="K2149"/>
    </row>
    <row r="2150" spans="1:11">
      <c r="A2150" s="115">
        <v>2145</v>
      </c>
      <c r="B2150">
        <v>23</v>
      </c>
      <c r="C2150" s="111" t="s">
        <v>2550</v>
      </c>
      <c r="D2150" s="111" t="s">
        <v>362</v>
      </c>
      <c r="E2150">
        <v>23564</v>
      </c>
      <c r="F2150" s="111" t="s">
        <v>2588</v>
      </c>
      <c r="G2150" s="111" t="s">
        <v>2670</v>
      </c>
      <c r="H2150">
        <v>23563</v>
      </c>
      <c r="I2150" s="116" t="s">
        <v>2588</v>
      </c>
      <c r="J2150" s="111" t="s">
        <v>2669</v>
      </c>
      <c r="K2150"/>
    </row>
    <row r="2151" spans="1:11">
      <c r="A2151" s="115">
        <v>2146</v>
      </c>
      <c r="B2151">
        <v>24</v>
      </c>
      <c r="C2151" s="111" t="s">
        <v>2671</v>
      </c>
      <c r="D2151" s="111" t="s">
        <v>348</v>
      </c>
      <c r="E2151">
        <v>24201</v>
      </c>
      <c r="G2151" s="111" t="s">
        <v>2672</v>
      </c>
      <c r="H2151">
        <v>24201</v>
      </c>
      <c r="I2151" s="116" t="s">
        <v>348</v>
      </c>
      <c r="J2151" s="111" t="s">
        <v>2672</v>
      </c>
      <c r="K2151"/>
    </row>
    <row r="2152" spans="1:11">
      <c r="A2152" s="115">
        <v>2147</v>
      </c>
      <c r="B2152">
        <v>24</v>
      </c>
      <c r="C2152" s="111" t="s">
        <v>2671</v>
      </c>
      <c r="D2152" s="111" t="s">
        <v>362</v>
      </c>
      <c r="E2152">
        <v>24213</v>
      </c>
      <c r="G2152" s="111" t="s">
        <v>2673</v>
      </c>
      <c r="H2152">
        <v>24201</v>
      </c>
      <c r="I2152" s="116"/>
      <c r="J2152" s="111" t="s">
        <v>2672</v>
      </c>
      <c r="K2152"/>
    </row>
    <row r="2153" spans="1:11">
      <c r="A2153" s="115">
        <v>2148</v>
      </c>
      <c r="B2153">
        <v>24</v>
      </c>
      <c r="C2153" s="111" t="s">
        <v>2671</v>
      </c>
      <c r="D2153" s="111" t="s">
        <v>362</v>
      </c>
      <c r="E2153">
        <v>24381</v>
      </c>
      <c r="F2153" s="111" t="s">
        <v>2674</v>
      </c>
      <c r="G2153" s="111" t="s">
        <v>2675</v>
      </c>
      <c r="H2153">
        <v>24201</v>
      </c>
      <c r="I2153" s="116"/>
      <c r="J2153" s="111" t="s">
        <v>2672</v>
      </c>
      <c r="K2153"/>
    </row>
    <row r="2154" spans="1:11">
      <c r="A2154" s="115">
        <v>2149</v>
      </c>
      <c r="B2154">
        <v>24</v>
      </c>
      <c r="C2154" s="111" t="s">
        <v>2671</v>
      </c>
      <c r="D2154" s="111" t="s">
        <v>362</v>
      </c>
      <c r="E2154">
        <v>24382</v>
      </c>
      <c r="F2154" s="111" t="s">
        <v>2674</v>
      </c>
      <c r="G2154" s="111" t="s">
        <v>2676</v>
      </c>
      <c r="H2154">
        <v>24201</v>
      </c>
      <c r="I2154" s="116"/>
      <c r="J2154" s="111" t="s">
        <v>2672</v>
      </c>
      <c r="K2154"/>
    </row>
    <row r="2155" spans="1:11">
      <c r="A2155" s="115">
        <v>2150</v>
      </c>
      <c r="B2155">
        <v>24</v>
      </c>
      <c r="C2155" s="111" t="s">
        <v>2671</v>
      </c>
      <c r="D2155" s="111" t="s">
        <v>362</v>
      </c>
      <c r="E2155">
        <v>24383</v>
      </c>
      <c r="F2155" s="111" t="s">
        <v>2674</v>
      </c>
      <c r="G2155" s="111" t="s">
        <v>2677</v>
      </c>
      <c r="H2155">
        <v>24201</v>
      </c>
      <c r="I2155" s="116"/>
      <c r="J2155" s="111" t="s">
        <v>2672</v>
      </c>
      <c r="K2155"/>
    </row>
    <row r="2156" spans="1:11">
      <c r="A2156" s="115">
        <v>2151</v>
      </c>
      <c r="B2156">
        <v>24</v>
      </c>
      <c r="C2156" s="111" t="s">
        <v>2671</v>
      </c>
      <c r="D2156" s="111" t="s">
        <v>362</v>
      </c>
      <c r="E2156">
        <v>24384</v>
      </c>
      <c r="F2156" s="111" t="s">
        <v>2674</v>
      </c>
      <c r="G2156" s="111" t="s">
        <v>2678</v>
      </c>
      <c r="H2156">
        <v>24201</v>
      </c>
      <c r="I2156" s="116"/>
      <c r="J2156" s="111" t="s">
        <v>2672</v>
      </c>
      <c r="K2156"/>
    </row>
    <row r="2157" spans="1:11">
      <c r="A2157" s="115">
        <v>2152</v>
      </c>
      <c r="B2157">
        <v>24</v>
      </c>
      <c r="C2157" s="111" t="s">
        <v>2671</v>
      </c>
      <c r="D2157" s="111" t="s">
        <v>362</v>
      </c>
      <c r="E2157">
        <v>24402</v>
      </c>
      <c r="F2157" s="111" t="s">
        <v>2679</v>
      </c>
      <c r="G2157" s="111" t="s">
        <v>2680</v>
      </c>
      <c r="H2157">
        <v>24201</v>
      </c>
      <c r="I2157" s="116"/>
      <c r="J2157" s="111" t="s">
        <v>2672</v>
      </c>
      <c r="K2157"/>
    </row>
    <row r="2158" spans="1:11">
      <c r="A2158" s="115">
        <v>2153</v>
      </c>
      <c r="B2158">
        <v>24</v>
      </c>
      <c r="C2158" s="111" t="s">
        <v>2671</v>
      </c>
      <c r="D2158" s="111" t="s">
        <v>362</v>
      </c>
      <c r="E2158">
        <v>24403</v>
      </c>
      <c r="F2158" s="111" t="s">
        <v>2679</v>
      </c>
      <c r="G2158" s="111" t="s">
        <v>2681</v>
      </c>
      <c r="H2158">
        <v>24201</v>
      </c>
      <c r="I2158" s="116"/>
      <c r="J2158" s="111" t="s">
        <v>2672</v>
      </c>
      <c r="K2158"/>
    </row>
    <row r="2159" spans="1:11">
      <c r="A2159" s="115">
        <v>2154</v>
      </c>
      <c r="B2159">
        <v>24</v>
      </c>
      <c r="C2159" s="111" t="s">
        <v>2671</v>
      </c>
      <c r="D2159" s="111" t="s">
        <v>362</v>
      </c>
      <c r="E2159">
        <v>24404</v>
      </c>
      <c r="F2159" s="111" t="s">
        <v>2679</v>
      </c>
      <c r="G2159" s="111" t="s">
        <v>2682</v>
      </c>
      <c r="H2159">
        <v>24201</v>
      </c>
      <c r="I2159" s="116"/>
      <c r="J2159" s="111" t="s">
        <v>2672</v>
      </c>
      <c r="K2159"/>
    </row>
    <row r="2160" spans="1:11">
      <c r="A2160" s="115">
        <v>2155</v>
      </c>
      <c r="B2160">
        <v>24</v>
      </c>
      <c r="C2160" s="111" t="s">
        <v>2671</v>
      </c>
      <c r="D2160" s="111" t="s">
        <v>362</v>
      </c>
      <c r="E2160">
        <v>24406</v>
      </c>
      <c r="F2160" s="111" t="s">
        <v>2679</v>
      </c>
      <c r="G2160" s="111" t="s">
        <v>2683</v>
      </c>
      <c r="H2160">
        <v>24201</v>
      </c>
      <c r="I2160" s="116"/>
      <c r="J2160" s="111" t="s">
        <v>2672</v>
      </c>
      <c r="K2160"/>
    </row>
    <row r="2161" spans="1:11">
      <c r="A2161" s="115">
        <v>2156</v>
      </c>
      <c r="B2161">
        <v>24</v>
      </c>
      <c r="C2161" s="111" t="s">
        <v>2671</v>
      </c>
      <c r="D2161" s="111" t="s">
        <v>348</v>
      </c>
      <c r="E2161">
        <v>24202</v>
      </c>
      <c r="F2161" s="111" t="s">
        <v>348</v>
      </c>
      <c r="G2161" s="111" t="s">
        <v>2684</v>
      </c>
      <c r="H2161">
        <v>24202</v>
      </c>
      <c r="I2161" s="116"/>
      <c r="J2161" s="111" t="s">
        <v>2684</v>
      </c>
      <c r="K2161"/>
    </row>
    <row r="2162" spans="1:11">
      <c r="A2162" s="115">
        <v>2157</v>
      </c>
      <c r="B2162">
        <v>24</v>
      </c>
      <c r="C2162" s="111" t="s">
        <v>2671</v>
      </c>
      <c r="D2162" s="111" t="s">
        <v>362</v>
      </c>
      <c r="E2162">
        <v>24342</v>
      </c>
      <c r="F2162" s="111" t="s">
        <v>2685</v>
      </c>
      <c r="G2162" s="111" t="s">
        <v>2686</v>
      </c>
      <c r="H2162">
        <v>24202</v>
      </c>
      <c r="I2162" s="116"/>
      <c r="J2162" s="111" t="s">
        <v>2684</v>
      </c>
      <c r="K2162"/>
    </row>
    <row r="2163" spans="1:11">
      <c r="A2163" s="115">
        <v>2158</v>
      </c>
      <c r="B2163">
        <v>24</v>
      </c>
      <c r="C2163" s="111" t="s">
        <v>2671</v>
      </c>
      <c r="D2163" s="111" t="s">
        <v>348</v>
      </c>
      <c r="E2163">
        <v>24203</v>
      </c>
      <c r="F2163" s="111" t="s">
        <v>348</v>
      </c>
      <c r="G2163" s="111" t="s">
        <v>2687</v>
      </c>
      <c r="H2163">
        <v>24203</v>
      </c>
      <c r="I2163" s="116"/>
      <c r="J2163" s="111" t="s">
        <v>2687</v>
      </c>
      <c r="K2163"/>
    </row>
    <row r="2164" spans="1:11">
      <c r="A2164" s="115">
        <v>2159</v>
      </c>
      <c r="B2164">
        <v>24</v>
      </c>
      <c r="C2164" s="111" t="s">
        <v>2671</v>
      </c>
      <c r="D2164" s="111" t="s">
        <v>362</v>
      </c>
      <c r="E2164">
        <v>24462</v>
      </c>
      <c r="F2164" s="111" t="s">
        <v>2688</v>
      </c>
      <c r="G2164" s="111" t="s">
        <v>2689</v>
      </c>
      <c r="H2164">
        <v>24203</v>
      </c>
      <c r="I2164" s="116"/>
      <c r="J2164" s="111" t="s">
        <v>2687</v>
      </c>
      <c r="K2164"/>
    </row>
    <row r="2165" spans="1:11">
      <c r="A2165" s="115">
        <v>2160</v>
      </c>
      <c r="B2165">
        <v>24</v>
      </c>
      <c r="C2165" s="111" t="s">
        <v>2671</v>
      </c>
      <c r="D2165" s="111" t="s">
        <v>362</v>
      </c>
      <c r="E2165">
        <v>24463</v>
      </c>
      <c r="F2165" s="111" t="s">
        <v>2688</v>
      </c>
      <c r="G2165" s="111" t="s">
        <v>2690</v>
      </c>
      <c r="H2165">
        <v>24203</v>
      </c>
      <c r="I2165" s="116"/>
      <c r="J2165" s="111" t="s">
        <v>2687</v>
      </c>
      <c r="K2165"/>
    </row>
    <row r="2166" spans="1:11">
      <c r="A2166" s="115">
        <v>2161</v>
      </c>
      <c r="B2166">
        <v>24</v>
      </c>
      <c r="C2166" s="111" t="s">
        <v>2671</v>
      </c>
      <c r="D2166" s="111" t="s">
        <v>362</v>
      </c>
      <c r="E2166">
        <v>24468</v>
      </c>
      <c r="F2166" s="111" t="s">
        <v>2688</v>
      </c>
      <c r="G2166" s="111" t="s">
        <v>2691</v>
      </c>
      <c r="H2166">
        <v>24203</v>
      </c>
      <c r="I2166" s="116"/>
      <c r="J2166" s="111" t="s">
        <v>2687</v>
      </c>
      <c r="K2166"/>
    </row>
    <row r="2167" spans="1:11">
      <c r="A2167" s="115">
        <v>2162</v>
      </c>
      <c r="B2167">
        <v>24</v>
      </c>
      <c r="C2167" s="111" t="s">
        <v>2671</v>
      </c>
      <c r="D2167" s="111" t="s">
        <v>348</v>
      </c>
      <c r="E2167">
        <v>24204</v>
      </c>
      <c r="F2167" s="111" t="s">
        <v>348</v>
      </c>
      <c r="G2167" s="111" t="s">
        <v>2692</v>
      </c>
      <c r="H2167">
        <v>24204</v>
      </c>
      <c r="I2167" s="116"/>
      <c r="J2167" s="111" t="s">
        <v>2692</v>
      </c>
      <c r="K2167"/>
    </row>
    <row r="2168" spans="1:11">
      <c r="A2168" s="115">
        <v>2163</v>
      </c>
      <c r="B2168">
        <v>24</v>
      </c>
      <c r="C2168" s="111" t="s">
        <v>2671</v>
      </c>
      <c r="D2168" s="111" t="s">
        <v>362</v>
      </c>
      <c r="E2168">
        <v>24405</v>
      </c>
      <c r="F2168" s="111" t="s">
        <v>2679</v>
      </c>
      <c r="G2168" s="111" t="s">
        <v>2693</v>
      </c>
      <c r="H2168">
        <v>24204</v>
      </c>
      <c r="I2168" s="116"/>
      <c r="J2168" s="111" t="s">
        <v>2692</v>
      </c>
      <c r="K2168"/>
    </row>
    <row r="2169" spans="1:11">
      <c r="A2169" s="115">
        <v>2164</v>
      </c>
      <c r="B2169">
        <v>24</v>
      </c>
      <c r="C2169" s="111" t="s">
        <v>2671</v>
      </c>
      <c r="D2169" s="111" t="s">
        <v>362</v>
      </c>
      <c r="E2169">
        <v>24407</v>
      </c>
      <c r="F2169" s="111" t="s">
        <v>2679</v>
      </c>
      <c r="G2169" s="111" t="s">
        <v>2694</v>
      </c>
      <c r="H2169">
        <v>24204</v>
      </c>
      <c r="I2169" s="116"/>
      <c r="J2169" s="111" t="s">
        <v>2692</v>
      </c>
      <c r="K2169"/>
    </row>
    <row r="2170" spans="1:11">
      <c r="A2170" s="115">
        <v>2165</v>
      </c>
      <c r="B2170">
        <v>24</v>
      </c>
      <c r="C2170" s="111" t="s">
        <v>2671</v>
      </c>
      <c r="D2170" s="111" t="s">
        <v>362</v>
      </c>
      <c r="E2170">
        <v>24421</v>
      </c>
      <c r="F2170" s="111" t="s">
        <v>2695</v>
      </c>
      <c r="G2170" s="111" t="s">
        <v>2696</v>
      </c>
      <c r="H2170">
        <v>24204</v>
      </c>
      <c r="I2170" s="116"/>
      <c r="J2170" s="111" t="s">
        <v>2692</v>
      </c>
      <c r="K2170"/>
    </row>
    <row r="2171" spans="1:11">
      <c r="A2171" s="115">
        <v>2166</v>
      </c>
      <c r="B2171">
        <v>24</v>
      </c>
      <c r="C2171" s="111" t="s">
        <v>2671</v>
      </c>
      <c r="D2171" s="111" t="s">
        <v>362</v>
      </c>
      <c r="E2171">
        <v>24422</v>
      </c>
      <c r="F2171" s="111" t="s">
        <v>2695</v>
      </c>
      <c r="G2171" s="111" t="s">
        <v>2697</v>
      </c>
      <c r="H2171">
        <v>24204</v>
      </c>
      <c r="I2171" s="116"/>
      <c r="J2171" s="111" t="s">
        <v>2692</v>
      </c>
      <c r="K2171"/>
    </row>
    <row r="2172" spans="1:11">
      <c r="A2172" s="115">
        <v>2167</v>
      </c>
      <c r="B2172">
        <v>24</v>
      </c>
      <c r="C2172" s="111" t="s">
        <v>2671</v>
      </c>
      <c r="D2172" s="111" t="s">
        <v>348</v>
      </c>
      <c r="E2172">
        <v>24205</v>
      </c>
      <c r="F2172" s="111" t="s">
        <v>348</v>
      </c>
      <c r="G2172" s="111" t="s">
        <v>2698</v>
      </c>
      <c r="H2172">
        <v>24205</v>
      </c>
      <c r="I2172" s="116"/>
      <c r="J2172" s="111" t="s">
        <v>2698</v>
      </c>
      <c r="K2172"/>
    </row>
    <row r="2173" spans="1:11">
      <c r="A2173" s="115">
        <v>2168</v>
      </c>
      <c r="B2173">
        <v>24</v>
      </c>
      <c r="C2173" s="111" t="s">
        <v>2671</v>
      </c>
      <c r="D2173" s="111" t="s">
        <v>362</v>
      </c>
      <c r="E2173">
        <v>24301</v>
      </c>
      <c r="F2173" s="111" t="s">
        <v>2699</v>
      </c>
      <c r="G2173" s="111" t="s">
        <v>2700</v>
      </c>
      <c r="H2173">
        <v>24205</v>
      </c>
      <c r="I2173" s="116"/>
      <c r="J2173" s="111" t="s">
        <v>2698</v>
      </c>
      <c r="K2173"/>
    </row>
    <row r="2174" spans="1:11">
      <c r="A2174" s="115">
        <v>2169</v>
      </c>
      <c r="B2174">
        <v>24</v>
      </c>
      <c r="C2174" s="111" t="s">
        <v>2671</v>
      </c>
      <c r="D2174" s="111" t="s">
        <v>362</v>
      </c>
      <c r="E2174">
        <v>24302</v>
      </c>
      <c r="F2174" s="111" t="s">
        <v>2699</v>
      </c>
      <c r="G2174" s="111" t="s">
        <v>2701</v>
      </c>
      <c r="H2174">
        <v>24205</v>
      </c>
      <c r="I2174" s="116"/>
      <c r="J2174" s="111" t="s">
        <v>2698</v>
      </c>
      <c r="K2174"/>
    </row>
    <row r="2175" spans="1:11">
      <c r="A2175" s="115">
        <v>2170</v>
      </c>
      <c r="B2175">
        <v>24</v>
      </c>
      <c r="C2175" s="111" t="s">
        <v>2671</v>
      </c>
      <c r="D2175" s="111" t="s">
        <v>348</v>
      </c>
      <c r="E2175">
        <v>24207</v>
      </c>
      <c r="F2175" s="111" t="s">
        <v>348</v>
      </c>
      <c r="G2175" s="111" t="s">
        <v>2702</v>
      </c>
      <c r="H2175">
        <v>24207</v>
      </c>
      <c r="I2175" s="116"/>
      <c r="J2175" s="111" t="s">
        <v>2702</v>
      </c>
      <c r="K2175"/>
    </row>
    <row r="2176" spans="1:11">
      <c r="A2176" s="115">
        <v>2171</v>
      </c>
      <c r="B2176">
        <v>24</v>
      </c>
      <c r="C2176" s="111" t="s">
        <v>2671</v>
      </c>
      <c r="D2176" s="111" t="s">
        <v>348</v>
      </c>
      <c r="E2176">
        <v>24208</v>
      </c>
      <c r="F2176" s="111" t="s">
        <v>348</v>
      </c>
      <c r="G2176" s="111" t="s">
        <v>2703</v>
      </c>
      <c r="H2176">
        <v>24208</v>
      </c>
      <c r="I2176" s="116"/>
      <c r="J2176" s="111" t="s">
        <v>2703</v>
      </c>
      <c r="K2176"/>
    </row>
    <row r="2177" spans="1:11">
      <c r="A2177" s="115">
        <v>2172</v>
      </c>
      <c r="B2177">
        <v>24</v>
      </c>
      <c r="C2177" s="111" t="s">
        <v>2671</v>
      </c>
      <c r="D2177" s="111" t="s">
        <v>348</v>
      </c>
      <c r="E2177">
        <v>24209</v>
      </c>
      <c r="F2177" s="111" t="s">
        <v>348</v>
      </c>
      <c r="G2177" s="111" t="s">
        <v>2704</v>
      </c>
      <c r="H2177">
        <v>24209</v>
      </c>
      <c r="I2177" s="116"/>
      <c r="J2177" s="111" t="s">
        <v>2704</v>
      </c>
      <c r="K2177"/>
    </row>
    <row r="2178" spans="1:11">
      <c r="A2178" s="115">
        <v>2173</v>
      </c>
      <c r="B2178">
        <v>24</v>
      </c>
      <c r="C2178" s="111" t="s">
        <v>2671</v>
      </c>
      <c r="D2178" s="111" t="s">
        <v>348</v>
      </c>
      <c r="E2178">
        <v>24210</v>
      </c>
      <c r="F2178" s="111" t="s">
        <v>348</v>
      </c>
      <c r="G2178" s="111" t="s">
        <v>2705</v>
      </c>
      <c r="H2178">
        <v>24210</v>
      </c>
      <c r="I2178" s="116"/>
      <c r="J2178" s="111" t="s">
        <v>2705</v>
      </c>
      <c r="K2178"/>
    </row>
    <row r="2179" spans="1:11">
      <c r="A2179" s="115">
        <v>2174</v>
      </c>
      <c r="B2179">
        <v>24</v>
      </c>
      <c r="C2179" s="111" t="s">
        <v>2671</v>
      </c>
      <c r="D2179" s="111" t="s">
        <v>362</v>
      </c>
      <c r="E2179">
        <v>24361</v>
      </c>
      <c r="F2179" s="111" t="s">
        <v>2706</v>
      </c>
      <c r="G2179" s="111" t="s">
        <v>2707</v>
      </c>
      <c r="H2179">
        <v>24210</v>
      </c>
      <c r="I2179" s="116"/>
      <c r="J2179" s="111" t="s">
        <v>2705</v>
      </c>
      <c r="K2179"/>
    </row>
    <row r="2180" spans="1:11">
      <c r="A2180" s="115">
        <v>2175</v>
      </c>
      <c r="B2180">
        <v>24</v>
      </c>
      <c r="C2180" s="111" t="s">
        <v>2671</v>
      </c>
      <c r="D2180" s="111" t="s">
        <v>348</v>
      </c>
      <c r="E2180">
        <v>24211</v>
      </c>
      <c r="F2180" s="111" t="s">
        <v>348</v>
      </c>
      <c r="G2180" s="111" t="s">
        <v>2708</v>
      </c>
      <c r="H2180">
        <v>24211</v>
      </c>
      <c r="I2180" s="116"/>
      <c r="J2180" s="111" t="s">
        <v>2708</v>
      </c>
      <c r="K2180"/>
    </row>
    <row r="2181" spans="1:11">
      <c r="A2181" s="115">
        <v>2176</v>
      </c>
      <c r="B2181">
        <v>24</v>
      </c>
      <c r="C2181" s="111" t="s">
        <v>2671</v>
      </c>
      <c r="D2181" s="111" t="s">
        <v>348</v>
      </c>
      <c r="E2181">
        <v>24212</v>
      </c>
      <c r="F2181" s="111" t="s">
        <v>348</v>
      </c>
      <c r="G2181" s="111" t="s">
        <v>2709</v>
      </c>
      <c r="H2181">
        <v>24212</v>
      </c>
      <c r="I2181" s="116"/>
      <c r="J2181" s="111" t="s">
        <v>2709</v>
      </c>
      <c r="K2181"/>
    </row>
    <row r="2182" spans="1:11">
      <c r="A2182" s="115">
        <v>2177</v>
      </c>
      <c r="B2182">
        <v>24</v>
      </c>
      <c r="C2182" s="111" t="s">
        <v>2671</v>
      </c>
      <c r="D2182" s="111" t="s">
        <v>362</v>
      </c>
      <c r="E2182">
        <v>24563</v>
      </c>
      <c r="F2182" s="111" t="s">
        <v>2710</v>
      </c>
      <c r="G2182" s="111" t="s">
        <v>2711</v>
      </c>
      <c r="H2182">
        <v>24212</v>
      </c>
      <c r="I2182" s="116"/>
      <c r="J2182" s="111" t="s">
        <v>2709</v>
      </c>
      <c r="K2182"/>
    </row>
    <row r="2183" spans="1:11">
      <c r="A2183" s="115">
        <v>2178</v>
      </c>
      <c r="B2183">
        <v>24</v>
      </c>
      <c r="C2183" s="111" t="s">
        <v>2671</v>
      </c>
      <c r="D2183" s="111" t="s">
        <v>348</v>
      </c>
      <c r="E2183">
        <v>24214</v>
      </c>
      <c r="F2183" s="111" t="s">
        <v>348</v>
      </c>
      <c r="G2183" s="111" t="s">
        <v>2712</v>
      </c>
      <c r="H2183">
        <v>24214</v>
      </c>
      <c r="I2183" s="116"/>
      <c r="J2183" s="111" t="s">
        <v>2712</v>
      </c>
      <c r="K2183"/>
    </row>
    <row r="2184" spans="1:11">
      <c r="A2184" s="115">
        <v>2179</v>
      </c>
      <c r="B2184">
        <v>24</v>
      </c>
      <c r="C2184" s="111" t="s">
        <v>2671</v>
      </c>
      <c r="D2184" s="111" t="s">
        <v>362</v>
      </c>
      <c r="E2184">
        <v>24321</v>
      </c>
      <c r="F2184" s="111" t="s">
        <v>2713</v>
      </c>
      <c r="G2184" s="111" t="s">
        <v>2714</v>
      </c>
      <c r="H2184">
        <v>24214</v>
      </c>
      <c r="I2184" s="116"/>
      <c r="J2184" s="111" t="s">
        <v>2712</v>
      </c>
      <c r="K2184"/>
    </row>
    <row r="2185" spans="1:11">
      <c r="A2185" s="115">
        <v>2180</v>
      </c>
      <c r="B2185">
        <v>24</v>
      </c>
      <c r="C2185" s="111" t="s">
        <v>2671</v>
      </c>
      <c r="D2185" s="111" t="s">
        <v>362</v>
      </c>
      <c r="E2185">
        <v>24322</v>
      </c>
      <c r="F2185" s="111" t="s">
        <v>2713</v>
      </c>
      <c r="G2185" s="111" t="s">
        <v>2715</v>
      </c>
      <c r="H2185">
        <v>24214</v>
      </c>
      <c r="I2185" s="116"/>
      <c r="J2185" s="111" t="s">
        <v>2712</v>
      </c>
      <c r="K2185"/>
    </row>
    <row r="2186" spans="1:11">
      <c r="A2186" s="115">
        <v>2181</v>
      </c>
      <c r="B2186">
        <v>24</v>
      </c>
      <c r="C2186" s="111" t="s">
        <v>2671</v>
      </c>
      <c r="D2186" s="111" t="s">
        <v>362</v>
      </c>
      <c r="E2186">
        <v>24323</v>
      </c>
      <c r="F2186" s="111" t="s">
        <v>2713</v>
      </c>
      <c r="G2186" s="111" t="s">
        <v>2716</v>
      </c>
      <c r="H2186">
        <v>24214</v>
      </c>
      <c r="I2186" s="116"/>
      <c r="J2186" s="111" t="s">
        <v>2712</v>
      </c>
      <c r="K2186"/>
    </row>
    <row r="2187" spans="1:11">
      <c r="A2187" s="115">
        <v>2182</v>
      </c>
      <c r="B2187">
        <v>24</v>
      </c>
      <c r="C2187" s="111" t="s">
        <v>2671</v>
      </c>
      <c r="D2187" s="111" t="s">
        <v>362</v>
      </c>
      <c r="E2187">
        <v>24325</v>
      </c>
      <c r="F2187" s="111" t="s">
        <v>2713</v>
      </c>
      <c r="G2187" s="111" t="s">
        <v>1269</v>
      </c>
      <c r="H2187">
        <v>24214</v>
      </c>
      <c r="I2187" s="116"/>
      <c r="J2187" s="111" t="s">
        <v>2712</v>
      </c>
      <c r="K2187"/>
    </row>
    <row r="2188" spans="1:11">
      <c r="A2188" s="115">
        <v>2183</v>
      </c>
      <c r="B2188">
        <v>24</v>
      </c>
      <c r="C2188" s="111" t="s">
        <v>2671</v>
      </c>
      <c r="D2188" s="111" t="s">
        <v>348</v>
      </c>
      <c r="E2188">
        <v>24215</v>
      </c>
      <c r="F2188" s="111" t="s">
        <v>348</v>
      </c>
      <c r="G2188" s="111" t="s">
        <v>2717</v>
      </c>
      <c r="H2188">
        <v>24215</v>
      </c>
      <c r="I2188" s="116"/>
      <c r="J2188" s="111" t="s">
        <v>2717</v>
      </c>
      <c r="K2188"/>
    </row>
    <row r="2189" spans="1:11">
      <c r="A2189" s="115">
        <v>2184</v>
      </c>
      <c r="B2189">
        <v>24</v>
      </c>
      <c r="C2189" s="111" t="s">
        <v>2671</v>
      </c>
      <c r="D2189" s="111" t="s">
        <v>362</v>
      </c>
      <c r="E2189">
        <v>24521</v>
      </c>
      <c r="F2189" s="111" t="s">
        <v>2718</v>
      </c>
      <c r="G2189" s="111" t="s">
        <v>2719</v>
      </c>
      <c r="H2189">
        <v>24215</v>
      </c>
      <c r="I2189" s="116"/>
      <c r="J2189" s="111" t="s">
        <v>2717</v>
      </c>
      <c r="K2189"/>
    </row>
    <row r="2190" spans="1:11">
      <c r="A2190" s="115">
        <v>2185</v>
      </c>
      <c r="B2190">
        <v>24</v>
      </c>
      <c r="C2190" s="111" t="s">
        <v>2671</v>
      </c>
      <c r="D2190" s="111" t="s">
        <v>362</v>
      </c>
      <c r="E2190">
        <v>24522</v>
      </c>
      <c r="F2190" s="111" t="s">
        <v>2718</v>
      </c>
      <c r="G2190" s="111" t="s">
        <v>2720</v>
      </c>
      <c r="H2190">
        <v>24215</v>
      </c>
      <c r="I2190" s="116"/>
      <c r="J2190" s="111" t="s">
        <v>2717</v>
      </c>
      <c r="K2190"/>
    </row>
    <row r="2191" spans="1:11">
      <c r="A2191" s="115">
        <v>2186</v>
      </c>
      <c r="B2191">
        <v>24</v>
      </c>
      <c r="C2191" s="111" t="s">
        <v>2671</v>
      </c>
      <c r="D2191" s="111" t="s">
        <v>362</v>
      </c>
      <c r="E2191">
        <v>24523</v>
      </c>
      <c r="F2191" s="111" t="s">
        <v>2718</v>
      </c>
      <c r="G2191" s="111" t="s">
        <v>2721</v>
      </c>
      <c r="H2191">
        <v>24215</v>
      </c>
      <c r="I2191" s="116"/>
      <c r="J2191" s="111" t="s">
        <v>2717</v>
      </c>
      <c r="K2191"/>
    </row>
    <row r="2192" spans="1:11">
      <c r="A2192" s="115">
        <v>2187</v>
      </c>
      <c r="B2192">
        <v>24</v>
      </c>
      <c r="C2192" s="111" t="s">
        <v>2671</v>
      </c>
      <c r="D2192" s="111" t="s">
        <v>362</v>
      </c>
      <c r="E2192">
        <v>24524</v>
      </c>
      <c r="F2192" s="111" t="s">
        <v>2718</v>
      </c>
      <c r="G2192" s="111" t="s">
        <v>2722</v>
      </c>
      <c r="H2192">
        <v>24215</v>
      </c>
      <c r="I2192" s="116"/>
      <c r="J2192" s="111" t="s">
        <v>2717</v>
      </c>
      <c r="K2192"/>
    </row>
    <row r="2193" spans="1:11">
      <c r="A2193" s="115">
        <v>2188</v>
      </c>
      <c r="B2193">
        <v>24</v>
      </c>
      <c r="C2193" s="111" t="s">
        <v>2671</v>
      </c>
      <c r="D2193" s="111" t="s">
        <v>362</v>
      </c>
      <c r="E2193">
        <v>24525</v>
      </c>
      <c r="F2193" s="111" t="s">
        <v>2718</v>
      </c>
      <c r="G2193" s="111" t="s">
        <v>2723</v>
      </c>
      <c r="H2193">
        <v>24215</v>
      </c>
      <c r="I2193" s="116"/>
      <c r="J2193" s="111" t="s">
        <v>2717</v>
      </c>
      <c r="K2193"/>
    </row>
    <row r="2194" spans="1:11">
      <c r="A2194" s="115">
        <v>2189</v>
      </c>
      <c r="B2194">
        <v>24</v>
      </c>
      <c r="C2194" s="111" t="s">
        <v>2671</v>
      </c>
      <c r="D2194" s="111" t="s">
        <v>348</v>
      </c>
      <c r="E2194">
        <v>24216</v>
      </c>
      <c r="F2194" s="111" t="s">
        <v>348</v>
      </c>
      <c r="G2194" s="111" t="s">
        <v>2724</v>
      </c>
      <c r="H2194">
        <v>24216</v>
      </c>
      <c r="I2194" s="116"/>
      <c r="J2194" s="111" t="s">
        <v>2724</v>
      </c>
      <c r="K2194"/>
    </row>
    <row r="2195" spans="1:11">
      <c r="A2195" s="115">
        <v>2190</v>
      </c>
      <c r="B2195">
        <v>24</v>
      </c>
      <c r="C2195" s="111" t="s">
        <v>2671</v>
      </c>
      <c r="D2195" s="111" t="s">
        <v>362</v>
      </c>
      <c r="E2195">
        <v>24206</v>
      </c>
      <c r="F2195" s="111" t="s">
        <v>348</v>
      </c>
      <c r="G2195" s="111" t="s">
        <v>2725</v>
      </c>
      <c r="H2195">
        <v>24216</v>
      </c>
      <c r="I2195" s="116"/>
      <c r="J2195" s="111" t="s">
        <v>2724</v>
      </c>
      <c r="K2195"/>
    </row>
    <row r="2196" spans="1:11">
      <c r="A2196" s="115">
        <v>2191</v>
      </c>
      <c r="B2196">
        <v>24</v>
      </c>
      <c r="C2196" s="111" t="s">
        <v>2671</v>
      </c>
      <c r="D2196" s="111" t="s">
        <v>362</v>
      </c>
      <c r="E2196">
        <v>24481</v>
      </c>
      <c r="F2196" s="111" t="s">
        <v>2726</v>
      </c>
      <c r="G2196" s="111" t="s">
        <v>2727</v>
      </c>
      <c r="H2196">
        <v>24216</v>
      </c>
      <c r="I2196" s="116"/>
      <c r="J2196" s="111" t="s">
        <v>2724</v>
      </c>
      <c r="K2196"/>
    </row>
    <row r="2197" spans="1:11">
      <c r="A2197" s="115">
        <v>2192</v>
      </c>
      <c r="B2197">
        <v>24</v>
      </c>
      <c r="C2197" s="111" t="s">
        <v>2671</v>
      </c>
      <c r="D2197" s="111" t="s">
        <v>362</v>
      </c>
      <c r="E2197">
        <v>24482</v>
      </c>
      <c r="F2197" s="111" t="s">
        <v>2726</v>
      </c>
      <c r="G2197" s="111" t="s">
        <v>2728</v>
      </c>
      <c r="H2197">
        <v>24216</v>
      </c>
      <c r="I2197" s="116"/>
      <c r="J2197" s="111" t="s">
        <v>2724</v>
      </c>
      <c r="K2197"/>
    </row>
    <row r="2198" spans="1:11">
      <c r="A2198" s="115">
        <v>2193</v>
      </c>
      <c r="B2198">
        <v>24</v>
      </c>
      <c r="C2198" s="111" t="s">
        <v>2671</v>
      </c>
      <c r="D2198" s="111" t="s">
        <v>362</v>
      </c>
      <c r="E2198">
        <v>24483</v>
      </c>
      <c r="F2198" s="111" t="s">
        <v>2726</v>
      </c>
      <c r="G2198" s="111" t="s">
        <v>2729</v>
      </c>
      <c r="H2198">
        <v>24216</v>
      </c>
      <c r="I2198" s="116"/>
      <c r="J2198" s="111" t="s">
        <v>2724</v>
      </c>
      <c r="K2198"/>
    </row>
    <row r="2199" spans="1:11">
      <c r="A2199" s="115">
        <v>2194</v>
      </c>
      <c r="B2199">
        <v>24</v>
      </c>
      <c r="C2199" s="111" t="s">
        <v>2671</v>
      </c>
      <c r="D2199" s="111" t="s">
        <v>362</v>
      </c>
      <c r="E2199">
        <v>24484</v>
      </c>
      <c r="F2199" s="111" t="s">
        <v>2726</v>
      </c>
      <c r="G2199" s="111" t="s">
        <v>2730</v>
      </c>
      <c r="H2199">
        <v>24216</v>
      </c>
      <c r="I2199" s="116"/>
      <c r="J2199" s="111" t="s">
        <v>2724</v>
      </c>
      <c r="K2199"/>
    </row>
    <row r="2200" spans="1:11">
      <c r="A2200" s="115">
        <v>2195</v>
      </c>
      <c r="B2200">
        <v>24</v>
      </c>
      <c r="C2200" s="111" t="s">
        <v>2671</v>
      </c>
      <c r="D2200" s="111" t="s">
        <v>362</v>
      </c>
      <c r="E2200">
        <v>24501</v>
      </c>
      <c r="F2200" s="111" t="s">
        <v>2731</v>
      </c>
      <c r="G2200" s="111" t="s">
        <v>2732</v>
      </c>
      <c r="H2200">
        <v>24216</v>
      </c>
      <c r="I2200" s="116"/>
      <c r="J2200" s="111" t="s">
        <v>2724</v>
      </c>
      <c r="K2200"/>
    </row>
    <row r="2201" spans="1:11">
      <c r="A2201" s="115">
        <v>2196</v>
      </c>
      <c r="B2201">
        <v>24</v>
      </c>
      <c r="C2201" s="111" t="s">
        <v>2671</v>
      </c>
      <c r="D2201" s="111" t="s">
        <v>348</v>
      </c>
      <c r="E2201">
        <v>24303</v>
      </c>
      <c r="F2201" s="111" t="s">
        <v>2699</v>
      </c>
      <c r="G2201" s="111" t="s">
        <v>2733</v>
      </c>
      <c r="H2201">
        <v>24303</v>
      </c>
      <c r="I2201" s="116" t="s">
        <v>2699</v>
      </c>
      <c r="J2201" s="111" t="s">
        <v>2733</v>
      </c>
      <c r="K2201"/>
    </row>
    <row r="2202" spans="1:11">
      <c r="A2202" s="115">
        <v>2197</v>
      </c>
      <c r="B2202">
        <v>24</v>
      </c>
      <c r="C2202" s="111" t="s">
        <v>2671</v>
      </c>
      <c r="D2202" s="111" t="s">
        <v>348</v>
      </c>
      <c r="E2202">
        <v>24324</v>
      </c>
      <c r="F2202" s="111" t="s">
        <v>2713</v>
      </c>
      <c r="G2202" s="111" t="s">
        <v>2734</v>
      </c>
      <c r="H2202">
        <v>24324</v>
      </c>
      <c r="I2202" s="116" t="s">
        <v>2713</v>
      </c>
      <c r="J2202" s="111" t="s">
        <v>2734</v>
      </c>
      <c r="K2202"/>
    </row>
    <row r="2203" spans="1:11">
      <c r="A2203" s="115">
        <v>2198</v>
      </c>
      <c r="B2203">
        <v>24</v>
      </c>
      <c r="C2203" s="111" t="s">
        <v>2671</v>
      </c>
      <c r="D2203" s="111" t="s">
        <v>348</v>
      </c>
      <c r="E2203">
        <v>24341</v>
      </c>
      <c r="F2203" s="111" t="s">
        <v>2685</v>
      </c>
      <c r="G2203" s="111" t="s">
        <v>2735</v>
      </c>
      <c r="H2203">
        <v>24341</v>
      </c>
      <c r="I2203" s="116" t="s">
        <v>2685</v>
      </c>
      <c r="J2203" s="111" t="s">
        <v>2735</v>
      </c>
      <c r="K2203"/>
    </row>
    <row r="2204" spans="1:11">
      <c r="A2204" s="115">
        <v>2199</v>
      </c>
      <c r="B2204">
        <v>24</v>
      </c>
      <c r="C2204" s="111" t="s">
        <v>2671</v>
      </c>
      <c r="D2204" s="111" t="s">
        <v>348</v>
      </c>
      <c r="E2204">
        <v>24343</v>
      </c>
      <c r="F2204" s="111" t="s">
        <v>2685</v>
      </c>
      <c r="G2204" s="111" t="s">
        <v>990</v>
      </c>
      <c r="H2204">
        <v>24343</v>
      </c>
      <c r="I2204" s="116" t="s">
        <v>2685</v>
      </c>
      <c r="J2204" s="111" t="s">
        <v>990</v>
      </c>
      <c r="K2204"/>
    </row>
    <row r="2205" spans="1:11">
      <c r="A2205" s="115">
        <v>2200</v>
      </c>
      <c r="B2205">
        <v>24</v>
      </c>
      <c r="C2205" s="111" t="s">
        <v>2671</v>
      </c>
      <c r="D2205" s="111" t="s">
        <v>348</v>
      </c>
      <c r="E2205">
        <v>24344</v>
      </c>
      <c r="F2205" s="111" t="s">
        <v>2685</v>
      </c>
      <c r="G2205" s="111" t="s">
        <v>2736</v>
      </c>
      <c r="H2205">
        <v>24344</v>
      </c>
      <c r="I2205" s="116" t="s">
        <v>2685</v>
      </c>
      <c r="J2205" s="111" t="s">
        <v>2736</v>
      </c>
      <c r="K2205"/>
    </row>
    <row r="2206" spans="1:11">
      <c r="A2206" s="115">
        <v>2201</v>
      </c>
      <c r="B2206">
        <v>24</v>
      </c>
      <c r="C2206" s="111" t="s">
        <v>2671</v>
      </c>
      <c r="D2206" s="111" t="s">
        <v>348</v>
      </c>
      <c r="E2206">
        <v>24441</v>
      </c>
      <c r="F2206" s="111" t="s">
        <v>2737</v>
      </c>
      <c r="G2206" s="111" t="s">
        <v>2738</v>
      </c>
      <c r="H2206">
        <v>24441</v>
      </c>
      <c r="I2206" s="116" t="s">
        <v>2737</v>
      </c>
      <c r="J2206" s="111" t="s">
        <v>2738</v>
      </c>
      <c r="K2206"/>
    </row>
    <row r="2207" spans="1:11">
      <c r="A2207" s="115">
        <v>2202</v>
      </c>
      <c r="B2207">
        <v>24</v>
      </c>
      <c r="C2207" s="111" t="s">
        <v>2671</v>
      </c>
      <c r="D2207" s="111" t="s">
        <v>362</v>
      </c>
      <c r="E2207">
        <v>24444</v>
      </c>
      <c r="F2207" s="111" t="s">
        <v>2737</v>
      </c>
      <c r="G2207" s="111" t="s">
        <v>2739</v>
      </c>
      <c r="H2207">
        <v>24441</v>
      </c>
      <c r="I2207" s="116" t="s">
        <v>2737</v>
      </c>
      <c r="J2207" s="111" t="s">
        <v>2738</v>
      </c>
      <c r="K2207"/>
    </row>
    <row r="2208" spans="1:11">
      <c r="A2208" s="115">
        <v>2203</v>
      </c>
      <c r="B2208">
        <v>24</v>
      </c>
      <c r="C2208" s="111" t="s">
        <v>2671</v>
      </c>
      <c r="D2208" s="111" t="s">
        <v>348</v>
      </c>
      <c r="E2208">
        <v>24442</v>
      </c>
      <c r="F2208" s="111" t="s">
        <v>2737</v>
      </c>
      <c r="G2208" s="111" t="s">
        <v>1383</v>
      </c>
      <c r="H2208">
        <v>24442</v>
      </c>
      <c r="I2208" s="116" t="s">
        <v>2737</v>
      </c>
      <c r="J2208" s="111" t="s">
        <v>1383</v>
      </c>
      <c r="K2208"/>
    </row>
    <row r="2209" spans="1:11">
      <c r="A2209" s="115">
        <v>2204</v>
      </c>
      <c r="B2209">
        <v>24</v>
      </c>
      <c r="C2209" s="111" t="s">
        <v>2671</v>
      </c>
      <c r="D2209" s="111" t="s">
        <v>348</v>
      </c>
      <c r="E2209">
        <v>24443</v>
      </c>
      <c r="F2209" s="111" t="s">
        <v>2737</v>
      </c>
      <c r="G2209" s="111" t="s">
        <v>2740</v>
      </c>
      <c r="H2209">
        <v>24443</v>
      </c>
      <c r="I2209" s="116" t="s">
        <v>2737</v>
      </c>
      <c r="J2209" s="111" t="s">
        <v>2740</v>
      </c>
      <c r="K2209"/>
    </row>
    <row r="2210" spans="1:11">
      <c r="A2210" s="115">
        <v>2205</v>
      </c>
      <c r="B2210">
        <v>24</v>
      </c>
      <c r="C2210" s="111" t="s">
        <v>2671</v>
      </c>
      <c r="D2210" s="111" t="s">
        <v>362</v>
      </c>
      <c r="E2210">
        <v>24445</v>
      </c>
      <c r="F2210" s="111" t="s">
        <v>2737</v>
      </c>
      <c r="G2210" s="111" t="s">
        <v>2407</v>
      </c>
      <c r="H2210">
        <v>24443</v>
      </c>
      <c r="I2210" s="116" t="s">
        <v>2737</v>
      </c>
      <c r="J2210" s="111" t="s">
        <v>2740</v>
      </c>
      <c r="K2210"/>
    </row>
    <row r="2211" spans="1:11">
      <c r="A2211" s="115">
        <v>2206</v>
      </c>
      <c r="B2211">
        <v>24</v>
      </c>
      <c r="C2211" s="111" t="s">
        <v>2671</v>
      </c>
      <c r="D2211" s="111" t="s">
        <v>348</v>
      </c>
      <c r="E2211">
        <v>24461</v>
      </c>
      <c r="F2211" s="111" t="s">
        <v>2688</v>
      </c>
      <c r="G2211" s="111" t="s">
        <v>2741</v>
      </c>
      <c r="H2211">
        <v>24461</v>
      </c>
      <c r="I2211" s="116" t="s">
        <v>2688</v>
      </c>
      <c r="J2211" s="111" t="s">
        <v>2741</v>
      </c>
      <c r="K2211"/>
    </row>
    <row r="2212" spans="1:11">
      <c r="A2212" s="115">
        <v>2207</v>
      </c>
      <c r="B2212">
        <v>24</v>
      </c>
      <c r="C2212" s="111" t="s">
        <v>2671</v>
      </c>
      <c r="D2212" s="111" t="s">
        <v>348</v>
      </c>
      <c r="E2212">
        <v>24470</v>
      </c>
      <c r="F2212" s="111" t="s">
        <v>2688</v>
      </c>
      <c r="G2212" s="111" t="s">
        <v>2742</v>
      </c>
      <c r="H2212">
        <v>24470</v>
      </c>
      <c r="I2212" s="116" t="s">
        <v>2688</v>
      </c>
      <c r="J2212" s="111" t="s">
        <v>2742</v>
      </c>
      <c r="K2212"/>
    </row>
    <row r="2213" spans="1:11">
      <c r="A2213" s="115">
        <v>2208</v>
      </c>
      <c r="B2213">
        <v>24</v>
      </c>
      <c r="C2213" s="111" t="s">
        <v>2671</v>
      </c>
      <c r="D2213" s="111" t="s">
        <v>348</v>
      </c>
      <c r="E2213">
        <v>24471</v>
      </c>
      <c r="F2213" s="111" t="s">
        <v>2688</v>
      </c>
      <c r="G2213" s="111" t="s">
        <v>2743</v>
      </c>
      <c r="H2213">
        <v>24471</v>
      </c>
      <c r="I2213" s="116" t="s">
        <v>2688</v>
      </c>
      <c r="J2213" s="111" t="s">
        <v>2743</v>
      </c>
      <c r="K2213"/>
    </row>
    <row r="2214" spans="1:11">
      <c r="A2214" s="115">
        <v>2209</v>
      </c>
      <c r="B2214">
        <v>24</v>
      </c>
      <c r="C2214" s="111" t="s">
        <v>2671</v>
      </c>
      <c r="D2214" s="111" t="s">
        <v>362</v>
      </c>
      <c r="E2214">
        <v>24466</v>
      </c>
      <c r="F2214" s="111" t="s">
        <v>2688</v>
      </c>
      <c r="G2214" s="111" t="s">
        <v>1185</v>
      </c>
      <c r="H2214">
        <v>24471</v>
      </c>
      <c r="I2214" s="116" t="s">
        <v>2688</v>
      </c>
      <c r="J2214" s="111" t="s">
        <v>2743</v>
      </c>
      <c r="K2214"/>
    </row>
    <row r="2215" spans="1:11">
      <c r="A2215" s="115">
        <v>2210</v>
      </c>
      <c r="B2215">
        <v>24</v>
      </c>
      <c r="C2215" s="111" t="s">
        <v>2671</v>
      </c>
      <c r="D2215" s="111" t="s">
        <v>362</v>
      </c>
      <c r="E2215">
        <v>24467</v>
      </c>
      <c r="F2215" s="111" t="s">
        <v>2688</v>
      </c>
      <c r="G2215" s="111" t="s">
        <v>2744</v>
      </c>
      <c r="H2215">
        <v>24471</v>
      </c>
      <c r="I2215" s="116" t="s">
        <v>2688</v>
      </c>
      <c r="J2215" s="111" t="s">
        <v>2743</v>
      </c>
      <c r="K2215"/>
    </row>
    <row r="2216" spans="1:11">
      <c r="A2216" s="115">
        <v>2211</v>
      </c>
      <c r="B2216">
        <v>24</v>
      </c>
      <c r="C2216" s="111" t="s">
        <v>2671</v>
      </c>
      <c r="D2216" s="111" t="s">
        <v>362</v>
      </c>
      <c r="E2216">
        <v>24469</v>
      </c>
      <c r="F2216" s="111" t="s">
        <v>2688</v>
      </c>
      <c r="G2216" s="111" t="s">
        <v>2745</v>
      </c>
      <c r="H2216">
        <v>24471</v>
      </c>
      <c r="I2216" s="116" t="s">
        <v>2688</v>
      </c>
      <c r="J2216" s="111" t="s">
        <v>2743</v>
      </c>
      <c r="K2216"/>
    </row>
    <row r="2217" spans="1:11">
      <c r="A2217" s="115">
        <v>2212</v>
      </c>
      <c r="B2217">
        <v>24</v>
      </c>
      <c r="C2217" s="111" t="s">
        <v>2671</v>
      </c>
      <c r="D2217" s="111" t="s">
        <v>348</v>
      </c>
      <c r="E2217">
        <v>24472</v>
      </c>
      <c r="F2217" s="111" t="s">
        <v>2688</v>
      </c>
      <c r="G2217" s="111" t="s">
        <v>2746</v>
      </c>
      <c r="H2217">
        <v>24472</v>
      </c>
      <c r="I2217" s="116" t="s">
        <v>2688</v>
      </c>
      <c r="J2217" s="111" t="s">
        <v>2746</v>
      </c>
      <c r="K2217"/>
    </row>
    <row r="2218" spans="1:11">
      <c r="A2218" s="115">
        <v>2213</v>
      </c>
      <c r="B2218">
        <v>24</v>
      </c>
      <c r="C2218" s="111" t="s">
        <v>2671</v>
      </c>
      <c r="D2218" s="111" t="s">
        <v>362</v>
      </c>
      <c r="E2218">
        <v>24464</v>
      </c>
      <c r="F2218" s="111" t="s">
        <v>2688</v>
      </c>
      <c r="G2218" s="111" t="s">
        <v>2747</v>
      </c>
      <c r="H2218">
        <v>24472</v>
      </c>
      <c r="I2218" s="116" t="s">
        <v>2688</v>
      </c>
      <c r="J2218" s="111" t="s">
        <v>2746</v>
      </c>
      <c r="K2218"/>
    </row>
    <row r="2219" spans="1:11">
      <c r="A2219" s="115">
        <v>2214</v>
      </c>
      <c r="B2219">
        <v>24</v>
      </c>
      <c r="C2219" s="111" t="s">
        <v>2671</v>
      </c>
      <c r="D2219" s="111" t="s">
        <v>362</v>
      </c>
      <c r="E2219">
        <v>24465</v>
      </c>
      <c r="F2219" s="111" t="s">
        <v>2688</v>
      </c>
      <c r="G2219" s="111" t="s">
        <v>2748</v>
      </c>
      <c r="H2219">
        <v>24472</v>
      </c>
      <c r="I2219" s="116" t="s">
        <v>2688</v>
      </c>
      <c r="J2219" s="111" t="s">
        <v>2746</v>
      </c>
      <c r="K2219"/>
    </row>
    <row r="2220" spans="1:11">
      <c r="A2220" s="115">
        <v>2215</v>
      </c>
      <c r="B2220">
        <v>24</v>
      </c>
      <c r="C2220" s="111" t="s">
        <v>2671</v>
      </c>
      <c r="D2220" s="111" t="s">
        <v>348</v>
      </c>
      <c r="E2220">
        <v>24543</v>
      </c>
      <c r="F2220" s="111" t="s">
        <v>2749</v>
      </c>
      <c r="G2220" s="111" t="s">
        <v>2750</v>
      </c>
      <c r="H2220">
        <v>24543</v>
      </c>
      <c r="I2220" s="116" t="s">
        <v>2749</v>
      </c>
      <c r="J2220" s="111" t="s">
        <v>2750</v>
      </c>
      <c r="K2220"/>
    </row>
    <row r="2221" spans="1:11">
      <c r="A2221" s="115">
        <v>2216</v>
      </c>
      <c r="B2221">
        <v>24</v>
      </c>
      <c r="C2221" s="111" t="s">
        <v>2671</v>
      </c>
      <c r="D2221" s="111" t="s">
        <v>362</v>
      </c>
      <c r="E2221">
        <v>24541</v>
      </c>
      <c r="F2221" s="111" t="s">
        <v>2749</v>
      </c>
      <c r="G2221" s="111" t="s">
        <v>2751</v>
      </c>
      <c r="H2221">
        <v>24543</v>
      </c>
      <c r="I2221" s="116" t="s">
        <v>2749</v>
      </c>
      <c r="J2221" s="111" t="s">
        <v>2750</v>
      </c>
      <c r="K2221"/>
    </row>
    <row r="2222" spans="1:11">
      <c r="A2222" s="115">
        <v>2217</v>
      </c>
      <c r="B2222">
        <v>24</v>
      </c>
      <c r="C2222" s="111" t="s">
        <v>2671</v>
      </c>
      <c r="D2222" s="111" t="s">
        <v>362</v>
      </c>
      <c r="E2222">
        <v>24542</v>
      </c>
      <c r="F2222" s="111" t="s">
        <v>2749</v>
      </c>
      <c r="G2222" s="111" t="s">
        <v>2752</v>
      </c>
      <c r="H2222">
        <v>24543</v>
      </c>
      <c r="I2222" s="116" t="s">
        <v>2749</v>
      </c>
      <c r="J2222" s="111" t="s">
        <v>2750</v>
      </c>
      <c r="K2222"/>
    </row>
    <row r="2223" spans="1:11">
      <c r="A2223" s="115">
        <v>2218</v>
      </c>
      <c r="B2223">
        <v>24</v>
      </c>
      <c r="C2223" s="111" t="s">
        <v>2671</v>
      </c>
      <c r="D2223" s="111" t="s">
        <v>348</v>
      </c>
      <c r="E2223">
        <v>24561</v>
      </c>
      <c r="F2223" s="111" t="s">
        <v>2710</v>
      </c>
      <c r="G2223" s="111" t="s">
        <v>2753</v>
      </c>
      <c r="H2223">
        <v>24561</v>
      </c>
      <c r="I2223" s="116" t="s">
        <v>2710</v>
      </c>
      <c r="J2223" s="111" t="s">
        <v>2753</v>
      </c>
      <c r="K2223"/>
    </row>
    <row r="2224" spans="1:11">
      <c r="A2224" s="115">
        <v>2219</v>
      </c>
      <c r="B2224">
        <v>24</v>
      </c>
      <c r="C2224" s="111" t="s">
        <v>2671</v>
      </c>
      <c r="D2224" s="111" t="s">
        <v>348</v>
      </c>
      <c r="E2224">
        <v>24562</v>
      </c>
      <c r="F2224" s="111" t="s">
        <v>2710</v>
      </c>
      <c r="G2224" s="111" t="s">
        <v>2754</v>
      </c>
      <c r="H2224">
        <v>24562</v>
      </c>
      <c r="I2224" s="116" t="s">
        <v>2710</v>
      </c>
      <c r="J2224" s="111" t="s">
        <v>2754</v>
      </c>
      <c r="K2224"/>
    </row>
    <row r="2225" spans="1:11">
      <c r="A2225" s="115">
        <v>2220</v>
      </c>
      <c r="B2225">
        <v>24</v>
      </c>
      <c r="C2225" s="111" t="s">
        <v>2671</v>
      </c>
      <c r="D2225" s="111" t="s">
        <v>362</v>
      </c>
      <c r="E2225">
        <v>24564</v>
      </c>
      <c r="F2225" s="111" t="s">
        <v>2710</v>
      </c>
      <c r="G2225" s="111" t="s">
        <v>2755</v>
      </c>
      <c r="H2225">
        <v>24562</v>
      </c>
      <c r="I2225" s="116" t="s">
        <v>2710</v>
      </c>
      <c r="J2225" s="111" t="s">
        <v>2754</v>
      </c>
      <c r="K2225"/>
    </row>
    <row r="2226" spans="1:11">
      <c r="A2226" s="115">
        <v>2221</v>
      </c>
      <c r="B2226">
        <v>25</v>
      </c>
      <c r="C2226" s="111" t="s">
        <v>2756</v>
      </c>
      <c r="D2226" s="111" t="s">
        <v>348</v>
      </c>
      <c r="E2226">
        <v>25201</v>
      </c>
      <c r="G2226" s="111" t="s">
        <v>2757</v>
      </c>
      <c r="H2226">
        <v>25201</v>
      </c>
      <c r="I2226" s="116"/>
      <c r="J2226" s="111" t="s">
        <v>2757</v>
      </c>
      <c r="K2226"/>
    </row>
    <row r="2227" spans="1:11">
      <c r="A2227" s="115">
        <v>2222</v>
      </c>
      <c r="B2227">
        <v>25</v>
      </c>
      <c r="C2227" s="111" t="s">
        <v>2756</v>
      </c>
      <c r="D2227" s="111" t="s">
        <v>362</v>
      </c>
      <c r="E2227">
        <v>25301</v>
      </c>
      <c r="F2227" s="111" t="s">
        <v>2758</v>
      </c>
      <c r="G2227" s="111" t="s">
        <v>2061</v>
      </c>
      <c r="H2227">
        <v>25201</v>
      </c>
      <c r="I2227" s="116"/>
      <c r="J2227" s="111" t="s">
        <v>2757</v>
      </c>
      <c r="K2227"/>
    </row>
    <row r="2228" spans="1:11">
      <c r="A2228" s="115">
        <v>2223</v>
      </c>
      <c r="B2228">
        <v>25</v>
      </c>
      <c r="C2228" s="111" t="s">
        <v>2756</v>
      </c>
      <c r="D2228" s="111" t="s">
        <v>348</v>
      </c>
      <c r="E2228">
        <v>25202</v>
      </c>
      <c r="F2228" s="111" t="s">
        <v>348</v>
      </c>
      <c r="G2228" s="111" t="s">
        <v>2759</v>
      </c>
      <c r="H2228">
        <v>25202</v>
      </c>
      <c r="I2228" s="116"/>
      <c r="J2228" s="111" t="s">
        <v>2759</v>
      </c>
      <c r="K2228"/>
    </row>
    <row r="2229" spans="1:11">
      <c r="A2229" s="115">
        <v>2224</v>
      </c>
      <c r="B2229">
        <v>25</v>
      </c>
      <c r="C2229" s="111" t="s">
        <v>2756</v>
      </c>
      <c r="D2229" s="111" t="s">
        <v>348</v>
      </c>
      <c r="E2229">
        <v>25203</v>
      </c>
      <c r="F2229" s="111" t="s">
        <v>348</v>
      </c>
      <c r="G2229" s="111" t="s">
        <v>2760</v>
      </c>
      <c r="H2229">
        <v>25203</v>
      </c>
      <c r="I2229" s="116"/>
      <c r="J2229" s="111" t="s">
        <v>2760</v>
      </c>
      <c r="K2229"/>
    </row>
    <row r="2230" spans="1:11">
      <c r="A2230" s="115">
        <v>2225</v>
      </c>
      <c r="B2230">
        <v>25</v>
      </c>
      <c r="C2230" s="111" t="s">
        <v>2756</v>
      </c>
      <c r="D2230" s="111" t="s">
        <v>362</v>
      </c>
      <c r="E2230">
        <v>25481</v>
      </c>
      <c r="F2230" s="111" t="s">
        <v>2761</v>
      </c>
      <c r="G2230" s="111" t="s">
        <v>2762</v>
      </c>
      <c r="H2230">
        <v>25203</v>
      </c>
      <c r="I2230" s="116"/>
      <c r="J2230" s="111" t="s">
        <v>2760</v>
      </c>
      <c r="K2230"/>
    </row>
    <row r="2231" spans="1:11">
      <c r="A2231" s="115">
        <v>2226</v>
      </c>
      <c r="B2231">
        <v>25</v>
      </c>
      <c r="C2231" s="111" t="s">
        <v>2756</v>
      </c>
      <c r="D2231" s="111" t="s">
        <v>362</v>
      </c>
      <c r="E2231">
        <v>25482</v>
      </c>
      <c r="F2231" s="111" t="s">
        <v>2761</v>
      </c>
      <c r="G2231" s="111" t="s">
        <v>2763</v>
      </c>
      <c r="H2231">
        <v>25203</v>
      </c>
      <c r="I2231" s="116"/>
      <c r="J2231" s="111" t="s">
        <v>2760</v>
      </c>
      <c r="K2231"/>
    </row>
    <row r="2232" spans="1:11">
      <c r="A2232" s="115">
        <v>2227</v>
      </c>
      <c r="B2232">
        <v>25</v>
      </c>
      <c r="C2232" s="111" t="s">
        <v>2756</v>
      </c>
      <c r="D2232" s="111" t="s">
        <v>362</v>
      </c>
      <c r="E2232">
        <v>25483</v>
      </c>
      <c r="F2232" s="111" t="s">
        <v>2761</v>
      </c>
      <c r="G2232" s="111" t="s">
        <v>2764</v>
      </c>
      <c r="H2232">
        <v>25203</v>
      </c>
      <c r="I2232" s="116"/>
      <c r="J2232" s="111" t="s">
        <v>2760</v>
      </c>
      <c r="K2232"/>
    </row>
    <row r="2233" spans="1:11">
      <c r="A2233" s="115">
        <v>2228</v>
      </c>
      <c r="B2233">
        <v>25</v>
      </c>
      <c r="C2233" s="111" t="s">
        <v>2756</v>
      </c>
      <c r="D2233" s="111" t="s">
        <v>362</v>
      </c>
      <c r="E2233">
        <v>25484</v>
      </c>
      <c r="F2233" s="111" t="s">
        <v>2761</v>
      </c>
      <c r="G2233" s="111" t="s">
        <v>2765</v>
      </c>
      <c r="H2233">
        <v>25203</v>
      </c>
      <c r="I2233" s="116"/>
      <c r="J2233" s="111" t="s">
        <v>2760</v>
      </c>
      <c r="K2233"/>
    </row>
    <row r="2234" spans="1:11">
      <c r="A2234" s="115">
        <v>2229</v>
      </c>
      <c r="B2234">
        <v>25</v>
      </c>
      <c r="C2234" s="111" t="s">
        <v>2756</v>
      </c>
      <c r="D2234" s="111" t="s">
        <v>362</v>
      </c>
      <c r="E2234">
        <v>25501</v>
      </c>
      <c r="F2234" s="111" t="s">
        <v>2766</v>
      </c>
      <c r="G2234" s="111" t="s">
        <v>2767</v>
      </c>
      <c r="H2234">
        <v>25203</v>
      </c>
      <c r="I2234" s="116"/>
      <c r="J2234" s="111" t="s">
        <v>2760</v>
      </c>
      <c r="K2234"/>
    </row>
    <row r="2235" spans="1:11">
      <c r="A2235" s="115">
        <v>2230</v>
      </c>
      <c r="B2235">
        <v>25</v>
      </c>
      <c r="C2235" s="111" t="s">
        <v>2756</v>
      </c>
      <c r="D2235" s="111" t="s">
        <v>362</v>
      </c>
      <c r="E2235">
        <v>25502</v>
      </c>
      <c r="F2235" s="111" t="s">
        <v>2766</v>
      </c>
      <c r="G2235" s="111" t="s">
        <v>2768</v>
      </c>
      <c r="H2235">
        <v>25203</v>
      </c>
      <c r="I2235" s="116"/>
      <c r="J2235" s="111" t="s">
        <v>2760</v>
      </c>
      <c r="K2235"/>
    </row>
    <row r="2236" spans="1:11">
      <c r="A2236" s="115">
        <v>2231</v>
      </c>
      <c r="B2236">
        <v>25</v>
      </c>
      <c r="C2236" s="111" t="s">
        <v>2756</v>
      </c>
      <c r="D2236" s="111" t="s">
        <v>362</v>
      </c>
      <c r="E2236">
        <v>25503</v>
      </c>
      <c r="F2236" s="111" t="s">
        <v>2766</v>
      </c>
      <c r="G2236" s="111" t="s">
        <v>2769</v>
      </c>
      <c r="H2236">
        <v>25203</v>
      </c>
      <c r="I2236" s="116"/>
      <c r="J2236" s="111" t="s">
        <v>2760</v>
      </c>
      <c r="K2236"/>
    </row>
    <row r="2237" spans="1:11">
      <c r="A2237" s="115">
        <v>2232</v>
      </c>
      <c r="B2237">
        <v>25</v>
      </c>
      <c r="C2237" s="111" t="s">
        <v>2756</v>
      </c>
      <c r="D2237" s="111" t="s">
        <v>362</v>
      </c>
      <c r="E2237">
        <v>25504</v>
      </c>
      <c r="F2237" s="111" t="s">
        <v>2766</v>
      </c>
      <c r="G2237" s="111" t="s">
        <v>2770</v>
      </c>
      <c r="H2237">
        <v>25203</v>
      </c>
      <c r="I2237" s="116"/>
      <c r="J2237" s="111" t="s">
        <v>2760</v>
      </c>
      <c r="K2237"/>
    </row>
    <row r="2238" spans="1:11">
      <c r="A2238" s="115">
        <v>2233</v>
      </c>
      <c r="B2238">
        <v>25</v>
      </c>
      <c r="C2238" s="111" t="s">
        <v>2756</v>
      </c>
      <c r="D2238" s="111" t="s">
        <v>348</v>
      </c>
      <c r="E2238">
        <v>25204</v>
      </c>
      <c r="F2238" s="111" t="s">
        <v>348</v>
      </c>
      <c r="G2238" s="111" t="s">
        <v>2771</v>
      </c>
      <c r="H2238">
        <v>25204</v>
      </c>
      <c r="I2238" s="116"/>
      <c r="J2238" s="111" t="s">
        <v>2771</v>
      </c>
      <c r="K2238"/>
    </row>
    <row r="2239" spans="1:11">
      <c r="A2239" s="115">
        <v>2234</v>
      </c>
      <c r="B2239">
        <v>25</v>
      </c>
      <c r="C2239" s="111" t="s">
        <v>2756</v>
      </c>
      <c r="D2239" s="111" t="s">
        <v>362</v>
      </c>
      <c r="E2239">
        <v>25381</v>
      </c>
      <c r="F2239" s="111" t="s">
        <v>2772</v>
      </c>
      <c r="G2239" s="111" t="s">
        <v>2773</v>
      </c>
      <c r="H2239">
        <v>25204</v>
      </c>
      <c r="I2239" s="116"/>
      <c r="J2239" s="111" t="s">
        <v>2771</v>
      </c>
      <c r="K2239"/>
    </row>
    <row r="2240" spans="1:11">
      <c r="A2240" s="115">
        <v>2235</v>
      </c>
      <c r="B2240">
        <v>25</v>
      </c>
      <c r="C2240" s="111" t="s">
        <v>2756</v>
      </c>
      <c r="D2240" s="111" t="s">
        <v>348</v>
      </c>
      <c r="E2240">
        <v>25206</v>
      </c>
      <c r="F2240" s="111" t="s">
        <v>348</v>
      </c>
      <c r="G2240" s="111" t="s">
        <v>2774</v>
      </c>
      <c r="H2240">
        <v>25206</v>
      </c>
      <c r="I2240" s="116"/>
      <c r="J2240" s="111" t="s">
        <v>2774</v>
      </c>
      <c r="K2240"/>
    </row>
    <row r="2241" spans="1:11">
      <c r="A2241" s="115">
        <v>2236</v>
      </c>
      <c r="B2241">
        <v>25</v>
      </c>
      <c r="C2241" s="111" t="s">
        <v>2756</v>
      </c>
      <c r="D2241" s="111" t="s">
        <v>348</v>
      </c>
      <c r="E2241">
        <v>25207</v>
      </c>
      <c r="F2241" s="111" t="s">
        <v>348</v>
      </c>
      <c r="G2241" s="111" t="s">
        <v>2775</v>
      </c>
      <c r="H2241">
        <v>25207</v>
      </c>
      <c r="I2241" s="116"/>
      <c r="J2241" s="111" t="s">
        <v>2775</v>
      </c>
      <c r="K2241"/>
    </row>
    <row r="2242" spans="1:11">
      <c r="A2242" s="115">
        <v>2237</v>
      </c>
      <c r="B2242">
        <v>25</v>
      </c>
      <c r="C2242" s="111" t="s">
        <v>2756</v>
      </c>
      <c r="D2242" s="111" t="s">
        <v>348</v>
      </c>
      <c r="E2242">
        <v>25208</v>
      </c>
      <c r="F2242" s="111" t="s">
        <v>348</v>
      </c>
      <c r="G2242" s="111" t="s">
        <v>2776</v>
      </c>
      <c r="H2242">
        <v>25208</v>
      </c>
      <c r="I2242" s="116"/>
      <c r="J2242" s="111" t="s">
        <v>2776</v>
      </c>
      <c r="K2242"/>
    </row>
    <row r="2243" spans="1:11">
      <c r="A2243" s="115">
        <v>2238</v>
      </c>
      <c r="B2243">
        <v>25</v>
      </c>
      <c r="C2243" s="111" t="s">
        <v>2756</v>
      </c>
      <c r="D2243" s="111" t="s">
        <v>362</v>
      </c>
      <c r="E2243">
        <v>25321</v>
      </c>
      <c r="F2243" s="111" t="s">
        <v>2777</v>
      </c>
      <c r="G2243" s="111" t="s">
        <v>2778</v>
      </c>
      <c r="H2243">
        <v>25208</v>
      </c>
      <c r="I2243" s="116"/>
      <c r="J2243" s="111" t="s">
        <v>2776</v>
      </c>
      <c r="K2243"/>
    </row>
    <row r="2244" spans="1:11">
      <c r="A2244" s="115">
        <v>2239</v>
      </c>
      <c r="B2244">
        <v>25</v>
      </c>
      <c r="C2244" s="111" t="s">
        <v>2756</v>
      </c>
      <c r="D2244" s="111" t="s">
        <v>348</v>
      </c>
      <c r="E2244">
        <v>25209</v>
      </c>
      <c r="F2244" s="111" t="s">
        <v>348</v>
      </c>
      <c r="G2244" s="111" t="s">
        <v>2779</v>
      </c>
      <c r="H2244">
        <v>25209</v>
      </c>
      <c r="I2244" s="116"/>
      <c r="J2244" s="111" t="s">
        <v>2779</v>
      </c>
      <c r="K2244"/>
    </row>
    <row r="2245" spans="1:11">
      <c r="A2245" s="115">
        <v>2240</v>
      </c>
      <c r="B2245">
        <v>25</v>
      </c>
      <c r="C2245" s="111" t="s">
        <v>2756</v>
      </c>
      <c r="D2245" s="111" t="s">
        <v>362</v>
      </c>
      <c r="E2245">
        <v>25363</v>
      </c>
      <c r="F2245" s="111" t="s">
        <v>2780</v>
      </c>
      <c r="G2245" s="111" t="s">
        <v>2781</v>
      </c>
      <c r="H2245">
        <v>25209</v>
      </c>
      <c r="I2245" s="116"/>
      <c r="J2245" s="111" t="s">
        <v>2779</v>
      </c>
      <c r="K2245"/>
    </row>
    <row r="2246" spans="1:11">
      <c r="A2246" s="115">
        <v>2241</v>
      </c>
      <c r="B2246">
        <v>25</v>
      </c>
      <c r="C2246" s="111" t="s">
        <v>2756</v>
      </c>
      <c r="D2246" s="111" t="s">
        <v>362</v>
      </c>
      <c r="E2246">
        <v>25364</v>
      </c>
      <c r="F2246" s="111" t="s">
        <v>2780</v>
      </c>
      <c r="G2246" s="111" t="s">
        <v>2782</v>
      </c>
      <c r="H2246">
        <v>25209</v>
      </c>
      <c r="I2246" s="116"/>
      <c r="J2246" s="111" t="s">
        <v>2779</v>
      </c>
      <c r="K2246"/>
    </row>
    <row r="2247" spans="1:11">
      <c r="A2247" s="115">
        <v>2242</v>
      </c>
      <c r="B2247">
        <v>25</v>
      </c>
      <c r="C2247" s="111" t="s">
        <v>2756</v>
      </c>
      <c r="D2247" s="111" t="s">
        <v>362</v>
      </c>
      <c r="E2247">
        <v>25365</v>
      </c>
      <c r="F2247" s="111" t="s">
        <v>2780</v>
      </c>
      <c r="G2247" s="111" t="s">
        <v>2783</v>
      </c>
      <c r="H2247">
        <v>25209</v>
      </c>
      <c r="I2247" s="116"/>
      <c r="J2247" s="111" t="s">
        <v>2779</v>
      </c>
      <c r="K2247"/>
    </row>
    <row r="2248" spans="1:11">
      <c r="A2248" s="115">
        <v>2243</v>
      </c>
      <c r="B2248">
        <v>25</v>
      </c>
      <c r="C2248" s="111" t="s">
        <v>2756</v>
      </c>
      <c r="D2248" s="111" t="s">
        <v>362</v>
      </c>
      <c r="E2248">
        <v>25366</v>
      </c>
      <c r="F2248" s="111" t="s">
        <v>2780</v>
      </c>
      <c r="G2248" s="111" t="s">
        <v>2784</v>
      </c>
      <c r="H2248">
        <v>25209</v>
      </c>
      <c r="I2248" s="116"/>
      <c r="J2248" s="111" t="s">
        <v>2779</v>
      </c>
      <c r="K2248"/>
    </row>
    <row r="2249" spans="1:11">
      <c r="A2249" s="115">
        <v>2244</v>
      </c>
      <c r="B2249">
        <v>25</v>
      </c>
      <c r="C2249" s="111" t="s">
        <v>2756</v>
      </c>
      <c r="D2249" s="111" t="s">
        <v>362</v>
      </c>
      <c r="E2249">
        <v>25367</v>
      </c>
      <c r="F2249" s="111" t="s">
        <v>2780</v>
      </c>
      <c r="G2249" s="111" t="s">
        <v>2785</v>
      </c>
      <c r="H2249">
        <v>25209</v>
      </c>
      <c r="I2249" s="116"/>
      <c r="J2249" s="111" t="s">
        <v>2779</v>
      </c>
      <c r="K2249"/>
    </row>
    <row r="2250" spans="1:11">
      <c r="A2250" s="115">
        <v>2245</v>
      </c>
      <c r="B2250">
        <v>25</v>
      </c>
      <c r="C2250" s="111" t="s">
        <v>2756</v>
      </c>
      <c r="D2250" s="111" t="s">
        <v>348</v>
      </c>
      <c r="E2250">
        <v>25210</v>
      </c>
      <c r="F2250" s="111" t="s">
        <v>348</v>
      </c>
      <c r="G2250" s="111" t="s">
        <v>2786</v>
      </c>
      <c r="H2250">
        <v>25210</v>
      </c>
      <c r="I2250" s="116"/>
      <c r="J2250" s="111" t="s">
        <v>2786</v>
      </c>
      <c r="K2250"/>
    </row>
    <row r="2251" spans="1:11">
      <c r="A2251" s="115">
        <v>2246</v>
      </c>
      <c r="B2251">
        <v>25</v>
      </c>
      <c r="C2251" s="111" t="s">
        <v>2756</v>
      </c>
      <c r="D2251" s="111" t="s">
        <v>362</v>
      </c>
      <c r="E2251">
        <v>25342</v>
      </c>
      <c r="F2251" s="111" t="s">
        <v>2787</v>
      </c>
      <c r="G2251" s="111" t="s">
        <v>2788</v>
      </c>
      <c r="H2251">
        <v>25210</v>
      </c>
      <c r="I2251" s="116"/>
      <c r="J2251" s="111" t="s">
        <v>2786</v>
      </c>
      <c r="K2251"/>
    </row>
    <row r="2252" spans="1:11">
      <c r="A2252" s="115">
        <v>2247</v>
      </c>
      <c r="B2252">
        <v>25</v>
      </c>
      <c r="C2252" s="111" t="s">
        <v>2756</v>
      </c>
      <c r="D2252" s="111" t="s">
        <v>362</v>
      </c>
      <c r="E2252">
        <v>25343</v>
      </c>
      <c r="F2252" s="111" t="s">
        <v>2787</v>
      </c>
      <c r="G2252" s="111" t="s">
        <v>2789</v>
      </c>
      <c r="H2252">
        <v>25210</v>
      </c>
      <c r="I2252" s="116"/>
      <c r="J2252" s="111" t="s">
        <v>2786</v>
      </c>
      <c r="K2252"/>
    </row>
    <row r="2253" spans="1:11">
      <c r="A2253" s="115">
        <v>2248</v>
      </c>
      <c r="B2253">
        <v>25</v>
      </c>
      <c r="C2253" s="111" t="s">
        <v>2756</v>
      </c>
      <c r="D2253" s="111" t="s">
        <v>348</v>
      </c>
      <c r="E2253">
        <v>25211</v>
      </c>
      <c r="F2253" s="111" t="s">
        <v>348</v>
      </c>
      <c r="G2253" s="111" t="s">
        <v>2790</v>
      </c>
      <c r="H2253">
        <v>25211</v>
      </c>
      <c r="I2253" s="116"/>
      <c r="J2253" s="111" t="s">
        <v>2790</v>
      </c>
      <c r="K2253"/>
    </row>
    <row r="2254" spans="1:11">
      <c r="A2254" s="115">
        <v>2249</v>
      </c>
      <c r="B2254">
        <v>25</v>
      </c>
      <c r="C2254" s="111" t="s">
        <v>2756</v>
      </c>
      <c r="D2254" s="111" t="s">
        <v>362</v>
      </c>
      <c r="E2254">
        <v>25361</v>
      </c>
      <c r="F2254" s="111" t="s">
        <v>2780</v>
      </c>
      <c r="G2254" s="111" t="s">
        <v>2791</v>
      </c>
      <c r="H2254">
        <v>25211</v>
      </c>
      <c r="I2254" s="116"/>
      <c r="J2254" s="111" t="s">
        <v>2790</v>
      </c>
      <c r="K2254"/>
    </row>
    <row r="2255" spans="1:11">
      <c r="A2255" s="115">
        <v>2250</v>
      </c>
      <c r="B2255">
        <v>25</v>
      </c>
      <c r="C2255" s="111" t="s">
        <v>2756</v>
      </c>
      <c r="D2255" s="111" t="s">
        <v>362</v>
      </c>
      <c r="E2255">
        <v>25362</v>
      </c>
      <c r="F2255" s="111" t="s">
        <v>2780</v>
      </c>
      <c r="G2255" s="111" t="s">
        <v>2148</v>
      </c>
      <c r="H2255">
        <v>25211</v>
      </c>
      <c r="I2255" s="116"/>
      <c r="J2255" s="111" t="s">
        <v>2790</v>
      </c>
      <c r="K2255"/>
    </row>
    <row r="2256" spans="1:11">
      <c r="A2256" s="115">
        <v>2251</v>
      </c>
      <c r="B2256">
        <v>25</v>
      </c>
      <c r="C2256" s="111" t="s">
        <v>2756</v>
      </c>
      <c r="D2256" s="111" t="s">
        <v>348</v>
      </c>
      <c r="E2256">
        <v>25212</v>
      </c>
      <c r="F2256" s="111" t="s">
        <v>348</v>
      </c>
      <c r="G2256" s="111" t="s">
        <v>2792</v>
      </c>
      <c r="H2256">
        <v>25212</v>
      </c>
      <c r="I2256" s="116"/>
      <c r="J2256" s="111" t="s">
        <v>2792</v>
      </c>
      <c r="K2256"/>
    </row>
    <row r="2257" spans="1:11">
      <c r="A2257" s="115">
        <v>2252</v>
      </c>
      <c r="B2257">
        <v>25</v>
      </c>
      <c r="C2257" s="111" t="s">
        <v>2756</v>
      </c>
      <c r="D2257" s="111" t="s">
        <v>362</v>
      </c>
      <c r="E2257">
        <v>25521</v>
      </c>
      <c r="F2257" s="111" t="s">
        <v>2793</v>
      </c>
      <c r="G2257" s="111" t="s">
        <v>2794</v>
      </c>
      <c r="H2257">
        <v>25212</v>
      </c>
      <c r="I2257" s="116"/>
      <c r="J2257" s="111" t="s">
        <v>2792</v>
      </c>
      <c r="K2257"/>
    </row>
    <row r="2258" spans="1:11">
      <c r="A2258" s="115">
        <v>2253</v>
      </c>
      <c r="B2258">
        <v>25</v>
      </c>
      <c r="C2258" s="111" t="s">
        <v>2756</v>
      </c>
      <c r="D2258" s="111" t="s">
        <v>362</v>
      </c>
      <c r="E2258">
        <v>25522</v>
      </c>
      <c r="F2258" s="111" t="s">
        <v>2793</v>
      </c>
      <c r="G2258" s="111" t="s">
        <v>2795</v>
      </c>
      <c r="H2258">
        <v>25212</v>
      </c>
      <c r="I2258" s="116"/>
      <c r="J2258" s="111" t="s">
        <v>2792</v>
      </c>
      <c r="K2258"/>
    </row>
    <row r="2259" spans="1:11">
      <c r="A2259" s="115">
        <v>2254</v>
      </c>
      <c r="B2259">
        <v>25</v>
      </c>
      <c r="C2259" s="111" t="s">
        <v>2756</v>
      </c>
      <c r="D2259" s="111" t="s">
        <v>362</v>
      </c>
      <c r="E2259">
        <v>25523</v>
      </c>
      <c r="F2259" s="111" t="s">
        <v>2793</v>
      </c>
      <c r="G2259" s="111" t="s">
        <v>2796</v>
      </c>
      <c r="H2259">
        <v>25212</v>
      </c>
      <c r="I2259" s="116"/>
      <c r="J2259" s="111" t="s">
        <v>2792</v>
      </c>
      <c r="K2259"/>
    </row>
    <row r="2260" spans="1:11">
      <c r="A2260" s="115">
        <v>2255</v>
      </c>
      <c r="B2260">
        <v>25</v>
      </c>
      <c r="C2260" s="111" t="s">
        <v>2756</v>
      </c>
      <c r="D2260" s="111" t="s">
        <v>362</v>
      </c>
      <c r="E2260">
        <v>25524</v>
      </c>
      <c r="F2260" s="111" t="s">
        <v>2793</v>
      </c>
      <c r="G2260" s="111" t="s">
        <v>2797</v>
      </c>
      <c r="H2260">
        <v>25212</v>
      </c>
      <c r="I2260" s="116"/>
      <c r="J2260" s="111" t="s">
        <v>2792</v>
      </c>
      <c r="K2260"/>
    </row>
    <row r="2261" spans="1:11">
      <c r="A2261" s="115">
        <v>2256</v>
      </c>
      <c r="B2261">
        <v>25</v>
      </c>
      <c r="C2261" s="111" t="s">
        <v>2756</v>
      </c>
      <c r="D2261" s="111" t="s">
        <v>362</v>
      </c>
      <c r="E2261">
        <v>25525</v>
      </c>
      <c r="F2261" s="111" t="s">
        <v>2793</v>
      </c>
      <c r="G2261" s="111" t="s">
        <v>2798</v>
      </c>
      <c r="H2261">
        <v>25212</v>
      </c>
      <c r="I2261" s="116"/>
      <c r="J2261" s="111" t="s">
        <v>2792</v>
      </c>
      <c r="K2261"/>
    </row>
    <row r="2262" spans="1:11">
      <c r="A2262" s="115">
        <v>2257</v>
      </c>
      <c r="B2262">
        <v>25</v>
      </c>
      <c r="C2262" s="111" t="s">
        <v>2756</v>
      </c>
      <c r="D2262" s="111" t="s">
        <v>362</v>
      </c>
      <c r="E2262">
        <v>25526</v>
      </c>
      <c r="F2262" s="111" t="s">
        <v>2793</v>
      </c>
      <c r="G2262" s="111" t="s">
        <v>2799</v>
      </c>
      <c r="H2262">
        <v>25212</v>
      </c>
      <c r="I2262" s="116"/>
      <c r="J2262" s="111" t="s">
        <v>2792</v>
      </c>
      <c r="K2262"/>
    </row>
    <row r="2263" spans="1:11">
      <c r="A2263" s="115">
        <v>2258</v>
      </c>
      <c r="B2263">
        <v>25</v>
      </c>
      <c r="C2263" s="111" t="s">
        <v>2756</v>
      </c>
      <c r="D2263" s="111" t="s">
        <v>348</v>
      </c>
      <c r="E2263">
        <v>25213</v>
      </c>
      <c r="F2263" s="111" t="s">
        <v>348</v>
      </c>
      <c r="G2263" s="111" t="s">
        <v>2800</v>
      </c>
      <c r="H2263">
        <v>25213</v>
      </c>
      <c r="I2263" s="116"/>
      <c r="J2263" s="111" t="s">
        <v>2800</v>
      </c>
      <c r="K2263"/>
    </row>
    <row r="2264" spans="1:11">
      <c r="A2264" s="115">
        <v>2259</v>
      </c>
      <c r="B2264">
        <v>25</v>
      </c>
      <c r="C2264" s="111" t="s">
        <v>2756</v>
      </c>
      <c r="D2264" s="111" t="s">
        <v>362</v>
      </c>
      <c r="E2264">
        <v>25205</v>
      </c>
      <c r="F2264" s="111" t="s">
        <v>348</v>
      </c>
      <c r="G2264" s="111" t="s">
        <v>2801</v>
      </c>
      <c r="H2264">
        <v>25213</v>
      </c>
      <c r="I2264" s="116"/>
      <c r="J2264" s="111" t="s">
        <v>2800</v>
      </c>
      <c r="K2264"/>
    </row>
    <row r="2265" spans="1:11">
      <c r="A2265" s="115">
        <v>2260</v>
      </c>
      <c r="B2265">
        <v>25</v>
      </c>
      <c r="C2265" s="111" t="s">
        <v>2756</v>
      </c>
      <c r="D2265" s="111" t="s">
        <v>362</v>
      </c>
      <c r="E2265">
        <v>25382</v>
      </c>
      <c r="F2265" s="111" t="s">
        <v>2772</v>
      </c>
      <c r="G2265" s="111" t="s">
        <v>2802</v>
      </c>
      <c r="H2265">
        <v>25213</v>
      </c>
      <c r="I2265" s="116"/>
      <c r="J2265" s="111" t="s">
        <v>2800</v>
      </c>
      <c r="K2265"/>
    </row>
    <row r="2266" spans="1:11">
      <c r="A2266" s="115">
        <v>2261</v>
      </c>
      <c r="B2266">
        <v>25</v>
      </c>
      <c r="C2266" s="111" t="s">
        <v>2756</v>
      </c>
      <c r="D2266" s="111" t="s">
        <v>362</v>
      </c>
      <c r="E2266">
        <v>25401</v>
      </c>
      <c r="F2266" s="111" t="s">
        <v>2803</v>
      </c>
      <c r="G2266" s="111" t="s">
        <v>2804</v>
      </c>
      <c r="H2266">
        <v>25213</v>
      </c>
      <c r="I2266" s="116"/>
      <c r="J2266" s="111" t="s">
        <v>2800</v>
      </c>
      <c r="K2266"/>
    </row>
    <row r="2267" spans="1:11">
      <c r="A2267" s="115">
        <v>2262</v>
      </c>
      <c r="B2267">
        <v>25</v>
      </c>
      <c r="C2267" s="111" t="s">
        <v>2756</v>
      </c>
      <c r="D2267" s="111" t="s">
        <v>362</v>
      </c>
      <c r="E2267">
        <v>25402</v>
      </c>
      <c r="F2267" s="111" t="s">
        <v>2803</v>
      </c>
      <c r="G2267" s="111" t="s">
        <v>2805</v>
      </c>
      <c r="H2267">
        <v>25213</v>
      </c>
      <c r="I2267" s="116"/>
      <c r="J2267" s="111" t="s">
        <v>2800</v>
      </c>
      <c r="K2267"/>
    </row>
    <row r="2268" spans="1:11">
      <c r="A2268" s="115">
        <v>2263</v>
      </c>
      <c r="B2268">
        <v>25</v>
      </c>
      <c r="C2268" s="111" t="s">
        <v>2756</v>
      </c>
      <c r="D2268" s="111" t="s">
        <v>362</v>
      </c>
      <c r="E2268">
        <v>25403</v>
      </c>
      <c r="F2268" s="111" t="s">
        <v>2803</v>
      </c>
      <c r="G2268" s="111" t="s">
        <v>2806</v>
      </c>
      <c r="H2268">
        <v>25213</v>
      </c>
      <c r="I2268" s="116"/>
      <c r="J2268" s="111" t="s">
        <v>2800</v>
      </c>
      <c r="K2268"/>
    </row>
    <row r="2269" spans="1:11">
      <c r="A2269" s="115">
        <v>2264</v>
      </c>
      <c r="B2269">
        <v>25</v>
      </c>
      <c r="C2269" s="111" t="s">
        <v>2756</v>
      </c>
      <c r="D2269" s="111" t="s">
        <v>362</v>
      </c>
      <c r="E2269">
        <v>25421</v>
      </c>
      <c r="F2269" s="111" t="s">
        <v>2618</v>
      </c>
      <c r="G2269" s="111" t="s">
        <v>2807</v>
      </c>
      <c r="H2269">
        <v>25213</v>
      </c>
      <c r="I2269" s="116"/>
      <c r="J2269" s="111" t="s">
        <v>2800</v>
      </c>
      <c r="K2269"/>
    </row>
    <row r="2270" spans="1:11">
      <c r="A2270" s="115">
        <v>2265</v>
      </c>
      <c r="B2270">
        <v>25</v>
      </c>
      <c r="C2270" s="111" t="s">
        <v>2756</v>
      </c>
      <c r="D2270" s="111" t="s">
        <v>362</v>
      </c>
      <c r="E2270">
        <v>25422</v>
      </c>
      <c r="F2270" s="111" t="s">
        <v>2618</v>
      </c>
      <c r="G2270" s="111" t="s">
        <v>2808</v>
      </c>
      <c r="H2270">
        <v>25213</v>
      </c>
      <c r="I2270" s="116"/>
      <c r="J2270" s="111" t="s">
        <v>2800</v>
      </c>
      <c r="K2270"/>
    </row>
    <row r="2271" spans="1:11">
      <c r="A2271" s="115">
        <v>2266</v>
      </c>
      <c r="B2271">
        <v>25</v>
      </c>
      <c r="C2271" s="111" t="s">
        <v>2756</v>
      </c>
      <c r="D2271" s="111" t="s">
        <v>348</v>
      </c>
      <c r="E2271">
        <v>25214</v>
      </c>
      <c r="F2271" s="111" t="s">
        <v>348</v>
      </c>
      <c r="G2271" s="111" t="s">
        <v>2809</v>
      </c>
      <c r="H2271">
        <v>25214</v>
      </c>
      <c r="I2271" s="116"/>
      <c r="J2271" s="111" t="s">
        <v>2809</v>
      </c>
      <c r="K2271"/>
    </row>
    <row r="2272" spans="1:11">
      <c r="A2272" s="115">
        <v>2267</v>
      </c>
      <c r="B2272">
        <v>25</v>
      </c>
      <c r="C2272" s="111" t="s">
        <v>2756</v>
      </c>
      <c r="D2272" s="111" t="s">
        <v>362</v>
      </c>
      <c r="E2272">
        <v>25461</v>
      </c>
      <c r="F2272" s="111" t="s">
        <v>2810</v>
      </c>
      <c r="G2272" s="111" t="s">
        <v>2811</v>
      </c>
      <c r="H2272">
        <v>25214</v>
      </c>
      <c r="I2272" s="116"/>
      <c r="J2272" s="111" t="s">
        <v>2809</v>
      </c>
      <c r="K2272"/>
    </row>
    <row r="2273" spans="1:11">
      <c r="A2273" s="115">
        <v>2268</v>
      </c>
      <c r="B2273">
        <v>25</v>
      </c>
      <c r="C2273" s="111" t="s">
        <v>2756</v>
      </c>
      <c r="D2273" s="111" t="s">
        <v>362</v>
      </c>
      <c r="E2273">
        <v>25462</v>
      </c>
      <c r="F2273" s="111" t="s">
        <v>2810</v>
      </c>
      <c r="G2273" s="111" t="s">
        <v>2812</v>
      </c>
      <c r="H2273">
        <v>25214</v>
      </c>
      <c r="I2273" s="116"/>
      <c r="J2273" s="111" t="s">
        <v>2809</v>
      </c>
      <c r="K2273"/>
    </row>
    <row r="2274" spans="1:11">
      <c r="A2274" s="115">
        <v>2269</v>
      </c>
      <c r="B2274">
        <v>25</v>
      </c>
      <c r="C2274" s="111" t="s">
        <v>2756</v>
      </c>
      <c r="D2274" s="111" t="s">
        <v>362</v>
      </c>
      <c r="E2274">
        <v>25463</v>
      </c>
      <c r="F2274" s="111" t="s">
        <v>2810</v>
      </c>
      <c r="G2274" s="111" t="s">
        <v>2813</v>
      </c>
      <c r="H2274">
        <v>25214</v>
      </c>
      <c r="I2274" s="116"/>
      <c r="J2274" s="111" t="s">
        <v>2809</v>
      </c>
      <c r="K2274"/>
    </row>
    <row r="2275" spans="1:11">
      <c r="A2275" s="115">
        <v>2270</v>
      </c>
      <c r="B2275">
        <v>25</v>
      </c>
      <c r="C2275" s="111" t="s">
        <v>2756</v>
      </c>
      <c r="D2275" s="111" t="s">
        <v>362</v>
      </c>
      <c r="E2275">
        <v>25464</v>
      </c>
      <c r="F2275" s="111" t="s">
        <v>2810</v>
      </c>
      <c r="G2275" s="111" t="s">
        <v>2814</v>
      </c>
      <c r="H2275">
        <v>25214</v>
      </c>
      <c r="I2275" s="116"/>
      <c r="J2275" s="111" t="s">
        <v>2809</v>
      </c>
      <c r="K2275"/>
    </row>
    <row r="2276" spans="1:11">
      <c r="A2276" s="115">
        <v>2271</v>
      </c>
      <c r="B2276">
        <v>25</v>
      </c>
      <c r="C2276" s="111" t="s">
        <v>2756</v>
      </c>
      <c r="D2276" s="111" t="s">
        <v>348</v>
      </c>
      <c r="E2276">
        <v>25383</v>
      </c>
      <c r="F2276" s="111" t="s">
        <v>2772</v>
      </c>
      <c r="G2276" s="111" t="s">
        <v>2815</v>
      </c>
      <c r="H2276">
        <v>25383</v>
      </c>
      <c r="I2276" s="116" t="s">
        <v>2772</v>
      </c>
      <c r="J2276" s="111" t="s">
        <v>2815</v>
      </c>
      <c r="K2276"/>
    </row>
    <row r="2277" spans="1:11">
      <c r="A2277" s="115">
        <v>2272</v>
      </c>
      <c r="B2277">
        <v>25</v>
      </c>
      <c r="C2277" s="111" t="s">
        <v>2756</v>
      </c>
      <c r="D2277" s="111" t="s">
        <v>348</v>
      </c>
      <c r="E2277">
        <v>25384</v>
      </c>
      <c r="F2277" s="111" t="s">
        <v>2772</v>
      </c>
      <c r="G2277" s="111" t="s">
        <v>2160</v>
      </c>
      <c r="H2277">
        <v>25384</v>
      </c>
      <c r="I2277" s="116" t="s">
        <v>2772</v>
      </c>
      <c r="J2277" s="111" t="s">
        <v>2160</v>
      </c>
      <c r="K2277"/>
    </row>
    <row r="2278" spans="1:11">
      <c r="A2278" s="115">
        <v>2273</v>
      </c>
      <c r="B2278">
        <v>25</v>
      </c>
      <c r="C2278" s="111" t="s">
        <v>2756</v>
      </c>
      <c r="D2278" s="111" t="s">
        <v>348</v>
      </c>
      <c r="E2278">
        <v>25425</v>
      </c>
      <c r="F2278" s="111" t="s">
        <v>2618</v>
      </c>
      <c r="G2278" s="111" t="s">
        <v>2816</v>
      </c>
      <c r="H2278">
        <v>25425</v>
      </c>
      <c r="I2278" s="116" t="s">
        <v>2618</v>
      </c>
      <c r="J2278" s="111" t="s">
        <v>2816</v>
      </c>
      <c r="K2278"/>
    </row>
    <row r="2279" spans="1:11">
      <c r="A2279" s="115">
        <v>2274</v>
      </c>
      <c r="B2279">
        <v>25</v>
      </c>
      <c r="C2279" s="111" t="s">
        <v>2756</v>
      </c>
      <c r="D2279" s="111" t="s">
        <v>362</v>
      </c>
      <c r="E2279">
        <v>25423</v>
      </c>
      <c r="F2279" s="111" t="s">
        <v>2618</v>
      </c>
      <c r="G2279" s="111" t="s">
        <v>2817</v>
      </c>
      <c r="H2279">
        <v>25425</v>
      </c>
      <c r="I2279" s="116" t="s">
        <v>2618</v>
      </c>
      <c r="J2279" s="111" t="s">
        <v>2816</v>
      </c>
      <c r="K2279"/>
    </row>
    <row r="2280" spans="1:11">
      <c r="A2280" s="115">
        <v>2275</v>
      </c>
      <c r="B2280">
        <v>25</v>
      </c>
      <c r="C2280" s="111" t="s">
        <v>2756</v>
      </c>
      <c r="D2280" s="111" t="s">
        <v>362</v>
      </c>
      <c r="E2280">
        <v>25424</v>
      </c>
      <c r="F2280" s="111" t="s">
        <v>2618</v>
      </c>
      <c r="G2280" s="111" t="s">
        <v>2818</v>
      </c>
      <c r="H2280">
        <v>25425</v>
      </c>
      <c r="I2280" s="116" t="s">
        <v>2618</v>
      </c>
      <c r="J2280" s="111" t="s">
        <v>2816</v>
      </c>
      <c r="K2280"/>
    </row>
    <row r="2281" spans="1:11">
      <c r="A2281" s="115">
        <v>2276</v>
      </c>
      <c r="B2281">
        <v>25</v>
      </c>
      <c r="C2281" s="111" t="s">
        <v>2756</v>
      </c>
      <c r="D2281" s="111" t="s">
        <v>348</v>
      </c>
      <c r="E2281">
        <v>25441</v>
      </c>
      <c r="F2281" s="111" t="s">
        <v>2819</v>
      </c>
      <c r="G2281" s="111" t="s">
        <v>2820</v>
      </c>
      <c r="H2281">
        <v>25441</v>
      </c>
      <c r="I2281" s="116" t="s">
        <v>2819</v>
      </c>
      <c r="J2281" s="111" t="s">
        <v>2820</v>
      </c>
      <c r="K2281"/>
    </row>
    <row r="2282" spans="1:11">
      <c r="A2282" s="115">
        <v>2277</v>
      </c>
      <c r="B2282">
        <v>25</v>
      </c>
      <c r="C2282" s="111" t="s">
        <v>2756</v>
      </c>
      <c r="D2282" s="111" t="s">
        <v>348</v>
      </c>
      <c r="E2282">
        <v>25442</v>
      </c>
      <c r="F2282" s="111" t="s">
        <v>2819</v>
      </c>
      <c r="G2282" s="111" t="s">
        <v>2821</v>
      </c>
      <c r="H2282">
        <v>25442</v>
      </c>
      <c r="I2282" s="116" t="s">
        <v>2819</v>
      </c>
      <c r="J2282" s="111" t="s">
        <v>2821</v>
      </c>
      <c r="K2282"/>
    </row>
    <row r="2283" spans="1:11">
      <c r="A2283" s="115">
        <v>2278</v>
      </c>
      <c r="B2283">
        <v>25</v>
      </c>
      <c r="C2283" s="111" t="s">
        <v>2756</v>
      </c>
      <c r="D2283" s="111" t="s">
        <v>348</v>
      </c>
      <c r="E2283">
        <v>25443</v>
      </c>
      <c r="F2283" s="111" t="s">
        <v>2819</v>
      </c>
      <c r="G2283" s="111" t="s">
        <v>2822</v>
      </c>
      <c r="H2283">
        <v>25443</v>
      </c>
      <c r="I2283" s="116" t="s">
        <v>2819</v>
      </c>
      <c r="J2283" s="111" t="s">
        <v>2822</v>
      </c>
      <c r="K2283"/>
    </row>
    <row r="2284" spans="1:11">
      <c r="A2284" s="115">
        <v>2279</v>
      </c>
      <c r="B2284">
        <v>26</v>
      </c>
      <c r="C2284" s="111" t="s">
        <v>2823</v>
      </c>
      <c r="D2284" s="111" t="s">
        <v>348</v>
      </c>
      <c r="E2284">
        <v>26100</v>
      </c>
      <c r="G2284" s="111" t="s">
        <v>2824</v>
      </c>
      <c r="H2284">
        <v>26100</v>
      </c>
      <c r="I2284" s="116" t="s">
        <v>348</v>
      </c>
      <c r="J2284" s="111" t="s">
        <v>2824</v>
      </c>
      <c r="K2284"/>
    </row>
    <row r="2285" spans="1:11">
      <c r="A2285" s="115">
        <v>2280</v>
      </c>
      <c r="B2285">
        <v>26</v>
      </c>
      <c r="C2285" s="111" t="s">
        <v>2823</v>
      </c>
      <c r="D2285" s="111" t="s">
        <v>348</v>
      </c>
      <c r="E2285">
        <v>26101</v>
      </c>
      <c r="G2285" s="111" t="s">
        <v>352</v>
      </c>
      <c r="H2285">
        <v>26100</v>
      </c>
      <c r="I2285" s="116"/>
      <c r="J2285" s="111" t="s">
        <v>2824</v>
      </c>
      <c r="K2285"/>
    </row>
    <row r="2286" spans="1:11">
      <c r="A2286" s="115">
        <v>2281</v>
      </c>
      <c r="B2286">
        <v>26</v>
      </c>
      <c r="C2286" s="111" t="s">
        <v>2823</v>
      </c>
      <c r="D2286" s="111" t="s">
        <v>348</v>
      </c>
      <c r="E2286">
        <v>26102</v>
      </c>
      <c r="G2286" s="111" t="s">
        <v>2825</v>
      </c>
      <c r="H2286">
        <v>26100</v>
      </c>
      <c r="I2286" s="116"/>
      <c r="J2286" s="111" t="s">
        <v>2824</v>
      </c>
      <c r="K2286"/>
    </row>
    <row r="2287" spans="1:11">
      <c r="A2287" s="115">
        <v>2282</v>
      </c>
      <c r="B2287">
        <v>26</v>
      </c>
      <c r="C2287" s="111" t="s">
        <v>2823</v>
      </c>
      <c r="D2287" s="111" t="s">
        <v>348</v>
      </c>
      <c r="E2287">
        <v>26103</v>
      </c>
      <c r="G2287" s="111" t="s">
        <v>2826</v>
      </c>
      <c r="H2287">
        <v>26100</v>
      </c>
      <c r="I2287" s="116"/>
      <c r="J2287" s="111" t="s">
        <v>2824</v>
      </c>
      <c r="K2287"/>
    </row>
    <row r="2288" spans="1:11">
      <c r="A2288" s="115">
        <v>2283</v>
      </c>
      <c r="B2288">
        <v>26</v>
      </c>
      <c r="C2288" s="111" t="s">
        <v>2823</v>
      </c>
      <c r="D2288" s="111" t="s">
        <v>348</v>
      </c>
      <c r="E2288">
        <v>26104</v>
      </c>
      <c r="G2288" s="111" t="s">
        <v>2827</v>
      </c>
      <c r="H2288">
        <v>26100</v>
      </c>
      <c r="I2288" s="116"/>
      <c r="J2288" s="111" t="s">
        <v>2824</v>
      </c>
      <c r="K2288"/>
    </row>
    <row r="2289" spans="1:11">
      <c r="A2289" s="115">
        <v>2284</v>
      </c>
      <c r="B2289">
        <v>26</v>
      </c>
      <c r="C2289" s="111" t="s">
        <v>2823</v>
      </c>
      <c r="D2289" s="111" t="s">
        <v>348</v>
      </c>
      <c r="E2289">
        <v>26105</v>
      </c>
      <c r="G2289" s="111" t="s">
        <v>2828</v>
      </c>
      <c r="H2289">
        <v>26100</v>
      </c>
      <c r="I2289" s="116"/>
      <c r="J2289" s="111" t="s">
        <v>2824</v>
      </c>
      <c r="K2289"/>
    </row>
    <row r="2290" spans="1:11">
      <c r="A2290" s="115">
        <v>2285</v>
      </c>
      <c r="B2290">
        <v>26</v>
      </c>
      <c r="C2290" s="111" t="s">
        <v>2823</v>
      </c>
      <c r="D2290" s="111" t="s">
        <v>348</v>
      </c>
      <c r="E2290">
        <v>26106</v>
      </c>
      <c r="G2290" s="111" t="s">
        <v>2829</v>
      </c>
      <c r="H2290">
        <v>26100</v>
      </c>
      <c r="I2290" s="116"/>
      <c r="J2290" s="111" t="s">
        <v>2824</v>
      </c>
      <c r="K2290"/>
    </row>
    <row r="2291" spans="1:11">
      <c r="A2291" s="115">
        <v>2286</v>
      </c>
      <c r="B2291">
        <v>26</v>
      </c>
      <c r="C2291" s="111" t="s">
        <v>2823</v>
      </c>
      <c r="D2291" s="111" t="s">
        <v>348</v>
      </c>
      <c r="E2291">
        <v>26107</v>
      </c>
      <c r="G2291" s="111" t="s">
        <v>356</v>
      </c>
      <c r="H2291">
        <v>26100</v>
      </c>
      <c r="I2291" s="116"/>
      <c r="J2291" s="111" t="s">
        <v>2824</v>
      </c>
      <c r="K2291"/>
    </row>
    <row r="2292" spans="1:11">
      <c r="A2292" s="115">
        <v>2287</v>
      </c>
      <c r="B2292">
        <v>26</v>
      </c>
      <c r="C2292" s="111" t="s">
        <v>2823</v>
      </c>
      <c r="D2292" s="111" t="s">
        <v>348</v>
      </c>
      <c r="E2292">
        <v>26108</v>
      </c>
      <c r="G2292" s="111" t="s">
        <v>2830</v>
      </c>
      <c r="H2292">
        <v>26100</v>
      </c>
      <c r="I2292" s="116"/>
      <c r="J2292" s="111" t="s">
        <v>2824</v>
      </c>
      <c r="K2292"/>
    </row>
    <row r="2293" spans="1:11">
      <c r="A2293" s="115">
        <v>2288</v>
      </c>
      <c r="B2293">
        <v>26</v>
      </c>
      <c r="C2293" s="111" t="s">
        <v>2823</v>
      </c>
      <c r="D2293" s="111" t="s">
        <v>348</v>
      </c>
      <c r="E2293">
        <v>26381</v>
      </c>
      <c r="F2293" s="111" t="s">
        <v>2831</v>
      </c>
      <c r="G2293" s="111" t="s">
        <v>2832</v>
      </c>
      <c r="H2293">
        <v>26100</v>
      </c>
      <c r="I2293" s="116"/>
      <c r="J2293" s="111" t="s">
        <v>2824</v>
      </c>
      <c r="K2293"/>
    </row>
    <row r="2294" spans="1:11">
      <c r="A2294" s="115">
        <v>2289</v>
      </c>
      <c r="B2294">
        <v>26</v>
      </c>
      <c r="C2294" s="111" t="s">
        <v>2823</v>
      </c>
      <c r="D2294" s="111" t="s">
        <v>348</v>
      </c>
      <c r="E2294">
        <v>26109</v>
      </c>
      <c r="G2294" s="111" t="s">
        <v>2833</v>
      </c>
      <c r="H2294">
        <v>26100</v>
      </c>
      <c r="I2294" s="116"/>
      <c r="J2294" s="111" t="s">
        <v>2824</v>
      </c>
      <c r="K2294"/>
    </row>
    <row r="2295" spans="1:11">
      <c r="A2295" s="115">
        <v>2290</v>
      </c>
      <c r="B2295">
        <v>26</v>
      </c>
      <c r="C2295" s="111" t="s">
        <v>2823</v>
      </c>
      <c r="D2295" s="111" t="s">
        <v>348</v>
      </c>
      <c r="E2295">
        <v>26110</v>
      </c>
      <c r="G2295" s="111" t="s">
        <v>2834</v>
      </c>
      <c r="H2295">
        <v>26100</v>
      </c>
      <c r="I2295" s="116"/>
      <c r="J2295" s="111" t="s">
        <v>2824</v>
      </c>
      <c r="K2295"/>
    </row>
    <row r="2296" spans="1:11">
      <c r="A2296" s="115">
        <v>2291</v>
      </c>
      <c r="B2296">
        <v>26</v>
      </c>
      <c r="C2296" s="111" t="s">
        <v>2823</v>
      </c>
      <c r="D2296" s="111" t="s">
        <v>348</v>
      </c>
      <c r="E2296">
        <v>26111</v>
      </c>
      <c r="G2296" s="111" t="s">
        <v>2835</v>
      </c>
      <c r="H2296">
        <v>26100</v>
      </c>
      <c r="I2296" s="116"/>
      <c r="J2296" s="111" t="s">
        <v>2824</v>
      </c>
      <c r="K2296"/>
    </row>
    <row r="2297" spans="1:11">
      <c r="A2297" s="115">
        <v>2292</v>
      </c>
      <c r="B2297">
        <v>26</v>
      </c>
      <c r="C2297" s="111" t="s">
        <v>2823</v>
      </c>
      <c r="D2297" s="111" t="s">
        <v>348</v>
      </c>
      <c r="E2297">
        <v>26201</v>
      </c>
      <c r="G2297" s="111" t="s">
        <v>2836</v>
      </c>
      <c r="H2297">
        <v>26201</v>
      </c>
      <c r="I2297" s="116"/>
      <c r="J2297" s="111" t="s">
        <v>2836</v>
      </c>
      <c r="K2297"/>
    </row>
    <row r="2298" spans="1:11">
      <c r="A2298" s="115">
        <v>2293</v>
      </c>
      <c r="B2298">
        <v>26</v>
      </c>
      <c r="C2298" s="111" t="s">
        <v>2823</v>
      </c>
      <c r="D2298" s="111" t="s">
        <v>362</v>
      </c>
      <c r="E2298">
        <v>26421</v>
      </c>
      <c r="F2298" s="111" t="s">
        <v>2837</v>
      </c>
      <c r="G2298" s="111" t="s">
        <v>1134</v>
      </c>
      <c r="H2298">
        <v>26201</v>
      </c>
      <c r="I2298" s="116"/>
      <c r="J2298" s="111" t="s">
        <v>2836</v>
      </c>
      <c r="K2298"/>
    </row>
    <row r="2299" spans="1:11">
      <c r="A2299" s="115">
        <v>2294</v>
      </c>
      <c r="B2299">
        <v>26</v>
      </c>
      <c r="C2299" s="111" t="s">
        <v>2823</v>
      </c>
      <c r="D2299" s="111" t="s">
        <v>362</v>
      </c>
      <c r="E2299">
        <v>26422</v>
      </c>
      <c r="F2299" s="111" t="s">
        <v>2837</v>
      </c>
      <c r="G2299" s="111" t="s">
        <v>2838</v>
      </c>
      <c r="H2299">
        <v>26201</v>
      </c>
      <c r="I2299" s="116"/>
      <c r="J2299" s="111" t="s">
        <v>2836</v>
      </c>
      <c r="K2299"/>
    </row>
    <row r="2300" spans="1:11">
      <c r="A2300" s="115">
        <v>2295</v>
      </c>
      <c r="B2300">
        <v>26</v>
      </c>
      <c r="C2300" s="111" t="s">
        <v>2823</v>
      </c>
      <c r="D2300" s="111" t="s">
        <v>362</v>
      </c>
      <c r="E2300">
        <v>26441</v>
      </c>
      <c r="F2300" s="111" t="s">
        <v>2839</v>
      </c>
      <c r="G2300" s="111" t="s">
        <v>991</v>
      </c>
      <c r="H2300">
        <v>26201</v>
      </c>
      <c r="I2300" s="116"/>
      <c r="J2300" s="111" t="s">
        <v>2836</v>
      </c>
      <c r="K2300"/>
    </row>
    <row r="2301" spans="1:11">
      <c r="A2301" s="115">
        <v>2296</v>
      </c>
      <c r="B2301">
        <v>26</v>
      </c>
      <c r="C2301" s="111" t="s">
        <v>2823</v>
      </c>
      <c r="D2301" s="111" t="s">
        <v>348</v>
      </c>
      <c r="E2301">
        <v>26202</v>
      </c>
      <c r="G2301" s="111" t="s">
        <v>2840</v>
      </c>
      <c r="H2301">
        <v>26202</v>
      </c>
      <c r="I2301" s="116"/>
      <c r="J2301" s="111" t="s">
        <v>2840</v>
      </c>
      <c r="K2301"/>
    </row>
    <row r="2302" spans="1:11">
      <c r="A2302" s="115">
        <v>2297</v>
      </c>
      <c r="B2302">
        <v>26</v>
      </c>
      <c r="C2302" s="111" t="s">
        <v>2823</v>
      </c>
      <c r="D2302" s="111" t="s">
        <v>348</v>
      </c>
      <c r="E2302">
        <v>26203</v>
      </c>
      <c r="G2302" s="111" t="s">
        <v>2841</v>
      </c>
      <c r="H2302">
        <v>26203</v>
      </c>
      <c r="I2302" s="116"/>
      <c r="J2302" s="111" t="s">
        <v>2841</v>
      </c>
      <c r="K2302"/>
    </row>
    <row r="2303" spans="1:11">
      <c r="A2303" s="115">
        <v>2298</v>
      </c>
      <c r="B2303">
        <v>26</v>
      </c>
      <c r="C2303" s="111" t="s">
        <v>2823</v>
      </c>
      <c r="D2303" s="111" t="s">
        <v>348</v>
      </c>
      <c r="E2303">
        <v>26204</v>
      </c>
      <c r="G2303" s="111" t="s">
        <v>2842</v>
      </c>
      <c r="H2303">
        <v>26204</v>
      </c>
      <c r="I2303" s="116"/>
      <c r="J2303" s="111" t="s">
        <v>2842</v>
      </c>
      <c r="K2303"/>
    </row>
    <row r="2304" spans="1:11">
      <c r="A2304" s="115">
        <v>2299</v>
      </c>
      <c r="B2304">
        <v>26</v>
      </c>
      <c r="C2304" s="111" t="s">
        <v>2823</v>
      </c>
      <c r="D2304" s="111" t="s">
        <v>348</v>
      </c>
      <c r="E2304">
        <v>26205</v>
      </c>
      <c r="G2304" s="111" t="s">
        <v>2843</v>
      </c>
      <c r="H2304">
        <v>26205</v>
      </c>
      <c r="I2304" s="116"/>
      <c r="J2304" s="111" t="s">
        <v>2843</v>
      </c>
      <c r="K2304"/>
    </row>
    <row r="2305" spans="1:11">
      <c r="A2305" s="115">
        <v>2300</v>
      </c>
      <c r="B2305">
        <v>26</v>
      </c>
      <c r="C2305" s="111" t="s">
        <v>2823</v>
      </c>
      <c r="D2305" s="111" t="s">
        <v>348</v>
      </c>
      <c r="E2305">
        <v>26206</v>
      </c>
      <c r="G2305" s="111" t="s">
        <v>2844</v>
      </c>
      <c r="H2305">
        <v>26206</v>
      </c>
      <c r="I2305" s="116"/>
      <c r="J2305" s="111" t="s">
        <v>2844</v>
      </c>
      <c r="K2305"/>
    </row>
    <row r="2306" spans="1:11">
      <c r="A2306" s="115">
        <v>2301</v>
      </c>
      <c r="B2306">
        <v>26</v>
      </c>
      <c r="C2306" s="111" t="s">
        <v>2823</v>
      </c>
      <c r="D2306" s="111" t="s">
        <v>348</v>
      </c>
      <c r="E2306">
        <v>26207</v>
      </c>
      <c r="G2306" s="111" t="s">
        <v>2845</v>
      </c>
      <c r="H2306">
        <v>26207</v>
      </c>
      <c r="I2306" s="116"/>
      <c r="J2306" s="111" t="s">
        <v>2845</v>
      </c>
      <c r="K2306"/>
    </row>
    <row r="2307" spans="1:11">
      <c r="A2307" s="115">
        <v>2302</v>
      </c>
      <c r="B2307">
        <v>26</v>
      </c>
      <c r="C2307" s="111" t="s">
        <v>2823</v>
      </c>
      <c r="D2307" s="111" t="s">
        <v>348</v>
      </c>
      <c r="E2307">
        <v>26208</v>
      </c>
      <c r="G2307" s="111" t="s">
        <v>2846</v>
      </c>
      <c r="H2307">
        <v>26208</v>
      </c>
      <c r="I2307" s="116"/>
      <c r="J2307" s="111" t="s">
        <v>2846</v>
      </c>
      <c r="K2307"/>
    </row>
    <row r="2308" spans="1:11">
      <c r="A2308" s="115">
        <v>2303</v>
      </c>
      <c r="B2308">
        <v>26</v>
      </c>
      <c r="C2308" s="111" t="s">
        <v>2823</v>
      </c>
      <c r="D2308" s="111" t="s">
        <v>348</v>
      </c>
      <c r="E2308">
        <v>26209</v>
      </c>
      <c r="G2308" s="111" t="s">
        <v>2847</v>
      </c>
      <c r="H2308">
        <v>26209</v>
      </c>
      <c r="I2308" s="116"/>
      <c r="J2308" s="111" t="s">
        <v>2847</v>
      </c>
      <c r="K2308"/>
    </row>
    <row r="2309" spans="1:11">
      <c r="A2309" s="115">
        <v>2304</v>
      </c>
      <c r="B2309">
        <v>26</v>
      </c>
      <c r="C2309" s="111" t="s">
        <v>2823</v>
      </c>
      <c r="D2309" s="111" t="s">
        <v>348</v>
      </c>
      <c r="E2309">
        <v>26210</v>
      </c>
      <c r="G2309" s="111" t="s">
        <v>2848</v>
      </c>
      <c r="H2309">
        <v>26210</v>
      </c>
      <c r="I2309" s="116"/>
      <c r="J2309" s="111" t="s">
        <v>2848</v>
      </c>
      <c r="K2309"/>
    </row>
    <row r="2310" spans="1:11">
      <c r="A2310" s="115">
        <v>2305</v>
      </c>
      <c r="B2310">
        <v>26</v>
      </c>
      <c r="C2310" s="111" t="s">
        <v>2823</v>
      </c>
      <c r="D2310" s="111" t="s">
        <v>348</v>
      </c>
      <c r="E2310">
        <v>26211</v>
      </c>
      <c r="G2310" s="111" t="s">
        <v>2849</v>
      </c>
      <c r="H2310">
        <v>26211</v>
      </c>
      <c r="I2310" s="116"/>
      <c r="J2310" s="111" t="s">
        <v>2849</v>
      </c>
      <c r="K2310"/>
    </row>
    <row r="2311" spans="1:11">
      <c r="A2311" s="115">
        <v>2306</v>
      </c>
      <c r="B2311">
        <v>26</v>
      </c>
      <c r="C2311" s="111" t="s">
        <v>2823</v>
      </c>
      <c r="D2311" s="111" t="s">
        <v>362</v>
      </c>
      <c r="E2311">
        <v>26342</v>
      </c>
      <c r="F2311" s="111" t="s">
        <v>2850</v>
      </c>
      <c r="G2311" s="111" t="s">
        <v>2851</v>
      </c>
      <c r="H2311">
        <v>26211</v>
      </c>
      <c r="I2311" s="116"/>
      <c r="J2311" s="111" t="s">
        <v>2849</v>
      </c>
      <c r="K2311"/>
    </row>
    <row r="2312" spans="1:11">
      <c r="A2312" s="115">
        <v>2307</v>
      </c>
      <c r="B2312">
        <v>26</v>
      </c>
      <c r="C2312" s="111" t="s">
        <v>2823</v>
      </c>
      <c r="D2312" s="111" t="s">
        <v>348</v>
      </c>
      <c r="E2312">
        <v>26212</v>
      </c>
      <c r="F2312" s="111" t="s">
        <v>348</v>
      </c>
      <c r="G2312" s="111" t="s">
        <v>2852</v>
      </c>
      <c r="H2312">
        <v>26212</v>
      </c>
      <c r="I2312" s="116"/>
      <c r="J2312" s="111" t="s">
        <v>2852</v>
      </c>
      <c r="K2312"/>
    </row>
    <row r="2313" spans="1:11">
      <c r="A2313" s="115">
        <v>2308</v>
      </c>
      <c r="B2313">
        <v>26</v>
      </c>
      <c r="C2313" s="111" t="s">
        <v>2823</v>
      </c>
      <c r="D2313" s="111" t="s">
        <v>362</v>
      </c>
      <c r="E2313">
        <v>26481</v>
      </c>
      <c r="F2313" s="111" t="s">
        <v>1838</v>
      </c>
      <c r="G2313" s="111" t="s">
        <v>2853</v>
      </c>
      <c r="H2313">
        <v>26212</v>
      </c>
      <c r="I2313" s="116"/>
      <c r="J2313" s="111" t="s">
        <v>2852</v>
      </c>
      <c r="K2313"/>
    </row>
    <row r="2314" spans="1:11">
      <c r="A2314" s="115">
        <v>2309</v>
      </c>
      <c r="B2314">
        <v>26</v>
      </c>
      <c r="C2314" s="111" t="s">
        <v>2823</v>
      </c>
      <c r="D2314" s="111" t="s">
        <v>362</v>
      </c>
      <c r="E2314">
        <v>26482</v>
      </c>
      <c r="F2314" s="111" t="s">
        <v>1838</v>
      </c>
      <c r="G2314" s="111" t="s">
        <v>1185</v>
      </c>
      <c r="H2314">
        <v>26212</v>
      </c>
      <c r="I2314" s="116"/>
      <c r="J2314" s="111" t="s">
        <v>2852</v>
      </c>
      <c r="K2314"/>
    </row>
    <row r="2315" spans="1:11">
      <c r="A2315" s="115">
        <v>2310</v>
      </c>
      <c r="B2315">
        <v>26</v>
      </c>
      <c r="C2315" s="111" t="s">
        <v>2823</v>
      </c>
      <c r="D2315" s="111" t="s">
        <v>362</v>
      </c>
      <c r="E2315">
        <v>26501</v>
      </c>
      <c r="F2315" s="111" t="s">
        <v>2854</v>
      </c>
      <c r="G2315" s="111" t="s">
        <v>2855</v>
      </c>
      <c r="H2315">
        <v>26212</v>
      </c>
      <c r="I2315" s="116"/>
      <c r="J2315" s="111" t="s">
        <v>2852</v>
      </c>
      <c r="K2315"/>
    </row>
    <row r="2316" spans="1:11">
      <c r="A2316" s="115">
        <v>2311</v>
      </c>
      <c r="B2316">
        <v>26</v>
      </c>
      <c r="C2316" s="111" t="s">
        <v>2823</v>
      </c>
      <c r="D2316" s="111" t="s">
        <v>362</v>
      </c>
      <c r="E2316">
        <v>26502</v>
      </c>
      <c r="F2316" s="111" t="s">
        <v>2854</v>
      </c>
      <c r="G2316" s="111" t="s">
        <v>2856</v>
      </c>
      <c r="H2316">
        <v>26212</v>
      </c>
      <c r="I2316" s="116"/>
      <c r="J2316" s="111" t="s">
        <v>2852</v>
      </c>
      <c r="K2316"/>
    </row>
    <row r="2317" spans="1:11">
      <c r="A2317" s="115">
        <v>2312</v>
      </c>
      <c r="B2317">
        <v>26</v>
      </c>
      <c r="C2317" s="111" t="s">
        <v>2823</v>
      </c>
      <c r="D2317" s="111" t="s">
        <v>362</v>
      </c>
      <c r="E2317">
        <v>26503</v>
      </c>
      <c r="F2317" s="111" t="s">
        <v>2854</v>
      </c>
      <c r="G2317" s="111" t="s">
        <v>2857</v>
      </c>
      <c r="H2317">
        <v>26212</v>
      </c>
      <c r="I2317" s="116"/>
      <c r="J2317" s="111" t="s">
        <v>2852</v>
      </c>
      <c r="K2317"/>
    </row>
    <row r="2318" spans="1:11">
      <c r="A2318" s="115">
        <v>2313</v>
      </c>
      <c r="B2318">
        <v>26</v>
      </c>
      <c r="C2318" s="111" t="s">
        <v>2823</v>
      </c>
      <c r="D2318" s="111" t="s">
        <v>362</v>
      </c>
      <c r="E2318">
        <v>26521</v>
      </c>
      <c r="F2318" s="111" t="s">
        <v>2858</v>
      </c>
      <c r="G2318" s="111" t="s">
        <v>2859</v>
      </c>
      <c r="H2318">
        <v>26212</v>
      </c>
      <c r="I2318" s="116"/>
      <c r="J2318" s="111" t="s">
        <v>2852</v>
      </c>
      <c r="K2318"/>
    </row>
    <row r="2319" spans="1:11">
      <c r="A2319" s="115">
        <v>2314</v>
      </c>
      <c r="B2319">
        <v>26</v>
      </c>
      <c r="C2319" s="111" t="s">
        <v>2823</v>
      </c>
      <c r="D2319" s="111" t="s">
        <v>348</v>
      </c>
      <c r="E2319">
        <v>26213</v>
      </c>
      <c r="F2319" s="111" t="s">
        <v>348</v>
      </c>
      <c r="G2319" s="111" t="s">
        <v>2860</v>
      </c>
      <c r="H2319">
        <v>26213</v>
      </c>
      <c r="I2319" s="116"/>
      <c r="J2319" s="111" t="s">
        <v>2860</v>
      </c>
      <c r="K2319"/>
    </row>
    <row r="2320" spans="1:11">
      <c r="A2320" s="115">
        <v>2315</v>
      </c>
      <c r="B2320">
        <v>26</v>
      </c>
      <c r="C2320" s="111" t="s">
        <v>2823</v>
      </c>
      <c r="D2320" s="111" t="s">
        <v>362</v>
      </c>
      <c r="E2320">
        <v>26382</v>
      </c>
      <c r="F2320" s="111" t="s">
        <v>2831</v>
      </c>
      <c r="G2320" s="111" t="s">
        <v>2079</v>
      </c>
      <c r="H2320">
        <v>26213</v>
      </c>
      <c r="I2320" s="116"/>
      <c r="J2320" s="111" t="s">
        <v>2860</v>
      </c>
      <c r="K2320"/>
    </row>
    <row r="2321" spans="1:11">
      <c r="A2321" s="115">
        <v>2316</v>
      </c>
      <c r="B2321">
        <v>26</v>
      </c>
      <c r="C2321" s="111" t="s">
        <v>2823</v>
      </c>
      <c r="D2321" s="111" t="s">
        <v>362</v>
      </c>
      <c r="E2321">
        <v>26401</v>
      </c>
      <c r="F2321" s="111" t="s">
        <v>2861</v>
      </c>
      <c r="G2321" s="111" t="s">
        <v>2862</v>
      </c>
      <c r="H2321">
        <v>26213</v>
      </c>
      <c r="I2321" s="116"/>
      <c r="J2321" s="111" t="s">
        <v>2860</v>
      </c>
      <c r="K2321"/>
    </row>
    <row r="2322" spans="1:11">
      <c r="A2322" s="115">
        <v>2317</v>
      </c>
      <c r="B2322">
        <v>26</v>
      </c>
      <c r="C2322" s="111" t="s">
        <v>2823</v>
      </c>
      <c r="D2322" s="111" t="s">
        <v>362</v>
      </c>
      <c r="E2322">
        <v>26402</v>
      </c>
      <c r="F2322" s="111" t="s">
        <v>2861</v>
      </c>
      <c r="G2322" s="111" t="s">
        <v>2863</v>
      </c>
      <c r="H2322">
        <v>26213</v>
      </c>
      <c r="I2322" s="116"/>
      <c r="J2322" s="111" t="s">
        <v>2860</v>
      </c>
      <c r="K2322"/>
    </row>
    <row r="2323" spans="1:11">
      <c r="A2323" s="115">
        <v>2318</v>
      </c>
      <c r="B2323">
        <v>26</v>
      </c>
      <c r="C2323" s="111" t="s">
        <v>2823</v>
      </c>
      <c r="D2323" s="111" t="s">
        <v>362</v>
      </c>
      <c r="E2323">
        <v>26404</v>
      </c>
      <c r="F2323" s="111" t="s">
        <v>2861</v>
      </c>
      <c r="G2323" s="111" t="s">
        <v>2864</v>
      </c>
      <c r="H2323">
        <v>26213</v>
      </c>
      <c r="I2323" s="116"/>
      <c r="J2323" s="111" t="s">
        <v>2860</v>
      </c>
      <c r="K2323"/>
    </row>
    <row r="2324" spans="1:11">
      <c r="A2324" s="115">
        <v>2319</v>
      </c>
      <c r="B2324">
        <v>26</v>
      </c>
      <c r="C2324" s="111" t="s">
        <v>2823</v>
      </c>
      <c r="D2324" s="111" t="s">
        <v>348</v>
      </c>
      <c r="E2324">
        <v>26214</v>
      </c>
      <c r="F2324" s="111" t="s">
        <v>348</v>
      </c>
      <c r="G2324" s="111" t="s">
        <v>2865</v>
      </c>
      <c r="H2324">
        <v>26214</v>
      </c>
      <c r="I2324" s="116"/>
      <c r="J2324" s="111" t="s">
        <v>2865</v>
      </c>
      <c r="K2324"/>
    </row>
    <row r="2325" spans="1:11">
      <c r="A2325" s="115">
        <v>2320</v>
      </c>
      <c r="B2325">
        <v>26</v>
      </c>
      <c r="C2325" s="111" t="s">
        <v>2823</v>
      </c>
      <c r="D2325" s="111" t="s">
        <v>362</v>
      </c>
      <c r="E2325">
        <v>26361</v>
      </c>
      <c r="F2325" s="111" t="s">
        <v>2866</v>
      </c>
      <c r="G2325" s="111" t="s">
        <v>2867</v>
      </c>
      <c r="H2325">
        <v>26214</v>
      </c>
      <c r="I2325" s="116"/>
      <c r="J2325" s="111" t="s">
        <v>2865</v>
      </c>
      <c r="K2325"/>
    </row>
    <row r="2326" spans="1:11">
      <c r="A2326" s="115">
        <v>2321</v>
      </c>
      <c r="B2326">
        <v>26</v>
      </c>
      <c r="C2326" s="111" t="s">
        <v>2823</v>
      </c>
      <c r="D2326" s="111" t="s">
        <v>362</v>
      </c>
      <c r="E2326">
        <v>26362</v>
      </c>
      <c r="F2326" s="111" t="s">
        <v>2866</v>
      </c>
      <c r="G2326" s="111" t="s">
        <v>2868</v>
      </c>
      <c r="H2326">
        <v>26214</v>
      </c>
      <c r="I2326" s="116"/>
      <c r="J2326" s="111" t="s">
        <v>2865</v>
      </c>
      <c r="K2326"/>
    </row>
    <row r="2327" spans="1:11">
      <c r="A2327" s="115">
        <v>2322</v>
      </c>
      <c r="B2327">
        <v>26</v>
      </c>
      <c r="C2327" s="111" t="s">
        <v>2823</v>
      </c>
      <c r="D2327" s="111" t="s">
        <v>362</v>
      </c>
      <c r="E2327">
        <v>26363</v>
      </c>
      <c r="F2327" s="111" t="s">
        <v>2866</v>
      </c>
      <c r="G2327" s="111" t="s">
        <v>2869</v>
      </c>
      <c r="H2327">
        <v>26214</v>
      </c>
      <c r="I2327" s="116"/>
      <c r="J2327" s="111" t="s">
        <v>2865</v>
      </c>
      <c r="K2327"/>
    </row>
    <row r="2328" spans="1:11">
      <c r="A2328" s="115">
        <v>2323</v>
      </c>
      <c r="B2328">
        <v>26</v>
      </c>
      <c r="C2328" s="111" t="s">
        <v>2823</v>
      </c>
      <c r="D2328" s="111" t="s">
        <v>348</v>
      </c>
      <c r="E2328">
        <v>26303</v>
      </c>
      <c r="F2328" s="111" t="s">
        <v>2870</v>
      </c>
      <c r="G2328" s="111" t="s">
        <v>2871</v>
      </c>
      <c r="H2328">
        <v>26303</v>
      </c>
      <c r="I2328" s="116" t="s">
        <v>2870</v>
      </c>
      <c r="J2328" s="111" t="s">
        <v>2871</v>
      </c>
      <c r="K2328"/>
    </row>
    <row r="2329" spans="1:11">
      <c r="A2329" s="115">
        <v>2324</v>
      </c>
      <c r="B2329">
        <v>26</v>
      </c>
      <c r="C2329" s="111" t="s">
        <v>2823</v>
      </c>
      <c r="D2329" s="111" t="s">
        <v>348</v>
      </c>
      <c r="E2329">
        <v>26322</v>
      </c>
      <c r="F2329" s="111" t="s">
        <v>2872</v>
      </c>
      <c r="G2329" s="111" t="s">
        <v>2873</v>
      </c>
      <c r="H2329">
        <v>26322</v>
      </c>
      <c r="I2329" s="116" t="s">
        <v>2872</v>
      </c>
      <c r="J2329" s="111" t="s">
        <v>2873</v>
      </c>
      <c r="K2329"/>
    </row>
    <row r="2330" spans="1:11">
      <c r="A2330" s="115">
        <v>2325</v>
      </c>
      <c r="B2330">
        <v>26</v>
      </c>
      <c r="C2330" s="111" t="s">
        <v>2823</v>
      </c>
      <c r="D2330" s="111" t="s">
        <v>348</v>
      </c>
      <c r="E2330">
        <v>26343</v>
      </c>
      <c r="F2330" s="111" t="s">
        <v>2850</v>
      </c>
      <c r="G2330" s="111" t="s">
        <v>2874</v>
      </c>
      <c r="H2330">
        <v>26343</v>
      </c>
      <c r="I2330" s="116" t="s">
        <v>2850</v>
      </c>
      <c r="J2330" s="111" t="s">
        <v>2874</v>
      </c>
      <c r="K2330"/>
    </row>
    <row r="2331" spans="1:11">
      <c r="A2331" s="115">
        <v>2326</v>
      </c>
      <c r="B2331">
        <v>26</v>
      </c>
      <c r="C2331" s="111" t="s">
        <v>2823</v>
      </c>
      <c r="D2331" s="111" t="s">
        <v>348</v>
      </c>
      <c r="E2331">
        <v>26344</v>
      </c>
      <c r="F2331" s="111" t="s">
        <v>2850</v>
      </c>
      <c r="G2331" s="111" t="s">
        <v>2875</v>
      </c>
      <c r="H2331">
        <v>26344</v>
      </c>
      <c r="I2331" s="116" t="s">
        <v>2850</v>
      </c>
      <c r="J2331" s="111" t="s">
        <v>2875</v>
      </c>
      <c r="K2331"/>
    </row>
    <row r="2332" spans="1:11">
      <c r="A2332" s="115">
        <v>2327</v>
      </c>
      <c r="B2332">
        <v>26</v>
      </c>
      <c r="C2332" s="111" t="s">
        <v>2823</v>
      </c>
      <c r="D2332" s="111" t="s">
        <v>348</v>
      </c>
      <c r="E2332">
        <v>26364</v>
      </c>
      <c r="F2332" s="111" t="s">
        <v>2866</v>
      </c>
      <c r="G2332" s="111" t="s">
        <v>2876</v>
      </c>
      <c r="H2332">
        <v>26364</v>
      </c>
      <c r="I2332" s="116" t="s">
        <v>2866</v>
      </c>
      <c r="J2332" s="111" t="s">
        <v>2876</v>
      </c>
      <c r="K2332"/>
    </row>
    <row r="2333" spans="1:11">
      <c r="A2333" s="115">
        <v>2328</v>
      </c>
      <c r="B2333">
        <v>26</v>
      </c>
      <c r="C2333" s="111" t="s">
        <v>2823</v>
      </c>
      <c r="D2333" s="111" t="s">
        <v>348</v>
      </c>
      <c r="E2333">
        <v>26365</v>
      </c>
      <c r="F2333" s="111" t="s">
        <v>2866</v>
      </c>
      <c r="G2333" s="111" t="s">
        <v>2877</v>
      </c>
      <c r="H2333">
        <v>26365</v>
      </c>
      <c r="I2333" s="116" t="s">
        <v>2866</v>
      </c>
      <c r="J2333" s="111" t="s">
        <v>2877</v>
      </c>
      <c r="K2333"/>
    </row>
    <row r="2334" spans="1:11">
      <c r="A2334" s="115">
        <v>2329</v>
      </c>
      <c r="B2334">
        <v>26</v>
      </c>
      <c r="C2334" s="111" t="s">
        <v>2823</v>
      </c>
      <c r="D2334" s="111" t="s">
        <v>348</v>
      </c>
      <c r="E2334">
        <v>26366</v>
      </c>
      <c r="F2334" s="111" t="s">
        <v>2866</v>
      </c>
      <c r="G2334" s="111" t="s">
        <v>2878</v>
      </c>
      <c r="H2334">
        <v>26366</v>
      </c>
      <c r="I2334" s="116" t="s">
        <v>2866</v>
      </c>
      <c r="J2334" s="111" t="s">
        <v>2878</v>
      </c>
      <c r="K2334"/>
    </row>
    <row r="2335" spans="1:11">
      <c r="A2335" s="115">
        <v>2330</v>
      </c>
      <c r="B2335">
        <v>26</v>
      </c>
      <c r="C2335" s="111" t="s">
        <v>2823</v>
      </c>
      <c r="D2335" s="111" t="s">
        <v>348</v>
      </c>
      <c r="E2335">
        <v>26367</v>
      </c>
      <c r="F2335" s="111" t="s">
        <v>2866</v>
      </c>
      <c r="G2335" s="111" t="s">
        <v>2879</v>
      </c>
      <c r="H2335">
        <v>26367</v>
      </c>
      <c r="I2335" s="116" t="s">
        <v>2866</v>
      </c>
      <c r="J2335" s="111" t="s">
        <v>2879</v>
      </c>
      <c r="K2335"/>
    </row>
    <row r="2336" spans="1:11">
      <c r="A2336" s="115">
        <v>2331</v>
      </c>
      <c r="B2336">
        <v>26</v>
      </c>
      <c r="C2336" s="111" t="s">
        <v>2823</v>
      </c>
      <c r="D2336" s="111" t="s">
        <v>348</v>
      </c>
      <c r="E2336">
        <v>26407</v>
      </c>
      <c r="F2336" s="111" t="s">
        <v>2861</v>
      </c>
      <c r="G2336" s="111" t="s">
        <v>2880</v>
      </c>
      <c r="H2336">
        <v>26407</v>
      </c>
      <c r="I2336" s="116" t="s">
        <v>2861</v>
      </c>
      <c r="J2336" s="111" t="s">
        <v>2880</v>
      </c>
      <c r="K2336"/>
    </row>
    <row r="2337" spans="1:11">
      <c r="A2337" s="115">
        <v>2332</v>
      </c>
      <c r="B2337">
        <v>26</v>
      </c>
      <c r="C2337" s="111" t="s">
        <v>2823</v>
      </c>
      <c r="D2337" s="111" t="s">
        <v>362</v>
      </c>
      <c r="E2337">
        <v>26403</v>
      </c>
      <c r="F2337" s="111" t="s">
        <v>2861</v>
      </c>
      <c r="G2337" s="111" t="s">
        <v>2881</v>
      </c>
      <c r="H2337">
        <v>26407</v>
      </c>
      <c r="I2337" s="116" t="s">
        <v>2861</v>
      </c>
      <c r="J2337" s="111" t="s">
        <v>2880</v>
      </c>
      <c r="K2337"/>
    </row>
    <row r="2338" spans="1:11">
      <c r="A2338" s="115">
        <v>2333</v>
      </c>
      <c r="B2338">
        <v>26</v>
      </c>
      <c r="C2338" s="111" t="s">
        <v>2823</v>
      </c>
      <c r="D2338" s="111" t="s">
        <v>362</v>
      </c>
      <c r="E2338">
        <v>26405</v>
      </c>
      <c r="F2338" s="111" t="s">
        <v>2861</v>
      </c>
      <c r="G2338" s="111" t="s">
        <v>1769</v>
      </c>
      <c r="H2338">
        <v>26407</v>
      </c>
      <c r="I2338" s="116" t="s">
        <v>2861</v>
      </c>
      <c r="J2338" s="111" t="s">
        <v>2880</v>
      </c>
      <c r="K2338"/>
    </row>
    <row r="2339" spans="1:11">
      <c r="A2339" s="115">
        <v>2334</v>
      </c>
      <c r="B2339">
        <v>26</v>
      </c>
      <c r="C2339" s="111" t="s">
        <v>2823</v>
      </c>
      <c r="D2339" s="111" t="s">
        <v>362</v>
      </c>
      <c r="E2339">
        <v>26406</v>
      </c>
      <c r="F2339" s="111" t="s">
        <v>2861</v>
      </c>
      <c r="G2339" s="111" t="s">
        <v>2882</v>
      </c>
      <c r="H2339">
        <v>26407</v>
      </c>
      <c r="I2339" s="116" t="s">
        <v>2861</v>
      </c>
      <c r="J2339" s="111" t="s">
        <v>2880</v>
      </c>
      <c r="K2339"/>
    </row>
    <row r="2340" spans="1:11">
      <c r="A2340" s="115">
        <v>2335</v>
      </c>
      <c r="B2340">
        <v>26</v>
      </c>
      <c r="C2340" s="111" t="s">
        <v>2823</v>
      </c>
      <c r="D2340" s="111" t="s">
        <v>348</v>
      </c>
      <c r="E2340">
        <v>26463</v>
      </c>
      <c r="F2340" s="111" t="s">
        <v>2883</v>
      </c>
      <c r="G2340" s="111" t="s">
        <v>2884</v>
      </c>
      <c r="H2340">
        <v>26463</v>
      </c>
      <c r="I2340" s="116" t="s">
        <v>2883</v>
      </c>
      <c r="J2340" s="111" t="s">
        <v>2884</v>
      </c>
      <c r="K2340"/>
    </row>
    <row r="2341" spans="1:11">
      <c r="A2341" s="115">
        <v>2336</v>
      </c>
      <c r="B2341">
        <v>26</v>
      </c>
      <c r="C2341" s="111" t="s">
        <v>2823</v>
      </c>
      <c r="D2341" s="111" t="s">
        <v>348</v>
      </c>
      <c r="E2341">
        <v>26465</v>
      </c>
      <c r="F2341" s="111" t="s">
        <v>2883</v>
      </c>
      <c r="G2341" s="111" t="s">
        <v>2885</v>
      </c>
      <c r="H2341">
        <v>26465</v>
      </c>
      <c r="I2341" s="116" t="s">
        <v>2883</v>
      </c>
      <c r="J2341" s="111" t="s">
        <v>2885</v>
      </c>
      <c r="K2341"/>
    </row>
    <row r="2342" spans="1:11">
      <c r="A2342" s="115">
        <v>2337</v>
      </c>
      <c r="B2342">
        <v>26</v>
      </c>
      <c r="C2342" s="111" t="s">
        <v>2823</v>
      </c>
      <c r="D2342" s="111" t="s">
        <v>362</v>
      </c>
      <c r="E2342">
        <v>26461</v>
      </c>
      <c r="F2342" s="111" t="s">
        <v>2883</v>
      </c>
      <c r="G2342" s="111" t="s">
        <v>2886</v>
      </c>
      <c r="H2342">
        <v>26465</v>
      </c>
      <c r="I2342" s="116" t="s">
        <v>2883</v>
      </c>
      <c r="J2342" s="111" t="s">
        <v>2885</v>
      </c>
      <c r="K2342"/>
    </row>
    <row r="2343" spans="1:11">
      <c r="A2343" s="115">
        <v>2338</v>
      </c>
      <c r="B2343">
        <v>26</v>
      </c>
      <c r="C2343" s="111" t="s">
        <v>2823</v>
      </c>
      <c r="D2343" s="111" t="s">
        <v>362</v>
      </c>
      <c r="E2343">
        <v>26462</v>
      </c>
      <c r="F2343" s="111" t="s">
        <v>2883</v>
      </c>
      <c r="G2343" s="111" t="s">
        <v>2887</v>
      </c>
      <c r="H2343">
        <v>26465</v>
      </c>
      <c r="I2343" s="116" t="s">
        <v>2883</v>
      </c>
      <c r="J2343" s="111" t="s">
        <v>2885</v>
      </c>
      <c r="K2343"/>
    </row>
    <row r="2344" spans="1:11">
      <c r="A2344" s="115">
        <v>2339</v>
      </c>
      <c r="B2344">
        <v>26</v>
      </c>
      <c r="C2344" s="111" t="s">
        <v>2823</v>
      </c>
      <c r="D2344" s="111" t="s">
        <v>362</v>
      </c>
      <c r="E2344">
        <v>26464</v>
      </c>
      <c r="F2344" s="111" t="s">
        <v>2883</v>
      </c>
      <c r="G2344" s="111" t="s">
        <v>2888</v>
      </c>
      <c r="H2344">
        <v>26465</v>
      </c>
      <c r="I2344" s="116" t="s">
        <v>2883</v>
      </c>
      <c r="J2344" s="111" t="s">
        <v>2885</v>
      </c>
      <c r="K2344"/>
    </row>
    <row r="2345" spans="1:11">
      <c r="A2345" s="115">
        <v>2340</v>
      </c>
      <c r="B2345">
        <v>27</v>
      </c>
      <c r="C2345" s="111" t="s">
        <v>2889</v>
      </c>
      <c r="D2345" s="111" t="s">
        <v>348</v>
      </c>
      <c r="E2345">
        <v>27100</v>
      </c>
      <c r="G2345" s="111" t="s">
        <v>2890</v>
      </c>
      <c r="H2345">
        <v>27100</v>
      </c>
      <c r="I2345" s="116" t="s">
        <v>348</v>
      </c>
      <c r="J2345" s="111" t="s">
        <v>2891</v>
      </c>
      <c r="K2345"/>
    </row>
    <row r="2346" spans="1:11">
      <c r="A2346" s="115">
        <v>2341</v>
      </c>
      <c r="B2346">
        <v>27</v>
      </c>
      <c r="C2346" s="111" t="s">
        <v>2889</v>
      </c>
      <c r="D2346" s="111" t="s">
        <v>348</v>
      </c>
      <c r="E2346">
        <v>27102</v>
      </c>
      <c r="G2346" s="111" t="s">
        <v>2892</v>
      </c>
      <c r="H2346">
        <v>27100</v>
      </c>
      <c r="I2346" s="116" t="s">
        <v>348</v>
      </c>
      <c r="J2346" s="111" t="s">
        <v>2891</v>
      </c>
      <c r="K2346"/>
    </row>
    <row r="2347" spans="1:11">
      <c r="A2347" s="115">
        <v>2342</v>
      </c>
      <c r="B2347">
        <v>27</v>
      </c>
      <c r="C2347" s="111" t="s">
        <v>2889</v>
      </c>
      <c r="D2347" s="111" t="s">
        <v>348</v>
      </c>
      <c r="E2347">
        <v>27103</v>
      </c>
      <c r="G2347" s="111" t="s">
        <v>2893</v>
      </c>
      <c r="H2347">
        <v>27100</v>
      </c>
      <c r="I2347" s="116" t="s">
        <v>348</v>
      </c>
      <c r="J2347" s="111" t="s">
        <v>2891</v>
      </c>
      <c r="K2347"/>
    </row>
    <row r="2348" spans="1:11">
      <c r="A2348" s="115">
        <v>2343</v>
      </c>
      <c r="B2348">
        <v>27</v>
      </c>
      <c r="C2348" s="111" t="s">
        <v>2889</v>
      </c>
      <c r="D2348" s="111" t="s">
        <v>348</v>
      </c>
      <c r="E2348">
        <v>27104</v>
      </c>
      <c r="G2348" s="111" t="s">
        <v>2894</v>
      </c>
      <c r="H2348">
        <v>27100</v>
      </c>
      <c r="I2348" s="116" t="s">
        <v>348</v>
      </c>
      <c r="J2348" s="111" t="s">
        <v>2891</v>
      </c>
      <c r="K2348"/>
    </row>
    <row r="2349" spans="1:11">
      <c r="A2349" s="115">
        <v>2344</v>
      </c>
      <c r="B2349">
        <v>27</v>
      </c>
      <c r="C2349" s="111" t="s">
        <v>2889</v>
      </c>
      <c r="D2349" s="111" t="s">
        <v>348</v>
      </c>
      <c r="E2349">
        <v>27106</v>
      </c>
      <c r="G2349" s="111" t="s">
        <v>357</v>
      </c>
      <c r="H2349">
        <v>27100</v>
      </c>
      <c r="I2349" s="116" t="s">
        <v>348</v>
      </c>
      <c r="J2349" s="111" t="s">
        <v>2891</v>
      </c>
      <c r="K2349"/>
    </row>
    <row r="2350" spans="1:11">
      <c r="A2350" s="115">
        <v>2345</v>
      </c>
      <c r="B2350">
        <v>27</v>
      </c>
      <c r="C2350" s="111" t="s">
        <v>2889</v>
      </c>
      <c r="D2350" s="111" t="s">
        <v>348</v>
      </c>
      <c r="E2350">
        <v>27107</v>
      </c>
      <c r="G2350" s="111" t="s">
        <v>1717</v>
      </c>
      <c r="H2350">
        <v>27100</v>
      </c>
      <c r="I2350" s="116" t="s">
        <v>348</v>
      </c>
      <c r="J2350" s="111" t="s">
        <v>2891</v>
      </c>
      <c r="K2350"/>
    </row>
    <row r="2351" spans="1:11">
      <c r="A2351" s="115">
        <v>2346</v>
      </c>
      <c r="B2351">
        <v>27</v>
      </c>
      <c r="C2351" s="111" t="s">
        <v>2889</v>
      </c>
      <c r="D2351" s="111" t="s">
        <v>348</v>
      </c>
      <c r="E2351">
        <v>27108</v>
      </c>
      <c r="G2351" s="111" t="s">
        <v>2895</v>
      </c>
      <c r="H2351">
        <v>27100</v>
      </c>
      <c r="I2351" s="116" t="s">
        <v>348</v>
      </c>
      <c r="J2351" s="111" t="s">
        <v>2891</v>
      </c>
      <c r="K2351"/>
    </row>
    <row r="2352" spans="1:11">
      <c r="A2352" s="115">
        <v>2347</v>
      </c>
      <c r="B2352">
        <v>27</v>
      </c>
      <c r="C2352" s="111" t="s">
        <v>2889</v>
      </c>
      <c r="D2352" s="111" t="s">
        <v>348</v>
      </c>
      <c r="E2352">
        <v>27109</v>
      </c>
      <c r="G2352" s="111" t="s">
        <v>2896</v>
      </c>
      <c r="H2352">
        <v>27100</v>
      </c>
      <c r="I2352" s="116" t="s">
        <v>348</v>
      </c>
      <c r="J2352" s="111" t="s">
        <v>2891</v>
      </c>
      <c r="K2352"/>
    </row>
    <row r="2353" spans="1:11">
      <c r="A2353" s="115">
        <v>2348</v>
      </c>
      <c r="B2353">
        <v>27</v>
      </c>
      <c r="C2353" s="111" t="s">
        <v>2889</v>
      </c>
      <c r="D2353" s="111" t="s">
        <v>348</v>
      </c>
      <c r="E2353">
        <v>27111</v>
      </c>
      <c r="G2353" s="111" t="s">
        <v>2897</v>
      </c>
      <c r="H2353">
        <v>27100</v>
      </c>
      <c r="I2353" s="116" t="s">
        <v>348</v>
      </c>
      <c r="J2353" s="111" t="s">
        <v>2891</v>
      </c>
      <c r="K2353"/>
    </row>
    <row r="2354" spans="1:11">
      <c r="A2354" s="115">
        <v>2349</v>
      </c>
      <c r="B2354">
        <v>27</v>
      </c>
      <c r="C2354" s="111" t="s">
        <v>2889</v>
      </c>
      <c r="D2354" s="111" t="s">
        <v>348</v>
      </c>
      <c r="E2354">
        <v>27113</v>
      </c>
      <c r="G2354" s="111" t="s">
        <v>2898</v>
      </c>
      <c r="H2354">
        <v>27100</v>
      </c>
      <c r="I2354" s="116" t="s">
        <v>348</v>
      </c>
      <c r="J2354" s="111" t="s">
        <v>2891</v>
      </c>
      <c r="K2354"/>
    </row>
    <row r="2355" spans="1:11">
      <c r="A2355" s="115">
        <v>2350</v>
      </c>
      <c r="B2355">
        <v>27</v>
      </c>
      <c r="C2355" s="111" t="s">
        <v>2889</v>
      </c>
      <c r="D2355" s="111" t="s">
        <v>348</v>
      </c>
      <c r="E2355">
        <v>27114</v>
      </c>
      <c r="G2355" s="111" t="s">
        <v>2899</v>
      </c>
      <c r="H2355">
        <v>27100</v>
      </c>
      <c r="I2355" s="116" t="s">
        <v>348</v>
      </c>
      <c r="J2355" s="111" t="s">
        <v>2891</v>
      </c>
      <c r="K2355"/>
    </row>
    <row r="2356" spans="1:11">
      <c r="A2356" s="115">
        <v>2351</v>
      </c>
      <c r="B2356">
        <v>27</v>
      </c>
      <c r="C2356" s="111" t="s">
        <v>2889</v>
      </c>
      <c r="D2356" s="111" t="s">
        <v>348</v>
      </c>
      <c r="E2356">
        <v>27115</v>
      </c>
      <c r="G2356" s="111" t="s">
        <v>2900</v>
      </c>
      <c r="H2356">
        <v>27100</v>
      </c>
      <c r="I2356" s="116" t="s">
        <v>348</v>
      </c>
      <c r="J2356" s="111" t="s">
        <v>2891</v>
      </c>
      <c r="K2356"/>
    </row>
    <row r="2357" spans="1:11">
      <c r="A2357" s="115">
        <v>2352</v>
      </c>
      <c r="B2357">
        <v>27</v>
      </c>
      <c r="C2357" s="111" t="s">
        <v>2889</v>
      </c>
      <c r="D2357" s="111" t="s">
        <v>348</v>
      </c>
      <c r="E2357">
        <v>27116</v>
      </c>
      <c r="G2357" s="111" t="s">
        <v>2901</v>
      </c>
      <c r="H2357">
        <v>27100</v>
      </c>
      <c r="I2357" s="116" t="s">
        <v>348</v>
      </c>
      <c r="J2357" s="111" t="s">
        <v>2891</v>
      </c>
      <c r="K2357"/>
    </row>
    <row r="2358" spans="1:11">
      <c r="A2358" s="115">
        <v>2353</v>
      </c>
      <c r="B2358">
        <v>27</v>
      </c>
      <c r="C2358" s="111" t="s">
        <v>2889</v>
      </c>
      <c r="D2358" s="111" t="s">
        <v>348</v>
      </c>
      <c r="E2358">
        <v>27117</v>
      </c>
      <c r="G2358" s="111" t="s">
        <v>1798</v>
      </c>
      <c r="H2358">
        <v>27100</v>
      </c>
      <c r="I2358" s="116" t="s">
        <v>348</v>
      </c>
      <c r="J2358" s="111" t="s">
        <v>2891</v>
      </c>
      <c r="K2358"/>
    </row>
    <row r="2359" spans="1:11">
      <c r="A2359" s="115">
        <v>2354</v>
      </c>
      <c r="B2359">
        <v>27</v>
      </c>
      <c r="C2359" s="111" t="s">
        <v>2889</v>
      </c>
      <c r="D2359" s="111" t="s">
        <v>348</v>
      </c>
      <c r="E2359">
        <v>27118</v>
      </c>
      <c r="G2359" s="111" t="s">
        <v>2902</v>
      </c>
      <c r="H2359">
        <v>27100</v>
      </c>
      <c r="I2359" s="116" t="s">
        <v>348</v>
      </c>
      <c r="J2359" s="111" t="s">
        <v>2891</v>
      </c>
      <c r="K2359"/>
    </row>
    <row r="2360" spans="1:11">
      <c r="A2360" s="115">
        <v>2355</v>
      </c>
      <c r="B2360">
        <v>27</v>
      </c>
      <c r="C2360" s="111" t="s">
        <v>2889</v>
      </c>
      <c r="D2360" s="111" t="s">
        <v>348</v>
      </c>
      <c r="E2360">
        <v>27119</v>
      </c>
      <c r="G2360" s="111" t="s">
        <v>2903</v>
      </c>
      <c r="H2360">
        <v>27100</v>
      </c>
      <c r="I2360" s="116" t="s">
        <v>348</v>
      </c>
      <c r="J2360" s="111" t="s">
        <v>2891</v>
      </c>
      <c r="K2360"/>
    </row>
    <row r="2361" spans="1:11">
      <c r="A2361" s="115">
        <v>2356</v>
      </c>
      <c r="B2361">
        <v>27</v>
      </c>
      <c r="C2361" s="111" t="s">
        <v>2889</v>
      </c>
      <c r="D2361" s="111" t="s">
        <v>348</v>
      </c>
      <c r="E2361">
        <v>27120</v>
      </c>
      <c r="G2361" s="111" t="s">
        <v>2904</v>
      </c>
      <c r="H2361">
        <v>27100</v>
      </c>
      <c r="I2361" s="116" t="s">
        <v>348</v>
      </c>
      <c r="J2361" s="111" t="s">
        <v>2891</v>
      </c>
      <c r="K2361"/>
    </row>
    <row r="2362" spans="1:11">
      <c r="A2362" s="115">
        <v>2357</v>
      </c>
      <c r="B2362">
        <v>27</v>
      </c>
      <c r="C2362" s="111" t="s">
        <v>2889</v>
      </c>
      <c r="D2362" s="111" t="s">
        <v>348</v>
      </c>
      <c r="E2362">
        <v>27121</v>
      </c>
      <c r="G2362" s="111" t="s">
        <v>2905</v>
      </c>
      <c r="H2362">
        <v>27100</v>
      </c>
      <c r="I2362" s="116" t="s">
        <v>348</v>
      </c>
      <c r="J2362" s="111" t="s">
        <v>2891</v>
      </c>
      <c r="K2362"/>
    </row>
    <row r="2363" spans="1:11">
      <c r="A2363" s="115">
        <v>2358</v>
      </c>
      <c r="B2363">
        <v>27</v>
      </c>
      <c r="C2363" s="111" t="s">
        <v>2889</v>
      </c>
      <c r="D2363" s="111" t="s">
        <v>348</v>
      </c>
      <c r="E2363">
        <v>27122</v>
      </c>
      <c r="G2363" s="111" t="s">
        <v>2906</v>
      </c>
      <c r="H2363">
        <v>27100</v>
      </c>
      <c r="I2363" s="116" t="s">
        <v>348</v>
      </c>
      <c r="J2363" s="111" t="s">
        <v>2891</v>
      </c>
      <c r="K2363"/>
    </row>
    <row r="2364" spans="1:11">
      <c r="A2364" s="115">
        <v>2359</v>
      </c>
      <c r="B2364">
        <v>27</v>
      </c>
      <c r="C2364" s="111" t="s">
        <v>2889</v>
      </c>
      <c r="D2364" s="111" t="s">
        <v>348</v>
      </c>
      <c r="E2364">
        <v>27123</v>
      </c>
      <c r="G2364" s="111" t="s">
        <v>2907</v>
      </c>
      <c r="H2364">
        <v>27100</v>
      </c>
      <c r="I2364" s="116" t="s">
        <v>348</v>
      </c>
      <c r="J2364" s="111" t="s">
        <v>2891</v>
      </c>
      <c r="K2364"/>
    </row>
    <row r="2365" spans="1:11">
      <c r="A2365" s="115">
        <v>2360</v>
      </c>
      <c r="B2365">
        <v>27</v>
      </c>
      <c r="C2365" s="111" t="s">
        <v>2889</v>
      </c>
      <c r="D2365" s="111" t="s">
        <v>348</v>
      </c>
      <c r="E2365">
        <v>27124</v>
      </c>
      <c r="G2365" s="111" t="s">
        <v>1789</v>
      </c>
      <c r="H2365">
        <v>27100</v>
      </c>
      <c r="I2365" s="116" t="s">
        <v>348</v>
      </c>
      <c r="J2365" s="111" t="s">
        <v>2891</v>
      </c>
      <c r="K2365"/>
    </row>
    <row r="2366" spans="1:11">
      <c r="A2366" s="115">
        <v>2361</v>
      </c>
      <c r="B2366">
        <v>27</v>
      </c>
      <c r="C2366" s="111" t="s">
        <v>2889</v>
      </c>
      <c r="D2366" s="111" t="s">
        <v>348</v>
      </c>
      <c r="E2366">
        <v>27125</v>
      </c>
      <c r="G2366" s="111" t="s">
        <v>2908</v>
      </c>
      <c r="H2366">
        <v>27100</v>
      </c>
      <c r="I2366" s="116" t="s">
        <v>348</v>
      </c>
      <c r="J2366" s="111" t="s">
        <v>2891</v>
      </c>
      <c r="K2366"/>
    </row>
    <row r="2367" spans="1:11">
      <c r="A2367" s="115">
        <v>2362</v>
      </c>
      <c r="B2367">
        <v>27</v>
      </c>
      <c r="C2367" s="111" t="s">
        <v>2889</v>
      </c>
      <c r="D2367" s="111" t="s">
        <v>348</v>
      </c>
      <c r="E2367">
        <v>27126</v>
      </c>
      <c r="G2367" s="111" t="s">
        <v>2909</v>
      </c>
      <c r="H2367">
        <v>27100</v>
      </c>
      <c r="I2367" s="116" t="s">
        <v>348</v>
      </c>
      <c r="J2367" s="111" t="s">
        <v>2891</v>
      </c>
      <c r="K2367"/>
    </row>
    <row r="2368" spans="1:11">
      <c r="A2368" s="115">
        <v>2363</v>
      </c>
      <c r="B2368">
        <v>27</v>
      </c>
      <c r="C2368" s="111" t="s">
        <v>2889</v>
      </c>
      <c r="D2368" s="111" t="s">
        <v>348</v>
      </c>
      <c r="E2368">
        <v>27127</v>
      </c>
      <c r="G2368" s="111" t="s">
        <v>352</v>
      </c>
      <c r="H2368">
        <v>27100</v>
      </c>
      <c r="I2368" s="116" t="s">
        <v>348</v>
      </c>
      <c r="J2368" s="111" t="s">
        <v>2891</v>
      </c>
      <c r="K2368"/>
    </row>
    <row r="2369" spans="1:11">
      <c r="A2369" s="115">
        <v>2364</v>
      </c>
      <c r="B2369">
        <v>27</v>
      </c>
      <c r="C2369" s="111" t="s">
        <v>2889</v>
      </c>
      <c r="D2369" s="111" t="s">
        <v>348</v>
      </c>
      <c r="E2369">
        <v>27101</v>
      </c>
      <c r="G2369" s="111" t="s">
        <v>352</v>
      </c>
      <c r="H2369">
        <v>27100</v>
      </c>
      <c r="I2369" s="116" t="s">
        <v>348</v>
      </c>
      <c r="J2369" s="111" t="s">
        <v>2891</v>
      </c>
      <c r="K2369"/>
    </row>
    <row r="2370" spans="1:11">
      <c r="A2370" s="115">
        <v>2365</v>
      </c>
      <c r="B2370">
        <v>27</v>
      </c>
      <c r="C2370" s="111" t="s">
        <v>2889</v>
      </c>
      <c r="D2370" s="111" t="s">
        <v>348</v>
      </c>
      <c r="E2370">
        <v>27112</v>
      </c>
      <c r="G2370" s="111" t="s">
        <v>2910</v>
      </c>
      <c r="H2370">
        <v>27100</v>
      </c>
      <c r="I2370" s="116" t="s">
        <v>348</v>
      </c>
      <c r="J2370" s="111" t="s">
        <v>2891</v>
      </c>
      <c r="K2370"/>
    </row>
    <row r="2371" spans="1:11">
      <c r="A2371" s="115">
        <v>2366</v>
      </c>
      <c r="B2371">
        <v>27</v>
      </c>
      <c r="C2371" s="111" t="s">
        <v>2889</v>
      </c>
      <c r="D2371" s="111" t="s">
        <v>348</v>
      </c>
      <c r="E2371">
        <v>27128</v>
      </c>
      <c r="G2371" s="111" t="s">
        <v>351</v>
      </c>
      <c r="H2371">
        <v>27100</v>
      </c>
      <c r="I2371" s="116" t="s">
        <v>348</v>
      </c>
      <c r="J2371" s="111" t="s">
        <v>2891</v>
      </c>
      <c r="K2371"/>
    </row>
    <row r="2372" spans="1:11">
      <c r="A2372" s="115">
        <v>2367</v>
      </c>
      <c r="B2372">
        <v>27</v>
      </c>
      <c r="C2372" s="111" t="s">
        <v>2889</v>
      </c>
      <c r="D2372" s="111" t="s">
        <v>348</v>
      </c>
      <c r="E2372">
        <v>27105</v>
      </c>
      <c r="G2372" s="111" t="s">
        <v>2911</v>
      </c>
      <c r="H2372">
        <v>27100</v>
      </c>
      <c r="I2372" s="116"/>
      <c r="J2372" s="111" t="s">
        <v>2891</v>
      </c>
      <c r="K2372"/>
    </row>
    <row r="2373" spans="1:11">
      <c r="A2373" s="115">
        <v>2368</v>
      </c>
      <c r="B2373">
        <v>27</v>
      </c>
      <c r="C2373" s="111" t="s">
        <v>2889</v>
      </c>
      <c r="D2373" s="111" t="s">
        <v>348</v>
      </c>
      <c r="E2373">
        <v>27110</v>
      </c>
      <c r="G2373" s="111" t="s">
        <v>2912</v>
      </c>
      <c r="H2373">
        <v>27100</v>
      </c>
      <c r="I2373" s="116"/>
      <c r="J2373" s="111" t="s">
        <v>2891</v>
      </c>
      <c r="K2373"/>
    </row>
    <row r="2374" spans="1:11">
      <c r="A2374" s="115">
        <v>2369</v>
      </c>
      <c r="B2374">
        <v>27</v>
      </c>
      <c r="C2374" s="111" t="s">
        <v>2889</v>
      </c>
      <c r="D2374" s="111"/>
      <c r="E2374">
        <v>27140</v>
      </c>
      <c r="G2374" s="111" t="s">
        <v>2913</v>
      </c>
      <c r="H2374">
        <v>27140</v>
      </c>
      <c r="I2374" s="116"/>
      <c r="J2374" s="111" t="s">
        <v>2913</v>
      </c>
      <c r="K2374"/>
    </row>
    <row r="2375" spans="1:11">
      <c r="A2375" s="115">
        <v>2370</v>
      </c>
      <c r="B2375">
        <v>27</v>
      </c>
      <c r="C2375" s="111" t="s">
        <v>2889</v>
      </c>
      <c r="D2375" s="111" t="s">
        <v>362</v>
      </c>
      <c r="E2375">
        <v>27201</v>
      </c>
      <c r="G2375" s="111" t="s">
        <v>2913</v>
      </c>
      <c r="H2375">
        <v>27140</v>
      </c>
      <c r="I2375" s="116"/>
      <c r="J2375" s="111" t="s">
        <v>2913</v>
      </c>
      <c r="K2375"/>
    </row>
    <row r="2376" spans="1:11">
      <c r="A2376" s="115">
        <v>2371</v>
      </c>
      <c r="B2376">
        <v>27</v>
      </c>
      <c r="C2376" s="111" t="s">
        <v>2889</v>
      </c>
      <c r="D2376" s="111" t="s">
        <v>362</v>
      </c>
      <c r="E2376">
        <v>27385</v>
      </c>
      <c r="F2376" s="111" t="s">
        <v>2914</v>
      </c>
      <c r="G2376" s="111" t="s">
        <v>2915</v>
      </c>
      <c r="H2376">
        <v>27140</v>
      </c>
      <c r="I2376" s="116"/>
      <c r="J2376" s="111" t="s">
        <v>2913</v>
      </c>
      <c r="K2376"/>
    </row>
    <row r="2377" spans="1:11">
      <c r="A2377" s="115">
        <v>2372</v>
      </c>
      <c r="B2377">
        <v>27</v>
      </c>
      <c r="C2377" s="111" t="s">
        <v>2889</v>
      </c>
      <c r="D2377" s="111"/>
      <c r="E2377">
        <v>27141</v>
      </c>
      <c r="G2377" s="111" t="s">
        <v>2916</v>
      </c>
      <c r="H2377">
        <v>27140</v>
      </c>
      <c r="I2377" s="116"/>
      <c r="J2377" s="111" t="s">
        <v>2913</v>
      </c>
      <c r="K2377"/>
    </row>
    <row r="2378" spans="1:11">
      <c r="A2378" s="115">
        <v>2373</v>
      </c>
      <c r="B2378">
        <v>27</v>
      </c>
      <c r="C2378" s="111" t="s">
        <v>2889</v>
      </c>
      <c r="D2378" s="111"/>
      <c r="E2378">
        <v>27142</v>
      </c>
      <c r="G2378" s="111" t="s">
        <v>1791</v>
      </c>
      <c r="H2378">
        <v>27140</v>
      </c>
      <c r="I2378" s="116"/>
      <c r="J2378" s="111" t="s">
        <v>2913</v>
      </c>
      <c r="K2378"/>
    </row>
    <row r="2379" spans="1:11">
      <c r="A2379" s="115">
        <v>2374</v>
      </c>
      <c r="B2379">
        <v>27</v>
      </c>
      <c r="C2379" s="111" t="s">
        <v>2889</v>
      </c>
      <c r="D2379" s="111"/>
      <c r="E2379">
        <v>27143</v>
      </c>
      <c r="G2379" s="111" t="s">
        <v>353</v>
      </c>
      <c r="H2379">
        <v>27140</v>
      </c>
      <c r="I2379" s="116"/>
      <c r="J2379" s="111" t="s">
        <v>2913</v>
      </c>
      <c r="K2379"/>
    </row>
    <row r="2380" spans="1:11">
      <c r="A2380" s="115">
        <v>2375</v>
      </c>
      <c r="B2380">
        <v>27</v>
      </c>
      <c r="C2380" s="111" t="s">
        <v>2889</v>
      </c>
      <c r="D2380" s="111"/>
      <c r="E2380">
        <v>27144</v>
      </c>
      <c r="G2380" s="111" t="s">
        <v>357</v>
      </c>
      <c r="H2380">
        <v>27140</v>
      </c>
      <c r="I2380" s="116"/>
      <c r="J2380" s="111" t="s">
        <v>2913</v>
      </c>
      <c r="K2380"/>
    </row>
    <row r="2381" spans="1:11">
      <c r="A2381" s="115">
        <v>2376</v>
      </c>
      <c r="B2381">
        <v>27</v>
      </c>
      <c r="C2381" s="111" t="s">
        <v>2889</v>
      </c>
      <c r="D2381" s="111"/>
      <c r="E2381">
        <v>27145</v>
      </c>
      <c r="G2381" s="111" t="s">
        <v>356</v>
      </c>
      <c r="H2381">
        <v>27140</v>
      </c>
      <c r="I2381" s="116"/>
      <c r="J2381" s="111" t="s">
        <v>2913</v>
      </c>
      <c r="K2381"/>
    </row>
    <row r="2382" spans="1:11">
      <c r="A2382" s="115">
        <v>2377</v>
      </c>
      <c r="B2382">
        <v>27</v>
      </c>
      <c r="C2382" s="111" t="s">
        <v>2889</v>
      </c>
      <c r="D2382" s="111"/>
      <c r="E2382">
        <v>27146</v>
      </c>
      <c r="G2382" s="111" t="s">
        <v>352</v>
      </c>
      <c r="H2382">
        <v>27140</v>
      </c>
      <c r="I2382" s="116"/>
      <c r="J2382" s="111" t="s">
        <v>2913</v>
      </c>
      <c r="K2382"/>
    </row>
    <row r="2383" spans="1:11">
      <c r="A2383" s="115">
        <v>2378</v>
      </c>
      <c r="B2383">
        <v>27</v>
      </c>
      <c r="C2383" s="111" t="s">
        <v>2889</v>
      </c>
      <c r="D2383" s="111"/>
      <c r="E2383">
        <v>27147</v>
      </c>
      <c r="G2383" s="111" t="s">
        <v>2917</v>
      </c>
      <c r="H2383">
        <v>27140</v>
      </c>
      <c r="I2383" s="116"/>
      <c r="J2383" s="111" t="s">
        <v>2913</v>
      </c>
      <c r="K2383"/>
    </row>
    <row r="2384" spans="1:11">
      <c r="A2384" s="115">
        <v>2379</v>
      </c>
      <c r="B2384">
        <v>27</v>
      </c>
      <c r="C2384" s="111" t="s">
        <v>2889</v>
      </c>
      <c r="D2384" s="111" t="s">
        <v>348</v>
      </c>
      <c r="E2384">
        <v>27202</v>
      </c>
      <c r="G2384" s="111" t="s">
        <v>2918</v>
      </c>
      <c r="H2384">
        <v>27202</v>
      </c>
      <c r="I2384" s="116"/>
      <c r="J2384" s="111" t="s">
        <v>2918</v>
      </c>
      <c r="K2384"/>
    </row>
    <row r="2385" spans="1:11">
      <c r="A2385" s="115">
        <v>2380</v>
      </c>
      <c r="B2385">
        <v>27</v>
      </c>
      <c r="C2385" s="111" t="s">
        <v>2889</v>
      </c>
      <c r="D2385" s="111" t="s">
        <v>348</v>
      </c>
      <c r="E2385">
        <v>27203</v>
      </c>
      <c r="G2385" s="111" t="s">
        <v>2919</v>
      </c>
      <c r="H2385">
        <v>27203</v>
      </c>
      <c r="I2385" s="116"/>
      <c r="J2385" s="111" t="s">
        <v>2919</v>
      </c>
      <c r="K2385"/>
    </row>
    <row r="2386" spans="1:11">
      <c r="A2386" s="115">
        <v>2381</v>
      </c>
      <c r="B2386">
        <v>27</v>
      </c>
      <c r="C2386" s="111" t="s">
        <v>2889</v>
      </c>
      <c r="D2386" s="111" t="s">
        <v>348</v>
      </c>
      <c r="E2386">
        <v>27204</v>
      </c>
      <c r="G2386" s="111" t="s">
        <v>2920</v>
      </c>
      <c r="H2386">
        <v>27204</v>
      </c>
      <c r="I2386" s="116"/>
      <c r="J2386" s="111" t="s">
        <v>2920</v>
      </c>
      <c r="K2386"/>
    </row>
    <row r="2387" spans="1:11">
      <c r="A2387" s="115">
        <v>2382</v>
      </c>
      <c r="B2387">
        <v>27</v>
      </c>
      <c r="C2387" s="111" t="s">
        <v>2889</v>
      </c>
      <c r="D2387" s="111" t="s">
        <v>348</v>
      </c>
      <c r="E2387">
        <v>27205</v>
      </c>
      <c r="G2387" s="111" t="s">
        <v>2921</v>
      </c>
      <c r="H2387">
        <v>27205</v>
      </c>
      <c r="I2387" s="116"/>
      <c r="J2387" s="111" t="s">
        <v>2921</v>
      </c>
      <c r="K2387"/>
    </row>
    <row r="2388" spans="1:11">
      <c r="A2388" s="115">
        <v>2383</v>
      </c>
      <c r="B2388">
        <v>27</v>
      </c>
      <c r="C2388" s="111" t="s">
        <v>2889</v>
      </c>
      <c r="D2388" s="111" t="s">
        <v>348</v>
      </c>
      <c r="E2388">
        <v>27206</v>
      </c>
      <c r="G2388" s="111" t="s">
        <v>2922</v>
      </c>
      <c r="H2388">
        <v>27206</v>
      </c>
      <c r="I2388" s="116"/>
      <c r="J2388" s="111" t="s">
        <v>2922</v>
      </c>
      <c r="K2388"/>
    </row>
    <row r="2389" spans="1:11">
      <c r="A2389" s="115">
        <v>2384</v>
      </c>
      <c r="B2389">
        <v>27</v>
      </c>
      <c r="C2389" s="111" t="s">
        <v>2889</v>
      </c>
      <c r="D2389" s="111" t="s">
        <v>348</v>
      </c>
      <c r="E2389">
        <v>27207</v>
      </c>
      <c r="G2389" s="111" t="s">
        <v>2923</v>
      </c>
      <c r="H2389">
        <v>27207</v>
      </c>
      <c r="I2389" s="116"/>
      <c r="J2389" s="111" t="s">
        <v>2923</v>
      </c>
      <c r="K2389"/>
    </row>
    <row r="2390" spans="1:11">
      <c r="A2390" s="115">
        <v>2385</v>
      </c>
      <c r="B2390">
        <v>27</v>
      </c>
      <c r="C2390" s="111" t="s">
        <v>2889</v>
      </c>
      <c r="D2390" s="111" t="s">
        <v>348</v>
      </c>
      <c r="E2390">
        <v>27208</v>
      </c>
      <c r="G2390" s="111" t="s">
        <v>2924</v>
      </c>
      <c r="H2390">
        <v>27208</v>
      </c>
      <c r="I2390" s="116"/>
      <c r="J2390" s="111" t="s">
        <v>2924</v>
      </c>
      <c r="K2390"/>
    </row>
    <row r="2391" spans="1:11">
      <c r="A2391" s="115">
        <v>2386</v>
      </c>
      <c r="B2391">
        <v>27</v>
      </c>
      <c r="C2391" s="111" t="s">
        <v>2889</v>
      </c>
      <c r="D2391" s="111" t="s">
        <v>348</v>
      </c>
      <c r="E2391">
        <v>27209</v>
      </c>
      <c r="G2391" s="111" t="s">
        <v>2925</v>
      </c>
      <c r="H2391">
        <v>27209</v>
      </c>
      <c r="I2391" s="116"/>
      <c r="J2391" s="111" t="s">
        <v>2925</v>
      </c>
      <c r="K2391"/>
    </row>
    <row r="2392" spans="1:11">
      <c r="A2392" s="115">
        <v>2387</v>
      </c>
      <c r="B2392">
        <v>27</v>
      </c>
      <c r="C2392" s="111" t="s">
        <v>2889</v>
      </c>
      <c r="D2392" s="111" t="s">
        <v>348</v>
      </c>
      <c r="E2392">
        <v>27210</v>
      </c>
      <c r="G2392" s="111" t="s">
        <v>2926</v>
      </c>
      <c r="H2392">
        <v>27210</v>
      </c>
      <c r="I2392" s="116"/>
      <c r="J2392" s="111" t="s">
        <v>2926</v>
      </c>
      <c r="K2392"/>
    </row>
    <row r="2393" spans="1:11">
      <c r="A2393" s="115">
        <v>2388</v>
      </c>
      <c r="B2393">
        <v>27</v>
      </c>
      <c r="C2393" s="111" t="s">
        <v>2889</v>
      </c>
      <c r="D2393" s="111" t="s">
        <v>348</v>
      </c>
      <c r="E2393">
        <v>27211</v>
      </c>
      <c r="G2393" s="111" t="s">
        <v>2927</v>
      </c>
      <c r="H2393">
        <v>27211</v>
      </c>
      <c r="I2393" s="116"/>
      <c r="J2393" s="111" t="s">
        <v>2927</v>
      </c>
      <c r="K2393"/>
    </row>
    <row r="2394" spans="1:11">
      <c r="A2394" s="115">
        <v>2389</v>
      </c>
      <c r="B2394">
        <v>27</v>
      </c>
      <c r="C2394" s="111" t="s">
        <v>2889</v>
      </c>
      <c r="D2394" s="111" t="s">
        <v>348</v>
      </c>
      <c r="E2394">
        <v>27212</v>
      </c>
      <c r="G2394" s="111" t="s">
        <v>2928</v>
      </c>
      <c r="H2394">
        <v>27212</v>
      </c>
      <c r="I2394" s="116"/>
      <c r="J2394" s="111" t="s">
        <v>2928</v>
      </c>
      <c r="K2394"/>
    </row>
    <row r="2395" spans="1:11">
      <c r="A2395" s="115">
        <v>2390</v>
      </c>
      <c r="B2395">
        <v>27</v>
      </c>
      <c r="C2395" s="111" t="s">
        <v>2889</v>
      </c>
      <c r="D2395" s="111" t="s">
        <v>348</v>
      </c>
      <c r="E2395">
        <v>27213</v>
      </c>
      <c r="G2395" s="111" t="s">
        <v>2929</v>
      </c>
      <c r="H2395">
        <v>27213</v>
      </c>
      <c r="I2395" s="116"/>
      <c r="J2395" s="111" t="s">
        <v>2929</v>
      </c>
      <c r="K2395"/>
    </row>
    <row r="2396" spans="1:11">
      <c r="A2396" s="115">
        <v>2391</v>
      </c>
      <c r="B2396">
        <v>27</v>
      </c>
      <c r="C2396" s="111" t="s">
        <v>2889</v>
      </c>
      <c r="D2396" s="111" t="s">
        <v>348</v>
      </c>
      <c r="E2396">
        <v>27214</v>
      </c>
      <c r="G2396" s="111" t="s">
        <v>2930</v>
      </c>
      <c r="H2396">
        <v>27214</v>
      </c>
      <c r="I2396" s="116"/>
      <c r="J2396" s="111" t="s">
        <v>2930</v>
      </c>
      <c r="K2396"/>
    </row>
    <row r="2397" spans="1:11">
      <c r="A2397" s="115">
        <v>2392</v>
      </c>
      <c r="B2397">
        <v>27</v>
      </c>
      <c r="C2397" s="111" t="s">
        <v>2889</v>
      </c>
      <c r="D2397" s="111" t="s">
        <v>348</v>
      </c>
      <c r="E2397">
        <v>27215</v>
      </c>
      <c r="G2397" s="111" t="s">
        <v>2931</v>
      </c>
      <c r="H2397">
        <v>27215</v>
      </c>
      <c r="I2397" s="116"/>
      <c r="J2397" s="111" t="s">
        <v>2931</v>
      </c>
      <c r="K2397"/>
    </row>
    <row r="2398" spans="1:11">
      <c r="A2398" s="115">
        <v>2393</v>
      </c>
      <c r="B2398">
        <v>27</v>
      </c>
      <c r="C2398" s="111" t="s">
        <v>2889</v>
      </c>
      <c r="D2398" s="111" t="s">
        <v>348</v>
      </c>
      <c r="E2398">
        <v>27216</v>
      </c>
      <c r="G2398" s="111" t="s">
        <v>2932</v>
      </c>
      <c r="H2398">
        <v>27216</v>
      </c>
      <c r="I2398" s="116"/>
      <c r="J2398" s="111" t="s">
        <v>2932</v>
      </c>
      <c r="K2398"/>
    </row>
    <row r="2399" spans="1:11">
      <c r="A2399" s="115">
        <v>2394</v>
      </c>
      <c r="B2399">
        <v>27</v>
      </c>
      <c r="C2399" s="111" t="s">
        <v>2889</v>
      </c>
      <c r="D2399" s="111" t="s">
        <v>348</v>
      </c>
      <c r="E2399">
        <v>27217</v>
      </c>
      <c r="G2399" s="111" t="s">
        <v>2933</v>
      </c>
      <c r="H2399">
        <v>27217</v>
      </c>
      <c r="I2399" s="116"/>
      <c r="J2399" s="111" t="s">
        <v>2933</v>
      </c>
      <c r="K2399"/>
    </row>
    <row r="2400" spans="1:11">
      <c r="A2400" s="115">
        <v>2395</v>
      </c>
      <c r="B2400">
        <v>27</v>
      </c>
      <c r="C2400" s="111" t="s">
        <v>2889</v>
      </c>
      <c r="D2400" s="111" t="s">
        <v>348</v>
      </c>
      <c r="E2400">
        <v>27218</v>
      </c>
      <c r="G2400" s="111" t="s">
        <v>2934</v>
      </c>
      <c r="H2400">
        <v>27218</v>
      </c>
      <c r="I2400" s="116"/>
      <c r="J2400" s="111" t="s">
        <v>2934</v>
      </c>
      <c r="K2400"/>
    </row>
    <row r="2401" spans="1:11">
      <c r="A2401" s="115">
        <v>2396</v>
      </c>
      <c r="B2401">
        <v>27</v>
      </c>
      <c r="C2401" s="111" t="s">
        <v>2889</v>
      </c>
      <c r="D2401" s="111" t="s">
        <v>348</v>
      </c>
      <c r="E2401">
        <v>27219</v>
      </c>
      <c r="G2401" s="111" t="s">
        <v>2935</v>
      </c>
      <c r="H2401">
        <v>27219</v>
      </c>
      <c r="I2401" s="116"/>
      <c r="J2401" s="111" t="s">
        <v>2935</v>
      </c>
      <c r="K2401"/>
    </row>
    <row r="2402" spans="1:11">
      <c r="A2402" s="115">
        <v>2397</v>
      </c>
      <c r="B2402">
        <v>27</v>
      </c>
      <c r="C2402" s="111" t="s">
        <v>2889</v>
      </c>
      <c r="D2402" s="111" t="s">
        <v>348</v>
      </c>
      <c r="E2402">
        <v>27220</v>
      </c>
      <c r="G2402" s="111" t="s">
        <v>2936</v>
      </c>
      <c r="H2402">
        <v>27220</v>
      </c>
      <c r="I2402" s="116"/>
      <c r="J2402" s="111" t="s">
        <v>2936</v>
      </c>
      <c r="K2402"/>
    </row>
    <row r="2403" spans="1:11">
      <c r="A2403" s="115">
        <v>2398</v>
      </c>
      <c r="B2403">
        <v>27</v>
      </c>
      <c r="C2403" s="111" t="s">
        <v>2889</v>
      </c>
      <c r="D2403" s="111" t="s">
        <v>348</v>
      </c>
      <c r="E2403">
        <v>27221</v>
      </c>
      <c r="G2403" s="111" t="s">
        <v>2937</v>
      </c>
      <c r="H2403">
        <v>27221</v>
      </c>
      <c r="I2403" s="116"/>
      <c r="J2403" s="111" t="s">
        <v>2937</v>
      </c>
      <c r="K2403"/>
    </row>
    <row r="2404" spans="1:11">
      <c r="A2404" s="115">
        <v>2399</v>
      </c>
      <c r="B2404">
        <v>27</v>
      </c>
      <c r="C2404" s="111" t="s">
        <v>2889</v>
      </c>
      <c r="D2404" s="111" t="s">
        <v>348</v>
      </c>
      <c r="E2404">
        <v>27222</v>
      </c>
      <c r="G2404" s="111" t="s">
        <v>2938</v>
      </c>
      <c r="H2404">
        <v>27222</v>
      </c>
      <c r="I2404" s="116"/>
      <c r="J2404" s="111" t="s">
        <v>2938</v>
      </c>
      <c r="K2404"/>
    </row>
    <row r="2405" spans="1:11">
      <c r="A2405" s="115">
        <v>2400</v>
      </c>
      <c r="B2405">
        <v>27</v>
      </c>
      <c r="C2405" s="111" t="s">
        <v>2889</v>
      </c>
      <c r="D2405" s="111" t="s">
        <v>348</v>
      </c>
      <c r="E2405">
        <v>27223</v>
      </c>
      <c r="G2405" s="111" t="s">
        <v>2939</v>
      </c>
      <c r="H2405">
        <v>27223</v>
      </c>
      <c r="I2405" s="116"/>
      <c r="J2405" s="111" t="s">
        <v>2939</v>
      </c>
      <c r="K2405"/>
    </row>
    <row r="2406" spans="1:11">
      <c r="A2406" s="115">
        <v>2401</v>
      </c>
      <c r="B2406">
        <v>27</v>
      </c>
      <c r="C2406" s="111" t="s">
        <v>2889</v>
      </c>
      <c r="D2406" s="111" t="s">
        <v>348</v>
      </c>
      <c r="E2406">
        <v>27224</v>
      </c>
      <c r="G2406" s="111" t="s">
        <v>2940</v>
      </c>
      <c r="H2406">
        <v>27224</v>
      </c>
      <c r="I2406" s="116"/>
      <c r="J2406" s="111" t="s">
        <v>2940</v>
      </c>
      <c r="K2406"/>
    </row>
    <row r="2407" spans="1:11">
      <c r="A2407" s="115">
        <v>2402</v>
      </c>
      <c r="B2407">
        <v>27</v>
      </c>
      <c r="C2407" s="111" t="s">
        <v>2889</v>
      </c>
      <c r="D2407" s="111" t="s">
        <v>348</v>
      </c>
      <c r="E2407">
        <v>27225</v>
      </c>
      <c r="G2407" s="111" t="s">
        <v>2941</v>
      </c>
      <c r="H2407">
        <v>27225</v>
      </c>
      <c r="I2407" s="116"/>
      <c r="J2407" s="111" t="s">
        <v>2941</v>
      </c>
      <c r="K2407"/>
    </row>
    <row r="2408" spans="1:11">
      <c r="A2408" s="115">
        <v>2403</v>
      </c>
      <c r="B2408">
        <v>27</v>
      </c>
      <c r="C2408" s="111" t="s">
        <v>2889</v>
      </c>
      <c r="D2408" s="111" t="s">
        <v>348</v>
      </c>
      <c r="E2408">
        <v>27226</v>
      </c>
      <c r="G2408" s="111" t="s">
        <v>2942</v>
      </c>
      <c r="H2408">
        <v>27226</v>
      </c>
      <c r="I2408" s="116"/>
      <c r="J2408" s="111" t="s">
        <v>2942</v>
      </c>
      <c r="K2408"/>
    </row>
    <row r="2409" spans="1:11">
      <c r="A2409" s="115">
        <v>2404</v>
      </c>
      <c r="B2409">
        <v>27</v>
      </c>
      <c r="C2409" s="111" t="s">
        <v>2889</v>
      </c>
      <c r="D2409" s="111" t="s">
        <v>348</v>
      </c>
      <c r="E2409">
        <v>27227</v>
      </c>
      <c r="G2409" s="111" t="s">
        <v>2943</v>
      </c>
      <c r="H2409">
        <v>27227</v>
      </c>
      <c r="I2409" s="116"/>
      <c r="J2409" s="111" t="s">
        <v>2943</v>
      </c>
      <c r="K2409"/>
    </row>
    <row r="2410" spans="1:11">
      <c r="A2410" s="115">
        <v>2405</v>
      </c>
      <c r="B2410">
        <v>27</v>
      </c>
      <c r="C2410" s="111" t="s">
        <v>2889</v>
      </c>
      <c r="D2410" s="111" t="s">
        <v>348</v>
      </c>
      <c r="E2410">
        <v>27228</v>
      </c>
      <c r="G2410" s="111" t="s">
        <v>2944</v>
      </c>
      <c r="H2410">
        <v>27228</v>
      </c>
      <c r="I2410" s="116"/>
      <c r="J2410" s="111" t="s">
        <v>2944</v>
      </c>
      <c r="K2410"/>
    </row>
    <row r="2411" spans="1:11">
      <c r="A2411" s="115">
        <v>2406</v>
      </c>
      <c r="B2411">
        <v>27</v>
      </c>
      <c r="C2411" s="111" t="s">
        <v>2889</v>
      </c>
      <c r="D2411" s="111" t="s">
        <v>348</v>
      </c>
      <c r="E2411">
        <v>27229</v>
      </c>
      <c r="G2411" s="111" t="s">
        <v>2945</v>
      </c>
      <c r="H2411">
        <v>27229</v>
      </c>
      <c r="I2411" s="116"/>
      <c r="J2411" s="111" t="s">
        <v>2945</v>
      </c>
      <c r="K2411"/>
    </row>
    <row r="2412" spans="1:11">
      <c r="A2412" s="115">
        <v>2407</v>
      </c>
      <c r="B2412">
        <v>27</v>
      </c>
      <c r="C2412" s="111" t="s">
        <v>2889</v>
      </c>
      <c r="D2412" s="111" t="s">
        <v>348</v>
      </c>
      <c r="E2412">
        <v>27230</v>
      </c>
      <c r="G2412" s="111" t="s">
        <v>2946</v>
      </c>
      <c r="H2412">
        <v>27230</v>
      </c>
      <c r="I2412" s="116"/>
      <c r="J2412" s="111" t="s">
        <v>2946</v>
      </c>
      <c r="K2412"/>
    </row>
    <row r="2413" spans="1:11">
      <c r="A2413" s="115">
        <v>2408</v>
      </c>
      <c r="B2413">
        <v>27</v>
      </c>
      <c r="C2413" s="111" t="s">
        <v>2889</v>
      </c>
      <c r="D2413" s="111" t="s">
        <v>348</v>
      </c>
      <c r="E2413">
        <v>27231</v>
      </c>
      <c r="G2413" s="111" t="s">
        <v>2947</v>
      </c>
      <c r="H2413">
        <v>27231</v>
      </c>
      <c r="I2413" s="116"/>
      <c r="J2413" s="111" t="s">
        <v>2947</v>
      </c>
      <c r="K2413"/>
    </row>
    <row r="2414" spans="1:11">
      <c r="A2414" s="115">
        <v>2409</v>
      </c>
      <c r="B2414">
        <v>27</v>
      </c>
      <c r="C2414" s="111" t="s">
        <v>2889</v>
      </c>
      <c r="D2414" s="111" t="s">
        <v>362</v>
      </c>
      <c r="E2414">
        <v>27384</v>
      </c>
      <c r="F2414" s="111" t="s">
        <v>2914</v>
      </c>
      <c r="G2414" s="111" t="s">
        <v>2948</v>
      </c>
      <c r="H2414">
        <v>27231</v>
      </c>
      <c r="I2414" s="116"/>
      <c r="J2414" s="111" t="s">
        <v>2947</v>
      </c>
      <c r="K2414"/>
    </row>
    <row r="2415" spans="1:11">
      <c r="A2415" s="115">
        <v>2410</v>
      </c>
      <c r="B2415">
        <v>27</v>
      </c>
      <c r="C2415" s="111" t="s">
        <v>2889</v>
      </c>
      <c r="D2415" s="111" t="s">
        <v>348</v>
      </c>
      <c r="E2415">
        <v>27232</v>
      </c>
      <c r="F2415" s="111" t="s">
        <v>348</v>
      </c>
      <c r="G2415" s="111" t="s">
        <v>2949</v>
      </c>
      <c r="H2415">
        <v>27232</v>
      </c>
      <c r="I2415" s="116"/>
      <c r="J2415" s="111" t="s">
        <v>2949</v>
      </c>
      <c r="K2415"/>
    </row>
    <row r="2416" spans="1:11">
      <c r="A2416" s="115">
        <v>2411</v>
      </c>
      <c r="B2416">
        <v>27</v>
      </c>
      <c r="C2416" s="111" t="s">
        <v>2889</v>
      </c>
      <c r="D2416" s="111" t="s">
        <v>362</v>
      </c>
      <c r="E2416">
        <v>27367</v>
      </c>
      <c r="F2416" s="111" t="s">
        <v>2950</v>
      </c>
      <c r="G2416" s="111" t="s">
        <v>2951</v>
      </c>
      <c r="H2416">
        <v>27232</v>
      </c>
      <c r="I2416" s="116"/>
      <c r="J2416" s="111" t="s">
        <v>2949</v>
      </c>
      <c r="K2416"/>
    </row>
    <row r="2417" spans="1:11">
      <c r="A2417" s="115">
        <v>2412</v>
      </c>
      <c r="B2417">
        <v>27</v>
      </c>
      <c r="C2417" s="111" t="s">
        <v>2889</v>
      </c>
      <c r="D2417" s="111" t="s">
        <v>348</v>
      </c>
      <c r="E2417">
        <v>27301</v>
      </c>
      <c r="F2417" s="111" t="s">
        <v>1876</v>
      </c>
      <c r="G2417" s="111" t="s">
        <v>2952</v>
      </c>
      <c r="H2417">
        <v>27301</v>
      </c>
      <c r="I2417" s="116" t="s">
        <v>1876</v>
      </c>
      <c r="J2417" s="111" t="s">
        <v>2952</v>
      </c>
      <c r="K2417"/>
    </row>
    <row r="2418" spans="1:11">
      <c r="A2418" s="115">
        <v>2413</v>
      </c>
      <c r="B2418">
        <v>27</v>
      </c>
      <c r="C2418" s="111" t="s">
        <v>2889</v>
      </c>
      <c r="D2418" s="111" t="s">
        <v>348</v>
      </c>
      <c r="E2418">
        <v>27321</v>
      </c>
      <c r="F2418" s="111" t="s">
        <v>2953</v>
      </c>
      <c r="G2418" s="111" t="s">
        <v>2954</v>
      </c>
      <c r="H2418">
        <v>27321</v>
      </c>
      <c r="I2418" s="116" t="s">
        <v>2953</v>
      </c>
      <c r="J2418" s="111" t="s">
        <v>2954</v>
      </c>
      <c r="K2418"/>
    </row>
    <row r="2419" spans="1:11">
      <c r="A2419" s="115">
        <v>2414</v>
      </c>
      <c r="B2419">
        <v>27</v>
      </c>
      <c r="C2419" s="111" t="s">
        <v>2889</v>
      </c>
      <c r="D2419" s="111" t="s">
        <v>348</v>
      </c>
      <c r="E2419">
        <v>27322</v>
      </c>
      <c r="F2419" s="111" t="s">
        <v>2953</v>
      </c>
      <c r="G2419" s="111" t="s">
        <v>2955</v>
      </c>
      <c r="H2419">
        <v>27322</v>
      </c>
      <c r="I2419" s="116" t="s">
        <v>2953</v>
      </c>
      <c r="J2419" s="111" t="s">
        <v>2955</v>
      </c>
      <c r="K2419"/>
    </row>
    <row r="2420" spans="1:11">
      <c r="A2420" s="115">
        <v>2415</v>
      </c>
      <c r="B2420">
        <v>27</v>
      </c>
      <c r="C2420" s="111" t="s">
        <v>2889</v>
      </c>
      <c r="D2420" s="111" t="s">
        <v>348</v>
      </c>
      <c r="E2420">
        <v>27341</v>
      </c>
      <c r="F2420" s="111" t="s">
        <v>2956</v>
      </c>
      <c r="G2420" s="111" t="s">
        <v>2957</v>
      </c>
      <c r="H2420">
        <v>27341</v>
      </c>
      <c r="I2420" s="116" t="s">
        <v>2956</v>
      </c>
      <c r="J2420" s="111" t="s">
        <v>2957</v>
      </c>
      <c r="K2420"/>
    </row>
    <row r="2421" spans="1:11">
      <c r="A2421" s="115">
        <v>2416</v>
      </c>
      <c r="B2421">
        <v>27</v>
      </c>
      <c r="C2421" s="111" t="s">
        <v>2889</v>
      </c>
      <c r="D2421" s="111" t="s">
        <v>348</v>
      </c>
      <c r="E2421">
        <v>27361</v>
      </c>
      <c r="F2421" s="111" t="s">
        <v>2950</v>
      </c>
      <c r="G2421" s="111" t="s">
        <v>2958</v>
      </c>
      <c r="H2421">
        <v>27361</v>
      </c>
      <c r="I2421" s="116" t="s">
        <v>2950</v>
      </c>
      <c r="J2421" s="111" t="s">
        <v>2958</v>
      </c>
      <c r="K2421"/>
    </row>
    <row r="2422" spans="1:11">
      <c r="A2422" s="115">
        <v>2417</v>
      </c>
      <c r="B2422">
        <v>27</v>
      </c>
      <c r="C2422" s="111" t="s">
        <v>2889</v>
      </c>
      <c r="D2422" s="111" t="s">
        <v>348</v>
      </c>
      <c r="E2422">
        <v>27362</v>
      </c>
      <c r="F2422" s="111" t="s">
        <v>2950</v>
      </c>
      <c r="G2422" s="111" t="s">
        <v>838</v>
      </c>
      <c r="H2422">
        <v>27362</v>
      </c>
      <c r="I2422" s="116" t="s">
        <v>2950</v>
      </c>
      <c r="J2422" s="111" t="s">
        <v>838</v>
      </c>
      <c r="K2422"/>
    </row>
    <row r="2423" spans="1:11">
      <c r="A2423" s="115">
        <v>2418</v>
      </c>
      <c r="B2423">
        <v>27</v>
      </c>
      <c r="C2423" s="111" t="s">
        <v>2889</v>
      </c>
      <c r="D2423" s="111" t="s">
        <v>348</v>
      </c>
      <c r="E2423">
        <v>27366</v>
      </c>
      <c r="F2423" s="111" t="s">
        <v>2950</v>
      </c>
      <c r="G2423" s="111" t="s">
        <v>1692</v>
      </c>
      <c r="H2423">
        <v>27366</v>
      </c>
      <c r="I2423" s="116" t="s">
        <v>2950</v>
      </c>
      <c r="J2423" s="111" t="s">
        <v>1692</v>
      </c>
      <c r="K2423"/>
    </row>
    <row r="2424" spans="1:11">
      <c r="A2424" s="115">
        <v>2419</v>
      </c>
      <c r="B2424">
        <v>27</v>
      </c>
      <c r="C2424" s="111" t="s">
        <v>2889</v>
      </c>
      <c r="D2424" s="111" t="s">
        <v>348</v>
      </c>
      <c r="E2424">
        <v>27381</v>
      </c>
      <c r="F2424" s="111" t="s">
        <v>2914</v>
      </c>
      <c r="G2424" s="111" t="s">
        <v>2959</v>
      </c>
      <c r="H2424">
        <v>27381</v>
      </c>
      <c r="I2424" s="116" t="s">
        <v>2914</v>
      </c>
      <c r="J2424" s="111" t="s">
        <v>2959</v>
      </c>
      <c r="K2424"/>
    </row>
    <row r="2425" spans="1:11">
      <c r="A2425" s="115">
        <v>2420</v>
      </c>
      <c r="B2425">
        <v>27</v>
      </c>
      <c r="C2425" s="111" t="s">
        <v>2889</v>
      </c>
      <c r="D2425" s="111" t="s">
        <v>348</v>
      </c>
      <c r="E2425">
        <v>27382</v>
      </c>
      <c r="F2425" s="111" t="s">
        <v>2914</v>
      </c>
      <c r="G2425" s="111" t="s">
        <v>788</v>
      </c>
      <c r="H2425">
        <v>27382</v>
      </c>
      <c r="I2425" s="116" t="s">
        <v>2914</v>
      </c>
      <c r="J2425" s="111" t="s">
        <v>788</v>
      </c>
      <c r="K2425"/>
    </row>
    <row r="2426" spans="1:11">
      <c r="A2426" s="115">
        <v>2421</v>
      </c>
      <c r="B2426">
        <v>27</v>
      </c>
      <c r="C2426" s="111" t="s">
        <v>2889</v>
      </c>
      <c r="D2426" s="111" t="s">
        <v>348</v>
      </c>
      <c r="E2426">
        <v>27383</v>
      </c>
      <c r="F2426" s="111" t="s">
        <v>2914</v>
      </c>
      <c r="G2426" s="111" t="s">
        <v>2960</v>
      </c>
      <c r="H2426">
        <v>27383</v>
      </c>
      <c r="I2426" s="116" t="s">
        <v>2914</v>
      </c>
      <c r="J2426" s="111" t="s">
        <v>2960</v>
      </c>
      <c r="K2426"/>
    </row>
    <row r="2427" spans="1:11">
      <c r="A2427" s="115">
        <v>2422</v>
      </c>
      <c r="B2427">
        <v>28</v>
      </c>
      <c r="C2427" s="111" t="s">
        <v>2961</v>
      </c>
      <c r="D2427" s="111" t="s">
        <v>348</v>
      </c>
      <c r="E2427">
        <v>28100</v>
      </c>
      <c r="G2427" s="111" t="s">
        <v>2962</v>
      </c>
      <c r="H2427">
        <v>28100</v>
      </c>
      <c r="I2427" s="116" t="s">
        <v>348</v>
      </c>
      <c r="J2427" s="111" t="s">
        <v>2963</v>
      </c>
      <c r="K2427"/>
    </row>
    <row r="2428" spans="1:11">
      <c r="A2428" s="115">
        <v>2423</v>
      </c>
      <c r="B2428">
        <v>28</v>
      </c>
      <c r="C2428" s="111" t="s">
        <v>2961</v>
      </c>
      <c r="D2428" s="111" t="s">
        <v>348</v>
      </c>
      <c r="E2428">
        <v>28101</v>
      </c>
      <c r="G2428" s="111" t="s">
        <v>2964</v>
      </c>
      <c r="H2428">
        <v>28100</v>
      </c>
      <c r="I2428" s="116" t="s">
        <v>348</v>
      </c>
      <c r="J2428" s="111" t="s">
        <v>2963</v>
      </c>
      <c r="K2428"/>
    </row>
    <row r="2429" spans="1:11">
      <c r="A2429" s="115">
        <v>2424</v>
      </c>
      <c r="B2429">
        <v>28</v>
      </c>
      <c r="C2429" s="111" t="s">
        <v>2961</v>
      </c>
      <c r="D2429" s="111" t="s">
        <v>348</v>
      </c>
      <c r="E2429">
        <v>28102</v>
      </c>
      <c r="G2429" s="111" t="s">
        <v>2965</v>
      </c>
      <c r="H2429">
        <v>28100</v>
      </c>
      <c r="I2429" s="116" t="s">
        <v>348</v>
      </c>
      <c r="J2429" s="111" t="s">
        <v>2963</v>
      </c>
      <c r="K2429"/>
    </row>
    <row r="2430" spans="1:11">
      <c r="A2430" s="115">
        <v>2425</v>
      </c>
      <c r="B2430">
        <v>28</v>
      </c>
      <c r="C2430" s="111" t="s">
        <v>2961</v>
      </c>
      <c r="D2430" s="111" t="s">
        <v>348</v>
      </c>
      <c r="E2430">
        <v>28105</v>
      </c>
      <c r="G2430" s="111" t="s">
        <v>2966</v>
      </c>
      <c r="H2430">
        <v>28100</v>
      </c>
      <c r="I2430" s="116" t="s">
        <v>348</v>
      </c>
      <c r="J2430" s="111" t="s">
        <v>2963</v>
      </c>
      <c r="K2430"/>
    </row>
    <row r="2431" spans="1:11">
      <c r="A2431" s="115">
        <v>2426</v>
      </c>
      <c r="B2431">
        <v>28</v>
      </c>
      <c r="C2431" s="111" t="s">
        <v>2961</v>
      </c>
      <c r="D2431" s="111" t="s">
        <v>348</v>
      </c>
      <c r="E2431">
        <v>28106</v>
      </c>
      <c r="G2431" s="111" t="s">
        <v>2967</v>
      </c>
      <c r="H2431">
        <v>28100</v>
      </c>
      <c r="I2431" s="116" t="s">
        <v>348</v>
      </c>
      <c r="J2431" s="111" t="s">
        <v>2963</v>
      </c>
      <c r="K2431"/>
    </row>
    <row r="2432" spans="1:11">
      <c r="A2432" s="115">
        <v>2427</v>
      </c>
      <c r="B2432">
        <v>28</v>
      </c>
      <c r="C2432" s="111" t="s">
        <v>2961</v>
      </c>
      <c r="D2432" s="111" t="s">
        <v>348</v>
      </c>
      <c r="E2432">
        <v>28107</v>
      </c>
      <c r="G2432" s="111" t="s">
        <v>2968</v>
      </c>
      <c r="H2432">
        <v>28100</v>
      </c>
      <c r="I2432" s="116" t="s">
        <v>348</v>
      </c>
      <c r="J2432" s="111" t="s">
        <v>2963</v>
      </c>
      <c r="K2432"/>
    </row>
    <row r="2433" spans="1:11">
      <c r="A2433" s="115">
        <v>2428</v>
      </c>
      <c r="B2433">
        <v>28</v>
      </c>
      <c r="C2433" s="111" t="s">
        <v>2961</v>
      </c>
      <c r="D2433" s="111" t="s">
        <v>348</v>
      </c>
      <c r="E2433">
        <v>28108</v>
      </c>
      <c r="G2433" s="111" t="s">
        <v>2969</v>
      </c>
      <c r="H2433">
        <v>28100</v>
      </c>
      <c r="I2433" s="116"/>
      <c r="J2433" s="111" t="s">
        <v>2963</v>
      </c>
      <c r="K2433"/>
    </row>
    <row r="2434" spans="1:11">
      <c r="A2434" s="115">
        <v>2429</v>
      </c>
      <c r="B2434">
        <v>28</v>
      </c>
      <c r="C2434" s="111" t="s">
        <v>2961</v>
      </c>
      <c r="D2434" s="111" t="s">
        <v>348</v>
      </c>
      <c r="E2434">
        <v>28109</v>
      </c>
      <c r="G2434" s="111" t="s">
        <v>352</v>
      </c>
      <c r="H2434">
        <v>28100</v>
      </c>
      <c r="I2434" s="116"/>
      <c r="J2434" s="111" t="s">
        <v>2963</v>
      </c>
      <c r="K2434"/>
    </row>
    <row r="2435" spans="1:11">
      <c r="A2435" s="115">
        <v>2430</v>
      </c>
      <c r="B2435">
        <v>28</v>
      </c>
      <c r="C2435" s="111" t="s">
        <v>2961</v>
      </c>
      <c r="D2435" s="111" t="s">
        <v>348</v>
      </c>
      <c r="E2435">
        <v>28110</v>
      </c>
      <c r="G2435" s="111" t="s">
        <v>351</v>
      </c>
      <c r="H2435">
        <v>28100</v>
      </c>
      <c r="I2435" s="116"/>
      <c r="J2435" s="111" t="s">
        <v>2963</v>
      </c>
      <c r="K2435"/>
    </row>
    <row r="2436" spans="1:11">
      <c r="A2436" s="115">
        <v>2431</v>
      </c>
      <c r="B2436">
        <v>28</v>
      </c>
      <c r="C2436" s="111" t="s">
        <v>2961</v>
      </c>
      <c r="D2436" s="111" t="s">
        <v>348</v>
      </c>
      <c r="E2436">
        <v>28103</v>
      </c>
      <c r="G2436" s="111" t="s">
        <v>2970</v>
      </c>
      <c r="H2436">
        <v>28100</v>
      </c>
      <c r="I2436" s="116"/>
      <c r="J2436" s="111" t="s">
        <v>2963</v>
      </c>
      <c r="K2436"/>
    </row>
    <row r="2437" spans="1:11">
      <c r="A2437" s="115">
        <v>2432</v>
      </c>
      <c r="B2437">
        <v>28</v>
      </c>
      <c r="C2437" s="111" t="s">
        <v>2961</v>
      </c>
      <c r="D2437" s="111" t="s">
        <v>348</v>
      </c>
      <c r="E2437">
        <v>28104</v>
      </c>
      <c r="G2437" s="111" t="s">
        <v>2971</v>
      </c>
      <c r="H2437">
        <v>28100</v>
      </c>
      <c r="I2437" s="116"/>
      <c r="J2437" s="111" t="s">
        <v>2963</v>
      </c>
      <c r="K2437"/>
    </row>
    <row r="2438" spans="1:11">
      <c r="A2438" s="115">
        <v>2433</v>
      </c>
      <c r="B2438">
        <v>28</v>
      </c>
      <c r="C2438" s="111" t="s">
        <v>2961</v>
      </c>
      <c r="D2438" s="111" t="s">
        <v>348</v>
      </c>
      <c r="E2438">
        <v>28111</v>
      </c>
      <c r="G2438" s="111" t="s">
        <v>357</v>
      </c>
      <c r="H2438">
        <v>28100</v>
      </c>
      <c r="I2438" s="116"/>
      <c r="J2438" s="111" t="s">
        <v>2963</v>
      </c>
      <c r="K2438"/>
    </row>
    <row r="2439" spans="1:11">
      <c r="A2439" s="115">
        <v>2434</v>
      </c>
      <c r="B2439">
        <v>28</v>
      </c>
      <c r="C2439" s="111" t="s">
        <v>2961</v>
      </c>
      <c r="D2439" s="111" t="s">
        <v>348</v>
      </c>
      <c r="E2439">
        <v>28201</v>
      </c>
      <c r="G2439" s="111" t="s">
        <v>2972</v>
      </c>
      <c r="H2439">
        <v>28201</v>
      </c>
      <c r="I2439" s="116"/>
      <c r="J2439" s="111" t="s">
        <v>2972</v>
      </c>
      <c r="K2439"/>
    </row>
    <row r="2440" spans="1:11">
      <c r="A2440" s="115">
        <v>2435</v>
      </c>
      <c r="B2440">
        <v>28</v>
      </c>
      <c r="C2440" s="111" t="s">
        <v>2961</v>
      </c>
      <c r="D2440" s="111" t="s">
        <v>362</v>
      </c>
      <c r="E2440">
        <v>28421</v>
      </c>
      <c r="F2440" s="111" t="s">
        <v>2973</v>
      </c>
      <c r="G2440" s="111" t="s">
        <v>2974</v>
      </c>
      <c r="H2440">
        <v>28201</v>
      </c>
      <c r="I2440" s="116"/>
      <c r="J2440" s="111" t="s">
        <v>2972</v>
      </c>
      <c r="K2440"/>
    </row>
    <row r="2441" spans="1:11">
      <c r="A2441" s="115">
        <v>2436</v>
      </c>
      <c r="B2441">
        <v>28</v>
      </c>
      <c r="C2441" s="111" t="s">
        <v>2961</v>
      </c>
      <c r="D2441" s="111" t="s">
        <v>362</v>
      </c>
      <c r="E2441">
        <v>28422</v>
      </c>
      <c r="F2441" s="111" t="s">
        <v>2973</v>
      </c>
      <c r="G2441" s="111" t="s">
        <v>2975</v>
      </c>
      <c r="H2441">
        <v>28201</v>
      </c>
      <c r="I2441" s="116"/>
      <c r="J2441" s="111" t="s">
        <v>2972</v>
      </c>
      <c r="K2441"/>
    </row>
    <row r="2442" spans="1:11">
      <c r="A2442" s="115">
        <v>2437</v>
      </c>
      <c r="B2442">
        <v>28</v>
      </c>
      <c r="C2442" s="111" t="s">
        <v>2961</v>
      </c>
      <c r="D2442" s="111" t="s">
        <v>362</v>
      </c>
      <c r="E2442">
        <v>28444</v>
      </c>
      <c r="F2442" s="111" t="s">
        <v>2803</v>
      </c>
      <c r="G2442" s="111" t="s">
        <v>2976</v>
      </c>
      <c r="H2442">
        <v>28201</v>
      </c>
      <c r="I2442" s="116"/>
      <c r="J2442" s="111" t="s">
        <v>2972</v>
      </c>
      <c r="K2442"/>
    </row>
    <row r="2443" spans="1:11">
      <c r="A2443" s="115">
        <v>2438</v>
      </c>
      <c r="B2443">
        <v>28</v>
      </c>
      <c r="C2443" s="111" t="s">
        <v>2961</v>
      </c>
      <c r="D2443" s="111" t="s">
        <v>362</v>
      </c>
      <c r="E2443">
        <v>28522</v>
      </c>
      <c r="F2443" s="111" t="s">
        <v>2977</v>
      </c>
      <c r="G2443" s="111" t="s">
        <v>2978</v>
      </c>
      <c r="H2443">
        <v>28201</v>
      </c>
      <c r="I2443" s="116"/>
      <c r="J2443" s="111" t="s">
        <v>2972</v>
      </c>
      <c r="K2443"/>
    </row>
    <row r="2444" spans="1:11">
      <c r="A2444" s="115">
        <v>2439</v>
      </c>
      <c r="B2444">
        <v>28</v>
      </c>
      <c r="C2444" s="111" t="s">
        <v>2961</v>
      </c>
      <c r="D2444" s="111" t="s">
        <v>348</v>
      </c>
      <c r="E2444">
        <v>28202</v>
      </c>
      <c r="F2444" s="111" t="s">
        <v>348</v>
      </c>
      <c r="G2444" s="111" t="s">
        <v>2979</v>
      </c>
      <c r="H2444">
        <v>28202</v>
      </c>
      <c r="I2444" s="116"/>
      <c r="J2444" s="111" t="s">
        <v>2979</v>
      </c>
      <c r="K2444"/>
    </row>
    <row r="2445" spans="1:11">
      <c r="A2445" s="115">
        <v>2440</v>
      </c>
      <c r="B2445">
        <v>28</v>
      </c>
      <c r="C2445" s="111" t="s">
        <v>2961</v>
      </c>
      <c r="D2445" s="111" t="s">
        <v>348</v>
      </c>
      <c r="E2445">
        <v>28203</v>
      </c>
      <c r="F2445" s="111" t="s">
        <v>348</v>
      </c>
      <c r="G2445" s="111" t="s">
        <v>2980</v>
      </c>
      <c r="H2445">
        <v>28203</v>
      </c>
      <c r="I2445" s="116"/>
      <c r="J2445" s="111" t="s">
        <v>2980</v>
      </c>
      <c r="K2445"/>
    </row>
    <row r="2446" spans="1:11">
      <c r="A2446" s="115">
        <v>2441</v>
      </c>
      <c r="B2446">
        <v>28</v>
      </c>
      <c r="C2446" s="111" t="s">
        <v>2961</v>
      </c>
      <c r="D2446" s="111" t="s">
        <v>348</v>
      </c>
      <c r="E2446">
        <v>28204</v>
      </c>
      <c r="F2446" s="111" t="s">
        <v>348</v>
      </c>
      <c r="G2446" s="111" t="s">
        <v>2981</v>
      </c>
      <c r="H2446">
        <v>28204</v>
      </c>
      <c r="I2446" s="116"/>
      <c r="J2446" s="111" t="s">
        <v>2981</v>
      </c>
      <c r="K2446"/>
    </row>
    <row r="2447" spans="1:11">
      <c r="A2447" s="115">
        <v>2442</v>
      </c>
      <c r="B2447">
        <v>28</v>
      </c>
      <c r="C2447" s="111" t="s">
        <v>2961</v>
      </c>
      <c r="D2447" s="111" t="s">
        <v>348</v>
      </c>
      <c r="E2447">
        <v>28205</v>
      </c>
      <c r="F2447" s="111" t="s">
        <v>348</v>
      </c>
      <c r="G2447" s="111" t="s">
        <v>2982</v>
      </c>
      <c r="H2447">
        <v>28205</v>
      </c>
      <c r="I2447" s="116"/>
      <c r="J2447" s="111" t="s">
        <v>2982</v>
      </c>
      <c r="K2447"/>
    </row>
    <row r="2448" spans="1:11">
      <c r="A2448" s="115">
        <v>2443</v>
      </c>
      <c r="B2448">
        <v>28</v>
      </c>
      <c r="C2448" s="111" t="s">
        <v>2961</v>
      </c>
      <c r="D2448" s="111" t="s">
        <v>362</v>
      </c>
      <c r="E2448">
        <v>28685</v>
      </c>
      <c r="F2448" s="111" t="s">
        <v>2983</v>
      </c>
      <c r="G2448" s="111" t="s">
        <v>2984</v>
      </c>
      <c r="H2448">
        <v>28205</v>
      </c>
      <c r="I2448" s="116"/>
      <c r="J2448" s="111" t="s">
        <v>2982</v>
      </c>
      <c r="K2448"/>
    </row>
    <row r="2449" spans="1:11">
      <c r="A2449" s="115">
        <v>2444</v>
      </c>
      <c r="B2449">
        <v>28</v>
      </c>
      <c r="C2449" s="111" t="s">
        <v>2961</v>
      </c>
      <c r="D2449" s="111" t="s">
        <v>348</v>
      </c>
      <c r="E2449">
        <v>28206</v>
      </c>
      <c r="F2449" s="111" t="s">
        <v>348</v>
      </c>
      <c r="G2449" s="111" t="s">
        <v>2985</v>
      </c>
      <c r="H2449">
        <v>28206</v>
      </c>
      <c r="I2449" s="116"/>
      <c r="J2449" s="111" t="s">
        <v>2985</v>
      </c>
      <c r="K2449"/>
    </row>
    <row r="2450" spans="1:11">
      <c r="A2450" s="115">
        <v>2445</v>
      </c>
      <c r="B2450">
        <v>28</v>
      </c>
      <c r="C2450" s="111" t="s">
        <v>2961</v>
      </c>
      <c r="D2450" s="111" t="s">
        <v>348</v>
      </c>
      <c r="E2450">
        <v>28207</v>
      </c>
      <c r="F2450" s="111" t="s">
        <v>348</v>
      </c>
      <c r="G2450" s="111" t="s">
        <v>2986</v>
      </c>
      <c r="H2450">
        <v>28207</v>
      </c>
      <c r="I2450" s="116"/>
      <c r="J2450" s="111" t="s">
        <v>2986</v>
      </c>
      <c r="K2450"/>
    </row>
    <row r="2451" spans="1:11">
      <c r="A2451" s="115">
        <v>2446</v>
      </c>
      <c r="B2451">
        <v>28</v>
      </c>
      <c r="C2451" s="111" t="s">
        <v>2961</v>
      </c>
      <c r="D2451" s="111" t="s">
        <v>348</v>
      </c>
      <c r="E2451">
        <v>28208</v>
      </c>
      <c r="F2451" s="111" t="s">
        <v>348</v>
      </c>
      <c r="G2451" s="111" t="s">
        <v>2987</v>
      </c>
      <c r="H2451">
        <v>28208</v>
      </c>
      <c r="I2451" s="116"/>
      <c r="J2451" s="111" t="s">
        <v>2987</v>
      </c>
      <c r="K2451"/>
    </row>
    <row r="2452" spans="1:11">
      <c r="A2452" s="115">
        <v>2447</v>
      </c>
      <c r="B2452">
        <v>28</v>
      </c>
      <c r="C2452" s="111" t="s">
        <v>2961</v>
      </c>
      <c r="D2452" s="111" t="s">
        <v>348</v>
      </c>
      <c r="E2452">
        <v>28209</v>
      </c>
      <c r="F2452" s="111" t="s">
        <v>348</v>
      </c>
      <c r="G2452" s="111" t="s">
        <v>2988</v>
      </c>
      <c r="H2452">
        <v>28209</v>
      </c>
      <c r="I2452" s="116"/>
      <c r="J2452" s="111" t="s">
        <v>2988</v>
      </c>
      <c r="K2452"/>
    </row>
    <row r="2453" spans="1:11">
      <c r="A2453" s="115">
        <v>2448</v>
      </c>
      <c r="B2453">
        <v>28</v>
      </c>
      <c r="C2453" s="111" t="s">
        <v>2961</v>
      </c>
      <c r="D2453" s="111" t="s">
        <v>362</v>
      </c>
      <c r="E2453">
        <v>28541</v>
      </c>
      <c r="F2453" s="111" t="s">
        <v>2989</v>
      </c>
      <c r="G2453" s="111" t="s">
        <v>2990</v>
      </c>
      <c r="H2453">
        <v>28209</v>
      </c>
      <c r="I2453" s="116"/>
      <c r="J2453" s="111" t="s">
        <v>2988</v>
      </c>
      <c r="K2453"/>
    </row>
    <row r="2454" spans="1:11">
      <c r="A2454" s="115">
        <v>2449</v>
      </c>
      <c r="B2454">
        <v>28</v>
      </c>
      <c r="C2454" s="111" t="s">
        <v>2961</v>
      </c>
      <c r="D2454" s="111" t="s">
        <v>362</v>
      </c>
      <c r="E2454">
        <v>28542</v>
      </c>
      <c r="F2454" s="111" t="s">
        <v>2989</v>
      </c>
      <c r="G2454" s="111" t="s">
        <v>2991</v>
      </c>
      <c r="H2454">
        <v>28209</v>
      </c>
      <c r="I2454" s="116"/>
      <c r="J2454" s="111" t="s">
        <v>2988</v>
      </c>
      <c r="K2454"/>
    </row>
    <row r="2455" spans="1:11">
      <c r="A2455" s="115">
        <v>2450</v>
      </c>
      <c r="B2455">
        <v>28</v>
      </c>
      <c r="C2455" s="111" t="s">
        <v>2961</v>
      </c>
      <c r="D2455" s="111" t="s">
        <v>362</v>
      </c>
      <c r="E2455">
        <v>28544</v>
      </c>
      <c r="F2455" s="111" t="s">
        <v>2989</v>
      </c>
      <c r="G2455" s="111" t="s">
        <v>564</v>
      </c>
      <c r="H2455">
        <v>28209</v>
      </c>
      <c r="I2455" s="116"/>
      <c r="J2455" s="111" t="s">
        <v>2988</v>
      </c>
      <c r="K2455"/>
    </row>
    <row r="2456" spans="1:11">
      <c r="A2456" s="115">
        <v>2451</v>
      </c>
      <c r="B2456">
        <v>28</v>
      </c>
      <c r="C2456" s="111" t="s">
        <v>2961</v>
      </c>
      <c r="D2456" s="111" t="s">
        <v>362</v>
      </c>
      <c r="E2456">
        <v>28561</v>
      </c>
      <c r="F2456" s="111" t="s">
        <v>2992</v>
      </c>
      <c r="G2456" s="111" t="s">
        <v>2993</v>
      </c>
      <c r="H2456">
        <v>28209</v>
      </c>
      <c r="I2456" s="116"/>
      <c r="J2456" s="111" t="s">
        <v>2988</v>
      </c>
      <c r="K2456"/>
    </row>
    <row r="2457" spans="1:11">
      <c r="A2457" s="115">
        <v>2452</v>
      </c>
      <c r="B2457">
        <v>28</v>
      </c>
      <c r="C2457" s="111" t="s">
        <v>2961</v>
      </c>
      <c r="D2457" s="111" t="s">
        <v>362</v>
      </c>
      <c r="E2457">
        <v>28562</v>
      </c>
      <c r="F2457" s="111" t="s">
        <v>2992</v>
      </c>
      <c r="G2457" s="111" t="s">
        <v>2994</v>
      </c>
      <c r="H2457">
        <v>28209</v>
      </c>
      <c r="I2457" s="116"/>
      <c r="J2457" s="111" t="s">
        <v>2988</v>
      </c>
      <c r="K2457"/>
    </row>
    <row r="2458" spans="1:11">
      <c r="A2458" s="115">
        <v>2453</v>
      </c>
      <c r="B2458">
        <v>28</v>
      </c>
      <c r="C2458" s="111" t="s">
        <v>2961</v>
      </c>
      <c r="D2458" s="111" t="s">
        <v>348</v>
      </c>
      <c r="E2458">
        <v>28210</v>
      </c>
      <c r="F2458" s="111" t="s">
        <v>348</v>
      </c>
      <c r="G2458" s="111" t="s">
        <v>2995</v>
      </c>
      <c r="H2458">
        <v>28210</v>
      </c>
      <c r="I2458" s="116"/>
      <c r="J2458" s="111" t="s">
        <v>2995</v>
      </c>
      <c r="K2458"/>
    </row>
    <row r="2459" spans="1:11">
      <c r="A2459" s="115">
        <v>2454</v>
      </c>
      <c r="B2459">
        <v>28</v>
      </c>
      <c r="C2459" s="111" t="s">
        <v>2961</v>
      </c>
      <c r="D2459" s="111" t="s">
        <v>348</v>
      </c>
      <c r="E2459">
        <v>28212</v>
      </c>
      <c r="F2459" s="111" t="s">
        <v>348</v>
      </c>
      <c r="G2459" s="111" t="s">
        <v>2996</v>
      </c>
      <c r="H2459">
        <v>28212</v>
      </c>
      <c r="I2459" s="116"/>
      <c r="J2459" s="111" t="s">
        <v>2996</v>
      </c>
      <c r="K2459"/>
    </row>
    <row r="2460" spans="1:11">
      <c r="A2460" s="115">
        <v>2455</v>
      </c>
      <c r="B2460">
        <v>28</v>
      </c>
      <c r="C2460" s="111" t="s">
        <v>2961</v>
      </c>
      <c r="D2460" s="111" t="s">
        <v>348</v>
      </c>
      <c r="E2460">
        <v>28213</v>
      </c>
      <c r="F2460" s="111" t="s">
        <v>348</v>
      </c>
      <c r="G2460" s="111" t="s">
        <v>2997</v>
      </c>
      <c r="H2460">
        <v>28213</v>
      </c>
      <c r="I2460" s="116"/>
      <c r="J2460" s="111" t="s">
        <v>2997</v>
      </c>
      <c r="K2460"/>
    </row>
    <row r="2461" spans="1:11">
      <c r="A2461" s="115">
        <v>2456</v>
      </c>
      <c r="B2461">
        <v>28</v>
      </c>
      <c r="C2461" s="111" t="s">
        <v>2961</v>
      </c>
      <c r="D2461" s="111" t="s">
        <v>362</v>
      </c>
      <c r="E2461">
        <v>28364</v>
      </c>
      <c r="F2461" s="111" t="s">
        <v>2998</v>
      </c>
      <c r="G2461" s="111" t="s">
        <v>2999</v>
      </c>
      <c r="H2461">
        <v>28213</v>
      </c>
      <c r="I2461" s="116"/>
      <c r="J2461" s="111" t="s">
        <v>2997</v>
      </c>
      <c r="K2461"/>
    </row>
    <row r="2462" spans="1:11">
      <c r="A2462" s="115">
        <v>2457</v>
      </c>
      <c r="B2462">
        <v>28</v>
      </c>
      <c r="C2462" s="111" t="s">
        <v>2961</v>
      </c>
      <c r="D2462" s="111" t="s">
        <v>348</v>
      </c>
      <c r="E2462">
        <v>28214</v>
      </c>
      <c r="F2462" s="111" t="s">
        <v>348</v>
      </c>
      <c r="G2462" s="111" t="s">
        <v>3000</v>
      </c>
      <c r="H2462">
        <v>28214</v>
      </c>
      <c r="I2462" s="116"/>
      <c r="J2462" s="111" t="s">
        <v>3000</v>
      </c>
      <c r="K2462"/>
    </row>
    <row r="2463" spans="1:11">
      <c r="A2463" s="115">
        <v>2458</v>
      </c>
      <c r="B2463">
        <v>28</v>
      </c>
      <c r="C2463" s="111" t="s">
        <v>2961</v>
      </c>
      <c r="D2463" s="111" t="s">
        <v>348</v>
      </c>
      <c r="E2463">
        <v>28215</v>
      </c>
      <c r="F2463" s="111" t="s">
        <v>348</v>
      </c>
      <c r="G2463" s="111" t="s">
        <v>3001</v>
      </c>
      <c r="H2463">
        <v>28215</v>
      </c>
      <c r="I2463" s="116"/>
      <c r="J2463" s="111" t="s">
        <v>3001</v>
      </c>
      <c r="K2463"/>
    </row>
    <row r="2464" spans="1:11">
      <c r="A2464" s="115">
        <v>2459</v>
      </c>
      <c r="B2464">
        <v>28</v>
      </c>
      <c r="C2464" s="111" t="s">
        <v>2961</v>
      </c>
      <c r="D2464" s="111" t="s">
        <v>362</v>
      </c>
      <c r="E2464">
        <v>28321</v>
      </c>
      <c r="F2464" s="111" t="s">
        <v>3002</v>
      </c>
      <c r="G2464" s="111" t="s">
        <v>1546</v>
      </c>
      <c r="H2464">
        <v>28215</v>
      </c>
      <c r="I2464" s="116"/>
      <c r="J2464" s="111" t="s">
        <v>3001</v>
      </c>
      <c r="K2464"/>
    </row>
    <row r="2465" spans="1:11">
      <c r="A2465" s="115">
        <v>2460</v>
      </c>
      <c r="B2465">
        <v>28</v>
      </c>
      <c r="C2465" s="111" t="s">
        <v>2961</v>
      </c>
      <c r="D2465" s="111" t="s">
        <v>348</v>
      </c>
      <c r="E2465">
        <v>28216</v>
      </c>
      <c r="F2465" s="111" t="s">
        <v>348</v>
      </c>
      <c r="G2465" s="111" t="s">
        <v>3003</v>
      </c>
      <c r="H2465">
        <v>28216</v>
      </c>
      <c r="I2465" s="116"/>
      <c r="J2465" s="111" t="s">
        <v>3003</v>
      </c>
      <c r="K2465"/>
    </row>
    <row r="2466" spans="1:11">
      <c r="A2466" s="115">
        <v>2461</v>
      </c>
      <c r="B2466">
        <v>28</v>
      </c>
      <c r="C2466" s="111" t="s">
        <v>2961</v>
      </c>
      <c r="D2466" s="111" t="s">
        <v>348</v>
      </c>
      <c r="E2466">
        <v>28217</v>
      </c>
      <c r="F2466" s="111" t="s">
        <v>348</v>
      </c>
      <c r="G2466" s="111" t="s">
        <v>3004</v>
      </c>
      <c r="H2466">
        <v>28217</v>
      </c>
      <c r="I2466" s="116"/>
      <c r="J2466" s="111" t="s">
        <v>3004</v>
      </c>
      <c r="K2466"/>
    </row>
    <row r="2467" spans="1:11">
      <c r="A2467" s="115">
        <v>2462</v>
      </c>
      <c r="B2467">
        <v>28</v>
      </c>
      <c r="C2467" s="111" t="s">
        <v>2961</v>
      </c>
      <c r="D2467" s="111" t="s">
        <v>348</v>
      </c>
      <c r="E2467">
        <v>28218</v>
      </c>
      <c r="F2467" s="111" t="s">
        <v>348</v>
      </c>
      <c r="G2467" s="111" t="s">
        <v>3005</v>
      </c>
      <c r="H2467">
        <v>28218</v>
      </c>
      <c r="I2467" s="116"/>
      <c r="J2467" s="111" t="s">
        <v>3005</v>
      </c>
      <c r="K2467"/>
    </row>
    <row r="2468" spans="1:11">
      <c r="A2468" s="115">
        <v>2463</v>
      </c>
      <c r="B2468">
        <v>28</v>
      </c>
      <c r="C2468" s="111" t="s">
        <v>2961</v>
      </c>
      <c r="D2468" s="111" t="s">
        <v>348</v>
      </c>
      <c r="E2468">
        <v>28219</v>
      </c>
      <c r="F2468" s="111" t="s">
        <v>348</v>
      </c>
      <c r="G2468" s="111" t="s">
        <v>3006</v>
      </c>
      <c r="H2468">
        <v>28219</v>
      </c>
      <c r="I2468" s="116"/>
      <c r="J2468" s="111" t="s">
        <v>3006</v>
      </c>
      <c r="K2468"/>
    </row>
    <row r="2469" spans="1:11">
      <c r="A2469" s="115">
        <v>2464</v>
      </c>
      <c r="B2469">
        <v>28</v>
      </c>
      <c r="C2469" s="111" t="s">
        <v>2961</v>
      </c>
      <c r="D2469" s="111" t="s">
        <v>348</v>
      </c>
      <c r="E2469">
        <v>28220</v>
      </c>
      <c r="F2469" s="111" t="s">
        <v>348</v>
      </c>
      <c r="G2469" s="111" t="s">
        <v>3007</v>
      </c>
      <c r="H2469">
        <v>28220</v>
      </c>
      <c r="I2469" s="116"/>
      <c r="J2469" s="111" t="s">
        <v>3007</v>
      </c>
      <c r="K2469"/>
    </row>
    <row r="2470" spans="1:11">
      <c r="A2470" s="115">
        <v>2465</v>
      </c>
      <c r="B2470">
        <v>28</v>
      </c>
      <c r="C2470" s="111" t="s">
        <v>2961</v>
      </c>
      <c r="D2470" s="111" t="s">
        <v>348</v>
      </c>
      <c r="E2470">
        <v>28221</v>
      </c>
      <c r="F2470" s="111" t="s">
        <v>348</v>
      </c>
      <c r="G2470" s="111" t="s">
        <v>4789</v>
      </c>
      <c r="H2470">
        <v>28221</v>
      </c>
      <c r="I2470" s="116"/>
      <c r="J2470" s="111" t="s">
        <v>4789</v>
      </c>
      <c r="K2470"/>
    </row>
    <row r="2471" spans="1:11">
      <c r="A2471" s="115">
        <v>2466</v>
      </c>
      <c r="B2471">
        <v>28</v>
      </c>
      <c r="C2471" s="111" t="s">
        <v>2961</v>
      </c>
      <c r="D2471" s="111" t="s">
        <v>4787</v>
      </c>
      <c r="E2471">
        <v>28221</v>
      </c>
      <c r="F2471" s="111" t="s">
        <v>348</v>
      </c>
      <c r="G2471" s="111" t="s">
        <v>3008</v>
      </c>
      <c r="H2471">
        <v>28221</v>
      </c>
      <c r="I2471" s="116"/>
      <c r="J2471" s="111" t="s">
        <v>4789</v>
      </c>
      <c r="K2471"/>
    </row>
    <row r="2472" spans="1:11">
      <c r="A2472" s="115">
        <v>2467</v>
      </c>
      <c r="B2472">
        <v>28</v>
      </c>
      <c r="C2472" s="111" t="s">
        <v>2961</v>
      </c>
      <c r="D2472" s="111" t="s">
        <v>362</v>
      </c>
      <c r="E2472">
        <v>28661</v>
      </c>
      <c r="F2472" s="111" t="s">
        <v>3009</v>
      </c>
      <c r="G2472" s="111" t="s">
        <v>3010</v>
      </c>
      <c r="H2472">
        <v>28221</v>
      </c>
      <c r="I2472" s="116"/>
      <c r="J2472" s="111" t="s">
        <v>4789</v>
      </c>
      <c r="K2472"/>
    </row>
    <row r="2473" spans="1:11">
      <c r="A2473" s="115">
        <v>2468</v>
      </c>
      <c r="B2473">
        <v>28</v>
      </c>
      <c r="C2473" s="111" t="s">
        <v>2961</v>
      </c>
      <c r="D2473" s="111" t="s">
        <v>362</v>
      </c>
      <c r="E2473">
        <v>28664</v>
      </c>
      <c r="F2473" s="111" t="s">
        <v>3009</v>
      </c>
      <c r="G2473" s="111" t="s">
        <v>3011</v>
      </c>
      <c r="H2473">
        <v>28221</v>
      </c>
      <c r="I2473" s="116"/>
      <c r="J2473" s="111" t="s">
        <v>4789</v>
      </c>
      <c r="K2473"/>
    </row>
    <row r="2474" spans="1:11">
      <c r="A2474" s="115">
        <v>2469</v>
      </c>
      <c r="B2474">
        <v>28</v>
      </c>
      <c r="C2474" s="111" t="s">
        <v>2961</v>
      </c>
      <c r="D2474" s="111" t="s">
        <v>362</v>
      </c>
      <c r="E2474">
        <v>28665</v>
      </c>
      <c r="F2474" s="111" t="s">
        <v>3009</v>
      </c>
      <c r="G2474" s="111" t="s">
        <v>3012</v>
      </c>
      <c r="H2474">
        <v>28221</v>
      </c>
      <c r="I2474" s="116"/>
      <c r="J2474" s="111" t="s">
        <v>4789</v>
      </c>
      <c r="K2474"/>
    </row>
    <row r="2475" spans="1:11">
      <c r="A2475" s="115">
        <v>2470</v>
      </c>
      <c r="B2475">
        <v>28</v>
      </c>
      <c r="C2475" s="111" t="s">
        <v>2961</v>
      </c>
      <c r="D2475" s="111" t="s">
        <v>362</v>
      </c>
      <c r="E2475">
        <v>28666</v>
      </c>
      <c r="F2475" s="111" t="s">
        <v>3009</v>
      </c>
      <c r="G2475" s="111" t="s">
        <v>3013</v>
      </c>
      <c r="H2475">
        <v>28221</v>
      </c>
      <c r="I2475" s="116"/>
      <c r="J2475" s="111" t="s">
        <v>4789</v>
      </c>
      <c r="K2475"/>
    </row>
    <row r="2476" spans="1:11">
      <c r="A2476" s="115">
        <v>2471</v>
      </c>
      <c r="B2476">
        <v>28</v>
      </c>
      <c r="C2476" s="111" t="s">
        <v>2961</v>
      </c>
      <c r="D2476" s="111" t="s">
        <v>348</v>
      </c>
      <c r="E2476">
        <v>28222</v>
      </c>
      <c r="F2476" s="111" t="s">
        <v>348</v>
      </c>
      <c r="G2476" s="111" t="s">
        <v>3014</v>
      </c>
      <c r="H2476">
        <v>28222</v>
      </c>
      <c r="I2476" s="116"/>
      <c r="J2476" s="111" t="s">
        <v>3014</v>
      </c>
      <c r="K2476"/>
    </row>
    <row r="2477" spans="1:11">
      <c r="A2477" s="115">
        <v>2472</v>
      </c>
      <c r="B2477">
        <v>28</v>
      </c>
      <c r="C2477" s="111" t="s">
        <v>2961</v>
      </c>
      <c r="D2477" s="111" t="s">
        <v>362</v>
      </c>
      <c r="E2477">
        <v>28601</v>
      </c>
      <c r="F2477" s="111" t="s">
        <v>3015</v>
      </c>
      <c r="G2477" s="111" t="s">
        <v>3016</v>
      </c>
      <c r="H2477">
        <v>28222</v>
      </c>
      <c r="I2477" s="116"/>
      <c r="J2477" s="111" t="s">
        <v>3014</v>
      </c>
      <c r="K2477"/>
    </row>
    <row r="2478" spans="1:11">
      <c r="A2478" s="115">
        <v>2473</v>
      </c>
      <c r="B2478">
        <v>28</v>
      </c>
      <c r="C2478" s="111" t="s">
        <v>2961</v>
      </c>
      <c r="D2478" s="111" t="s">
        <v>362</v>
      </c>
      <c r="E2478">
        <v>28602</v>
      </c>
      <c r="F2478" s="111" t="s">
        <v>3015</v>
      </c>
      <c r="G2478" s="111" t="s">
        <v>3017</v>
      </c>
      <c r="H2478">
        <v>28222</v>
      </c>
      <c r="I2478" s="116"/>
      <c r="J2478" s="111" t="s">
        <v>3014</v>
      </c>
      <c r="K2478"/>
    </row>
    <row r="2479" spans="1:11">
      <c r="A2479" s="115">
        <v>2474</v>
      </c>
      <c r="B2479">
        <v>28</v>
      </c>
      <c r="C2479" s="111" t="s">
        <v>2961</v>
      </c>
      <c r="D2479" s="111" t="s">
        <v>362</v>
      </c>
      <c r="E2479">
        <v>28603</v>
      </c>
      <c r="F2479" s="111" t="s">
        <v>3015</v>
      </c>
      <c r="G2479" s="111" t="s">
        <v>3018</v>
      </c>
      <c r="H2479">
        <v>28222</v>
      </c>
      <c r="I2479" s="116"/>
      <c r="J2479" s="111" t="s">
        <v>3014</v>
      </c>
      <c r="K2479"/>
    </row>
    <row r="2480" spans="1:11">
      <c r="A2480" s="115">
        <v>2475</v>
      </c>
      <c r="B2480">
        <v>28</v>
      </c>
      <c r="C2480" s="111" t="s">
        <v>2961</v>
      </c>
      <c r="D2480" s="111" t="s">
        <v>362</v>
      </c>
      <c r="E2480">
        <v>28604</v>
      </c>
      <c r="F2480" s="111" t="s">
        <v>3015</v>
      </c>
      <c r="G2480" s="111" t="s">
        <v>3019</v>
      </c>
      <c r="H2480">
        <v>28222</v>
      </c>
      <c r="I2480" s="116"/>
      <c r="J2480" s="111" t="s">
        <v>3014</v>
      </c>
      <c r="K2480"/>
    </row>
    <row r="2481" spans="1:11">
      <c r="A2481" s="115">
        <v>2476</v>
      </c>
      <c r="B2481">
        <v>28</v>
      </c>
      <c r="C2481" s="111" t="s">
        <v>2961</v>
      </c>
      <c r="D2481" s="111" t="s">
        <v>348</v>
      </c>
      <c r="E2481">
        <v>28223</v>
      </c>
      <c r="F2481" s="111" t="s">
        <v>348</v>
      </c>
      <c r="G2481" s="111" t="s">
        <v>3020</v>
      </c>
      <c r="H2481">
        <v>28223</v>
      </c>
      <c r="I2481" s="116"/>
      <c r="J2481" s="111" t="s">
        <v>3020</v>
      </c>
      <c r="K2481"/>
    </row>
    <row r="2482" spans="1:11">
      <c r="A2482" s="115">
        <v>2477</v>
      </c>
      <c r="B2482">
        <v>28</v>
      </c>
      <c r="C2482" s="111" t="s">
        <v>2961</v>
      </c>
      <c r="D2482" s="111" t="s">
        <v>362</v>
      </c>
      <c r="E2482">
        <v>28641</v>
      </c>
      <c r="F2482" s="111" t="s">
        <v>3021</v>
      </c>
      <c r="G2482" s="111" t="s">
        <v>3022</v>
      </c>
      <c r="H2482">
        <v>28223</v>
      </c>
      <c r="I2482" s="116"/>
      <c r="J2482" s="111" t="s">
        <v>3020</v>
      </c>
      <c r="K2482"/>
    </row>
    <row r="2483" spans="1:11">
      <c r="A2483" s="115">
        <v>2478</v>
      </c>
      <c r="B2483">
        <v>28</v>
      </c>
      <c r="C2483" s="111" t="s">
        <v>2961</v>
      </c>
      <c r="D2483" s="111" t="s">
        <v>362</v>
      </c>
      <c r="E2483">
        <v>28642</v>
      </c>
      <c r="F2483" s="111" t="s">
        <v>3021</v>
      </c>
      <c r="G2483" s="111" t="s">
        <v>3023</v>
      </c>
      <c r="H2483">
        <v>28223</v>
      </c>
      <c r="I2483" s="116"/>
      <c r="J2483" s="111" t="s">
        <v>3020</v>
      </c>
      <c r="K2483"/>
    </row>
    <row r="2484" spans="1:11">
      <c r="A2484" s="115">
        <v>2479</v>
      </c>
      <c r="B2484">
        <v>28</v>
      </c>
      <c r="C2484" s="111" t="s">
        <v>2961</v>
      </c>
      <c r="D2484" s="111" t="s">
        <v>362</v>
      </c>
      <c r="E2484">
        <v>28643</v>
      </c>
      <c r="F2484" s="111" t="s">
        <v>3021</v>
      </c>
      <c r="G2484" s="111" t="s">
        <v>3024</v>
      </c>
      <c r="H2484">
        <v>28223</v>
      </c>
      <c r="I2484" s="116"/>
      <c r="J2484" s="111" t="s">
        <v>3020</v>
      </c>
      <c r="K2484"/>
    </row>
    <row r="2485" spans="1:11">
      <c r="A2485" s="115">
        <v>2480</v>
      </c>
      <c r="B2485">
        <v>28</v>
      </c>
      <c r="C2485" s="111" t="s">
        <v>2961</v>
      </c>
      <c r="D2485" s="111" t="s">
        <v>362</v>
      </c>
      <c r="E2485">
        <v>28644</v>
      </c>
      <c r="F2485" s="111" t="s">
        <v>3021</v>
      </c>
      <c r="G2485" s="111" t="s">
        <v>2634</v>
      </c>
      <c r="H2485">
        <v>28223</v>
      </c>
      <c r="I2485" s="116"/>
      <c r="J2485" s="111" t="s">
        <v>3020</v>
      </c>
      <c r="K2485"/>
    </row>
    <row r="2486" spans="1:11">
      <c r="A2486" s="115">
        <v>2481</v>
      </c>
      <c r="B2486">
        <v>28</v>
      </c>
      <c r="C2486" s="111" t="s">
        <v>2961</v>
      </c>
      <c r="D2486" s="111" t="s">
        <v>362</v>
      </c>
      <c r="E2486">
        <v>28645</v>
      </c>
      <c r="F2486" s="111" t="s">
        <v>3021</v>
      </c>
      <c r="G2486" s="111" t="s">
        <v>3025</v>
      </c>
      <c r="H2486">
        <v>28223</v>
      </c>
      <c r="I2486" s="116"/>
      <c r="J2486" s="111" t="s">
        <v>3020</v>
      </c>
      <c r="K2486"/>
    </row>
    <row r="2487" spans="1:11">
      <c r="A2487" s="115">
        <v>2482</v>
      </c>
      <c r="B2487">
        <v>28</v>
      </c>
      <c r="C2487" s="111" t="s">
        <v>2961</v>
      </c>
      <c r="D2487" s="111" t="s">
        <v>362</v>
      </c>
      <c r="E2487">
        <v>28646</v>
      </c>
      <c r="F2487" s="111" t="s">
        <v>3021</v>
      </c>
      <c r="G2487" s="111" t="s">
        <v>3026</v>
      </c>
      <c r="H2487">
        <v>28223</v>
      </c>
      <c r="I2487" s="116"/>
      <c r="J2487" s="111" t="s">
        <v>3020</v>
      </c>
      <c r="K2487"/>
    </row>
    <row r="2488" spans="1:11">
      <c r="A2488" s="115">
        <v>2483</v>
      </c>
      <c r="B2488">
        <v>28</v>
      </c>
      <c r="C2488" s="111" t="s">
        <v>2961</v>
      </c>
      <c r="D2488" s="111" t="s">
        <v>348</v>
      </c>
      <c r="E2488">
        <v>28224</v>
      </c>
      <c r="F2488" s="111" t="s">
        <v>348</v>
      </c>
      <c r="G2488" s="111" t="s">
        <v>3027</v>
      </c>
      <c r="H2488">
        <v>28224</v>
      </c>
      <c r="I2488" s="116"/>
      <c r="J2488" s="111" t="s">
        <v>3027</v>
      </c>
      <c r="K2488"/>
    </row>
    <row r="2489" spans="1:11">
      <c r="A2489" s="115">
        <v>2484</v>
      </c>
      <c r="B2489">
        <v>28</v>
      </c>
      <c r="C2489" s="111" t="s">
        <v>2961</v>
      </c>
      <c r="D2489" s="111" t="s">
        <v>362</v>
      </c>
      <c r="E2489">
        <v>28701</v>
      </c>
      <c r="F2489" s="111" t="s">
        <v>3028</v>
      </c>
      <c r="G2489" s="111" t="s">
        <v>3029</v>
      </c>
      <c r="H2489">
        <v>28224</v>
      </c>
      <c r="I2489" s="116"/>
      <c r="J2489" s="111" t="s">
        <v>3027</v>
      </c>
      <c r="K2489"/>
    </row>
    <row r="2490" spans="1:11">
      <c r="A2490" s="115">
        <v>2485</v>
      </c>
      <c r="B2490">
        <v>28</v>
      </c>
      <c r="C2490" s="111" t="s">
        <v>2961</v>
      </c>
      <c r="D2490" s="111" t="s">
        <v>362</v>
      </c>
      <c r="E2490">
        <v>28702</v>
      </c>
      <c r="F2490" s="111" t="s">
        <v>3028</v>
      </c>
      <c r="G2490" s="111" t="s">
        <v>3030</v>
      </c>
      <c r="H2490">
        <v>28224</v>
      </c>
      <c r="I2490" s="116"/>
      <c r="J2490" s="111" t="s">
        <v>3027</v>
      </c>
      <c r="K2490"/>
    </row>
    <row r="2491" spans="1:11">
      <c r="A2491" s="115">
        <v>2486</v>
      </c>
      <c r="B2491">
        <v>28</v>
      </c>
      <c r="C2491" s="111" t="s">
        <v>2961</v>
      </c>
      <c r="D2491" s="111" t="s">
        <v>362</v>
      </c>
      <c r="E2491">
        <v>28703</v>
      </c>
      <c r="F2491" s="111" t="s">
        <v>3028</v>
      </c>
      <c r="G2491" s="111" t="s">
        <v>3031</v>
      </c>
      <c r="H2491">
        <v>28224</v>
      </c>
      <c r="I2491" s="116"/>
      <c r="J2491" s="111" t="s">
        <v>3027</v>
      </c>
      <c r="K2491"/>
    </row>
    <row r="2492" spans="1:11">
      <c r="A2492" s="115">
        <v>2487</v>
      </c>
      <c r="B2492">
        <v>28</v>
      </c>
      <c r="C2492" s="111" t="s">
        <v>2961</v>
      </c>
      <c r="D2492" s="111" t="s">
        <v>362</v>
      </c>
      <c r="E2492">
        <v>28704</v>
      </c>
      <c r="F2492" s="111" t="s">
        <v>3028</v>
      </c>
      <c r="G2492" s="111" t="s">
        <v>3032</v>
      </c>
      <c r="H2492">
        <v>28224</v>
      </c>
      <c r="I2492" s="116"/>
      <c r="J2492" s="111" t="s">
        <v>3027</v>
      </c>
      <c r="K2492"/>
    </row>
    <row r="2493" spans="1:11">
      <c r="A2493" s="115">
        <v>2488</v>
      </c>
      <c r="B2493">
        <v>28</v>
      </c>
      <c r="C2493" s="111" t="s">
        <v>2961</v>
      </c>
      <c r="D2493" s="111" t="s">
        <v>348</v>
      </c>
      <c r="E2493">
        <v>28225</v>
      </c>
      <c r="F2493" s="111" t="s">
        <v>348</v>
      </c>
      <c r="G2493" s="111" t="s">
        <v>3033</v>
      </c>
      <c r="H2493">
        <v>28225</v>
      </c>
      <c r="I2493" s="116"/>
      <c r="J2493" s="111" t="s">
        <v>3033</v>
      </c>
      <c r="K2493"/>
    </row>
    <row r="2494" spans="1:11">
      <c r="A2494" s="115">
        <v>2489</v>
      </c>
      <c r="B2494">
        <v>28</v>
      </c>
      <c r="C2494" s="111" t="s">
        <v>2961</v>
      </c>
      <c r="D2494" s="111" t="s">
        <v>362</v>
      </c>
      <c r="E2494">
        <v>28621</v>
      </c>
      <c r="F2494" s="111" t="s">
        <v>3034</v>
      </c>
      <c r="G2494" s="111" t="s">
        <v>3035</v>
      </c>
      <c r="H2494">
        <v>28225</v>
      </c>
      <c r="I2494" s="116"/>
      <c r="J2494" s="111" t="s">
        <v>3033</v>
      </c>
      <c r="K2494"/>
    </row>
    <row r="2495" spans="1:11">
      <c r="A2495" s="115">
        <v>2490</v>
      </c>
      <c r="B2495">
        <v>28</v>
      </c>
      <c r="C2495" s="111" t="s">
        <v>2961</v>
      </c>
      <c r="D2495" s="111" t="s">
        <v>362</v>
      </c>
      <c r="E2495">
        <v>28622</v>
      </c>
      <c r="F2495" s="111" t="s">
        <v>3034</v>
      </c>
      <c r="G2495" s="111" t="s">
        <v>3036</v>
      </c>
      <c r="H2495">
        <v>28225</v>
      </c>
      <c r="I2495" s="116"/>
      <c r="J2495" s="111" t="s">
        <v>3033</v>
      </c>
      <c r="K2495"/>
    </row>
    <row r="2496" spans="1:11">
      <c r="A2496" s="115">
        <v>2491</v>
      </c>
      <c r="B2496">
        <v>28</v>
      </c>
      <c r="C2496" s="111" t="s">
        <v>2961</v>
      </c>
      <c r="D2496" s="111" t="s">
        <v>362</v>
      </c>
      <c r="E2496">
        <v>28623</v>
      </c>
      <c r="F2496" s="111" t="s">
        <v>3034</v>
      </c>
      <c r="G2496" s="111" t="s">
        <v>2811</v>
      </c>
      <c r="H2496">
        <v>28225</v>
      </c>
      <c r="I2496" s="116"/>
      <c r="J2496" s="111" t="s">
        <v>3033</v>
      </c>
      <c r="K2496"/>
    </row>
    <row r="2497" spans="1:11">
      <c r="A2497" s="115">
        <v>2492</v>
      </c>
      <c r="B2497">
        <v>28</v>
      </c>
      <c r="C2497" s="111" t="s">
        <v>2961</v>
      </c>
      <c r="D2497" s="111" t="s">
        <v>362</v>
      </c>
      <c r="E2497">
        <v>28624</v>
      </c>
      <c r="F2497" s="111" t="s">
        <v>3034</v>
      </c>
      <c r="G2497" s="111" t="s">
        <v>3037</v>
      </c>
      <c r="H2497">
        <v>28225</v>
      </c>
      <c r="I2497" s="116"/>
      <c r="J2497" s="111" t="s">
        <v>3033</v>
      </c>
      <c r="K2497"/>
    </row>
    <row r="2498" spans="1:11">
      <c r="A2498" s="115">
        <v>2493</v>
      </c>
      <c r="B2498">
        <v>28</v>
      </c>
      <c r="C2498" s="111" t="s">
        <v>2961</v>
      </c>
      <c r="D2498" s="111" t="s">
        <v>348</v>
      </c>
      <c r="E2498">
        <v>28226</v>
      </c>
      <c r="F2498" s="111" t="s">
        <v>348</v>
      </c>
      <c r="G2498" s="111" t="s">
        <v>3038</v>
      </c>
      <c r="H2498">
        <v>28226</v>
      </c>
      <c r="I2498" s="116"/>
      <c r="J2498" s="111" t="s">
        <v>3038</v>
      </c>
      <c r="K2498"/>
    </row>
    <row r="2499" spans="1:11">
      <c r="A2499" s="115">
        <v>2494</v>
      </c>
      <c r="B2499">
        <v>28</v>
      </c>
      <c r="C2499" s="111" t="s">
        <v>2961</v>
      </c>
      <c r="D2499" s="111" t="s">
        <v>362</v>
      </c>
      <c r="E2499">
        <v>28681</v>
      </c>
      <c r="F2499" s="111" t="s">
        <v>2983</v>
      </c>
      <c r="G2499" s="111" t="s">
        <v>3039</v>
      </c>
      <c r="H2499">
        <v>28226</v>
      </c>
      <c r="I2499" s="116"/>
      <c r="J2499" s="111" t="s">
        <v>3038</v>
      </c>
      <c r="K2499"/>
    </row>
    <row r="2500" spans="1:11">
      <c r="A2500" s="115">
        <v>2495</v>
      </c>
      <c r="B2500">
        <v>28</v>
      </c>
      <c r="C2500" s="111" t="s">
        <v>2961</v>
      </c>
      <c r="D2500" s="111" t="s">
        <v>362</v>
      </c>
      <c r="E2500">
        <v>28682</v>
      </c>
      <c r="F2500" s="111" t="s">
        <v>2983</v>
      </c>
      <c r="G2500" s="111" t="s">
        <v>3040</v>
      </c>
      <c r="H2500">
        <v>28226</v>
      </c>
      <c r="I2500" s="116"/>
      <c r="J2500" s="111" t="s">
        <v>3038</v>
      </c>
      <c r="K2500"/>
    </row>
    <row r="2501" spans="1:11">
      <c r="A2501" s="115">
        <v>2496</v>
      </c>
      <c r="B2501">
        <v>28</v>
      </c>
      <c r="C2501" s="111" t="s">
        <v>2961</v>
      </c>
      <c r="D2501" s="111" t="s">
        <v>362</v>
      </c>
      <c r="E2501">
        <v>28683</v>
      </c>
      <c r="F2501" s="111" t="s">
        <v>2983</v>
      </c>
      <c r="G2501" s="111" t="s">
        <v>3041</v>
      </c>
      <c r="H2501">
        <v>28226</v>
      </c>
      <c r="I2501" s="116"/>
      <c r="J2501" s="111" t="s">
        <v>3038</v>
      </c>
      <c r="K2501"/>
    </row>
    <row r="2502" spans="1:11">
      <c r="A2502" s="115">
        <v>2497</v>
      </c>
      <c r="B2502">
        <v>28</v>
      </c>
      <c r="C2502" s="111" t="s">
        <v>2961</v>
      </c>
      <c r="D2502" s="111" t="s">
        <v>362</v>
      </c>
      <c r="E2502">
        <v>28684</v>
      </c>
      <c r="F2502" s="111" t="s">
        <v>2983</v>
      </c>
      <c r="G2502" s="111" t="s">
        <v>1706</v>
      </c>
      <c r="H2502">
        <v>28226</v>
      </c>
      <c r="I2502" s="116"/>
      <c r="J2502" s="111" t="s">
        <v>3038</v>
      </c>
      <c r="K2502"/>
    </row>
    <row r="2503" spans="1:11">
      <c r="A2503" s="115">
        <v>2498</v>
      </c>
      <c r="B2503">
        <v>28</v>
      </c>
      <c r="C2503" s="111" t="s">
        <v>2961</v>
      </c>
      <c r="D2503" s="111" t="s">
        <v>362</v>
      </c>
      <c r="E2503">
        <v>28686</v>
      </c>
      <c r="F2503" s="111" t="s">
        <v>2983</v>
      </c>
      <c r="G2503" s="111" t="s">
        <v>2662</v>
      </c>
      <c r="H2503">
        <v>28226</v>
      </c>
      <c r="I2503" s="116"/>
      <c r="J2503" s="111" t="s">
        <v>3038</v>
      </c>
      <c r="K2503"/>
    </row>
    <row r="2504" spans="1:11">
      <c r="A2504" s="115">
        <v>2499</v>
      </c>
      <c r="B2504">
        <v>28</v>
      </c>
      <c r="C2504" s="111" t="s">
        <v>2961</v>
      </c>
      <c r="D2504" s="111" t="s">
        <v>348</v>
      </c>
      <c r="E2504">
        <v>28227</v>
      </c>
      <c r="F2504" s="111" t="s">
        <v>348</v>
      </c>
      <c r="G2504" s="111" t="s">
        <v>3042</v>
      </c>
      <c r="H2504">
        <v>28227</v>
      </c>
      <c r="I2504" s="116"/>
      <c r="J2504" s="111" t="s">
        <v>3042</v>
      </c>
      <c r="K2504"/>
    </row>
    <row r="2505" spans="1:11">
      <c r="A2505" s="115">
        <v>2500</v>
      </c>
      <c r="B2505">
        <v>28</v>
      </c>
      <c r="C2505" s="111" t="s">
        <v>2961</v>
      </c>
      <c r="D2505" s="111" t="s">
        <v>362</v>
      </c>
      <c r="E2505">
        <v>28521</v>
      </c>
      <c r="F2505" s="111" t="s">
        <v>2977</v>
      </c>
      <c r="G2505" s="111" t="s">
        <v>3043</v>
      </c>
      <c r="H2505">
        <v>28227</v>
      </c>
      <c r="I2505" s="116"/>
      <c r="J2505" s="111" t="s">
        <v>3042</v>
      </c>
      <c r="K2505"/>
    </row>
    <row r="2506" spans="1:11">
      <c r="A2506" s="115">
        <v>2501</v>
      </c>
      <c r="B2506">
        <v>28</v>
      </c>
      <c r="C2506" s="111" t="s">
        <v>2961</v>
      </c>
      <c r="D2506" s="111" t="s">
        <v>362</v>
      </c>
      <c r="E2506">
        <v>28523</v>
      </c>
      <c r="F2506" s="111" t="s">
        <v>2977</v>
      </c>
      <c r="G2506" s="111" t="s">
        <v>1706</v>
      </c>
      <c r="H2506">
        <v>28227</v>
      </c>
      <c r="I2506" s="116"/>
      <c r="J2506" s="111" t="s">
        <v>3042</v>
      </c>
      <c r="K2506"/>
    </row>
    <row r="2507" spans="1:11">
      <c r="A2507" s="115">
        <v>2502</v>
      </c>
      <c r="B2507">
        <v>28</v>
      </c>
      <c r="C2507" s="111" t="s">
        <v>2961</v>
      </c>
      <c r="D2507" s="111" t="s">
        <v>362</v>
      </c>
      <c r="E2507">
        <v>28524</v>
      </c>
      <c r="F2507" s="111" t="s">
        <v>2977</v>
      </c>
      <c r="G2507" s="111" t="s">
        <v>3044</v>
      </c>
      <c r="H2507">
        <v>28227</v>
      </c>
      <c r="I2507" s="116"/>
      <c r="J2507" s="111" t="s">
        <v>3042</v>
      </c>
      <c r="K2507"/>
    </row>
    <row r="2508" spans="1:11">
      <c r="A2508" s="115">
        <v>2503</v>
      </c>
      <c r="B2508">
        <v>28</v>
      </c>
      <c r="C2508" s="111" t="s">
        <v>2961</v>
      </c>
      <c r="D2508" s="111" t="s">
        <v>362</v>
      </c>
      <c r="E2508">
        <v>28525</v>
      </c>
      <c r="F2508" s="111" t="s">
        <v>2977</v>
      </c>
      <c r="G2508" s="111" t="s">
        <v>3045</v>
      </c>
      <c r="H2508">
        <v>28227</v>
      </c>
      <c r="I2508" s="116"/>
      <c r="J2508" s="111" t="s">
        <v>3042</v>
      </c>
      <c r="K2508"/>
    </row>
    <row r="2509" spans="1:11">
      <c r="A2509" s="115">
        <v>2504</v>
      </c>
      <c r="B2509">
        <v>28</v>
      </c>
      <c r="C2509" s="111" t="s">
        <v>2961</v>
      </c>
      <c r="D2509" s="111" t="s">
        <v>348</v>
      </c>
      <c r="E2509">
        <v>28228</v>
      </c>
      <c r="F2509" s="111" t="s">
        <v>348</v>
      </c>
      <c r="G2509" s="111" t="s">
        <v>3046</v>
      </c>
      <c r="H2509">
        <v>28228</v>
      </c>
      <c r="I2509" s="116"/>
      <c r="J2509" s="111" t="s">
        <v>3046</v>
      </c>
      <c r="K2509"/>
    </row>
    <row r="2510" spans="1:11">
      <c r="A2510" s="115">
        <v>2505</v>
      </c>
      <c r="B2510">
        <v>28</v>
      </c>
      <c r="C2510" s="111" t="s">
        <v>2961</v>
      </c>
      <c r="D2510" s="111" t="s">
        <v>362</v>
      </c>
      <c r="E2510">
        <v>28341</v>
      </c>
      <c r="F2510" s="111" t="s">
        <v>3047</v>
      </c>
      <c r="G2510" s="111" t="s">
        <v>3048</v>
      </c>
      <c r="H2510">
        <v>28228</v>
      </c>
      <c r="I2510" s="116"/>
      <c r="J2510" s="111" t="s">
        <v>3046</v>
      </c>
      <c r="K2510"/>
    </row>
    <row r="2511" spans="1:11">
      <c r="A2511" s="115">
        <v>2506</v>
      </c>
      <c r="B2511">
        <v>28</v>
      </c>
      <c r="C2511" s="111" t="s">
        <v>2961</v>
      </c>
      <c r="D2511" s="111" t="s">
        <v>362</v>
      </c>
      <c r="E2511">
        <v>28342</v>
      </c>
      <c r="F2511" s="111" t="s">
        <v>3047</v>
      </c>
      <c r="G2511" s="111" t="s">
        <v>3049</v>
      </c>
      <c r="H2511">
        <v>28228</v>
      </c>
      <c r="I2511" s="116"/>
      <c r="J2511" s="111" t="s">
        <v>3046</v>
      </c>
      <c r="K2511"/>
    </row>
    <row r="2512" spans="1:11">
      <c r="A2512" s="115">
        <v>2507</v>
      </c>
      <c r="B2512">
        <v>28</v>
      </c>
      <c r="C2512" s="111" t="s">
        <v>2961</v>
      </c>
      <c r="D2512" s="111" t="s">
        <v>362</v>
      </c>
      <c r="E2512">
        <v>28343</v>
      </c>
      <c r="F2512" s="111" t="s">
        <v>3047</v>
      </c>
      <c r="G2512" s="111" t="s">
        <v>3050</v>
      </c>
      <c r="H2512">
        <v>28228</v>
      </c>
      <c r="I2512" s="116"/>
      <c r="J2512" s="111" t="s">
        <v>3046</v>
      </c>
      <c r="K2512"/>
    </row>
    <row r="2513" spans="1:11">
      <c r="A2513" s="115">
        <v>2508</v>
      </c>
      <c r="B2513">
        <v>28</v>
      </c>
      <c r="C2513" s="111" t="s">
        <v>2961</v>
      </c>
      <c r="D2513" s="111" t="s">
        <v>348</v>
      </c>
      <c r="E2513">
        <v>28229</v>
      </c>
      <c r="F2513" s="111" t="s">
        <v>348</v>
      </c>
      <c r="G2513" s="111" t="s">
        <v>3051</v>
      </c>
      <c r="H2513">
        <v>28229</v>
      </c>
      <c r="I2513" s="116"/>
      <c r="J2513" s="111" t="s">
        <v>3051</v>
      </c>
      <c r="K2513"/>
    </row>
    <row r="2514" spans="1:11">
      <c r="A2514" s="115">
        <v>2509</v>
      </c>
      <c r="B2514">
        <v>28</v>
      </c>
      <c r="C2514" s="111" t="s">
        <v>2961</v>
      </c>
      <c r="D2514" s="111" t="s">
        <v>362</v>
      </c>
      <c r="E2514">
        <v>28211</v>
      </c>
      <c r="F2514" s="111" t="s">
        <v>348</v>
      </c>
      <c r="G2514" s="111" t="s">
        <v>3052</v>
      </c>
      <c r="H2514">
        <v>28229</v>
      </c>
      <c r="I2514" s="116"/>
      <c r="J2514" s="111" t="s">
        <v>3051</v>
      </c>
      <c r="K2514"/>
    </row>
    <row r="2515" spans="1:11">
      <c r="A2515" s="115">
        <v>2510</v>
      </c>
      <c r="B2515">
        <v>28</v>
      </c>
      <c r="C2515" s="111" t="s">
        <v>2961</v>
      </c>
      <c r="D2515" s="111" t="s">
        <v>362</v>
      </c>
      <c r="E2515">
        <v>28461</v>
      </c>
      <c r="F2515" s="111" t="s">
        <v>3053</v>
      </c>
      <c r="G2515" s="111" t="s">
        <v>3054</v>
      </c>
      <c r="H2515">
        <v>28229</v>
      </c>
      <c r="I2515" s="116"/>
      <c r="J2515" s="111" t="s">
        <v>3051</v>
      </c>
      <c r="K2515"/>
    </row>
    <row r="2516" spans="1:11">
      <c r="A2516" s="115">
        <v>2511</v>
      </c>
      <c r="B2516">
        <v>28</v>
      </c>
      <c r="C2516" s="111" t="s">
        <v>2961</v>
      </c>
      <c r="D2516" s="111" t="s">
        <v>362</v>
      </c>
      <c r="E2516">
        <v>28462</v>
      </c>
      <c r="F2516" s="111" t="s">
        <v>3053</v>
      </c>
      <c r="G2516" s="111" t="s">
        <v>3055</v>
      </c>
      <c r="H2516">
        <v>28229</v>
      </c>
      <c r="I2516" s="116"/>
      <c r="J2516" s="111" t="s">
        <v>3051</v>
      </c>
      <c r="K2516"/>
    </row>
    <row r="2517" spans="1:11">
      <c r="A2517" s="115">
        <v>2512</v>
      </c>
      <c r="B2517">
        <v>28</v>
      </c>
      <c r="C2517" s="111" t="s">
        <v>2961</v>
      </c>
      <c r="D2517" s="111" t="s">
        <v>362</v>
      </c>
      <c r="E2517">
        <v>28463</v>
      </c>
      <c r="F2517" s="111" t="s">
        <v>3053</v>
      </c>
      <c r="G2517" s="111" t="s">
        <v>2577</v>
      </c>
      <c r="H2517">
        <v>28229</v>
      </c>
      <c r="I2517" s="116"/>
      <c r="J2517" s="111" t="s">
        <v>3051</v>
      </c>
      <c r="K2517"/>
    </row>
    <row r="2518" spans="1:11">
      <c r="A2518" s="115">
        <v>2513</v>
      </c>
      <c r="B2518">
        <v>28</v>
      </c>
      <c r="C2518" s="111" t="s">
        <v>2961</v>
      </c>
      <c r="D2518" s="111" t="s">
        <v>348</v>
      </c>
      <c r="E2518">
        <v>28301</v>
      </c>
      <c r="F2518" s="111" t="s">
        <v>3056</v>
      </c>
      <c r="G2518" s="111" t="s">
        <v>3057</v>
      </c>
      <c r="H2518">
        <v>28301</v>
      </c>
      <c r="I2518" s="116" t="s">
        <v>3056</v>
      </c>
      <c r="J2518" s="111" t="s">
        <v>3057</v>
      </c>
      <c r="K2518"/>
    </row>
    <row r="2519" spans="1:11">
      <c r="A2519" s="115">
        <v>2514</v>
      </c>
      <c r="B2519">
        <v>28</v>
      </c>
      <c r="C2519" s="111" t="s">
        <v>2961</v>
      </c>
      <c r="D2519" s="111" t="s">
        <v>348</v>
      </c>
      <c r="E2519">
        <v>28365</v>
      </c>
      <c r="F2519" s="111" t="s">
        <v>2998</v>
      </c>
      <c r="G2519" s="111" t="s">
        <v>3058</v>
      </c>
      <c r="H2519">
        <v>28365</v>
      </c>
      <c r="I2519" s="116" t="s">
        <v>2998</v>
      </c>
      <c r="J2519" s="111" t="s">
        <v>3058</v>
      </c>
      <c r="K2519"/>
    </row>
    <row r="2520" spans="1:11">
      <c r="A2520" s="115">
        <v>2515</v>
      </c>
      <c r="B2520">
        <v>28</v>
      </c>
      <c r="C2520" s="111" t="s">
        <v>2961</v>
      </c>
      <c r="D2520" s="111" t="s">
        <v>362</v>
      </c>
      <c r="E2520">
        <v>28361</v>
      </c>
      <c r="F2520" s="111" t="s">
        <v>2998</v>
      </c>
      <c r="G2520" s="111" t="s">
        <v>3059</v>
      </c>
      <c r="H2520">
        <v>28365</v>
      </c>
      <c r="I2520" s="116" t="s">
        <v>2998</v>
      </c>
      <c r="J2520" s="111" t="s">
        <v>3058</v>
      </c>
      <c r="K2520"/>
    </row>
    <row r="2521" spans="1:11">
      <c r="A2521" s="115">
        <v>2516</v>
      </c>
      <c r="B2521">
        <v>28</v>
      </c>
      <c r="C2521" s="111" t="s">
        <v>2961</v>
      </c>
      <c r="D2521" s="111" t="s">
        <v>362</v>
      </c>
      <c r="E2521">
        <v>28362</v>
      </c>
      <c r="F2521" s="111" t="s">
        <v>2998</v>
      </c>
      <c r="G2521" s="111" t="s">
        <v>862</v>
      </c>
      <c r="H2521">
        <v>28365</v>
      </c>
      <c r="I2521" s="116" t="s">
        <v>2998</v>
      </c>
      <c r="J2521" s="111" t="s">
        <v>3058</v>
      </c>
      <c r="K2521"/>
    </row>
    <row r="2522" spans="1:11">
      <c r="A2522" s="115">
        <v>2517</v>
      </c>
      <c r="B2522">
        <v>28</v>
      </c>
      <c r="C2522" s="111" t="s">
        <v>2961</v>
      </c>
      <c r="D2522" s="111" t="s">
        <v>362</v>
      </c>
      <c r="E2522">
        <v>28363</v>
      </c>
      <c r="F2522" s="111" t="s">
        <v>2998</v>
      </c>
      <c r="G2522" s="111" t="s">
        <v>1241</v>
      </c>
      <c r="H2522">
        <v>28365</v>
      </c>
      <c r="I2522" s="116" t="s">
        <v>2998</v>
      </c>
      <c r="J2522" s="111" t="s">
        <v>3058</v>
      </c>
      <c r="K2522"/>
    </row>
    <row r="2523" spans="1:11">
      <c r="A2523" s="115">
        <v>2518</v>
      </c>
      <c r="B2523">
        <v>28</v>
      </c>
      <c r="C2523" s="111" t="s">
        <v>2961</v>
      </c>
      <c r="D2523" s="111" t="s">
        <v>348</v>
      </c>
      <c r="E2523">
        <v>28381</v>
      </c>
      <c r="F2523" s="111" t="s">
        <v>3060</v>
      </c>
      <c r="G2523" s="111" t="s">
        <v>3061</v>
      </c>
      <c r="H2523">
        <v>28381</v>
      </c>
      <c r="I2523" s="116" t="s">
        <v>3060</v>
      </c>
      <c r="J2523" s="111" t="s">
        <v>3061</v>
      </c>
      <c r="K2523"/>
    </row>
    <row r="2524" spans="1:11">
      <c r="A2524" s="115">
        <v>2519</v>
      </c>
      <c r="B2524">
        <v>28</v>
      </c>
      <c r="C2524" s="111" t="s">
        <v>2961</v>
      </c>
      <c r="D2524" s="111" t="s">
        <v>348</v>
      </c>
      <c r="E2524">
        <v>28382</v>
      </c>
      <c r="F2524" s="111" t="s">
        <v>3060</v>
      </c>
      <c r="G2524" s="111" t="s">
        <v>3062</v>
      </c>
      <c r="H2524">
        <v>28382</v>
      </c>
      <c r="I2524" s="116" t="s">
        <v>3060</v>
      </c>
      <c r="J2524" s="111" t="s">
        <v>3062</v>
      </c>
      <c r="K2524"/>
    </row>
    <row r="2525" spans="1:11">
      <c r="A2525" s="115">
        <v>2520</v>
      </c>
      <c r="B2525">
        <v>28</v>
      </c>
      <c r="C2525" s="111" t="s">
        <v>2961</v>
      </c>
      <c r="D2525" s="111" t="s">
        <v>348</v>
      </c>
      <c r="E2525">
        <v>28442</v>
      </c>
      <c r="F2525" s="111" t="s">
        <v>2803</v>
      </c>
      <c r="G2525" s="111" t="s">
        <v>3063</v>
      </c>
      <c r="H2525">
        <v>28442</v>
      </c>
      <c r="I2525" s="116" t="s">
        <v>2803</v>
      </c>
      <c r="J2525" s="111" t="s">
        <v>3063</v>
      </c>
      <c r="K2525"/>
    </row>
    <row r="2526" spans="1:11">
      <c r="A2526" s="115">
        <v>2521</v>
      </c>
      <c r="B2526">
        <v>28</v>
      </c>
      <c r="C2526" s="111" t="s">
        <v>2961</v>
      </c>
      <c r="D2526" s="111" t="s">
        <v>348</v>
      </c>
      <c r="E2526">
        <v>28443</v>
      </c>
      <c r="F2526" s="111" t="s">
        <v>2803</v>
      </c>
      <c r="G2526" s="111" t="s">
        <v>3064</v>
      </c>
      <c r="H2526">
        <v>28443</v>
      </c>
      <c r="I2526" s="116" t="s">
        <v>2803</v>
      </c>
      <c r="J2526" s="111" t="s">
        <v>3064</v>
      </c>
      <c r="K2526"/>
    </row>
    <row r="2527" spans="1:11">
      <c r="A2527" s="115">
        <v>2522</v>
      </c>
      <c r="B2527">
        <v>28</v>
      </c>
      <c r="C2527" s="111" t="s">
        <v>2961</v>
      </c>
      <c r="D2527" s="111" t="s">
        <v>348</v>
      </c>
      <c r="E2527">
        <v>28446</v>
      </c>
      <c r="F2527" s="111" t="s">
        <v>2803</v>
      </c>
      <c r="G2527" s="111" t="s">
        <v>3065</v>
      </c>
      <c r="H2527">
        <v>28446</v>
      </c>
      <c r="I2527" s="116" t="s">
        <v>2803</v>
      </c>
      <c r="J2527" s="111" t="s">
        <v>3065</v>
      </c>
      <c r="K2527"/>
    </row>
    <row r="2528" spans="1:11">
      <c r="A2528" s="115">
        <v>2523</v>
      </c>
      <c r="B2528">
        <v>28</v>
      </c>
      <c r="C2528" s="111" t="s">
        <v>2961</v>
      </c>
      <c r="D2528" s="111" t="s">
        <v>362</v>
      </c>
      <c r="E2528">
        <v>28441</v>
      </c>
      <c r="F2528" s="111" t="s">
        <v>2803</v>
      </c>
      <c r="G2528" s="111" t="s">
        <v>1697</v>
      </c>
      <c r="H2528">
        <v>28446</v>
      </c>
      <c r="I2528" s="116" t="s">
        <v>2803</v>
      </c>
      <c r="J2528" s="111" t="s">
        <v>3065</v>
      </c>
      <c r="K2528"/>
    </row>
    <row r="2529" spans="1:11">
      <c r="A2529" s="115">
        <v>2524</v>
      </c>
      <c r="B2529">
        <v>28</v>
      </c>
      <c r="C2529" s="111" t="s">
        <v>2961</v>
      </c>
      <c r="D2529" s="111" t="s">
        <v>362</v>
      </c>
      <c r="E2529">
        <v>28445</v>
      </c>
      <c r="F2529" s="111" t="s">
        <v>2803</v>
      </c>
      <c r="G2529" s="111" t="s">
        <v>3066</v>
      </c>
      <c r="H2529">
        <v>28446</v>
      </c>
      <c r="I2529" s="116" t="s">
        <v>2803</v>
      </c>
      <c r="J2529" s="111" t="s">
        <v>3065</v>
      </c>
      <c r="K2529"/>
    </row>
    <row r="2530" spans="1:11">
      <c r="A2530" s="115">
        <v>2525</v>
      </c>
      <c r="B2530">
        <v>28</v>
      </c>
      <c r="C2530" s="111" t="s">
        <v>2961</v>
      </c>
      <c r="D2530" s="111" t="s">
        <v>348</v>
      </c>
      <c r="E2530">
        <v>28464</v>
      </c>
      <c r="F2530" s="111" t="s">
        <v>3053</v>
      </c>
      <c r="G2530" s="111" t="s">
        <v>2959</v>
      </c>
      <c r="H2530">
        <v>28464</v>
      </c>
      <c r="I2530" s="116" t="s">
        <v>3053</v>
      </c>
      <c r="J2530" s="111" t="s">
        <v>2959</v>
      </c>
      <c r="K2530"/>
    </row>
    <row r="2531" spans="1:11">
      <c r="A2531" s="115">
        <v>2526</v>
      </c>
      <c r="B2531">
        <v>28</v>
      </c>
      <c r="C2531" s="111" t="s">
        <v>2961</v>
      </c>
      <c r="D2531" s="111" t="s">
        <v>348</v>
      </c>
      <c r="E2531">
        <v>28481</v>
      </c>
      <c r="F2531" s="111" t="s">
        <v>3067</v>
      </c>
      <c r="G2531" s="111" t="s">
        <v>3068</v>
      </c>
      <c r="H2531">
        <v>28481</v>
      </c>
      <c r="I2531" s="116" t="s">
        <v>3067</v>
      </c>
      <c r="J2531" s="111" t="s">
        <v>3068</v>
      </c>
      <c r="K2531"/>
    </row>
    <row r="2532" spans="1:11">
      <c r="A2532" s="115">
        <v>2527</v>
      </c>
      <c r="B2532">
        <v>28</v>
      </c>
      <c r="C2532" s="111" t="s">
        <v>2961</v>
      </c>
      <c r="D2532" s="111" t="s">
        <v>348</v>
      </c>
      <c r="E2532">
        <v>28501</v>
      </c>
      <c r="F2532" s="111" t="s">
        <v>3069</v>
      </c>
      <c r="G2532" s="111" t="s">
        <v>3070</v>
      </c>
      <c r="H2532">
        <v>28501</v>
      </c>
      <c r="I2532" s="116" t="s">
        <v>3069</v>
      </c>
      <c r="J2532" s="111" t="s">
        <v>3070</v>
      </c>
      <c r="K2532"/>
    </row>
    <row r="2533" spans="1:11">
      <c r="A2533" s="115">
        <v>2528</v>
      </c>
      <c r="B2533">
        <v>28</v>
      </c>
      <c r="C2533" s="111" t="s">
        <v>2961</v>
      </c>
      <c r="D2533" s="111" t="s">
        <v>362</v>
      </c>
      <c r="E2533">
        <v>28502</v>
      </c>
      <c r="F2533" s="111" t="s">
        <v>3069</v>
      </c>
      <c r="G2533" s="111" t="s">
        <v>3071</v>
      </c>
      <c r="H2533">
        <v>28501</v>
      </c>
      <c r="I2533" s="116" t="s">
        <v>3069</v>
      </c>
      <c r="J2533" s="111" t="s">
        <v>3070</v>
      </c>
      <c r="K2533"/>
    </row>
    <row r="2534" spans="1:11">
      <c r="A2534" s="115">
        <v>2529</v>
      </c>
      <c r="B2534">
        <v>28</v>
      </c>
      <c r="C2534" s="111" t="s">
        <v>2961</v>
      </c>
      <c r="D2534" s="111" t="s">
        <v>362</v>
      </c>
      <c r="E2534">
        <v>28503</v>
      </c>
      <c r="F2534" s="111" t="s">
        <v>3069</v>
      </c>
      <c r="G2534" s="111" t="s">
        <v>3072</v>
      </c>
      <c r="H2534">
        <v>28501</v>
      </c>
      <c r="I2534" s="116" t="s">
        <v>3069</v>
      </c>
      <c r="J2534" s="111" t="s">
        <v>3070</v>
      </c>
      <c r="K2534"/>
    </row>
    <row r="2535" spans="1:11">
      <c r="A2535" s="115">
        <v>2530</v>
      </c>
      <c r="B2535">
        <v>28</v>
      </c>
      <c r="C2535" s="111" t="s">
        <v>2961</v>
      </c>
      <c r="D2535" s="111" t="s">
        <v>362</v>
      </c>
      <c r="E2535">
        <v>28504</v>
      </c>
      <c r="F2535" s="111" t="s">
        <v>3069</v>
      </c>
      <c r="G2535" s="111" t="s">
        <v>3073</v>
      </c>
      <c r="H2535">
        <v>28501</v>
      </c>
      <c r="I2535" s="116" t="s">
        <v>3069</v>
      </c>
      <c r="J2535" s="111" t="s">
        <v>3070</v>
      </c>
      <c r="K2535"/>
    </row>
    <row r="2536" spans="1:11">
      <c r="A2536" s="115">
        <v>2531</v>
      </c>
      <c r="B2536">
        <v>28</v>
      </c>
      <c r="C2536" s="111" t="s">
        <v>2961</v>
      </c>
      <c r="D2536" s="111" t="s">
        <v>348</v>
      </c>
      <c r="E2536">
        <v>28585</v>
      </c>
      <c r="F2536" s="111" t="s">
        <v>3074</v>
      </c>
      <c r="G2536" s="111" t="s">
        <v>3075</v>
      </c>
      <c r="H2536">
        <v>28585</v>
      </c>
      <c r="I2536" s="116" t="s">
        <v>3074</v>
      </c>
      <c r="J2536" s="111" t="s">
        <v>3075</v>
      </c>
      <c r="K2536"/>
    </row>
    <row r="2537" spans="1:11">
      <c r="A2537" s="115">
        <v>2532</v>
      </c>
      <c r="B2537">
        <v>28</v>
      </c>
      <c r="C2537" s="111" t="s">
        <v>2961</v>
      </c>
      <c r="D2537" s="111" t="s">
        <v>362</v>
      </c>
      <c r="E2537">
        <v>28543</v>
      </c>
      <c r="F2537" s="111" t="s">
        <v>2989</v>
      </c>
      <c r="G2537" s="111" t="s">
        <v>3076</v>
      </c>
      <c r="H2537">
        <v>28585</v>
      </c>
      <c r="I2537" s="116" t="s">
        <v>2989</v>
      </c>
      <c r="J2537" s="111" t="s">
        <v>3075</v>
      </c>
      <c r="K2537"/>
    </row>
    <row r="2538" spans="1:11">
      <c r="A2538" s="115">
        <v>2533</v>
      </c>
      <c r="B2538">
        <v>28</v>
      </c>
      <c r="C2538" s="111" t="s">
        <v>2961</v>
      </c>
      <c r="D2538" s="111" t="s">
        <v>362</v>
      </c>
      <c r="E2538">
        <v>28581</v>
      </c>
      <c r="F2538" s="111" t="s">
        <v>3074</v>
      </c>
      <c r="G2538" s="111" t="s">
        <v>3077</v>
      </c>
      <c r="H2538">
        <v>28585</v>
      </c>
      <c r="I2538" s="116" t="s">
        <v>3074</v>
      </c>
      <c r="J2538" s="111" t="s">
        <v>3075</v>
      </c>
      <c r="K2538"/>
    </row>
    <row r="2539" spans="1:11">
      <c r="A2539" s="115">
        <v>2534</v>
      </c>
      <c r="B2539">
        <v>28</v>
      </c>
      <c r="C2539" s="111" t="s">
        <v>2961</v>
      </c>
      <c r="D2539" s="111" t="s">
        <v>362</v>
      </c>
      <c r="E2539">
        <v>28583</v>
      </c>
      <c r="F2539" s="111" t="s">
        <v>3074</v>
      </c>
      <c r="G2539" s="111" t="s">
        <v>3078</v>
      </c>
      <c r="H2539">
        <v>28585</v>
      </c>
      <c r="I2539" s="116" t="s">
        <v>3074</v>
      </c>
      <c r="J2539" s="111" t="s">
        <v>3075</v>
      </c>
      <c r="K2539"/>
    </row>
    <row r="2540" spans="1:11">
      <c r="A2540" s="115">
        <v>2535</v>
      </c>
      <c r="B2540">
        <v>28</v>
      </c>
      <c r="C2540" s="111" t="s">
        <v>2961</v>
      </c>
      <c r="D2540" s="111" t="s">
        <v>348</v>
      </c>
      <c r="E2540">
        <v>28586</v>
      </c>
      <c r="F2540" s="111" t="s">
        <v>3074</v>
      </c>
      <c r="G2540" s="111" t="s">
        <v>3079</v>
      </c>
      <c r="H2540">
        <v>28586</v>
      </c>
      <c r="I2540" s="116" t="s">
        <v>3074</v>
      </c>
      <c r="J2540" s="111" t="s">
        <v>3079</v>
      </c>
      <c r="K2540"/>
    </row>
    <row r="2541" spans="1:11">
      <c r="A2541" s="115">
        <v>2536</v>
      </c>
      <c r="B2541">
        <v>28</v>
      </c>
      <c r="C2541" s="111" t="s">
        <v>2961</v>
      </c>
      <c r="D2541" s="111" t="s">
        <v>362</v>
      </c>
      <c r="E2541">
        <v>28582</v>
      </c>
      <c r="F2541" s="111" t="s">
        <v>3074</v>
      </c>
      <c r="G2541" s="111" t="s">
        <v>3080</v>
      </c>
      <c r="H2541">
        <v>28586</v>
      </c>
      <c r="I2541" s="116" t="s">
        <v>3074</v>
      </c>
      <c r="J2541" s="111" t="s">
        <v>3079</v>
      </c>
      <c r="K2541"/>
    </row>
    <row r="2542" spans="1:11">
      <c r="A2542" s="115">
        <v>2537</v>
      </c>
      <c r="B2542">
        <v>28</v>
      </c>
      <c r="C2542" s="111" t="s">
        <v>2961</v>
      </c>
      <c r="D2542" s="111" t="s">
        <v>362</v>
      </c>
      <c r="E2542">
        <v>28584</v>
      </c>
      <c r="F2542" s="111" t="s">
        <v>3074</v>
      </c>
      <c r="G2542" s="111" t="s">
        <v>3081</v>
      </c>
      <c r="H2542">
        <v>28586</v>
      </c>
      <c r="I2542" s="116" t="s">
        <v>3074</v>
      </c>
      <c r="J2542" s="111" t="s">
        <v>3079</v>
      </c>
      <c r="K2542"/>
    </row>
    <row r="2543" spans="1:11">
      <c r="A2543" s="115">
        <v>2538</v>
      </c>
      <c r="B2543">
        <v>29</v>
      </c>
      <c r="C2543" s="111" t="s">
        <v>3082</v>
      </c>
      <c r="D2543" s="111" t="s">
        <v>348</v>
      </c>
      <c r="E2543">
        <v>29201</v>
      </c>
      <c r="G2543" s="111" t="s">
        <v>3083</v>
      </c>
      <c r="H2543">
        <v>29201</v>
      </c>
      <c r="I2543" s="116" t="s">
        <v>348</v>
      </c>
      <c r="J2543" s="111" t="s">
        <v>3083</v>
      </c>
      <c r="K2543"/>
    </row>
    <row r="2544" spans="1:11">
      <c r="A2544" s="115">
        <v>2539</v>
      </c>
      <c r="B2544">
        <v>29</v>
      </c>
      <c r="C2544" s="111" t="s">
        <v>3082</v>
      </c>
      <c r="D2544" s="111" t="s">
        <v>362</v>
      </c>
      <c r="E2544">
        <v>29301</v>
      </c>
      <c r="F2544" s="111" t="s">
        <v>3084</v>
      </c>
      <c r="G2544" s="111" t="s">
        <v>3085</v>
      </c>
      <c r="H2544">
        <v>29201</v>
      </c>
      <c r="I2544" s="116"/>
      <c r="J2544" s="111" t="s">
        <v>3083</v>
      </c>
      <c r="K2544"/>
    </row>
    <row r="2545" spans="1:11">
      <c r="A2545" s="115">
        <v>2540</v>
      </c>
      <c r="B2545">
        <v>29</v>
      </c>
      <c r="C2545" s="111" t="s">
        <v>3082</v>
      </c>
      <c r="D2545" s="111" t="s">
        <v>362</v>
      </c>
      <c r="E2545">
        <v>29321</v>
      </c>
      <c r="F2545" s="111" t="s">
        <v>3086</v>
      </c>
      <c r="G2545" s="111" t="s">
        <v>3087</v>
      </c>
      <c r="H2545">
        <v>29201</v>
      </c>
      <c r="I2545" s="116"/>
      <c r="J2545" s="111" t="s">
        <v>3083</v>
      </c>
      <c r="K2545"/>
    </row>
    <row r="2546" spans="1:11">
      <c r="A2546" s="115">
        <v>2541</v>
      </c>
      <c r="B2546">
        <v>29</v>
      </c>
      <c r="C2546" s="111" t="s">
        <v>3082</v>
      </c>
      <c r="D2546" s="111" t="s">
        <v>348</v>
      </c>
      <c r="E2546">
        <v>29202</v>
      </c>
      <c r="F2546" s="111" t="s">
        <v>348</v>
      </c>
      <c r="G2546" s="111" t="s">
        <v>3088</v>
      </c>
      <c r="H2546">
        <v>29202</v>
      </c>
      <c r="I2546" s="116"/>
      <c r="J2546" s="111" t="s">
        <v>3088</v>
      </c>
      <c r="K2546"/>
    </row>
    <row r="2547" spans="1:11">
      <c r="A2547" s="115">
        <v>2542</v>
      </c>
      <c r="B2547">
        <v>29</v>
      </c>
      <c r="C2547" s="111" t="s">
        <v>3082</v>
      </c>
      <c r="D2547" s="111" t="s">
        <v>348</v>
      </c>
      <c r="E2547">
        <v>29203</v>
      </c>
      <c r="F2547" s="111" t="s">
        <v>348</v>
      </c>
      <c r="G2547" s="111" t="s">
        <v>3089</v>
      </c>
      <c r="H2547">
        <v>29203</v>
      </c>
      <c r="I2547" s="116"/>
      <c r="J2547" s="111" t="s">
        <v>3089</v>
      </c>
      <c r="K2547"/>
    </row>
    <row r="2548" spans="1:11">
      <c r="A2548" s="115">
        <v>2543</v>
      </c>
      <c r="B2548">
        <v>29</v>
      </c>
      <c r="C2548" s="111" t="s">
        <v>3082</v>
      </c>
      <c r="D2548" s="111" t="s">
        <v>348</v>
      </c>
      <c r="E2548">
        <v>29204</v>
      </c>
      <c r="F2548" s="111" t="s">
        <v>348</v>
      </c>
      <c r="G2548" s="111" t="s">
        <v>3090</v>
      </c>
      <c r="H2548">
        <v>29204</v>
      </c>
      <c r="I2548" s="116"/>
      <c r="J2548" s="111" t="s">
        <v>3090</v>
      </c>
      <c r="K2548"/>
    </row>
    <row r="2549" spans="1:11">
      <c r="A2549" s="115">
        <v>2544</v>
      </c>
      <c r="B2549">
        <v>29</v>
      </c>
      <c r="C2549" s="111" t="s">
        <v>3082</v>
      </c>
      <c r="D2549" s="111" t="s">
        <v>348</v>
      </c>
      <c r="E2549">
        <v>29205</v>
      </c>
      <c r="F2549" s="111" t="s">
        <v>348</v>
      </c>
      <c r="G2549" s="111" t="s">
        <v>3091</v>
      </c>
      <c r="H2549">
        <v>29205</v>
      </c>
      <c r="I2549" s="116"/>
      <c r="J2549" s="111" t="s">
        <v>3091</v>
      </c>
      <c r="K2549"/>
    </row>
    <row r="2550" spans="1:11">
      <c r="A2550" s="115">
        <v>2545</v>
      </c>
      <c r="B2550">
        <v>29</v>
      </c>
      <c r="C2550" s="111" t="s">
        <v>3082</v>
      </c>
      <c r="D2550" s="111" t="s">
        <v>348</v>
      </c>
      <c r="E2550">
        <v>29206</v>
      </c>
      <c r="F2550" s="111" t="s">
        <v>348</v>
      </c>
      <c r="G2550" s="111" t="s">
        <v>3092</v>
      </c>
      <c r="H2550">
        <v>29206</v>
      </c>
      <c r="I2550" s="116"/>
      <c r="J2550" s="111" t="s">
        <v>3092</v>
      </c>
      <c r="K2550"/>
    </row>
    <row r="2551" spans="1:11">
      <c r="A2551" s="115">
        <v>2546</v>
      </c>
      <c r="B2551">
        <v>29</v>
      </c>
      <c r="C2551" s="111" t="s">
        <v>3082</v>
      </c>
      <c r="D2551" s="111" t="s">
        <v>348</v>
      </c>
      <c r="E2551">
        <v>29207</v>
      </c>
      <c r="F2551" s="111" t="s">
        <v>348</v>
      </c>
      <c r="G2551" s="111" t="s">
        <v>3093</v>
      </c>
      <c r="H2551">
        <v>29207</v>
      </c>
      <c r="I2551" s="116"/>
      <c r="J2551" s="111" t="s">
        <v>3093</v>
      </c>
      <c r="K2551"/>
    </row>
    <row r="2552" spans="1:11">
      <c r="A2552" s="115">
        <v>2547</v>
      </c>
      <c r="B2552">
        <v>29</v>
      </c>
      <c r="C2552" s="111" t="s">
        <v>3082</v>
      </c>
      <c r="D2552" s="111" t="s">
        <v>362</v>
      </c>
      <c r="E2552">
        <v>29445</v>
      </c>
      <c r="F2552" s="111" t="s">
        <v>3094</v>
      </c>
      <c r="G2552" s="111" t="s">
        <v>3095</v>
      </c>
      <c r="H2552">
        <v>29207</v>
      </c>
      <c r="I2552" s="116"/>
      <c r="J2552" s="111" t="s">
        <v>3093</v>
      </c>
      <c r="K2552"/>
    </row>
    <row r="2553" spans="1:11">
      <c r="A2553" s="115">
        <v>2548</v>
      </c>
      <c r="B2553">
        <v>29</v>
      </c>
      <c r="C2553" s="111" t="s">
        <v>3082</v>
      </c>
      <c r="D2553" s="111" t="s">
        <v>362</v>
      </c>
      <c r="E2553">
        <v>29448</v>
      </c>
      <c r="F2553" s="111" t="s">
        <v>3094</v>
      </c>
      <c r="G2553" s="111" t="s">
        <v>3096</v>
      </c>
      <c r="H2553">
        <v>29207</v>
      </c>
      <c r="I2553" s="116"/>
      <c r="J2553" s="111" t="s">
        <v>3093</v>
      </c>
      <c r="K2553"/>
    </row>
    <row r="2554" spans="1:11">
      <c r="A2554" s="115">
        <v>2549</v>
      </c>
      <c r="B2554">
        <v>29</v>
      </c>
      <c r="C2554" s="111" t="s">
        <v>3082</v>
      </c>
      <c r="D2554" s="111" t="s">
        <v>348</v>
      </c>
      <c r="E2554">
        <v>29208</v>
      </c>
      <c r="F2554" s="111" t="s">
        <v>348</v>
      </c>
      <c r="G2554" s="111" t="s">
        <v>3097</v>
      </c>
      <c r="H2554">
        <v>29208</v>
      </c>
      <c r="I2554" s="116"/>
      <c r="J2554" s="111" t="s">
        <v>3097</v>
      </c>
      <c r="K2554"/>
    </row>
    <row r="2555" spans="1:11">
      <c r="A2555" s="115">
        <v>2550</v>
      </c>
      <c r="B2555">
        <v>29</v>
      </c>
      <c r="C2555" s="111" t="s">
        <v>3082</v>
      </c>
      <c r="D2555" s="111" t="s">
        <v>348</v>
      </c>
      <c r="E2555">
        <v>29209</v>
      </c>
      <c r="F2555" s="111" t="s">
        <v>348</v>
      </c>
      <c r="G2555" s="111" t="s">
        <v>3098</v>
      </c>
      <c r="H2555">
        <v>29209</v>
      </c>
      <c r="I2555" s="116"/>
      <c r="J2555" s="111" t="s">
        <v>3098</v>
      </c>
      <c r="K2555"/>
    </row>
    <row r="2556" spans="1:11">
      <c r="A2556" s="115">
        <v>2551</v>
      </c>
      <c r="B2556">
        <v>29</v>
      </c>
      <c r="C2556" s="111" t="s">
        <v>3082</v>
      </c>
      <c r="D2556" s="111" t="s">
        <v>348</v>
      </c>
      <c r="E2556">
        <v>29210</v>
      </c>
      <c r="F2556" s="111" t="s">
        <v>348</v>
      </c>
      <c r="G2556" s="111" t="s">
        <v>3099</v>
      </c>
      <c r="H2556">
        <v>29210</v>
      </c>
      <c r="I2556" s="116"/>
      <c r="J2556" s="111" t="s">
        <v>3099</v>
      </c>
      <c r="K2556"/>
    </row>
    <row r="2557" spans="1:11">
      <c r="A2557" s="115">
        <v>2552</v>
      </c>
      <c r="B2557">
        <v>29</v>
      </c>
      <c r="C2557" s="111" t="s">
        <v>3082</v>
      </c>
      <c r="D2557" s="111" t="s">
        <v>362</v>
      </c>
      <c r="E2557">
        <v>29423</v>
      </c>
      <c r="F2557" s="111" t="s">
        <v>3100</v>
      </c>
      <c r="G2557" s="111" t="s">
        <v>3101</v>
      </c>
      <c r="H2557">
        <v>29210</v>
      </c>
      <c r="I2557" s="116"/>
      <c r="J2557" s="111" t="s">
        <v>3099</v>
      </c>
      <c r="K2557"/>
    </row>
    <row r="2558" spans="1:11">
      <c r="A2558" s="115">
        <v>2553</v>
      </c>
      <c r="B2558">
        <v>29</v>
      </c>
      <c r="C2558" s="111" t="s">
        <v>3082</v>
      </c>
      <c r="D2558" s="111" t="s">
        <v>348</v>
      </c>
      <c r="E2558">
        <v>29211</v>
      </c>
      <c r="F2558" s="111" t="s">
        <v>348</v>
      </c>
      <c r="G2558" s="111" t="s">
        <v>3102</v>
      </c>
      <c r="H2558">
        <v>29211</v>
      </c>
      <c r="I2558" s="116"/>
      <c r="J2558" s="111" t="s">
        <v>3102</v>
      </c>
      <c r="K2558"/>
    </row>
    <row r="2559" spans="1:11">
      <c r="A2559" s="115">
        <v>2554</v>
      </c>
      <c r="B2559">
        <v>29</v>
      </c>
      <c r="C2559" s="111" t="s">
        <v>3082</v>
      </c>
      <c r="D2559" s="111" t="s">
        <v>362</v>
      </c>
      <c r="E2559">
        <v>29421</v>
      </c>
      <c r="F2559" s="111" t="s">
        <v>3100</v>
      </c>
      <c r="G2559" s="111" t="s">
        <v>3103</v>
      </c>
      <c r="H2559">
        <v>29211</v>
      </c>
      <c r="I2559" s="116"/>
      <c r="J2559" s="111" t="s">
        <v>3102</v>
      </c>
      <c r="K2559"/>
    </row>
    <row r="2560" spans="1:11">
      <c r="A2560" s="115">
        <v>2555</v>
      </c>
      <c r="B2560">
        <v>29</v>
      </c>
      <c r="C2560" s="111" t="s">
        <v>3082</v>
      </c>
      <c r="D2560" s="111" t="s">
        <v>362</v>
      </c>
      <c r="E2560">
        <v>29422</v>
      </c>
      <c r="F2560" s="111" t="s">
        <v>3100</v>
      </c>
      <c r="G2560" s="111" t="s">
        <v>3104</v>
      </c>
      <c r="H2560">
        <v>29211</v>
      </c>
      <c r="I2560" s="116"/>
      <c r="J2560" s="111" t="s">
        <v>3102</v>
      </c>
      <c r="K2560"/>
    </row>
    <row r="2561" spans="1:11">
      <c r="A2561" s="115">
        <v>2556</v>
      </c>
      <c r="B2561">
        <v>29</v>
      </c>
      <c r="C2561" s="111" t="s">
        <v>3082</v>
      </c>
      <c r="D2561" s="111" t="s">
        <v>348</v>
      </c>
      <c r="E2561">
        <v>29212</v>
      </c>
      <c r="F2561" s="111" t="s">
        <v>348</v>
      </c>
      <c r="G2561" s="111" t="s">
        <v>3105</v>
      </c>
      <c r="H2561">
        <v>29212</v>
      </c>
      <c r="I2561" s="116"/>
      <c r="J2561" s="111" t="s">
        <v>3105</v>
      </c>
      <c r="K2561"/>
    </row>
    <row r="2562" spans="1:11">
      <c r="A2562" s="115">
        <v>2557</v>
      </c>
      <c r="B2562">
        <v>29</v>
      </c>
      <c r="C2562" s="111" t="s">
        <v>3082</v>
      </c>
      <c r="D2562" s="111" t="s">
        <v>362</v>
      </c>
      <c r="E2562">
        <v>29381</v>
      </c>
      <c r="F2562" s="111" t="s">
        <v>3106</v>
      </c>
      <c r="G2562" s="111" t="s">
        <v>3107</v>
      </c>
      <c r="H2562">
        <v>29212</v>
      </c>
      <c r="I2562" s="116"/>
      <c r="J2562" s="111" t="s">
        <v>3105</v>
      </c>
      <c r="K2562"/>
    </row>
    <row r="2563" spans="1:11">
      <c r="A2563" s="115">
        <v>2558</v>
      </c>
      <c r="B2563">
        <v>29</v>
      </c>
      <c r="C2563" s="111" t="s">
        <v>3082</v>
      </c>
      <c r="D2563" s="111" t="s">
        <v>362</v>
      </c>
      <c r="E2563">
        <v>29382</v>
      </c>
      <c r="F2563" s="111" t="s">
        <v>3106</v>
      </c>
      <c r="G2563" s="111" t="s">
        <v>3108</v>
      </c>
      <c r="H2563">
        <v>29212</v>
      </c>
      <c r="I2563" s="116"/>
      <c r="J2563" s="111" t="s">
        <v>3105</v>
      </c>
      <c r="K2563"/>
    </row>
    <row r="2564" spans="1:11">
      <c r="A2564" s="115">
        <v>2559</v>
      </c>
      <c r="B2564">
        <v>29</v>
      </c>
      <c r="C2564" s="111" t="s">
        <v>3082</v>
      </c>
      <c r="D2564" s="111" t="s">
        <v>362</v>
      </c>
      <c r="E2564">
        <v>29383</v>
      </c>
      <c r="F2564" s="111" t="s">
        <v>3106</v>
      </c>
      <c r="G2564" s="111" t="s">
        <v>2535</v>
      </c>
      <c r="H2564">
        <v>29212</v>
      </c>
      <c r="I2564" s="116"/>
      <c r="J2564" s="111" t="s">
        <v>3105</v>
      </c>
      <c r="K2564"/>
    </row>
    <row r="2565" spans="1:11">
      <c r="A2565" s="115">
        <v>2560</v>
      </c>
      <c r="B2565">
        <v>29</v>
      </c>
      <c r="C2565" s="111" t="s">
        <v>3082</v>
      </c>
      <c r="D2565" s="111" t="s">
        <v>362</v>
      </c>
      <c r="E2565">
        <v>29384</v>
      </c>
      <c r="F2565" s="111" t="s">
        <v>3106</v>
      </c>
      <c r="G2565" s="111" t="s">
        <v>3109</v>
      </c>
      <c r="H2565">
        <v>29212</v>
      </c>
      <c r="I2565" s="116"/>
      <c r="J2565" s="111" t="s">
        <v>3105</v>
      </c>
      <c r="K2565"/>
    </row>
    <row r="2566" spans="1:11">
      <c r="A2566" s="115">
        <v>2561</v>
      </c>
      <c r="B2566">
        <v>29</v>
      </c>
      <c r="C2566" s="111" t="s">
        <v>3082</v>
      </c>
      <c r="D2566" s="111" t="s">
        <v>348</v>
      </c>
      <c r="E2566">
        <v>29322</v>
      </c>
      <c r="F2566" s="111" t="s">
        <v>3086</v>
      </c>
      <c r="G2566" s="111" t="s">
        <v>3110</v>
      </c>
      <c r="H2566">
        <v>29322</v>
      </c>
      <c r="I2566" s="116" t="s">
        <v>3086</v>
      </c>
      <c r="J2566" s="111" t="s">
        <v>3110</v>
      </c>
      <c r="K2566"/>
    </row>
    <row r="2567" spans="1:11">
      <c r="A2567" s="115">
        <v>2562</v>
      </c>
      <c r="B2567">
        <v>29</v>
      </c>
      <c r="C2567" s="111" t="s">
        <v>3082</v>
      </c>
      <c r="D2567" s="111" t="s">
        <v>348</v>
      </c>
      <c r="E2567">
        <v>29342</v>
      </c>
      <c r="F2567" s="111" t="s">
        <v>3111</v>
      </c>
      <c r="G2567" s="111" t="s">
        <v>3112</v>
      </c>
      <c r="H2567">
        <v>29342</v>
      </c>
      <c r="I2567" s="116" t="s">
        <v>3111</v>
      </c>
      <c r="J2567" s="111" t="s">
        <v>3112</v>
      </c>
      <c r="K2567"/>
    </row>
    <row r="2568" spans="1:11">
      <c r="A2568" s="115">
        <v>2563</v>
      </c>
      <c r="B2568">
        <v>29</v>
      </c>
      <c r="C2568" s="111" t="s">
        <v>3082</v>
      </c>
      <c r="D2568" s="111" t="s">
        <v>348</v>
      </c>
      <c r="E2568">
        <v>29343</v>
      </c>
      <c r="F2568" s="111" t="s">
        <v>3111</v>
      </c>
      <c r="G2568" s="111" t="s">
        <v>3113</v>
      </c>
      <c r="H2568">
        <v>29343</v>
      </c>
      <c r="I2568" s="116" t="s">
        <v>3111</v>
      </c>
      <c r="J2568" s="111" t="s">
        <v>3113</v>
      </c>
      <c r="K2568"/>
    </row>
    <row r="2569" spans="1:11">
      <c r="A2569" s="115">
        <v>2564</v>
      </c>
      <c r="B2569">
        <v>29</v>
      </c>
      <c r="C2569" s="111" t="s">
        <v>3082</v>
      </c>
      <c r="D2569" s="111" t="s">
        <v>348</v>
      </c>
      <c r="E2569">
        <v>29344</v>
      </c>
      <c r="F2569" s="111" t="s">
        <v>3111</v>
      </c>
      <c r="G2569" s="111" t="s">
        <v>3114</v>
      </c>
      <c r="H2569">
        <v>29344</v>
      </c>
      <c r="I2569" s="116" t="s">
        <v>3111</v>
      </c>
      <c r="J2569" s="111" t="s">
        <v>3114</v>
      </c>
      <c r="K2569"/>
    </row>
    <row r="2570" spans="1:11">
      <c r="A2570" s="115">
        <v>2565</v>
      </c>
      <c r="B2570">
        <v>29</v>
      </c>
      <c r="C2570" s="111" t="s">
        <v>3082</v>
      </c>
      <c r="D2570" s="111" t="s">
        <v>348</v>
      </c>
      <c r="E2570">
        <v>29345</v>
      </c>
      <c r="F2570" s="111" t="s">
        <v>3111</v>
      </c>
      <c r="G2570" s="111" t="s">
        <v>3115</v>
      </c>
      <c r="H2570">
        <v>29345</v>
      </c>
      <c r="I2570" s="116" t="s">
        <v>3111</v>
      </c>
      <c r="J2570" s="111" t="s">
        <v>3115</v>
      </c>
      <c r="K2570"/>
    </row>
    <row r="2571" spans="1:11">
      <c r="A2571" s="115">
        <v>2566</v>
      </c>
      <c r="B2571">
        <v>29</v>
      </c>
      <c r="C2571" s="111" t="s">
        <v>3082</v>
      </c>
      <c r="D2571" s="111" t="s">
        <v>348</v>
      </c>
      <c r="E2571">
        <v>29361</v>
      </c>
      <c r="F2571" s="111" t="s">
        <v>3116</v>
      </c>
      <c r="G2571" s="111" t="s">
        <v>1004</v>
      </c>
      <c r="H2571">
        <v>29361</v>
      </c>
      <c r="I2571" s="116" t="s">
        <v>3116</v>
      </c>
      <c r="J2571" s="111" t="s">
        <v>1004</v>
      </c>
      <c r="K2571"/>
    </row>
    <row r="2572" spans="1:11">
      <c r="A2572" s="115">
        <v>2567</v>
      </c>
      <c r="B2572">
        <v>29</v>
      </c>
      <c r="C2572" s="111" t="s">
        <v>3082</v>
      </c>
      <c r="D2572" s="111" t="s">
        <v>348</v>
      </c>
      <c r="E2572">
        <v>29362</v>
      </c>
      <c r="F2572" s="111" t="s">
        <v>3116</v>
      </c>
      <c r="G2572" s="111" t="s">
        <v>3117</v>
      </c>
      <c r="H2572">
        <v>29362</v>
      </c>
      <c r="I2572" s="116" t="s">
        <v>3116</v>
      </c>
      <c r="J2572" s="111" t="s">
        <v>3117</v>
      </c>
      <c r="K2572"/>
    </row>
    <row r="2573" spans="1:11">
      <c r="A2573" s="115">
        <v>2568</v>
      </c>
      <c r="B2573">
        <v>29</v>
      </c>
      <c r="C2573" s="111" t="s">
        <v>3082</v>
      </c>
      <c r="D2573" s="111" t="s">
        <v>348</v>
      </c>
      <c r="E2573">
        <v>29363</v>
      </c>
      <c r="F2573" s="111" t="s">
        <v>3116</v>
      </c>
      <c r="G2573" s="111" t="s">
        <v>3118</v>
      </c>
      <c r="H2573">
        <v>29363</v>
      </c>
      <c r="I2573" s="116" t="s">
        <v>3116</v>
      </c>
      <c r="J2573" s="111" t="s">
        <v>3118</v>
      </c>
      <c r="K2573"/>
    </row>
    <row r="2574" spans="1:11">
      <c r="A2574" s="115">
        <v>2569</v>
      </c>
      <c r="B2574">
        <v>29</v>
      </c>
      <c r="C2574" s="111" t="s">
        <v>3082</v>
      </c>
      <c r="D2574" s="111" t="s">
        <v>348</v>
      </c>
      <c r="E2574">
        <v>29385</v>
      </c>
      <c r="F2574" s="111" t="s">
        <v>3106</v>
      </c>
      <c r="G2574" s="111" t="s">
        <v>3119</v>
      </c>
      <c r="H2574">
        <v>29385</v>
      </c>
      <c r="I2574" s="116" t="s">
        <v>3106</v>
      </c>
      <c r="J2574" s="111" t="s">
        <v>3119</v>
      </c>
      <c r="K2574"/>
    </row>
    <row r="2575" spans="1:11">
      <c r="A2575" s="115">
        <v>2570</v>
      </c>
      <c r="B2575">
        <v>29</v>
      </c>
      <c r="C2575" s="111" t="s">
        <v>3082</v>
      </c>
      <c r="D2575" s="111" t="s">
        <v>348</v>
      </c>
      <c r="E2575">
        <v>29386</v>
      </c>
      <c r="F2575" s="111" t="s">
        <v>3106</v>
      </c>
      <c r="G2575" s="111" t="s">
        <v>3120</v>
      </c>
      <c r="H2575">
        <v>29386</v>
      </c>
      <c r="I2575" s="116" t="s">
        <v>3106</v>
      </c>
      <c r="J2575" s="111" t="s">
        <v>3120</v>
      </c>
      <c r="K2575"/>
    </row>
    <row r="2576" spans="1:11">
      <c r="A2576" s="115">
        <v>2571</v>
      </c>
      <c r="B2576">
        <v>29</v>
      </c>
      <c r="C2576" s="111" t="s">
        <v>3082</v>
      </c>
      <c r="D2576" s="111" t="s">
        <v>348</v>
      </c>
      <c r="E2576">
        <v>29401</v>
      </c>
      <c r="F2576" s="111" t="s">
        <v>3121</v>
      </c>
      <c r="G2576" s="111" t="s">
        <v>3122</v>
      </c>
      <c r="H2576">
        <v>29401</v>
      </c>
      <c r="I2576" s="116" t="s">
        <v>3121</v>
      </c>
      <c r="J2576" s="111" t="s">
        <v>3122</v>
      </c>
      <c r="K2576"/>
    </row>
    <row r="2577" spans="1:11">
      <c r="A2577" s="115">
        <v>2572</v>
      </c>
      <c r="B2577">
        <v>29</v>
      </c>
      <c r="C2577" s="111" t="s">
        <v>3082</v>
      </c>
      <c r="D2577" s="111" t="s">
        <v>348</v>
      </c>
      <c r="E2577">
        <v>29402</v>
      </c>
      <c r="F2577" s="111" t="s">
        <v>3121</v>
      </c>
      <c r="G2577" s="111" t="s">
        <v>3123</v>
      </c>
      <c r="H2577">
        <v>29402</v>
      </c>
      <c r="I2577" s="116" t="s">
        <v>3121</v>
      </c>
      <c r="J2577" s="111" t="s">
        <v>3123</v>
      </c>
      <c r="K2577"/>
    </row>
    <row r="2578" spans="1:11">
      <c r="A2578" s="115">
        <v>2573</v>
      </c>
      <c r="B2578">
        <v>29</v>
      </c>
      <c r="C2578" s="111" t="s">
        <v>3082</v>
      </c>
      <c r="D2578" s="111" t="s">
        <v>348</v>
      </c>
      <c r="E2578">
        <v>29424</v>
      </c>
      <c r="F2578" s="111" t="s">
        <v>3100</v>
      </c>
      <c r="G2578" s="111" t="s">
        <v>3124</v>
      </c>
      <c r="H2578">
        <v>29424</v>
      </c>
      <c r="I2578" s="116" t="s">
        <v>3100</v>
      </c>
      <c r="J2578" s="111" t="s">
        <v>3124</v>
      </c>
      <c r="K2578"/>
    </row>
    <row r="2579" spans="1:11">
      <c r="A2579" s="115">
        <v>2574</v>
      </c>
      <c r="B2579">
        <v>29</v>
      </c>
      <c r="C2579" s="111" t="s">
        <v>3082</v>
      </c>
      <c r="D2579" s="111" t="s">
        <v>348</v>
      </c>
      <c r="E2579">
        <v>29425</v>
      </c>
      <c r="F2579" s="111" t="s">
        <v>3100</v>
      </c>
      <c r="G2579" s="111" t="s">
        <v>3125</v>
      </c>
      <c r="H2579">
        <v>29425</v>
      </c>
      <c r="I2579" s="116" t="s">
        <v>3100</v>
      </c>
      <c r="J2579" s="111" t="s">
        <v>3125</v>
      </c>
      <c r="K2579"/>
    </row>
    <row r="2580" spans="1:11">
      <c r="A2580" s="115">
        <v>2575</v>
      </c>
      <c r="B2580">
        <v>29</v>
      </c>
      <c r="C2580" s="111" t="s">
        <v>3082</v>
      </c>
      <c r="D2580" s="111" t="s">
        <v>348</v>
      </c>
      <c r="E2580">
        <v>29426</v>
      </c>
      <c r="F2580" s="111" t="s">
        <v>3100</v>
      </c>
      <c r="G2580" s="111" t="s">
        <v>3126</v>
      </c>
      <c r="H2580">
        <v>29426</v>
      </c>
      <c r="I2580" s="116" t="s">
        <v>3100</v>
      </c>
      <c r="J2580" s="111" t="s">
        <v>3126</v>
      </c>
      <c r="K2580"/>
    </row>
    <row r="2581" spans="1:11">
      <c r="A2581" s="115">
        <v>2576</v>
      </c>
      <c r="B2581">
        <v>29</v>
      </c>
      <c r="C2581" s="111" t="s">
        <v>3082</v>
      </c>
      <c r="D2581" s="111" t="s">
        <v>348</v>
      </c>
      <c r="E2581">
        <v>29427</v>
      </c>
      <c r="F2581" s="111" t="s">
        <v>3100</v>
      </c>
      <c r="G2581" s="111" t="s">
        <v>3127</v>
      </c>
      <c r="H2581">
        <v>29427</v>
      </c>
      <c r="I2581" s="116" t="s">
        <v>3100</v>
      </c>
      <c r="J2581" s="111" t="s">
        <v>3127</v>
      </c>
      <c r="K2581"/>
    </row>
    <row r="2582" spans="1:11">
      <c r="A2582" s="115">
        <v>2577</v>
      </c>
      <c r="B2582">
        <v>29</v>
      </c>
      <c r="C2582" s="111" t="s">
        <v>3082</v>
      </c>
      <c r="D2582" s="111" t="s">
        <v>348</v>
      </c>
      <c r="E2582">
        <v>29441</v>
      </c>
      <c r="F2582" s="111" t="s">
        <v>3094</v>
      </c>
      <c r="G2582" s="111" t="s">
        <v>3128</v>
      </c>
      <c r="H2582">
        <v>29441</v>
      </c>
      <c r="I2582" s="116" t="s">
        <v>3094</v>
      </c>
      <c r="J2582" s="111" t="s">
        <v>3128</v>
      </c>
      <c r="K2582"/>
    </row>
    <row r="2583" spans="1:11">
      <c r="A2583" s="115">
        <v>2578</v>
      </c>
      <c r="B2583">
        <v>29</v>
      </c>
      <c r="C2583" s="111" t="s">
        <v>3082</v>
      </c>
      <c r="D2583" s="111" t="s">
        <v>348</v>
      </c>
      <c r="E2583">
        <v>29442</v>
      </c>
      <c r="F2583" s="111" t="s">
        <v>3094</v>
      </c>
      <c r="G2583" s="111" t="s">
        <v>3129</v>
      </c>
      <c r="H2583">
        <v>29442</v>
      </c>
      <c r="I2583" s="116" t="s">
        <v>3094</v>
      </c>
      <c r="J2583" s="111" t="s">
        <v>3129</v>
      </c>
      <c r="K2583"/>
    </row>
    <row r="2584" spans="1:11">
      <c r="A2584" s="115">
        <v>2579</v>
      </c>
      <c r="B2584">
        <v>29</v>
      </c>
      <c r="C2584" s="111" t="s">
        <v>3082</v>
      </c>
      <c r="D2584" s="111" t="s">
        <v>348</v>
      </c>
      <c r="E2584">
        <v>29443</v>
      </c>
      <c r="F2584" s="111" t="s">
        <v>3094</v>
      </c>
      <c r="G2584" s="111" t="s">
        <v>3130</v>
      </c>
      <c r="H2584">
        <v>29443</v>
      </c>
      <c r="I2584" s="116" t="s">
        <v>3094</v>
      </c>
      <c r="J2584" s="111" t="s">
        <v>3130</v>
      </c>
      <c r="K2584"/>
    </row>
    <row r="2585" spans="1:11">
      <c r="A2585" s="115">
        <v>2580</v>
      </c>
      <c r="B2585">
        <v>29</v>
      </c>
      <c r="C2585" s="111" t="s">
        <v>3082</v>
      </c>
      <c r="D2585" s="111" t="s">
        <v>348</v>
      </c>
      <c r="E2585">
        <v>29444</v>
      </c>
      <c r="F2585" s="111" t="s">
        <v>3094</v>
      </c>
      <c r="G2585" s="111" t="s">
        <v>3131</v>
      </c>
      <c r="H2585">
        <v>29444</v>
      </c>
      <c r="I2585" s="116" t="s">
        <v>3094</v>
      </c>
      <c r="J2585" s="111" t="s">
        <v>3131</v>
      </c>
      <c r="K2585"/>
    </row>
    <row r="2586" spans="1:11">
      <c r="A2586" s="115">
        <v>2581</v>
      </c>
      <c r="B2586">
        <v>29</v>
      </c>
      <c r="C2586" s="111" t="s">
        <v>3082</v>
      </c>
      <c r="D2586" s="111" t="s">
        <v>348</v>
      </c>
      <c r="E2586">
        <v>29446</v>
      </c>
      <c r="F2586" s="111" t="s">
        <v>3094</v>
      </c>
      <c r="G2586" s="111" t="s">
        <v>3132</v>
      </c>
      <c r="H2586">
        <v>29446</v>
      </c>
      <c r="I2586" s="116" t="s">
        <v>3094</v>
      </c>
      <c r="J2586" s="111" t="s">
        <v>3132</v>
      </c>
      <c r="K2586"/>
    </row>
    <row r="2587" spans="1:11">
      <c r="A2587" s="115">
        <v>2582</v>
      </c>
      <c r="B2587">
        <v>29</v>
      </c>
      <c r="C2587" s="111" t="s">
        <v>3082</v>
      </c>
      <c r="D2587" s="111" t="s">
        <v>348</v>
      </c>
      <c r="E2587">
        <v>29447</v>
      </c>
      <c r="F2587" s="111" t="s">
        <v>3094</v>
      </c>
      <c r="G2587" s="111" t="s">
        <v>3133</v>
      </c>
      <c r="H2587">
        <v>29447</v>
      </c>
      <c r="I2587" s="116" t="s">
        <v>3094</v>
      </c>
      <c r="J2587" s="111" t="s">
        <v>3133</v>
      </c>
      <c r="K2587"/>
    </row>
    <row r="2588" spans="1:11">
      <c r="A2588" s="115">
        <v>2583</v>
      </c>
      <c r="B2588">
        <v>29</v>
      </c>
      <c r="C2588" s="111" t="s">
        <v>3082</v>
      </c>
      <c r="D2588" s="111" t="s">
        <v>348</v>
      </c>
      <c r="E2588">
        <v>29449</v>
      </c>
      <c r="F2588" s="111" t="s">
        <v>3094</v>
      </c>
      <c r="G2588" s="111" t="s">
        <v>3134</v>
      </c>
      <c r="H2588">
        <v>29449</v>
      </c>
      <c r="I2588" s="116" t="s">
        <v>3094</v>
      </c>
      <c r="J2588" s="111" t="s">
        <v>3134</v>
      </c>
      <c r="K2588"/>
    </row>
    <row r="2589" spans="1:11">
      <c r="A2589" s="115">
        <v>2584</v>
      </c>
      <c r="B2589">
        <v>29</v>
      </c>
      <c r="C2589" s="111" t="s">
        <v>3082</v>
      </c>
      <c r="D2589" s="111" t="s">
        <v>348</v>
      </c>
      <c r="E2589">
        <v>29450</v>
      </c>
      <c r="F2589" s="111" t="s">
        <v>3094</v>
      </c>
      <c r="G2589" s="111" t="s">
        <v>3135</v>
      </c>
      <c r="H2589">
        <v>29450</v>
      </c>
      <c r="I2589" s="116" t="s">
        <v>3094</v>
      </c>
      <c r="J2589" s="111" t="s">
        <v>3135</v>
      </c>
      <c r="K2589"/>
    </row>
    <row r="2590" spans="1:11">
      <c r="A2590" s="115">
        <v>2585</v>
      </c>
      <c r="B2590">
        <v>29</v>
      </c>
      <c r="C2590" s="111" t="s">
        <v>3082</v>
      </c>
      <c r="D2590" s="111" t="s">
        <v>348</v>
      </c>
      <c r="E2590">
        <v>29451</v>
      </c>
      <c r="F2590" s="111" t="s">
        <v>3094</v>
      </c>
      <c r="G2590" s="111" t="s">
        <v>3136</v>
      </c>
      <c r="H2590">
        <v>29451</v>
      </c>
      <c r="I2590" s="116" t="s">
        <v>3094</v>
      </c>
      <c r="J2590" s="111" t="s">
        <v>3136</v>
      </c>
      <c r="K2590"/>
    </row>
    <row r="2591" spans="1:11">
      <c r="A2591" s="115">
        <v>2586</v>
      </c>
      <c r="B2591">
        <v>29</v>
      </c>
      <c r="C2591" s="111" t="s">
        <v>3082</v>
      </c>
      <c r="D2591" s="111" t="s">
        <v>348</v>
      </c>
      <c r="E2591">
        <v>29452</v>
      </c>
      <c r="F2591" s="111" t="s">
        <v>3094</v>
      </c>
      <c r="G2591" s="111" t="s">
        <v>2275</v>
      </c>
      <c r="H2591">
        <v>29452</v>
      </c>
      <c r="I2591" s="116" t="s">
        <v>3094</v>
      </c>
      <c r="J2591" s="111" t="s">
        <v>2275</v>
      </c>
      <c r="K2591"/>
    </row>
    <row r="2592" spans="1:11">
      <c r="A2592" s="115">
        <v>2587</v>
      </c>
      <c r="B2592">
        <v>29</v>
      </c>
      <c r="C2592" s="111" t="s">
        <v>3082</v>
      </c>
      <c r="D2592" s="111" t="s">
        <v>348</v>
      </c>
      <c r="E2592">
        <v>29453</v>
      </c>
      <c r="F2592" s="111" t="s">
        <v>3094</v>
      </c>
      <c r="G2592" s="111" t="s">
        <v>3137</v>
      </c>
      <c r="H2592">
        <v>29453</v>
      </c>
      <c r="I2592" s="116" t="s">
        <v>3094</v>
      </c>
      <c r="J2592" s="111" t="s">
        <v>3137</v>
      </c>
      <c r="K2592"/>
    </row>
    <row r="2593" spans="1:11">
      <c r="A2593" s="115">
        <v>2588</v>
      </c>
      <c r="B2593">
        <v>30</v>
      </c>
      <c r="C2593" s="111" t="s">
        <v>3138</v>
      </c>
      <c r="D2593" s="111" t="s">
        <v>348</v>
      </c>
      <c r="E2593">
        <v>30201</v>
      </c>
      <c r="G2593" s="111" t="s">
        <v>3139</v>
      </c>
      <c r="H2593">
        <v>30201</v>
      </c>
      <c r="I2593" s="116" t="s">
        <v>348</v>
      </c>
      <c r="J2593" s="111" t="s">
        <v>3139</v>
      </c>
      <c r="K2593"/>
    </row>
    <row r="2594" spans="1:11">
      <c r="A2594" s="115">
        <v>2589</v>
      </c>
      <c r="B2594">
        <v>30</v>
      </c>
      <c r="C2594" s="111" t="s">
        <v>3138</v>
      </c>
      <c r="D2594" s="111" t="s">
        <v>348</v>
      </c>
      <c r="E2594">
        <v>30202</v>
      </c>
      <c r="G2594" s="111" t="s">
        <v>3140</v>
      </c>
      <c r="H2594">
        <v>30202</v>
      </c>
      <c r="I2594" s="116"/>
      <c r="J2594" s="111" t="s">
        <v>3140</v>
      </c>
      <c r="K2594"/>
    </row>
    <row r="2595" spans="1:11">
      <c r="A2595" s="115">
        <v>2590</v>
      </c>
      <c r="B2595">
        <v>30</v>
      </c>
      <c r="C2595" s="111" t="s">
        <v>3138</v>
      </c>
      <c r="D2595" s="111" t="s">
        <v>362</v>
      </c>
      <c r="E2595">
        <v>30301</v>
      </c>
      <c r="F2595" s="111" t="s">
        <v>3141</v>
      </c>
      <c r="G2595" s="111" t="s">
        <v>3142</v>
      </c>
      <c r="H2595">
        <v>30202</v>
      </c>
      <c r="I2595" s="116"/>
      <c r="J2595" s="111" t="s">
        <v>3140</v>
      </c>
      <c r="K2595"/>
    </row>
    <row r="2596" spans="1:11">
      <c r="A2596" s="115">
        <v>2591</v>
      </c>
      <c r="B2596">
        <v>30</v>
      </c>
      <c r="C2596" s="111" t="s">
        <v>3138</v>
      </c>
      <c r="D2596" s="111" t="s">
        <v>348</v>
      </c>
      <c r="E2596">
        <v>30203</v>
      </c>
      <c r="F2596" s="111" t="s">
        <v>348</v>
      </c>
      <c r="G2596" s="111" t="s">
        <v>3143</v>
      </c>
      <c r="H2596">
        <v>30203</v>
      </c>
      <c r="I2596" s="116"/>
      <c r="J2596" s="111" t="s">
        <v>3143</v>
      </c>
      <c r="K2596"/>
    </row>
    <row r="2597" spans="1:11">
      <c r="A2597" s="115">
        <v>2592</v>
      </c>
      <c r="B2597">
        <v>30</v>
      </c>
      <c r="C2597" s="111" t="s">
        <v>3138</v>
      </c>
      <c r="D2597" s="111" t="s">
        <v>362</v>
      </c>
      <c r="E2597">
        <v>30342</v>
      </c>
      <c r="F2597" s="111" t="s">
        <v>3144</v>
      </c>
      <c r="G2597" s="111" t="s">
        <v>3145</v>
      </c>
      <c r="H2597">
        <v>30203</v>
      </c>
      <c r="I2597" s="116"/>
      <c r="J2597" s="111" t="s">
        <v>3143</v>
      </c>
      <c r="K2597"/>
    </row>
    <row r="2598" spans="1:11">
      <c r="A2598" s="115">
        <v>2593</v>
      </c>
      <c r="B2598">
        <v>30</v>
      </c>
      <c r="C2598" s="111" t="s">
        <v>3138</v>
      </c>
      <c r="D2598" s="111" t="s">
        <v>348</v>
      </c>
      <c r="E2598">
        <v>30204</v>
      </c>
      <c r="F2598" s="111" t="s">
        <v>348</v>
      </c>
      <c r="G2598" s="111" t="s">
        <v>3146</v>
      </c>
      <c r="H2598">
        <v>30204</v>
      </c>
      <c r="I2598" s="116"/>
      <c r="J2598" s="111" t="s">
        <v>3146</v>
      </c>
      <c r="K2598"/>
    </row>
    <row r="2599" spans="1:11">
      <c r="A2599" s="115">
        <v>2594</v>
      </c>
      <c r="B2599">
        <v>30</v>
      </c>
      <c r="C2599" s="111" t="s">
        <v>3138</v>
      </c>
      <c r="D2599" s="111" t="s">
        <v>348</v>
      </c>
      <c r="E2599">
        <v>30205</v>
      </c>
      <c r="F2599" s="111" t="s">
        <v>348</v>
      </c>
      <c r="G2599" s="111" t="s">
        <v>3147</v>
      </c>
      <c r="H2599">
        <v>30205</v>
      </c>
      <c r="I2599" s="116"/>
      <c r="J2599" s="111" t="s">
        <v>3147</v>
      </c>
      <c r="K2599"/>
    </row>
    <row r="2600" spans="1:11">
      <c r="A2600" s="115">
        <v>2595</v>
      </c>
      <c r="B2600">
        <v>30</v>
      </c>
      <c r="C2600" s="111" t="s">
        <v>3138</v>
      </c>
      <c r="D2600" s="111" t="s">
        <v>348</v>
      </c>
      <c r="E2600">
        <v>30206</v>
      </c>
      <c r="F2600" s="111" t="s">
        <v>348</v>
      </c>
      <c r="G2600" s="111" t="s">
        <v>3148</v>
      </c>
      <c r="H2600">
        <v>30206</v>
      </c>
      <c r="I2600" s="116"/>
      <c r="J2600" s="111" t="s">
        <v>3148</v>
      </c>
      <c r="K2600"/>
    </row>
    <row r="2601" spans="1:11">
      <c r="A2601" s="115">
        <v>2596</v>
      </c>
      <c r="B2601">
        <v>30</v>
      </c>
      <c r="C2601" s="111" t="s">
        <v>3138</v>
      </c>
      <c r="D2601" s="111" t="s">
        <v>362</v>
      </c>
      <c r="E2601">
        <v>30387</v>
      </c>
      <c r="F2601" s="111" t="s">
        <v>3149</v>
      </c>
      <c r="G2601" s="111" t="s">
        <v>3150</v>
      </c>
      <c r="H2601">
        <v>30206</v>
      </c>
      <c r="I2601" s="116"/>
      <c r="J2601" s="111" t="s">
        <v>3148</v>
      </c>
      <c r="K2601"/>
    </row>
    <row r="2602" spans="1:11">
      <c r="A2602" s="115">
        <v>2597</v>
      </c>
      <c r="B2602">
        <v>30</v>
      </c>
      <c r="C2602" s="111" t="s">
        <v>3138</v>
      </c>
      <c r="D2602" s="111" t="s">
        <v>362</v>
      </c>
      <c r="E2602">
        <v>30402</v>
      </c>
      <c r="F2602" s="111" t="s">
        <v>3151</v>
      </c>
      <c r="G2602" s="111" t="s">
        <v>3152</v>
      </c>
      <c r="H2602">
        <v>30206</v>
      </c>
      <c r="I2602" s="116"/>
      <c r="J2602" s="111" t="s">
        <v>3148</v>
      </c>
      <c r="K2602"/>
    </row>
    <row r="2603" spans="1:11">
      <c r="A2603" s="115">
        <v>2598</v>
      </c>
      <c r="B2603">
        <v>30</v>
      </c>
      <c r="C2603" s="111" t="s">
        <v>3138</v>
      </c>
      <c r="D2603" s="111" t="s">
        <v>362</v>
      </c>
      <c r="E2603">
        <v>30403</v>
      </c>
      <c r="F2603" s="111" t="s">
        <v>3151</v>
      </c>
      <c r="G2603" s="111" t="s">
        <v>3096</v>
      </c>
      <c r="H2603">
        <v>30206</v>
      </c>
      <c r="I2603" s="116"/>
      <c r="J2603" s="111" t="s">
        <v>3148</v>
      </c>
      <c r="K2603"/>
    </row>
    <row r="2604" spans="1:11">
      <c r="A2604" s="115">
        <v>2599</v>
      </c>
      <c r="B2604">
        <v>30</v>
      </c>
      <c r="C2604" s="111" t="s">
        <v>3138</v>
      </c>
      <c r="D2604" s="111" t="s">
        <v>362</v>
      </c>
      <c r="E2604">
        <v>30426</v>
      </c>
      <c r="F2604" s="111" t="s">
        <v>3153</v>
      </c>
      <c r="G2604" s="111" t="s">
        <v>1062</v>
      </c>
      <c r="H2604">
        <v>30206</v>
      </c>
      <c r="I2604" s="116"/>
      <c r="J2604" s="111" t="s">
        <v>3148</v>
      </c>
      <c r="K2604"/>
    </row>
    <row r="2605" spans="1:11">
      <c r="A2605" s="115">
        <v>2600</v>
      </c>
      <c r="B2605">
        <v>30</v>
      </c>
      <c r="C2605" s="111" t="s">
        <v>3138</v>
      </c>
      <c r="D2605" s="111" t="s">
        <v>348</v>
      </c>
      <c r="E2605">
        <v>30207</v>
      </c>
      <c r="F2605" s="111" t="s">
        <v>348</v>
      </c>
      <c r="G2605" s="111" t="s">
        <v>3154</v>
      </c>
      <c r="H2605">
        <v>30207</v>
      </c>
      <c r="I2605" s="116"/>
      <c r="J2605" s="111" t="s">
        <v>3154</v>
      </c>
      <c r="K2605"/>
    </row>
    <row r="2606" spans="1:11">
      <c r="A2606" s="115">
        <v>2601</v>
      </c>
      <c r="B2606">
        <v>30</v>
      </c>
      <c r="C2606" s="111" t="s">
        <v>3138</v>
      </c>
      <c r="D2606" s="111" t="s">
        <v>362</v>
      </c>
      <c r="E2606">
        <v>30425</v>
      </c>
      <c r="F2606" s="111" t="s">
        <v>3153</v>
      </c>
      <c r="G2606" s="111" t="s">
        <v>3155</v>
      </c>
      <c r="H2606">
        <v>30207</v>
      </c>
      <c r="I2606" s="116"/>
      <c r="J2606" s="111" t="s">
        <v>3154</v>
      </c>
      <c r="K2606"/>
    </row>
    <row r="2607" spans="1:11">
      <c r="A2607" s="115">
        <v>2602</v>
      </c>
      <c r="B2607">
        <v>30</v>
      </c>
      <c r="C2607" s="111" t="s">
        <v>3138</v>
      </c>
      <c r="D2607" s="111" t="s">
        <v>348</v>
      </c>
      <c r="E2607">
        <v>30208</v>
      </c>
      <c r="F2607" s="111" t="s">
        <v>348</v>
      </c>
      <c r="G2607" s="111" t="s">
        <v>3156</v>
      </c>
      <c r="H2607">
        <v>30208</v>
      </c>
      <c r="I2607" s="116"/>
      <c r="J2607" s="111" t="s">
        <v>3156</v>
      </c>
      <c r="K2607"/>
    </row>
    <row r="2608" spans="1:11">
      <c r="A2608" s="115">
        <v>2603</v>
      </c>
      <c r="B2608">
        <v>30</v>
      </c>
      <c r="C2608" s="111" t="s">
        <v>3138</v>
      </c>
      <c r="D2608" s="111" t="s">
        <v>362</v>
      </c>
      <c r="E2608">
        <v>30321</v>
      </c>
      <c r="F2608" s="111" t="s">
        <v>3157</v>
      </c>
      <c r="G2608" s="111" t="s">
        <v>3158</v>
      </c>
      <c r="H2608">
        <v>30208</v>
      </c>
      <c r="I2608" s="116"/>
      <c r="J2608" s="111" t="s">
        <v>3156</v>
      </c>
      <c r="K2608"/>
    </row>
    <row r="2609" spans="1:11">
      <c r="A2609" s="115">
        <v>2604</v>
      </c>
      <c r="B2609">
        <v>30</v>
      </c>
      <c r="C2609" s="111" t="s">
        <v>3138</v>
      </c>
      <c r="D2609" s="111" t="s">
        <v>362</v>
      </c>
      <c r="E2609">
        <v>30322</v>
      </c>
      <c r="F2609" s="111" t="s">
        <v>3157</v>
      </c>
      <c r="G2609" s="111" t="s">
        <v>3159</v>
      </c>
      <c r="H2609">
        <v>30208</v>
      </c>
      <c r="I2609" s="116"/>
      <c r="J2609" s="111" t="s">
        <v>3156</v>
      </c>
      <c r="K2609"/>
    </row>
    <row r="2610" spans="1:11">
      <c r="A2610" s="115">
        <v>2605</v>
      </c>
      <c r="B2610">
        <v>30</v>
      </c>
      <c r="C2610" s="111" t="s">
        <v>3138</v>
      </c>
      <c r="D2610" s="111" t="s">
        <v>362</v>
      </c>
      <c r="E2610">
        <v>30323</v>
      </c>
      <c r="F2610" s="111" t="s">
        <v>3157</v>
      </c>
      <c r="G2610" s="111" t="s">
        <v>3160</v>
      </c>
      <c r="H2610">
        <v>30208</v>
      </c>
      <c r="I2610" s="116"/>
      <c r="J2610" s="111" t="s">
        <v>3156</v>
      </c>
      <c r="K2610"/>
    </row>
    <row r="2611" spans="1:11">
      <c r="A2611" s="115">
        <v>2606</v>
      </c>
      <c r="B2611">
        <v>30</v>
      </c>
      <c r="C2611" s="111" t="s">
        <v>3138</v>
      </c>
      <c r="D2611" s="111" t="s">
        <v>362</v>
      </c>
      <c r="E2611">
        <v>30324</v>
      </c>
      <c r="F2611" s="111" t="s">
        <v>3157</v>
      </c>
      <c r="G2611" s="111" t="s">
        <v>3161</v>
      </c>
      <c r="H2611">
        <v>30208</v>
      </c>
      <c r="I2611" s="116"/>
      <c r="J2611" s="111" t="s">
        <v>3156</v>
      </c>
      <c r="K2611"/>
    </row>
    <row r="2612" spans="1:11">
      <c r="A2612" s="115">
        <v>2607</v>
      </c>
      <c r="B2612">
        <v>30</v>
      </c>
      <c r="C2612" s="111" t="s">
        <v>3138</v>
      </c>
      <c r="D2612" s="111" t="s">
        <v>362</v>
      </c>
      <c r="E2612">
        <v>30325</v>
      </c>
      <c r="F2612" s="111" t="s">
        <v>3157</v>
      </c>
      <c r="G2612" s="111" t="s">
        <v>3162</v>
      </c>
      <c r="H2612">
        <v>30208</v>
      </c>
      <c r="I2612" s="116"/>
      <c r="J2612" s="111" t="s">
        <v>3156</v>
      </c>
      <c r="K2612"/>
    </row>
    <row r="2613" spans="1:11">
      <c r="A2613" s="115">
        <v>2608</v>
      </c>
      <c r="B2613">
        <v>30</v>
      </c>
      <c r="C2613" s="111" t="s">
        <v>3138</v>
      </c>
      <c r="D2613" s="111" t="s">
        <v>348</v>
      </c>
      <c r="E2613">
        <v>30209</v>
      </c>
      <c r="F2613" s="111" t="s">
        <v>348</v>
      </c>
      <c r="G2613" s="111" t="s">
        <v>3163</v>
      </c>
      <c r="H2613">
        <v>30209</v>
      </c>
      <c r="I2613" s="116"/>
      <c r="J2613" s="111" t="s">
        <v>3163</v>
      </c>
      <c r="K2613"/>
    </row>
    <row r="2614" spans="1:11">
      <c r="A2614" s="115">
        <v>2609</v>
      </c>
      <c r="B2614">
        <v>30</v>
      </c>
      <c r="C2614" s="111" t="s">
        <v>3138</v>
      </c>
      <c r="D2614" s="111" t="s">
        <v>362</v>
      </c>
      <c r="E2614">
        <v>30326</v>
      </c>
      <c r="F2614" s="111" t="s">
        <v>3157</v>
      </c>
      <c r="G2614" s="111" t="s">
        <v>3164</v>
      </c>
      <c r="H2614">
        <v>30209</v>
      </c>
      <c r="I2614" s="116"/>
      <c r="J2614" s="111" t="s">
        <v>3163</v>
      </c>
      <c r="K2614"/>
    </row>
    <row r="2615" spans="1:11">
      <c r="A2615" s="115">
        <v>2610</v>
      </c>
      <c r="B2615">
        <v>30</v>
      </c>
      <c r="C2615" s="111" t="s">
        <v>3138</v>
      </c>
      <c r="D2615" s="111" t="s">
        <v>348</v>
      </c>
      <c r="E2615">
        <v>30304</v>
      </c>
      <c r="F2615" s="111" t="s">
        <v>3141</v>
      </c>
      <c r="G2615" s="111" t="s">
        <v>3165</v>
      </c>
      <c r="H2615">
        <v>30304</v>
      </c>
      <c r="I2615" s="116" t="s">
        <v>3141</v>
      </c>
      <c r="J2615" s="111" t="s">
        <v>3165</v>
      </c>
      <c r="K2615"/>
    </row>
    <row r="2616" spans="1:11">
      <c r="A2616" s="115">
        <v>2611</v>
      </c>
      <c r="B2616">
        <v>30</v>
      </c>
      <c r="C2616" s="111" t="s">
        <v>3138</v>
      </c>
      <c r="D2616" s="111" t="s">
        <v>362</v>
      </c>
      <c r="E2616">
        <v>30302</v>
      </c>
      <c r="F2616" s="111" t="s">
        <v>3141</v>
      </c>
      <c r="G2616" s="111" t="s">
        <v>3166</v>
      </c>
      <c r="H2616">
        <v>30304</v>
      </c>
      <c r="I2616" s="116" t="s">
        <v>3141</v>
      </c>
      <c r="J2616" s="111" t="s">
        <v>3165</v>
      </c>
      <c r="K2616"/>
    </row>
    <row r="2617" spans="1:11">
      <c r="A2617" s="115">
        <v>2612</v>
      </c>
      <c r="B2617">
        <v>30</v>
      </c>
      <c r="C2617" s="111" t="s">
        <v>3138</v>
      </c>
      <c r="D2617" s="111" t="s">
        <v>362</v>
      </c>
      <c r="E2617">
        <v>30303</v>
      </c>
      <c r="F2617" s="111" t="s">
        <v>3141</v>
      </c>
      <c r="G2617" s="111" t="s">
        <v>867</v>
      </c>
      <c r="H2617">
        <v>30304</v>
      </c>
      <c r="I2617" s="116" t="s">
        <v>3141</v>
      </c>
      <c r="J2617" s="111" t="s">
        <v>3165</v>
      </c>
      <c r="K2617"/>
    </row>
    <row r="2618" spans="1:11">
      <c r="A2618" s="115">
        <v>2613</v>
      </c>
      <c r="B2618">
        <v>30</v>
      </c>
      <c r="C2618" s="111" t="s">
        <v>3138</v>
      </c>
      <c r="D2618" s="111" t="s">
        <v>348</v>
      </c>
      <c r="E2618">
        <v>30341</v>
      </c>
      <c r="F2618" s="111" t="s">
        <v>3144</v>
      </c>
      <c r="G2618" s="111" t="s">
        <v>3167</v>
      </c>
      <c r="H2618">
        <v>30341</v>
      </c>
      <c r="I2618" s="116" t="s">
        <v>3144</v>
      </c>
      <c r="J2618" s="111" t="s">
        <v>3167</v>
      </c>
      <c r="K2618"/>
    </row>
    <row r="2619" spans="1:11">
      <c r="A2619" s="115">
        <v>2614</v>
      </c>
      <c r="B2619">
        <v>30</v>
      </c>
      <c r="C2619" s="111" t="s">
        <v>3138</v>
      </c>
      <c r="D2619" s="111" t="s">
        <v>362</v>
      </c>
      <c r="E2619">
        <v>30345</v>
      </c>
      <c r="F2619" s="111" t="s">
        <v>3144</v>
      </c>
      <c r="G2619" s="111" t="s">
        <v>3168</v>
      </c>
      <c r="H2619">
        <v>30341</v>
      </c>
      <c r="I2619" s="116" t="s">
        <v>3144</v>
      </c>
      <c r="J2619" s="111" t="s">
        <v>3167</v>
      </c>
      <c r="K2619"/>
    </row>
    <row r="2620" spans="1:11">
      <c r="A2620" s="115">
        <v>2615</v>
      </c>
      <c r="B2620">
        <v>30</v>
      </c>
      <c r="C2620" s="111" t="s">
        <v>3138</v>
      </c>
      <c r="D2620" s="111" t="s">
        <v>348</v>
      </c>
      <c r="E2620">
        <v>30343</v>
      </c>
      <c r="F2620" s="111" t="s">
        <v>3144</v>
      </c>
      <c r="G2620" s="111" t="s">
        <v>3169</v>
      </c>
      <c r="H2620">
        <v>30343</v>
      </c>
      <c r="I2620" s="116" t="s">
        <v>3144</v>
      </c>
      <c r="J2620" s="111" t="s">
        <v>3169</v>
      </c>
      <c r="K2620"/>
    </row>
    <row r="2621" spans="1:11">
      <c r="A2621" s="115">
        <v>2616</v>
      </c>
      <c r="B2621">
        <v>30</v>
      </c>
      <c r="C2621" s="111" t="s">
        <v>3138</v>
      </c>
      <c r="D2621" s="111" t="s">
        <v>348</v>
      </c>
      <c r="E2621">
        <v>30344</v>
      </c>
      <c r="F2621" s="111" t="s">
        <v>3144</v>
      </c>
      <c r="G2621" s="111" t="s">
        <v>3170</v>
      </c>
      <c r="H2621">
        <v>30344</v>
      </c>
      <c r="I2621" s="116" t="s">
        <v>3144</v>
      </c>
      <c r="J2621" s="111" t="s">
        <v>3170</v>
      </c>
      <c r="K2621"/>
    </row>
    <row r="2622" spans="1:11">
      <c r="A2622" s="115">
        <v>2617</v>
      </c>
      <c r="B2622">
        <v>30</v>
      </c>
      <c r="C2622" s="111" t="s">
        <v>3138</v>
      </c>
      <c r="D2622" s="111" t="s">
        <v>348</v>
      </c>
      <c r="E2622">
        <v>30361</v>
      </c>
      <c r="F2622" s="111" t="s">
        <v>3171</v>
      </c>
      <c r="G2622" s="111" t="s">
        <v>3172</v>
      </c>
      <c r="H2622">
        <v>30361</v>
      </c>
      <c r="I2622" s="116" t="s">
        <v>3171</v>
      </c>
      <c r="J2622" s="111" t="s">
        <v>3172</v>
      </c>
      <c r="K2622"/>
    </row>
    <row r="2623" spans="1:11">
      <c r="A2623" s="115">
        <v>2618</v>
      </c>
      <c r="B2623">
        <v>30</v>
      </c>
      <c r="C2623" s="111" t="s">
        <v>3138</v>
      </c>
      <c r="D2623" s="111" t="s">
        <v>348</v>
      </c>
      <c r="E2623">
        <v>30362</v>
      </c>
      <c r="F2623" s="111" t="s">
        <v>3171</v>
      </c>
      <c r="G2623" s="111" t="s">
        <v>3173</v>
      </c>
      <c r="H2623">
        <v>30362</v>
      </c>
      <c r="I2623" s="116" t="s">
        <v>3171</v>
      </c>
      <c r="J2623" s="111" t="s">
        <v>3173</v>
      </c>
      <c r="K2623"/>
    </row>
    <row r="2624" spans="1:11">
      <c r="A2624" s="115">
        <v>2619</v>
      </c>
      <c r="B2624">
        <v>30</v>
      </c>
      <c r="C2624" s="111" t="s">
        <v>3138</v>
      </c>
      <c r="D2624" s="111" t="s">
        <v>348</v>
      </c>
      <c r="E2624">
        <v>30366</v>
      </c>
      <c r="F2624" s="111" t="s">
        <v>3171</v>
      </c>
      <c r="G2624" s="111" t="s">
        <v>3174</v>
      </c>
      <c r="H2624">
        <v>30366</v>
      </c>
      <c r="I2624" s="116" t="s">
        <v>3171</v>
      </c>
      <c r="J2624" s="111" t="s">
        <v>3174</v>
      </c>
      <c r="K2624"/>
    </row>
    <row r="2625" spans="1:11">
      <c r="A2625" s="115">
        <v>2620</v>
      </c>
      <c r="B2625">
        <v>30</v>
      </c>
      <c r="C2625" s="111" t="s">
        <v>3138</v>
      </c>
      <c r="D2625" s="111" t="s">
        <v>362</v>
      </c>
      <c r="E2625">
        <v>30363</v>
      </c>
      <c r="F2625" s="111" t="s">
        <v>3171</v>
      </c>
      <c r="G2625" s="111" t="s">
        <v>3175</v>
      </c>
      <c r="H2625">
        <v>30366</v>
      </c>
      <c r="I2625" s="116" t="s">
        <v>3171</v>
      </c>
      <c r="J2625" s="111" t="s">
        <v>3174</v>
      </c>
      <c r="K2625"/>
    </row>
    <row r="2626" spans="1:11">
      <c r="A2626" s="115">
        <v>2621</v>
      </c>
      <c r="B2626">
        <v>30</v>
      </c>
      <c r="C2626" s="111" t="s">
        <v>3138</v>
      </c>
      <c r="D2626" s="111" t="s">
        <v>362</v>
      </c>
      <c r="E2626">
        <v>30364</v>
      </c>
      <c r="F2626" s="111" t="s">
        <v>3171</v>
      </c>
      <c r="G2626" s="111" t="s">
        <v>3176</v>
      </c>
      <c r="H2626">
        <v>30366</v>
      </c>
      <c r="I2626" s="116" t="s">
        <v>3171</v>
      </c>
      <c r="J2626" s="111" t="s">
        <v>3174</v>
      </c>
      <c r="K2626"/>
    </row>
    <row r="2627" spans="1:11">
      <c r="A2627" s="115">
        <v>2622</v>
      </c>
      <c r="B2627">
        <v>30</v>
      </c>
      <c r="C2627" s="111" t="s">
        <v>3138</v>
      </c>
      <c r="D2627" s="111" t="s">
        <v>362</v>
      </c>
      <c r="E2627">
        <v>30365</v>
      </c>
      <c r="F2627" s="111" t="s">
        <v>3171</v>
      </c>
      <c r="G2627" s="111" t="s">
        <v>582</v>
      </c>
      <c r="H2627">
        <v>30366</v>
      </c>
      <c r="I2627" s="116" t="s">
        <v>3171</v>
      </c>
      <c r="J2627" s="111" t="s">
        <v>3174</v>
      </c>
      <c r="K2627"/>
    </row>
    <row r="2628" spans="1:11">
      <c r="A2628" s="115">
        <v>2623</v>
      </c>
      <c r="B2628">
        <v>30</v>
      </c>
      <c r="C2628" s="111" t="s">
        <v>3138</v>
      </c>
      <c r="D2628" s="111" t="s">
        <v>348</v>
      </c>
      <c r="E2628">
        <v>30381</v>
      </c>
      <c r="F2628" s="111" t="s">
        <v>3149</v>
      </c>
      <c r="G2628" s="111" t="s">
        <v>2115</v>
      </c>
      <c r="H2628">
        <v>30381</v>
      </c>
      <c r="I2628" s="116" t="s">
        <v>3149</v>
      </c>
      <c r="J2628" s="111" t="s">
        <v>2115</v>
      </c>
      <c r="K2628"/>
    </row>
    <row r="2629" spans="1:11">
      <c r="A2629" s="115">
        <v>2624</v>
      </c>
      <c r="B2629">
        <v>30</v>
      </c>
      <c r="C2629" s="111" t="s">
        <v>3138</v>
      </c>
      <c r="D2629" s="111" t="s">
        <v>348</v>
      </c>
      <c r="E2629">
        <v>30382</v>
      </c>
      <c r="F2629" s="111" t="s">
        <v>3149</v>
      </c>
      <c r="G2629" s="111" t="s">
        <v>564</v>
      </c>
      <c r="H2629">
        <v>30382</v>
      </c>
      <c r="I2629" s="116" t="s">
        <v>3149</v>
      </c>
      <c r="J2629" s="111" t="s">
        <v>564</v>
      </c>
      <c r="K2629"/>
    </row>
    <row r="2630" spans="1:11">
      <c r="A2630" s="115">
        <v>2625</v>
      </c>
      <c r="B2630">
        <v>30</v>
      </c>
      <c r="C2630" s="111" t="s">
        <v>3138</v>
      </c>
      <c r="D2630" s="111" t="s">
        <v>348</v>
      </c>
      <c r="E2630">
        <v>30383</v>
      </c>
      <c r="F2630" s="111" t="s">
        <v>3149</v>
      </c>
      <c r="G2630" s="111" t="s">
        <v>3177</v>
      </c>
      <c r="H2630">
        <v>30383</v>
      </c>
      <c r="I2630" s="116" t="s">
        <v>3149</v>
      </c>
      <c r="J2630" s="111" t="s">
        <v>3177</v>
      </c>
      <c r="K2630"/>
    </row>
    <row r="2631" spans="1:11">
      <c r="A2631" s="115">
        <v>2626</v>
      </c>
      <c r="B2631">
        <v>30</v>
      </c>
      <c r="C2631" s="111" t="s">
        <v>3138</v>
      </c>
      <c r="D2631" s="111" t="s">
        <v>348</v>
      </c>
      <c r="E2631">
        <v>30390</v>
      </c>
      <c r="F2631" s="111" t="s">
        <v>3149</v>
      </c>
      <c r="G2631" s="111" t="s">
        <v>3178</v>
      </c>
      <c r="H2631">
        <v>30390</v>
      </c>
      <c r="I2631" s="116" t="s">
        <v>3149</v>
      </c>
      <c r="J2631" s="111" t="s">
        <v>3178</v>
      </c>
      <c r="K2631"/>
    </row>
    <row r="2632" spans="1:11">
      <c r="A2632" s="115">
        <v>2627</v>
      </c>
      <c r="B2632">
        <v>30</v>
      </c>
      <c r="C2632" s="111" t="s">
        <v>3138</v>
      </c>
      <c r="D2632" s="111" t="s">
        <v>348</v>
      </c>
      <c r="E2632">
        <v>30391</v>
      </c>
      <c r="F2632" s="111" t="s">
        <v>3149</v>
      </c>
      <c r="G2632" s="111" t="s">
        <v>3179</v>
      </c>
      <c r="H2632">
        <v>30391</v>
      </c>
      <c r="I2632" s="116" t="s">
        <v>3149</v>
      </c>
      <c r="J2632" s="111" t="s">
        <v>3179</v>
      </c>
      <c r="K2632"/>
    </row>
    <row r="2633" spans="1:11">
      <c r="A2633" s="115">
        <v>2628</v>
      </c>
      <c r="B2633">
        <v>30</v>
      </c>
      <c r="C2633" s="111" t="s">
        <v>3138</v>
      </c>
      <c r="D2633" s="111" t="s">
        <v>362</v>
      </c>
      <c r="E2633">
        <v>30388</v>
      </c>
      <c r="F2633" s="111" t="s">
        <v>3149</v>
      </c>
      <c r="G2633" s="111" t="s">
        <v>3180</v>
      </c>
      <c r="H2633">
        <v>30391</v>
      </c>
      <c r="I2633" s="116" t="s">
        <v>3149</v>
      </c>
      <c r="J2633" s="111" t="s">
        <v>3179</v>
      </c>
      <c r="K2633"/>
    </row>
    <row r="2634" spans="1:11">
      <c r="A2634" s="115">
        <v>2629</v>
      </c>
      <c r="B2634">
        <v>30</v>
      </c>
      <c r="C2634" s="111" t="s">
        <v>3138</v>
      </c>
      <c r="D2634" s="111" t="s">
        <v>362</v>
      </c>
      <c r="E2634">
        <v>30389</v>
      </c>
      <c r="F2634" s="111" t="s">
        <v>3149</v>
      </c>
      <c r="G2634" s="111" t="s">
        <v>687</v>
      </c>
      <c r="H2634">
        <v>30391</v>
      </c>
      <c r="I2634" s="116" t="s">
        <v>3149</v>
      </c>
      <c r="J2634" s="111" t="s">
        <v>3179</v>
      </c>
      <c r="K2634"/>
    </row>
    <row r="2635" spans="1:11">
      <c r="A2635" s="115">
        <v>2630</v>
      </c>
      <c r="B2635">
        <v>30</v>
      </c>
      <c r="C2635" s="111" t="s">
        <v>3138</v>
      </c>
      <c r="D2635" s="111" t="s">
        <v>348</v>
      </c>
      <c r="E2635">
        <v>30392</v>
      </c>
      <c r="F2635" s="111" t="s">
        <v>3149</v>
      </c>
      <c r="G2635" s="111" t="s">
        <v>3181</v>
      </c>
      <c r="H2635">
        <v>30392</v>
      </c>
      <c r="I2635" s="116" t="s">
        <v>3149</v>
      </c>
      <c r="J2635" s="111" t="s">
        <v>3181</v>
      </c>
      <c r="K2635"/>
    </row>
    <row r="2636" spans="1:11">
      <c r="A2636" s="115">
        <v>2631</v>
      </c>
      <c r="B2636">
        <v>30</v>
      </c>
      <c r="C2636" s="111" t="s">
        <v>3138</v>
      </c>
      <c r="D2636" s="111" t="s">
        <v>362</v>
      </c>
      <c r="E2636">
        <v>30384</v>
      </c>
      <c r="F2636" s="111" t="s">
        <v>3149</v>
      </c>
      <c r="G2636" s="111" t="s">
        <v>2450</v>
      </c>
      <c r="H2636">
        <v>30392</v>
      </c>
      <c r="I2636" s="116" t="s">
        <v>3149</v>
      </c>
      <c r="J2636" s="111" t="s">
        <v>3181</v>
      </c>
      <c r="K2636"/>
    </row>
    <row r="2637" spans="1:11">
      <c r="A2637" s="115">
        <v>2632</v>
      </c>
      <c r="B2637">
        <v>30</v>
      </c>
      <c r="C2637" s="111" t="s">
        <v>3138</v>
      </c>
      <c r="D2637" s="111" t="s">
        <v>362</v>
      </c>
      <c r="E2637">
        <v>30385</v>
      </c>
      <c r="F2637" s="111" t="s">
        <v>3149</v>
      </c>
      <c r="G2637" s="111" t="s">
        <v>3182</v>
      </c>
      <c r="H2637">
        <v>30392</v>
      </c>
      <c r="I2637" s="116" t="s">
        <v>3149</v>
      </c>
      <c r="J2637" s="111" t="s">
        <v>3181</v>
      </c>
      <c r="K2637"/>
    </row>
    <row r="2638" spans="1:11">
      <c r="A2638" s="115">
        <v>2633</v>
      </c>
      <c r="B2638">
        <v>30</v>
      </c>
      <c r="C2638" s="111" t="s">
        <v>3138</v>
      </c>
      <c r="D2638" s="111" t="s">
        <v>362</v>
      </c>
      <c r="E2638">
        <v>30386</v>
      </c>
      <c r="F2638" s="111" t="s">
        <v>3149</v>
      </c>
      <c r="G2638" s="111" t="s">
        <v>3183</v>
      </c>
      <c r="H2638">
        <v>30392</v>
      </c>
      <c r="I2638" s="116" t="s">
        <v>3149</v>
      </c>
      <c r="J2638" s="111" t="s">
        <v>3181</v>
      </c>
      <c r="K2638"/>
    </row>
    <row r="2639" spans="1:11">
      <c r="A2639" s="115">
        <v>2634</v>
      </c>
      <c r="B2639">
        <v>30</v>
      </c>
      <c r="C2639" s="111" t="s">
        <v>3138</v>
      </c>
      <c r="D2639" s="111" t="s">
        <v>348</v>
      </c>
      <c r="E2639">
        <v>30401</v>
      </c>
      <c r="F2639" s="111" t="s">
        <v>3151</v>
      </c>
      <c r="G2639" s="111" t="s">
        <v>1670</v>
      </c>
      <c r="H2639">
        <v>30401</v>
      </c>
      <c r="I2639" s="116" t="s">
        <v>3151</v>
      </c>
      <c r="J2639" s="111" t="s">
        <v>1670</v>
      </c>
      <c r="K2639"/>
    </row>
    <row r="2640" spans="1:11">
      <c r="A2640" s="115">
        <v>2635</v>
      </c>
      <c r="B2640">
        <v>30</v>
      </c>
      <c r="C2640" s="111" t="s">
        <v>3138</v>
      </c>
      <c r="D2640" s="111" t="s">
        <v>362</v>
      </c>
      <c r="E2640">
        <v>30405</v>
      </c>
      <c r="F2640" s="111" t="s">
        <v>3151</v>
      </c>
      <c r="G2640" s="111" t="s">
        <v>3184</v>
      </c>
      <c r="H2640">
        <v>30401</v>
      </c>
      <c r="I2640" s="116" t="s">
        <v>3151</v>
      </c>
      <c r="J2640" s="111" t="s">
        <v>1670</v>
      </c>
      <c r="K2640"/>
    </row>
    <row r="2641" spans="1:11">
      <c r="A2641" s="115">
        <v>2636</v>
      </c>
      <c r="B2641">
        <v>30</v>
      </c>
      <c r="C2641" s="111" t="s">
        <v>3138</v>
      </c>
      <c r="D2641" s="111" t="s">
        <v>348</v>
      </c>
      <c r="E2641">
        <v>30404</v>
      </c>
      <c r="F2641" s="111" t="s">
        <v>3151</v>
      </c>
      <c r="G2641" s="111" t="s">
        <v>3185</v>
      </c>
      <c r="H2641">
        <v>30404</v>
      </c>
      <c r="I2641" s="116" t="s">
        <v>3151</v>
      </c>
      <c r="J2641" s="111" t="s">
        <v>3185</v>
      </c>
      <c r="K2641"/>
    </row>
    <row r="2642" spans="1:11">
      <c r="A2642" s="115">
        <v>2637</v>
      </c>
      <c r="B2642">
        <v>30</v>
      </c>
      <c r="C2642" s="111" t="s">
        <v>3138</v>
      </c>
      <c r="D2642" s="111" t="s">
        <v>348</v>
      </c>
      <c r="E2642">
        <v>30406</v>
      </c>
      <c r="F2642" s="111" t="s">
        <v>3151</v>
      </c>
      <c r="G2642" s="111" t="s">
        <v>3186</v>
      </c>
      <c r="H2642">
        <v>30406</v>
      </c>
      <c r="I2642" s="116" t="s">
        <v>3151</v>
      </c>
      <c r="J2642" s="111" t="s">
        <v>3186</v>
      </c>
      <c r="K2642"/>
    </row>
    <row r="2643" spans="1:11">
      <c r="A2643" s="115">
        <v>2638</v>
      </c>
      <c r="B2643">
        <v>30</v>
      </c>
      <c r="C2643" s="111" t="s">
        <v>3138</v>
      </c>
      <c r="D2643" s="111" t="s">
        <v>348</v>
      </c>
      <c r="E2643">
        <v>30421</v>
      </c>
      <c r="F2643" s="111" t="s">
        <v>3153</v>
      </c>
      <c r="G2643" s="111" t="s">
        <v>3187</v>
      </c>
      <c r="H2643">
        <v>30421</v>
      </c>
      <c r="I2643" s="116" t="s">
        <v>3153</v>
      </c>
      <c r="J2643" s="111" t="s">
        <v>3187</v>
      </c>
      <c r="K2643"/>
    </row>
    <row r="2644" spans="1:11">
      <c r="A2644" s="115">
        <v>2639</v>
      </c>
      <c r="B2644">
        <v>30</v>
      </c>
      <c r="C2644" s="111" t="s">
        <v>3138</v>
      </c>
      <c r="D2644" s="111" t="s">
        <v>348</v>
      </c>
      <c r="E2644">
        <v>30422</v>
      </c>
      <c r="F2644" s="111" t="s">
        <v>3153</v>
      </c>
      <c r="G2644" s="111" t="s">
        <v>3188</v>
      </c>
      <c r="H2644">
        <v>30422</v>
      </c>
      <c r="I2644" s="116" t="s">
        <v>3153</v>
      </c>
      <c r="J2644" s="111" t="s">
        <v>3188</v>
      </c>
      <c r="K2644"/>
    </row>
    <row r="2645" spans="1:11">
      <c r="A2645" s="115">
        <v>2640</v>
      </c>
      <c r="B2645">
        <v>30</v>
      </c>
      <c r="C2645" s="111" t="s">
        <v>3138</v>
      </c>
      <c r="D2645" s="111" t="s">
        <v>348</v>
      </c>
      <c r="E2645">
        <v>30424</v>
      </c>
      <c r="F2645" s="111" t="s">
        <v>3153</v>
      </c>
      <c r="G2645" s="111" t="s">
        <v>3189</v>
      </c>
      <c r="H2645">
        <v>30424</v>
      </c>
      <c r="I2645" s="116" t="s">
        <v>3153</v>
      </c>
      <c r="J2645" s="111" t="s">
        <v>3189</v>
      </c>
      <c r="K2645"/>
    </row>
    <row r="2646" spans="1:11">
      <c r="A2646" s="115">
        <v>2641</v>
      </c>
      <c r="B2646">
        <v>30</v>
      </c>
      <c r="C2646" s="111" t="s">
        <v>3138</v>
      </c>
      <c r="D2646" s="111" t="s">
        <v>348</v>
      </c>
      <c r="E2646">
        <v>30427</v>
      </c>
      <c r="F2646" s="111" t="s">
        <v>3153</v>
      </c>
      <c r="G2646" s="111" t="s">
        <v>3190</v>
      </c>
      <c r="H2646">
        <v>30427</v>
      </c>
      <c r="I2646" s="116" t="s">
        <v>3153</v>
      </c>
      <c r="J2646" s="111" t="s">
        <v>3190</v>
      </c>
      <c r="K2646"/>
    </row>
    <row r="2647" spans="1:11">
      <c r="A2647" s="115">
        <v>2642</v>
      </c>
      <c r="B2647">
        <v>30</v>
      </c>
      <c r="C2647" s="111" t="s">
        <v>3138</v>
      </c>
      <c r="D2647" s="111" t="s">
        <v>348</v>
      </c>
      <c r="E2647">
        <v>30428</v>
      </c>
      <c r="F2647" s="111" t="s">
        <v>3151</v>
      </c>
      <c r="G2647" s="111" t="s">
        <v>3191</v>
      </c>
      <c r="H2647">
        <v>30428</v>
      </c>
      <c r="I2647" s="116" t="s">
        <v>3151</v>
      </c>
      <c r="J2647" s="111" t="s">
        <v>3191</v>
      </c>
      <c r="K2647"/>
    </row>
    <row r="2648" spans="1:11">
      <c r="A2648" s="115">
        <v>2643</v>
      </c>
      <c r="B2648">
        <v>30</v>
      </c>
      <c r="C2648" s="111" t="s">
        <v>3138</v>
      </c>
      <c r="D2648" s="111" t="s">
        <v>348</v>
      </c>
      <c r="E2648">
        <v>30407</v>
      </c>
      <c r="F2648" s="111" t="s">
        <v>3151</v>
      </c>
      <c r="G2648" s="111" t="s">
        <v>3191</v>
      </c>
      <c r="H2648">
        <v>30428</v>
      </c>
      <c r="I2648" s="116" t="s">
        <v>3151</v>
      </c>
      <c r="J2648" s="111" t="s">
        <v>3191</v>
      </c>
      <c r="K2648"/>
    </row>
    <row r="2649" spans="1:11">
      <c r="A2649" s="115">
        <v>2644</v>
      </c>
      <c r="B2649">
        <v>30</v>
      </c>
      <c r="C2649" s="111" t="s">
        <v>3138</v>
      </c>
      <c r="D2649" s="111" t="s">
        <v>362</v>
      </c>
      <c r="E2649">
        <v>30423</v>
      </c>
      <c r="F2649" s="111" t="s">
        <v>3153</v>
      </c>
      <c r="G2649" s="111" t="s">
        <v>3192</v>
      </c>
      <c r="H2649">
        <v>30428</v>
      </c>
      <c r="I2649" s="116" t="s">
        <v>3153</v>
      </c>
      <c r="J2649" s="111" t="s">
        <v>3191</v>
      </c>
      <c r="K2649"/>
    </row>
    <row r="2650" spans="1:11">
      <c r="A2650" s="115">
        <v>2645</v>
      </c>
      <c r="B2650">
        <v>31</v>
      </c>
      <c r="C2650" s="111" t="s">
        <v>3193</v>
      </c>
      <c r="D2650" s="111" t="s">
        <v>348</v>
      </c>
      <c r="E2650">
        <v>31201</v>
      </c>
      <c r="G2650" s="111" t="s">
        <v>3194</v>
      </c>
      <c r="H2650">
        <v>31201</v>
      </c>
      <c r="I2650" s="116" t="s">
        <v>348</v>
      </c>
      <c r="J2650" s="111" t="s">
        <v>3194</v>
      </c>
      <c r="K2650"/>
    </row>
    <row r="2651" spans="1:11">
      <c r="A2651" s="115">
        <v>2646</v>
      </c>
      <c r="B2651">
        <v>31</v>
      </c>
      <c r="C2651" s="111" t="s">
        <v>3193</v>
      </c>
      <c r="D2651" s="111" t="s">
        <v>362</v>
      </c>
      <c r="E2651">
        <v>31301</v>
      </c>
      <c r="F2651" s="111" t="s">
        <v>3195</v>
      </c>
      <c r="G2651" s="111" t="s">
        <v>2361</v>
      </c>
      <c r="H2651">
        <v>31201</v>
      </c>
      <c r="I2651" s="116"/>
      <c r="J2651" s="111" t="s">
        <v>3194</v>
      </c>
      <c r="K2651"/>
    </row>
    <row r="2652" spans="1:11">
      <c r="A2652" s="115">
        <v>2647</v>
      </c>
      <c r="B2652">
        <v>31</v>
      </c>
      <c r="C2652" s="111" t="s">
        <v>3193</v>
      </c>
      <c r="D2652" s="111" t="s">
        <v>362</v>
      </c>
      <c r="E2652">
        <v>31303</v>
      </c>
      <c r="F2652" s="111" t="s">
        <v>3195</v>
      </c>
      <c r="G2652" s="111" t="s">
        <v>3196</v>
      </c>
      <c r="H2652">
        <v>31201</v>
      </c>
      <c r="I2652" s="116"/>
      <c r="J2652" s="111" t="s">
        <v>3194</v>
      </c>
      <c r="K2652"/>
    </row>
    <row r="2653" spans="1:11">
      <c r="A2653" s="115">
        <v>2648</v>
      </c>
      <c r="B2653">
        <v>31</v>
      </c>
      <c r="C2653" s="111" t="s">
        <v>3193</v>
      </c>
      <c r="D2653" s="111" t="s">
        <v>362</v>
      </c>
      <c r="E2653">
        <v>31323</v>
      </c>
      <c r="F2653" s="111" t="s">
        <v>3197</v>
      </c>
      <c r="G2653" s="111" t="s">
        <v>3198</v>
      </c>
      <c r="H2653">
        <v>31201</v>
      </c>
      <c r="I2653" s="116"/>
      <c r="J2653" s="111" t="s">
        <v>3194</v>
      </c>
      <c r="K2653"/>
    </row>
    <row r="2654" spans="1:11">
      <c r="A2654" s="115">
        <v>2649</v>
      </c>
      <c r="B2654">
        <v>31</v>
      </c>
      <c r="C2654" s="111" t="s">
        <v>3193</v>
      </c>
      <c r="D2654" s="111" t="s">
        <v>362</v>
      </c>
      <c r="E2654">
        <v>31326</v>
      </c>
      <c r="F2654" s="111" t="s">
        <v>3197</v>
      </c>
      <c r="G2654" s="111" t="s">
        <v>3199</v>
      </c>
      <c r="H2654">
        <v>31201</v>
      </c>
      <c r="I2654" s="116"/>
      <c r="J2654" s="111" t="s">
        <v>3194</v>
      </c>
      <c r="K2654"/>
    </row>
    <row r="2655" spans="1:11">
      <c r="A2655" s="115">
        <v>2650</v>
      </c>
      <c r="B2655">
        <v>31</v>
      </c>
      <c r="C2655" s="111" t="s">
        <v>3193</v>
      </c>
      <c r="D2655" s="111" t="s">
        <v>362</v>
      </c>
      <c r="E2655">
        <v>31327</v>
      </c>
      <c r="F2655" s="111" t="s">
        <v>3197</v>
      </c>
      <c r="G2655" s="111" t="s">
        <v>3200</v>
      </c>
      <c r="H2655">
        <v>31201</v>
      </c>
      <c r="I2655" s="116"/>
      <c r="J2655" s="111" t="s">
        <v>3194</v>
      </c>
      <c r="K2655"/>
    </row>
    <row r="2656" spans="1:11">
      <c r="A2656" s="115">
        <v>2651</v>
      </c>
      <c r="B2656">
        <v>31</v>
      </c>
      <c r="C2656" s="111" t="s">
        <v>3193</v>
      </c>
      <c r="D2656" s="111" t="s">
        <v>362</v>
      </c>
      <c r="E2656">
        <v>31341</v>
      </c>
      <c r="F2656" s="111" t="s">
        <v>3201</v>
      </c>
      <c r="G2656" s="111" t="s">
        <v>3202</v>
      </c>
      <c r="H2656">
        <v>31201</v>
      </c>
      <c r="I2656" s="116"/>
      <c r="J2656" s="111" t="s">
        <v>3194</v>
      </c>
      <c r="K2656"/>
    </row>
    <row r="2657" spans="1:11">
      <c r="A2657" s="115">
        <v>2652</v>
      </c>
      <c r="B2657">
        <v>31</v>
      </c>
      <c r="C2657" s="111" t="s">
        <v>3193</v>
      </c>
      <c r="D2657" s="111" t="s">
        <v>362</v>
      </c>
      <c r="E2657">
        <v>31342</v>
      </c>
      <c r="F2657" s="111" t="s">
        <v>3201</v>
      </c>
      <c r="G2657" s="111" t="s">
        <v>3203</v>
      </c>
      <c r="H2657">
        <v>31201</v>
      </c>
      <c r="I2657" s="116"/>
      <c r="J2657" s="111" t="s">
        <v>3194</v>
      </c>
      <c r="K2657"/>
    </row>
    <row r="2658" spans="1:11">
      <c r="A2658" s="115">
        <v>2653</v>
      </c>
      <c r="B2658">
        <v>31</v>
      </c>
      <c r="C2658" s="111" t="s">
        <v>3193</v>
      </c>
      <c r="D2658" s="111" t="s">
        <v>362</v>
      </c>
      <c r="E2658">
        <v>31343</v>
      </c>
      <c r="F2658" s="111" t="s">
        <v>3201</v>
      </c>
      <c r="G2658" s="111" t="s">
        <v>3204</v>
      </c>
      <c r="H2658">
        <v>31201</v>
      </c>
      <c r="I2658" s="116"/>
      <c r="J2658" s="111" t="s">
        <v>3194</v>
      </c>
      <c r="K2658"/>
    </row>
    <row r="2659" spans="1:11">
      <c r="A2659" s="115">
        <v>2654</v>
      </c>
      <c r="B2659">
        <v>31</v>
      </c>
      <c r="C2659" s="111" t="s">
        <v>3193</v>
      </c>
      <c r="D2659" s="111" t="s">
        <v>348</v>
      </c>
      <c r="E2659">
        <v>31202</v>
      </c>
      <c r="F2659" s="111" t="s">
        <v>348</v>
      </c>
      <c r="G2659" s="111" t="s">
        <v>3205</v>
      </c>
      <c r="H2659">
        <v>31202</v>
      </c>
      <c r="I2659" s="116"/>
      <c r="J2659" s="111" t="s">
        <v>3205</v>
      </c>
      <c r="K2659"/>
    </row>
    <row r="2660" spans="1:11">
      <c r="A2660" s="115">
        <v>2655</v>
      </c>
      <c r="B2660">
        <v>31</v>
      </c>
      <c r="C2660" s="111" t="s">
        <v>3193</v>
      </c>
      <c r="D2660" s="111" t="s">
        <v>362</v>
      </c>
      <c r="E2660">
        <v>31385</v>
      </c>
      <c r="F2660" s="111" t="s">
        <v>3206</v>
      </c>
      <c r="G2660" s="111" t="s">
        <v>3207</v>
      </c>
      <c r="H2660">
        <v>31202</v>
      </c>
      <c r="I2660" s="116"/>
      <c r="J2660" s="111" t="s">
        <v>3205</v>
      </c>
      <c r="K2660"/>
    </row>
    <row r="2661" spans="1:11">
      <c r="A2661" s="115">
        <v>2656</v>
      </c>
      <c r="B2661">
        <v>31</v>
      </c>
      <c r="C2661" s="111" t="s">
        <v>3193</v>
      </c>
      <c r="D2661" s="111" t="s">
        <v>348</v>
      </c>
      <c r="E2661">
        <v>31203</v>
      </c>
      <c r="F2661" s="111" t="s">
        <v>348</v>
      </c>
      <c r="G2661" s="111" t="s">
        <v>3208</v>
      </c>
      <c r="H2661">
        <v>31203</v>
      </c>
      <c r="I2661" s="116"/>
      <c r="J2661" s="111" t="s">
        <v>3208</v>
      </c>
      <c r="K2661"/>
    </row>
    <row r="2662" spans="1:11">
      <c r="A2662" s="115">
        <v>2657</v>
      </c>
      <c r="B2662">
        <v>31</v>
      </c>
      <c r="C2662" s="111" t="s">
        <v>3193</v>
      </c>
      <c r="D2662" s="111" t="s">
        <v>362</v>
      </c>
      <c r="E2662">
        <v>31365</v>
      </c>
      <c r="F2662" s="111" t="s">
        <v>3209</v>
      </c>
      <c r="G2662" s="111" t="s">
        <v>3210</v>
      </c>
      <c r="H2662">
        <v>31203</v>
      </c>
      <c r="I2662" s="116"/>
      <c r="J2662" s="111" t="s">
        <v>3208</v>
      </c>
      <c r="K2662"/>
    </row>
    <row r="2663" spans="1:11">
      <c r="A2663" s="115">
        <v>2658</v>
      </c>
      <c r="B2663">
        <v>31</v>
      </c>
      <c r="C2663" s="111" t="s">
        <v>3193</v>
      </c>
      <c r="D2663" s="111" t="s">
        <v>348</v>
      </c>
      <c r="E2663">
        <v>31204</v>
      </c>
      <c r="G2663" s="111" t="s">
        <v>3211</v>
      </c>
      <c r="H2663">
        <v>31204</v>
      </c>
      <c r="I2663" s="116"/>
      <c r="J2663" s="111" t="s">
        <v>3211</v>
      </c>
      <c r="K2663"/>
    </row>
    <row r="2664" spans="1:11">
      <c r="A2664" s="115">
        <v>2659</v>
      </c>
      <c r="B2664">
        <v>31</v>
      </c>
      <c r="C2664" s="111" t="s">
        <v>3193</v>
      </c>
      <c r="D2664" s="111" t="s">
        <v>348</v>
      </c>
      <c r="E2664">
        <v>31302</v>
      </c>
      <c r="F2664" s="111" t="s">
        <v>3195</v>
      </c>
      <c r="G2664" s="111" t="s">
        <v>3212</v>
      </c>
      <c r="H2664">
        <v>31302</v>
      </c>
      <c r="I2664" s="116" t="s">
        <v>3195</v>
      </c>
      <c r="J2664" s="111" t="s">
        <v>3212</v>
      </c>
      <c r="K2664"/>
    </row>
    <row r="2665" spans="1:11">
      <c r="A2665" s="115">
        <v>2660</v>
      </c>
      <c r="B2665">
        <v>31</v>
      </c>
      <c r="C2665" s="111" t="s">
        <v>3193</v>
      </c>
      <c r="D2665" s="111" t="s">
        <v>348</v>
      </c>
      <c r="E2665">
        <v>31325</v>
      </c>
      <c r="F2665" s="111" t="s">
        <v>3197</v>
      </c>
      <c r="G2665" s="111" t="s">
        <v>3213</v>
      </c>
      <c r="H2665">
        <v>31325</v>
      </c>
      <c r="I2665" s="116" t="s">
        <v>3197</v>
      </c>
      <c r="J2665" s="111" t="s">
        <v>3213</v>
      </c>
      <c r="K2665"/>
    </row>
    <row r="2666" spans="1:11">
      <c r="A2666" s="115">
        <v>2661</v>
      </c>
      <c r="B2666">
        <v>31</v>
      </c>
      <c r="C2666" s="111" t="s">
        <v>3193</v>
      </c>
      <c r="D2666" s="111" t="s">
        <v>348</v>
      </c>
      <c r="E2666">
        <v>31328</v>
      </c>
      <c r="F2666" s="111" t="s">
        <v>3197</v>
      </c>
      <c r="G2666" s="111" t="s">
        <v>3214</v>
      </c>
      <c r="H2666">
        <v>31328</v>
      </c>
      <c r="I2666" s="116" t="s">
        <v>3197</v>
      </c>
      <c r="J2666" s="111" t="s">
        <v>3214</v>
      </c>
      <c r="K2666"/>
    </row>
    <row r="2667" spans="1:11">
      <c r="A2667" s="115">
        <v>2662</v>
      </c>
      <c r="B2667">
        <v>31</v>
      </c>
      <c r="C2667" s="111" t="s">
        <v>3193</v>
      </c>
      <c r="D2667" s="111" t="s">
        <v>348</v>
      </c>
      <c r="E2667">
        <v>31329</v>
      </c>
      <c r="F2667" s="111" t="s">
        <v>3197</v>
      </c>
      <c r="G2667" s="111" t="s">
        <v>3215</v>
      </c>
      <c r="H2667">
        <v>31329</v>
      </c>
      <c r="I2667" s="116" t="s">
        <v>3197</v>
      </c>
      <c r="J2667" s="111" t="s">
        <v>3215</v>
      </c>
      <c r="K2667"/>
    </row>
    <row r="2668" spans="1:11">
      <c r="A2668" s="115">
        <v>2663</v>
      </c>
      <c r="B2668">
        <v>31</v>
      </c>
      <c r="C2668" s="111" t="s">
        <v>3193</v>
      </c>
      <c r="D2668" s="111" t="s">
        <v>362</v>
      </c>
      <c r="E2668">
        <v>31321</v>
      </c>
      <c r="F2668" s="111" t="s">
        <v>3197</v>
      </c>
      <c r="G2668" s="111" t="s">
        <v>3216</v>
      </c>
      <c r="H2668">
        <v>31329</v>
      </c>
      <c r="I2668" s="116" t="s">
        <v>3197</v>
      </c>
      <c r="J2668" s="111" t="s">
        <v>3215</v>
      </c>
      <c r="K2668"/>
    </row>
    <row r="2669" spans="1:11">
      <c r="A2669" s="115">
        <v>2664</v>
      </c>
      <c r="B2669">
        <v>31</v>
      </c>
      <c r="C2669" s="111" t="s">
        <v>3193</v>
      </c>
      <c r="D2669" s="111" t="s">
        <v>362</v>
      </c>
      <c r="E2669">
        <v>31322</v>
      </c>
      <c r="F2669" s="111" t="s">
        <v>3197</v>
      </c>
      <c r="G2669" s="111" t="s">
        <v>3217</v>
      </c>
      <c r="H2669">
        <v>31329</v>
      </c>
      <c r="I2669" s="116" t="s">
        <v>3197</v>
      </c>
      <c r="J2669" s="111" t="s">
        <v>3215</v>
      </c>
      <c r="K2669"/>
    </row>
    <row r="2670" spans="1:11">
      <c r="A2670" s="115">
        <v>2665</v>
      </c>
      <c r="B2670">
        <v>31</v>
      </c>
      <c r="C2670" s="111" t="s">
        <v>3193</v>
      </c>
      <c r="D2670" s="111" t="s">
        <v>362</v>
      </c>
      <c r="E2670">
        <v>31324</v>
      </c>
      <c r="F2670" s="111" t="s">
        <v>3197</v>
      </c>
      <c r="G2670" s="111" t="s">
        <v>3218</v>
      </c>
      <c r="H2670">
        <v>31329</v>
      </c>
      <c r="I2670" s="116" t="s">
        <v>3197</v>
      </c>
      <c r="J2670" s="111" t="s">
        <v>3215</v>
      </c>
      <c r="K2670"/>
    </row>
    <row r="2671" spans="1:11">
      <c r="A2671" s="115">
        <v>2666</v>
      </c>
      <c r="B2671">
        <v>31</v>
      </c>
      <c r="C2671" s="111" t="s">
        <v>3193</v>
      </c>
      <c r="D2671" s="111" t="s">
        <v>348</v>
      </c>
      <c r="E2671">
        <v>31364</v>
      </c>
      <c r="F2671" s="111" t="s">
        <v>3209</v>
      </c>
      <c r="G2671" s="111" t="s">
        <v>3219</v>
      </c>
      <c r="H2671">
        <v>31364</v>
      </c>
      <c r="I2671" s="116" t="s">
        <v>3209</v>
      </c>
      <c r="J2671" s="111" t="s">
        <v>3219</v>
      </c>
      <c r="K2671"/>
    </row>
    <row r="2672" spans="1:11">
      <c r="A2672" s="115">
        <v>2667</v>
      </c>
      <c r="B2672">
        <v>31</v>
      </c>
      <c r="C2672" s="111" t="s">
        <v>3193</v>
      </c>
      <c r="D2672" s="111" t="s">
        <v>348</v>
      </c>
      <c r="E2672">
        <v>31370</v>
      </c>
      <c r="F2672" s="111" t="s">
        <v>3209</v>
      </c>
      <c r="G2672" s="111" t="s">
        <v>3220</v>
      </c>
      <c r="H2672">
        <v>31370</v>
      </c>
      <c r="I2672" s="116" t="s">
        <v>3209</v>
      </c>
      <c r="J2672" s="111" t="s">
        <v>3220</v>
      </c>
      <c r="K2672"/>
    </row>
    <row r="2673" spans="1:11">
      <c r="A2673" s="115">
        <v>2668</v>
      </c>
      <c r="B2673">
        <v>31</v>
      </c>
      <c r="C2673" s="111" t="s">
        <v>3193</v>
      </c>
      <c r="D2673" s="111" t="s">
        <v>362</v>
      </c>
      <c r="E2673">
        <v>31361</v>
      </c>
      <c r="F2673" s="111" t="s">
        <v>3209</v>
      </c>
      <c r="G2673" s="111" t="s">
        <v>3221</v>
      </c>
      <c r="H2673">
        <v>31370</v>
      </c>
      <c r="I2673" s="116" t="s">
        <v>3209</v>
      </c>
      <c r="J2673" s="111" t="s">
        <v>3220</v>
      </c>
      <c r="K2673"/>
    </row>
    <row r="2674" spans="1:11">
      <c r="A2674" s="115">
        <v>2669</v>
      </c>
      <c r="B2674">
        <v>31</v>
      </c>
      <c r="C2674" s="111" t="s">
        <v>3193</v>
      </c>
      <c r="D2674" s="111" t="s">
        <v>362</v>
      </c>
      <c r="E2674">
        <v>31362</v>
      </c>
      <c r="F2674" s="111" t="s">
        <v>3209</v>
      </c>
      <c r="G2674" s="111" t="s">
        <v>464</v>
      </c>
      <c r="H2674">
        <v>31370</v>
      </c>
      <c r="I2674" s="116" t="s">
        <v>3209</v>
      </c>
      <c r="J2674" s="111" t="s">
        <v>3220</v>
      </c>
      <c r="K2674"/>
    </row>
    <row r="2675" spans="1:11">
      <c r="A2675" s="115">
        <v>2670</v>
      </c>
      <c r="B2675">
        <v>31</v>
      </c>
      <c r="C2675" s="111" t="s">
        <v>3193</v>
      </c>
      <c r="D2675" s="111" t="s">
        <v>362</v>
      </c>
      <c r="E2675">
        <v>31363</v>
      </c>
      <c r="F2675" s="111" t="s">
        <v>3209</v>
      </c>
      <c r="G2675" s="111" t="s">
        <v>2652</v>
      </c>
      <c r="H2675">
        <v>31370</v>
      </c>
      <c r="I2675" s="116" t="s">
        <v>3209</v>
      </c>
      <c r="J2675" s="111" t="s">
        <v>3220</v>
      </c>
      <c r="K2675"/>
    </row>
    <row r="2676" spans="1:11">
      <c r="A2676" s="115">
        <v>2671</v>
      </c>
      <c r="B2676">
        <v>31</v>
      </c>
      <c r="C2676" s="111" t="s">
        <v>3193</v>
      </c>
      <c r="D2676" s="111" t="s">
        <v>348</v>
      </c>
      <c r="E2676">
        <v>31371</v>
      </c>
      <c r="F2676" s="111" t="s">
        <v>3209</v>
      </c>
      <c r="G2676" s="111" t="s">
        <v>3222</v>
      </c>
      <c r="H2676">
        <v>31371</v>
      </c>
      <c r="I2676" s="116" t="s">
        <v>3209</v>
      </c>
      <c r="J2676" s="111" t="s">
        <v>3222</v>
      </c>
      <c r="K2676"/>
    </row>
    <row r="2677" spans="1:11">
      <c r="A2677" s="115">
        <v>2672</v>
      </c>
      <c r="B2677">
        <v>31</v>
      </c>
      <c r="C2677" s="111" t="s">
        <v>3193</v>
      </c>
      <c r="D2677" s="111" t="s">
        <v>362</v>
      </c>
      <c r="E2677">
        <v>31368</v>
      </c>
      <c r="F2677" s="111" t="s">
        <v>3209</v>
      </c>
      <c r="G2677" s="111" t="s">
        <v>3223</v>
      </c>
      <c r="H2677">
        <v>31371</v>
      </c>
      <c r="I2677" s="116" t="s">
        <v>3209</v>
      </c>
      <c r="J2677" s="111" t="s">
        <v>3222</v>
      </c>
      <c r="K2677"/>
    </row>
    <row r="2678" spans="1:11">
      <c r="A2678" s="115">
        <v>2673</v>
      </c>
      <c r="B2678">
        <v>31</v>
      </c>
      <c r="C2678" s="111" t="s">
        <v>3193</v>
      </c>
      <c r="D2678" s="111" t="s">
        <v>362</v>
      </c>
      <c r="E2678">
        <v>31369</v>
      </c>
      <c r="F2678" s="111" t="s">
        <v>3209</v>
      </c>
      <c r="G2678" s="111" t="s">
        <v>3224</v>
      </c>
      <c r="H2678">
        <v>31371</v>
      </c>
      <c r="I2678" s="116" t="s">
        <v>3209</v>
      </c>
      <c r="J2678" s="111" t="s">
        <v>3222</v>
      </c>
      <c r="K2678"/>
    </row>
    <row r="2679" spans="1:11">
      <c r="A2679" s="115">
        <v>2674</v>
      </c>
      <c r="B2679">
        <v>31</v>
      </c>
      <c r="C2679" s="111" t="s">
        <v>3193</v>
      </c>
      <c r="D2679" s="111" t="s">
        <v>348</v>
      </c>
      <c r="E2679">
        <v>31372</v>
      </c>
      <c r="F2679" s="111" t="s">
        <v>3209</v>
      </c>
      <c r="G2679" s="111" t="s">
        <v>3225</v>
      </c>
      <c r="H2679">
        <v>31372</v>
      </c>
      <c r="I2679" s="116" t="s">
        <v>3209</v>
      </c>
      <c r="J2679" s="111" t="s">
        <v>3225</v>
      </c>
      <c r="K2679"/>
    </row>
    <row r="2680" spans="1:11">
      <c r="A2680" s="115">
        <v>2675</v>
      </c>
      <c r="B2680">
        <v>31</v>
      </c>
      <c r="C2680" s="111" t="s">
        <v>3193</v>
      </c>
      <c r="D2680" s="111" t="s">
        <v>362</v>
      </c>
      <c r="E2680">
        <v>31366</v>
      </c>
      <c r="F2680" s="111" t="s">
        <v>3209</v>
      </c>
      <c r="G2680" s="111" t="s">
        <v>3226</v>
      </c>
      <c r="H2680">
        <v>31372</v>
      </c>
      <c r="I2680" s="116" t="s">
        <v>3209</v>
      </c>
      <c r="J2680" s="111" t="s">
        <v>3225</v>
      </c>
      <c r="K2680"/>
    </row>
    <row r="2681" spans="1:11">
      <c r="A2681" s="115">
        <v>2676</v>
      </c>
      <c r="B2681">
        <v>31</v>
      </c>
      <c r="C2681" s="111" t="s">
        <v>3193</v>
      </c>
      <c r="D2681" s="111" t="s">
        <v>362</v>
      </c>
      <c r="E2681">
        <v>31367</v>
      </c>
      <c r="F2681" s="111" t="s">
        <v>3209</v>
      </c>
      <c r="G2681" s="111" t="s">
        <v>1625</v>
      </c>
      <c r="H2681">
        <v>31372</v>
      </c>
      <c r="I2681" s="116" t="s">
        <v>3209</v>
      </c>
      <c r="J2681" s="111" t="s">
        <v>3225</v>
      </c>
      <c r="K2681"/>
    </row>
    <row r="2682" spans="1:11">
      <c r="A2682" s="115">
        <v>2677</v>
      </c>
      <c r="B2682">
        <v>31</v>
      </c>
      <c r="C2682" s="111" t="s">
        <v>3193</v>
      </c>
      <c r="D2682" s="111" t="s">
        <v>348</v>
      </c>
      <c r="E2682">
        <v>31384</v>
      </c>
      <c r="F2682" s="111" t="s">
        <v>3206</v>
      </c>
      <c r="G2682" s="111" t="s">
        <v>3227</v>
      </c>
      <c r="H2682">
        <v>31384</v>
      </c>
      <c r="I2682" s="116" t="s">
        <v>3206</v>
      </c>
      <c r="J2682" s="111" t="s">
        <v>3227</v>
      </c>
      <c r="K2682"/>
    </row>
    <row r="2683" spans="1:11">
      <c r="A2683" s="115">
        <v>2678</v>
      </c>
      <c r="B2683">
        <v>31</v>
      </c>
      <c r="C2683" s="111" t="s">
        <v>3193</v>
      </c>
      <c r="D2683" s="111" t="s">
        <v>348</v>
      </c>
      <c r="E2683">
        <v>31386</v>
      </c>
      <c r="F2683" s="111" t="s">
        <v>3206</v>
      </c>
      <c r="G2683" s="111" t="s">
        <v>1982</v>
      </c>
      <c r="H2683">
        <v>31386</v>
      </c>
      <c r="I2683" s="116" t="s">
        <v>3206</v>
      </c>
      <c r="J2683" s="111" t="s">
        <v>1982</v>
      </c>
      <c r="K2683"/>
    </row>
    <row r="2684" spans="1:11">
      <c r="A2684" s="115">
        <v>2679</v>
      </c>
      <c r="B2684">
        <v>31</v>
      </c>
      <c r="C2684" s="111" t="s">
        <v>3193</v>
      </c>
      <c r="D2684" s="111" t="s">
        <v>362</v>
      </c>
      <c r="E2684">
        <v>31387</v>
      </c>
      <c r="F2684" s="111" t="s">
        <v>3206</v>
      </c>
      <c r="G2684" s="111" t="s">
        <v>3228</v>
      </c>
      <c r="H2684">
        <v>31386</v>
      </c>
      <c r="I2684" s="116" t="s">
        <v>3206</v>
      </c>
      <c r="J2684" s="111" t="s">
        <v>1982</v>
      </c>
      <c r="K2684"/>
    </row>
    <row r="2685" spans="1:11">
      <c r="A2685" s="115">
        <v>2680</v>
      </c>
      <c r="B2685">
        <v>31</v>
      </c>
      <c r="C2685" s="111" t="s">
        <v>3193</v>
      </c>
      <c r="D2685" s="111" t="s">
        <v>362</v>
      </c>
      <c r="E2685">
        <v>31388</v>
      </c>
      <c r="F2685" s="111" t="s">
        <v>3206</v>
      </c>
      <c r="G2685" s="111" t="s">
        <v>987</v>
      </c>
      <c r="H2685">
        <v>31386</v>
      </c>
      <c r="I2685" s="116" t="s">
        <v>3206</v>
      </c>
      <c r="J2685" s="111" t="s">
        <v>1982</v>
      </c>
      <c r="K2685"/>
    </row>
    <row r="2686" spans="1:11">
      <c r="A2686" s="115">
        <v>2681</v>
      </c>
      <c r="B2686">
        <v>31</v>
      </c>
      <c r="C2686" s="111" t="s">
        <v>3193</v>
      </c>
      <c r="D2686" s="111" t="s">
        <v>348</v>
      </c>
      <c r="E2686">
        <v>31389</v>
      </c>
      <c r="F2686" s="111" t="s">
        <v>3206</v>
      </c>
      <c r="G2686" s="111" t="s">
        <v>687</v>
      </c>
      <c r="H2686">
        <v>31389</v>
      </c>
      <c r="I2686" s="116" t="s">
        <v>3206</v>
      </c>
      <c r="J2686" s="111" t="s">
        <v>687</v>
      </c>
      <c r="K2686"/>
    </row>
    <row r="2687" spans="1:11">
      <c r="A2687" s="115">
        <v>2682</v>
      </c>
      <c r="B2687">
        <v>31</v>
      </c>
      <c r="C2687" s="111" t="s">
        <v>3193</v>
      </c>
      <c r="D2687" s="111" t="s">
        <v>362</v>
      </c>
      <c r="E2687">
        <v>31381</v>
      </c>
      <c r="F2687" s="111" t="s">
        <v>3206</v>
      </c>
      <c r="G2687" s="111" t="s">
        <v>3229</v>
      </c>
      <c r="H2687">
        <v>31389</v>
      </c>
      <c r="I2687" s="116" t="s">
        <v>3206</v>
      </c>
      <c r="J2687" s="111" t="s">
        <v>687</v>
      </c>
      <c r="K2687"/>
    </row>
    <row r="2688" spans="1:11">
      <c r="A2688" s="115">
        <v>2683</v>
      </c>
      <c r="B2688">
        <v>31</v>
      </c>
      <c r="C2688" s="111" t="s">
        <v>3193</v>
      </c>
      <c r="D2688" s="111" t="s">
        <v>362</v>
      </c>
      <c r="E2688">
        <v>31382</v>
      </c>
      <c r="F2688" s="111" t="s">
        <v>3206</v>
      </c>
      <c r="G2688" s="111" t="s">
        <v>3230</v>
      </c>
      <c r="H2688">
        <v>31389</v>
      </c>
      <c r="I2688" s="116" t="s">
        <v>3206</v>
      </c>
      <c r="J2688" s="111" t="s">
        <v>687</v>
      </c>
      <c r="K2688"/>
    </row>
    <row r="2689" spans="1:11">
      <c r="A2689" s="115">
        <v>2684</v>
      </c>
      <c r="B2689">
        <v>31</v>
      </c>
      <c r="C2689" s="111" t="s">
        <v>3193</v>
      </c>
      <c r="D2689" s="111" t="s">
        <v>348</v>
      </c>
      <c r="E2689">
        <v>31390</v>
      </c>
      <c r="F2689" s="111" t="s">
        <v>3206</v>
      </c>
      <c r="G2689" s="111" t="s">
        <v>3231</v>
      </c>
      <c r="H2689">
        <v>31390</v>
      </c>
      <c r="I2689" s="116" t="s">
        <v>3206</v>
      </c>
      <c r="J2689" s="111" t="s">
        <v>3232</v>
      </c>
      <c r="K2689"/>
    </row>
    <row r="2690" spans="1:11">
      <c r="A2690" s="115">
        <v>2685</v>
      </c>
      <c r="B2690">
        <v>31</v>
      </c>
      <c r="C2690" s="111" t="s">
        <v>3193</v>
      </c>
      <c r="D2690" s="111" t="s">
        <v>362</v>
      </c>
      <c r="E2690">
        <v>31383</v>
      </c>
      <c r="F2690" s="111" t="s">
        <v>3206</v>
      </c>
      <c r="G2690" s="111" t="s">
        <v>3233</v>
      </c>
      <c r="H2690">
        <v>31390</v>
      </c>
      <c r="I2690" s="116" t="s">
        <v>3206</v>
      </c>
      <c r="J2690" s="111" t="s">
        <v>3231</v>
      </c>
      <c r="K2690"/>
    </row>
    <row r="2691" spans="1:11">
      <c r="A2691" s="115">
        <v>2686</v>
      </c>
      <c r="B2691">
        <v>31</v>
      </c>
      <c r="C2691" s="111" t="s">
        <v>3193</v>
      </c>
      <c r="D2691" s="111" t="s">
        <v>362</v>
      </c>
      <c r="E2691">
        <v>31404</v>
      </c>
      <c r="F2691" s="111" t="s">
        <v>3234</v>
      </c>
      <c r="G2691" s="111" t="s">
        <v>3235</v>
      </c>
      <c r="H2691">
        <v>31390</v>
      </c>
      <c r="I2691" s="116" t="s">
        <v>3234</v>
      </c>
      <c r="J2691" s="111" t="s">
        <v>3231</v>
      </c>
      <c r="K2691"/>
    </row>
    <row r="2692" spans="1:11">
      <c r="A2692" s="115">
        <v>2687</v>
      </c>
      <c r="B2692">
        <v>31</v>
      </c>
      <c r="C2692" s="111" t="s">
        <v>3193</v>
      </c>
      <c r="D2692" s="111" t="s">
        <v>348</v>
      </c>
      <c r="E2692">
        <v>31401</v>
      </c>
      <c r="F2692" s="111" t="s">
        <v>3234</v>
      </c>
      <c r="G2692" s="111" t="s">
        <v>3236</v>
      </c>
      <c r="H2692">
        <v>31401</v>
      </c>
      <c r="I2692" s="116" t="s">
        <v>3234</v>
      </c>
      <c r="J2692" s="111" t="s">
        <v>3236</v>
      </c>
      <c r="K2692"/>
    </row>
    <row r="2693" spans="1:11">
      <c r="A2693" s="115">
        <v>2688</v>
      </c>
      <c r="B2693">
        <v>31</v>
      </c>
      <c r="C2693" s="111" t="s">
        <v>3193</v>
      </c>
      <c r="D2693" s="111" t="s">
        <v>348</v>
      </c>
      <c r="E2693">
        <v>31402</v>
      </c>
      <c r="F2693" s="111" t="s">
        <v>3234</v>
      </c>
      <c r="G2693" s="111" t="s">
        <v>2815</v>
      </c>
      <c r="H2693">
        <v>31402</v>
      </c>
      <c r="I2693" s="116" t="s">
        <v>3234</v>
      </c>
      <c r="J2693" s="111" t="s">
        <v>2815</v>
      </c>
      <c r="K2693"/>
    </row>
    <row r="2694" spans="1:11">
      <c r="A2694" s="115">
        <v>2689</v>
      </c>
      <c r="B2694">
        <v>31</v>
      </c>
      <c r="C2694" s="111" t="s">
        <v>3193</v>
      </c>
      <c r="D2694" s="111" t="s">
        <v>348</v>
      </c>
      <c r="E2694">
        <v>31403</v>
      </c>
      <c r="F2694" s="111" t="s">
        <v>3234</v>
      </c>
      <c r="G2694" s="111" t="s">
        <v>3237</v>
      </c>
      <c r="H2694">
        <v>31403</v>
      </c>
      <c r="I2694" s="116" t="s">
        <v>3234</v>
      </c>
      <c r="J2694" s="111" t="s">
        <v>3237</v>
      </c>
      <c r="K2694"/>
    </row>
    <row r="2695" spans="1:11">
      <c r="A2695" s="115">
        <v>2690</v>
      </c>
      <c r="B2695">
        <v>32</v>
      </c>
      <c r="C2695" s="111" t="s">
        <v>3238</v>
      </c>
      <c r="D2695" s="111" t="s">
        <v>348</v>
      </c>
      <c r="E2695">
        <v>32201</v>
      </c>
      <c r="G2695" s="111" t="s">
        <v>3239</v>
      </c>
      <c r="H2695">
        <v>32201</v>
      </c>
      <c r="I2695" s="116" t="s">
        <v>348</v>
      </c>
      <c r="J2695" s="111" t="s">
        <v>3239</v>
      </c>
      <c r="K2695"/>
    </row>
    <row r="2696" spans="1:11">
      <c r="A2696" s="115">
        <v>2691</v>
      </c>
      <c r="B2696">
        <v>32</v>
      </c>
      <c r="C2696" s="111" t="s">
        <v>3238</v>
      </c>
      <c r="D2696" s="111" t="s">
        <v>362</v>
      </c>
      <c r="E2696">
        <v>32301</v>
      </c>
      <c r="F2696" s="111" t="s">
        <v>3240</v>
      </c>
      <c r="G2696" s="111" t="s">
        <v>1054</v>
      </c>
      <c r="H2696">
        <v>32201</v>
      </c>
      <c r="I2696" s="116"/>
      <c r="J2696" s="111" t="s">
        <v>3239</v>
      </c>
      <c r="K2696"/>
    </row>
    <row r="2697" spans="1:11">
      <c r="A2697" s="115">
        <v>2692</v>
      </c>
      <c r="B2697">
        <v>32</v>
      </c>
      <c r="C2697" s="111" t="s">
        <v>3238</v>
      </c>
      <c r="D2697" s="111" t="s">
        <v>362</v>
      </c>
      <c r="E2697">
        <v>32302</v>
      </c>
      <c r="F2697" s="111" t="s">
        <v>3240</v>
      </c>
      <c r="G2697" s="111" t="s">
        <v>3241</v>
      </c>
      <c r="H2697">
        <v>32201</v>
      </c>
      <c r="I2697" s="116"/>
      <c r="J2697" s="111" t="s">
        <v>3239</v>
      </c>
      <c r="K2697"/>
    </row>
    <row r="2698" spans="1:11">
      <c r="A2698" s="115">
        <v>2693</v>
      </c>
      <c r="B2698">
        <v>32</v>
      </c>
      <c r="C2698" s="111" t="s">
        <v>3238</v>
      </c>
      <c r="D2698" s="111" t="s">
        <v>362</v>
      </c>
      <c r="E2698">
        <v>32303</v>
      </c>
      <c r="F2698" s="111" t="s">
        <v>3240</v>
      </c>
      <c r="G2698" s="111" t="s">
        <v>3242</v>
      </c>
      <c r="H2698">
        <v>32201</v>
      </c>
      <c r="I2698" s="116"/>
      <c r="J2698" s="111" t="s">
        <v>3239</v>
      </c>
      <c r="K2698"/>
    </row>
    <row r="2699" spans="1:11">
      <c r="A2699" s="115">
        <v>2694</v>
      </c>
      <c r="B2699">
        <v>32</v>
      </c>
      <c r="C2699" s="111" t="s">
        <v>3238</v>
      </c>
      <c r="D2699" s="111" t="s">
        <v>362</v>
      </c>
      <c r="E2699">
        <v>32304</v>
      </c>
      <c r="F2699" s="111" t="s">
        <v>3240</v>
      </c>
      <c r="G2699" s="111" t="s">
        <v>3243</v>
      </c>
      <c r="H2699">
        <v>32201</v>
      </c>
      <c r="I2699" s="116"/>
      <c r="J2699" s="111" t="s">
        <v>3239</v>
      </c>
      <c r="K2699"/>
    </row>
    <row r="2700" spans="1:11">
      <c r="A2700" s="115">
        <v>2695</v>
      </c>
      <c r="B2700">
        <v>32</v>
      </c>
      <c r="C2700" s="111" t="s">
        <v>3238</v>
      </c>
      <c r="D2700" s="111" t="s">
        <v>362</v>
      </c>
      <c r="E2700">
        <v>32305</v>
      </c>
      <c r="F2700" s="111" t="s">
        <v>3240</v>
      </c>
      <c r="G2700" s="111" t="s">
        <v>3244</v>
      </c>
      <c r="H2700">
        <v>32201</v>
      </c>
      <c r="I2700" s="116"/>
      <c r="J2700" s="111" t="s">
        <v>3239</v>
      </c>
      <c r="K2700"/>
    </row>
    <row r="2701" spans="1:11">
      <c r="A2701" s="115">
        <v>2696</v>
      </c>
      <c r="B2701">
        <v>32</v>
      </c>
      <c r="C2701" s="111" t="s">
        <v>3238</v>
      </c>
      <c r="D2701" s="111" t="s">
        <v>362</v>
      </c>
      <c r="E2701">
        <v>32306</v>
      </c>
      <c r="F2701" s="111" t="s">
        <v>3240</v>
      </c>
      <c r="G2701" s="111" t="s">
        <v>3245</v>
      </c>
      <c r="H2701">
        <v>32201</v>
      </c>
      <c r="I2701" s="116"/>
      <c r="J2701" s="111" t="s">
        <v>3239</v>
      </c>
      <c r="K2701"/>
    </row>
    <row r="2702" spans="1:11">
      <c r="A2702" s="115">
        <v>2697</v>
      </c>
      <c r="B2702">
        <v>32</v>
      </c>
      <c r="C2702" s="111" t="s">
        <v>3238</v>
      </c>
      <c r="D2702" s="111" t="s">
        <v>362</v>
      </c>
      <c r="E2702">
        <v>32307</v>
      </c>
      <c r="F2702" s="111" t="s">
        <v>3240</v>
      </c>
      <c r="G2702" s="111" t="s">
        <v>3246</v>
      </c>
      <c r="H2702">
        <v>32201</v>
      </c>
      <c r="I2702" s="116"/>
      <c r="J2702" s="111" t="s">
        <v>3239</v>
      </c>
      <c r="K2702"/>
    </row>
    <row r="2703" spans="1:11">
      <c r="A2703" s="115">
        <v>2698</v>
      </c>
      <c r="B2703">
        <v>32</v>
      </c>
      <c r="C2703" s="111" t="s">
        <v>3238</v>
      </c>
      <c r="D2703" s="111" t="s">
        <v>362</v>
      </c>
      <c r="E2703">
        <v>32308</v>
      </c>
      <c r="F2703" s="111" t="s">
        <v>3240</v>
      </c>
      <c r="G2703" s="111" t="s">
        <v>3247</v>
      </c>
      <c r="H2703">
        <v>32201</v>
      </c>
      <c r="I2703" s="116"/>
      <c r="J2703" s="111" t="s">
        <v>3239</v>
      </c>
      <c r="K2703"/>
    </row>
    <row r="2704" spans="1:11">
      <c r="A2704" s="115">
        <v>2699</v>
      </c>
      <c r="B2704">
        <v>32</v>
      </c>
      <c r="C2704" s="111" t="s">
        <v>3238</v>
      </c>
      <c r="D2704" s="111" t="s">
        <v>348</v>
      </c>
      <c r="E2704">
        <v>32202</v>
      </c>
      <c r="F2704" s="111" t="s">
        <v>348</v>
      </c>
      <c r="G2704" s="111" t="s">
        <v>3248</v>
      </c>
      <c r="H2704">
        <v>32202</v>
      </c>
      <c r="I2704" s="116"/>
      <c r="J2704" s="111" t="s">
        <v>3248</v>
      </c>
      <c r="K2704"/>
    </row>
    <row r="2705" spans="1:11">
      <c r="A2705" s="115">
        <v>2700</v>
      </c>
      <c r="B2705">
        <v>32</v>
      </c>
      <c r="C2705" s="111" t="s">
        <v>3238</v>
      </c>
      <c r="D2705" s="111" t="s">
        <v>362</v>
      </c>
      <c r="E2705">
        <v>32462</v>
      </c>
      <c r="F2705" s="111" t="s">
        <v>3157</v>
      </c>
      <c r="G2705" s="111" t="s">
        <v>3249</v>
      </c>
      <c r="H2705">
        <v>32202</v>
      </c>
      <c r="I2705" s="116"/>
      <c r="J2705" s="111" t="s">
        <v>3248</v>
      </c>
      <c r="K2705"/>
    </row>
    <row r="2706" spans="1:11">
      <c r="A2706" s="115">
        <v>2701</v>
      </c>
      <c r="B2706">
        <v>32</v>
      </c>
      <c r="C2706" s="111" t="s">
        <v>3238</v>
      </c>
      <c r="D2706" s="111" t="s">
        <v>362</v>
      </c>
      <c r="E2706">
        <v>32463</v>
      </c>
      <c r="F2706" s="111" t="s">
        <v>3157</v>
      </c>
      <c r="G2706" s="111" t="s">
        <v>2587</v>
      </c>
      <c r="H2706">
        <v>32202</v>
      </c>
      <c r="I2706" s="116"/>
      <c r="J2706" s="111" t="s">
        <v>3248</v>
      </c>
      <c r="K2706"/>
    </row>
    <row r="2707" spans="1:11">
      <c r="A2707" s="115">
        <v>2702</v>
      </c>
      <c r="B2707">
        <v>32</v>
      </c>
      <c r="C2707" s="111" t="s">
        <v>3238</v>
      </c>
      <c r="D2707" s="111" t="s">
        <v>362</v>
      </c>
      <c r="E2707">
        <v>32464</v>
      </c>
      <c r="F2707" s="111" t="s">
        <v>3157</v>
      </c>
      <c r="G2707" s="111" t="s">
        <v>3250</v>
      </c>
      <c r="H2707">
        <v>32202</v>
      </c>
      <c r="I2707" s="116"/>
      <c r="J2707" s="111" t="s">
        <v>3248</v>
      </c>
      <c r="K2707"/>
    </row>
    <row r="2708" spans="1:11">
      <c r="A2708" s="115">
        <v>2703</v>
      </c>
      <c r="B2708">
        <v>32</v>
      </c>
      <c r="C2708" s="111" t="s">
        <v>3238</v>
      </c>
      <c r="D2708" s="111" t="s">
        <v>362</v>
      </c>
      <c r="E2708">
        <v>32465</v>
      </c>
      <c r="F2708" s="111" t="s">
        <v>3157</v>
      </c>
      <c r="G2708" s="111" t="s">
        <v>3251</v>
      </c>
      <c r="H2708">
        <v>32202</v>
      </c>
      <c r="I2708" s="116"/>
      <c r="J2708" s="111" t="s">
        <v>3248</v>
      </c>
      <c r="K2708"/>
    </row>
    <row r="2709" spans="1:11">
      <c r="A2709" s="115">
        <v>2704</v>
      </c>
      <c r="B2709">
        <v>32</v>
      </c>
      <c r="C2709" s="111" t="s">
        <v>3238</v>
      </c>
      <c r="D2709" s="111" t="s">
        <v>348</v>
      </c>
      <c r="E2709">
        <v>32203</v>
      </c>
      <c r="F2709" s="111" t="s">
        <v>348</v>
      </c>
      <c r="G2709" s="111" t="s">
        <v>3252</v>
      </c>
      <c r="H2709">
        <v>32203</v>
      </c>
      <c r="I2709" s="116"/>
      <c r="J2709" s="111" t="s">
        <v>3252</v>
      </c>
      <c r="K2709"/>
    </row>
    <row r="2710" spans="1:11">
      <c r="A2710" s="115">
        <v>2705</v>
      </c>
      <c r="B2710">
        <v>32</v>
      </c>
      <c r="C2710" s="111" t="s">
        <v>3238</v>
      </c>
      <c r="D2710" s="111" t="s">
        <v>362</v>
      </c>
      <c r="E2710">
        <v>32208</v>
      </c>
      <c r="F2710" s="111" t="s">
        <v>348</v>
      </c>
      <c r="G2710" s="111" t="s">
        <v>3253</v>
      </c>
      <c r="H2710">
        <v>32203</v>
      </c>
      <c r="I2710" s="116"/>
      <c r="J2710" s="111" t="s">
        <v>3252</v>
      </c>
      <c r="K2710"/>
    </row>
    <row r="2711" spans="1:11">
      <c r="A2711" s="115">
        <v>2706</v>
      </c>
      <c r="B2711">
        <v>32</v>
      </c>
      <c r="C2711" s="111" t="s">
        <v>3238</v>
      </c>
      <c r="D2711" s="111" t="s">
        <v>362</v>
      </c>
      <c r="E2711">
        <v>32401</v>
      </c>
      <c r="F2711" s="111" t="s">
        <v>3254</v>
      </c>
      <c r="G2711" s="111" t="s">
        <v>3255</v>
      </c>
      <c r="H2711">
        <v>32203</v>
      </c>
      <c r="I2711" s="116"/>
      <c r="J2711" s="111" t="s">
        <v>3252</v>
      </c>
      <c r="K2711"/>
    </row>
    <row r="2712" spans="1:11">
      <c r="A2712" s="115">
        <v>2707</v>
      </c>
      <c r="B2712">
        <v>32</v>
      </c>
      <c r="C2712" s="111" t="s">
        <v>3238</v>
      </c>
      <c r="D2712" s="111" t="s">
        <v>362</v>
      </c>
      <c r="E2712">
        <v>32402</v>
      </c>
      <c r="F2712" s="111" t="s">
        <v>3254</v>
      </c>
      <c r="G2712" s="111" t="s">
        <v>3256</v>
      </c>
      <c r="H2712">
        <v>32203</v>
      </c>
      <c r="I2712" s="116"/>
      <c r="J2712" s="111" t="s">
        <v>3252</v>
      </c>
      <c r="K2712"/>
    </row>
    <row r="2713" spans="1:11">
      <c r="A2713" s="115">
        <v>2708</v>
      </c>
      <c r="B2713">
        <v>32</v>
      </c>
      <c r="C2713" s="111" t="s">
        <v>3238</v>
      </c>
      <c r="D2713" s="111" t="s">
        <v>362</v>
      </c>
      <c r="E2713">
        <v>32403</v>
      </c>
      <c r="F2713" s="111" t="s">
        <v>3254</v>
      </c>
      <c r="G2713" s="111" t="s">
        <v>3257</v>
      </c>
      <c r="H2713">
        <v>32203</v>
      </c>
      <c r="I2713" s="116"/>
      <c r="J2713" s="111" t="s">
        <v>3252</v>
      </c>
      <c r="K2713"/>
    </row>
    <row r="2714" spans="1:11">
      <c r="A2714" s="115">
        <v>2709</v>
      </c>
      <c r="B2714">
        <v>32</v>
      </c>
      <c r="C2714" s="111" t="s">
        <v>3238</v>
      </c>
      <c r="D2714" s="111" t="s">
        <v>362</v>
      </c>
      <c r="E2714">
        <v>32404</v>
      </c>
      <c r="F2714" s="111" t="s">
        <v>3254</v>
      </c>
      <c r="G2714" s="111" t="s">
        <v>3258</v>
      </c>
      <c r="H2714">
        <v>32203</v>
      </c>
      <c r="I2714" s="116"/>
      <c r="J2714" s="111" t="s">
        <v>3252</v>
      </c>
      <c r="K2714"/>
    </row>
    <row r="2715" spans="1:11">
      <c r="A2715" s="115">
        <v>2710</v>
      </c>
      <c r="B2715">
        <v>32</v>
      </c>
      <c r="C2715" s="111" t="s">
        <v>3238</v>
      </c>
      <c r="D2715" s="111" t="s">
        <v>362</v>
      </c>
      <c r="E2715">
        <v>32405</v>
      </c>
      <c r="F2715" s="111" t="s">
        <v>3254</v>
      </c>
      <c r="G2715" s="111" t="s">
        <v>3259</v>
      </c>
      <c r="H2715">
        <v>32203</v>
      </c>
      <c r="I2715" s="116"/>
      <c r="J2715" s="111" t="s">
        <v>3252</v>
      </c>
      <c r="K2715"/>
    </row>
    <row r="2716" spans="1:11">
      <c r="A2716" s="115">
        <v>2711</v>
      </c>
      <c r="B2716">
        <v>32</v>
      </c>
      <c r="C2716" s="111" t="s">
        <v>3238</v>
      </c>
      <c r="D2716" s="111" t="s">
        <v>348</v>
      </c>
      <c r="E2716">
        <v>32204</v>
      </c>
      <c r="F2716" s="111" t="s">
        <v>348</v>
      </c>
      <c r="G2716" s="111" t="s">
        <v>3260</v>
      </c>
      <c r="H2716">
        <v>32204</v>
      </c>
      <c r="I2716" s="116"/>
      <c r="J2716" s="111" t="s">
        <v>3260</v>
      </c>
      <c r="K2716"/>
    </row>
    <row r="2717" spans="1:11">
      <c r="A2717" s="115">
        <v>2712</v>
      </c>
      <c r="B2717">
        <v>32</v>
      </c>
      <c r="C2717" s="111" t="s">
        <v>3238</v>
      </c>
      <c r="D2717" s="111" t="s">
        <v>362</v>
      </c>
      <c r="E2717">
        <v>32481</v>
      </c>
      <c r="F2717" s="111" t="s">
        <v>3261</v>
      </c>
      <c r="G2717" s="111" t="s">
        <v>3262</v>
      </c>
      <c r="H2717">
        <v>32204</v>
      </c>
      <c r="I2717" s="116"/>
      <c r="J2717" s="111" t="s">
        <v>3260</v>
      </c>
      <c r="K2717"/>
    </row>
    <row r="2718" spans="1:11">
      <c r="A2718" s="115">
        <v>2713</v>
      </c>
      <c r="B2718">
        <v>32</v>
      </c>
      <c r="C2718" s="111" t="s">
        <v>3238</v>
      </c>
      <c r="D2718" s="111" t="s">
        <v>362</v>
      </c>
      <c r="E2718">
        <v>32482</v>
      </c>
      <c r="F2718" s="111" t="s">
        <v>3261</v>
      </c>
      <c r="G2718" s="111" t="s">
        <v>3263</v>
      </c>
      <c r="H2718">
        <v>32204</v>
      </c>
      <c r="I2718" s="116"/>
      <c r="J2718" s="111" t="s">
        <v>3260</v>
      </c>
      <c r="K2718"/>
    </row>
    <row r="2719" spans="1:11">
      <c r="A2719" s="115">
        <v>2714</v>
      </c>
      <c r="B2719">
        <v>32</v>
      </c>
      <c r="C2719" s="111" t="s">
        <v>3238</v>
      </c>
      <c r="D2719" s="111" t="s">
        <v>348</v>
      </c>
      <c r="E2719">
        <v>32205</v>
      </c>
      <c r="F2719" s="111" t="s">
        <v>348</v>
      </c>
      <c r="G2719" s="111" t="s">
        <v>3264</v>
      </c>
      <c r="H2719">
        <v>32205</v>
      </c>
      <c r="I2719" s="116"/>
      <c r="J2719" s="111" t="s">
        <v>3264</v>
      </c>
      <c r="K2719"/>
    </row>
    <row r="2720" spans="1:11">
      <c r="A2720" s="115">
        <v>2715</v>
      </c>
      <c r="B2720">
        <v>32</v>
      </c>
      <c r="C2720" s="111" t="s">
        <v>3238</v>
      </c>
      <c r="D2720" s="111" t="s">
        <v>362</v>
      </c>
      <c r="E2720">
        <v>32421</v>
      </c>
      <c r="F2720" s="111" t="s">
        <v>3265</v>
      </c>
      <c r="G2720" s="111" t="s">
        <v>3266</v>
      </c>
      <c r="H2720">
        <v>32205</v>
      </c>
      <c r="I2720" s="116"/>
      <c r="J2720" s="111" t="s">
        <v>3264</v>
      </c>
      <c r="K2720"/>
    </row>
    <row r="2721" spans="1:11">
      <c r="A2721" s="115">
        <v>2716</v>
      </c>
      <c r="B2721">
        <v>32</v>
      </c>
      <c r="C2721" s="111" t="s">
        <v>3238</v>
      </c>
      <c r="D2721" s="111" t="s">
        <v>362</v>
      </c>
      <c r="E2721">
        <v>32422</v>
      </c>
      <c r="F2721" s="111" t="s">
        <v>3265</v>
      </c>
      <c r="G2721" s="111" t="s">
        <v>3267</v>
      </c>
      <c r="H2721">
        <v>32205</v>
      </c>
      <c r="I2721" s="116"/>
      <c r="J2721" s="111" t="s">
        <v>3264</v>
      </c>
      <c r="K2721"/>
    </row>
    <row r="2722" spans="1:11">
      <c r="A2722" s="115">
        <v>2717</v>
      </c>
      <c r="B2722">
        <v>32</v>
      </c>
      <c r="C2722" s="111" t="s">
        <v>3238</v>
      </c>
      <c r="D2722" s="111" t="s">
        <v>348</v>
      </c>
      <c r="E2722">
        <v>32206</v>
      </c>
      <c r="F2722" s="111" t="s">
        <v>348</v>
      </c>
      <c r="G2722" s="111" t="s">
        <v>3268</v>
      </c>
      <c r="H2722">
        <v>32206</v>
      </c>
      <c r="I2722" s="116"/>
      <c r="J2722" s="111" t="s">
        <v>3268</v>
      </c>
      <c r="K2722"/>
    </row>
    <row r="2723" spans="1:11">
      <c r="A2723" s="115">
        <v>2718</v>
      </c>
      <c r="B2723">
        <v>32</v>
      </c>
      <c r="C2723" s="111" t="s">
        <v>3238</v>
      </c>
      <c r="D2723" s="111" t="s">
        <v>362</v>
      </c>
      <c r="E2723">
        <v>32321</v>
      </c>
      <c r="F2723" s="111" t="s">
        <v>3269</v>
      </c>
      <c r="G2723" s="111" t="s">
        <v>3270</v>
      </c>
      <c r="H2723">
        <v>32206</v>
      </c>
      <c r="I2723" s="116"/>
      <c r="J2723" s="111" t="s">
        <v>3268</v>
      </c>
      <c r="K2723"/>
    </row>
    <row r="2724" spans="1:11">
      <c r="A2724" s="115">
        <v>2719</v>
      </c>
      <c r="B2724">
        <v>32</v>
      </c>
      <c r="C2724" s="111" t="s">
        <v>3238</v>
      </c>
      <c r="D2724" s="111" t="s">
        <v>362</v>
      </c>
      <c r="E2724">
        <v>32322</v>
      </c>
      <c r="F2724" s="111" t="s">
        <v>3269</v>
      </c>
      <c r="G2724" s="111" t="s">
        <v>3271</v>
      </c>
      <c r="H2724">
        <v>32206</v>
      </c>
      <c r="I2724" s="116"/>
      <c r="J2724" s="111" t="s">
        <v>3268</v>
      </c>
      <c r="K2724"/>
    </row>
    <row r="2725" spans="1:11">
      <c r="A2725" s="115">
        <v>2720</v>
      </c>
      <c r="B2725">
        <v>32</v>
      </c>
      <c r="C2725" s="111" t="s">
        <v>3238</v>
      </c>
      <c r="D2725" s="111" t="s">
        <v>348</v>
      </c>
      <c r="E2725">
        <v>32207</v>
      </c>
      <c r="F2725" s="111" t="s">
        <v>348</v>
      </c>
      <c r="G2725" s="111" t="s">
        <v>3272</v>
      </c>
      <c r="H2725">
        <v>32207</v>
      </c>
      <c r="I2725" s="116"/>
      <c r="J2725" s="111" t="s">
        <v>3272</v>
      </c>
      <c r="K2725"/>
    </row>
    <row r="2726" spans="1:11">
      <c r="A2726" s="115">
        <v>2721</v>
      </c>
      <c r="B2726">
        <v>32</v>
      </c>
      <c r="C2726" s="111" t="s">
        <v>3238</v>
      </c>
      <c r="D2726" s="111" t="s">
        <v>362</v>
      </c>
      <c r="E2726">
        <v>32447</v>
      </c>
      <c r="F2726" s="111" t="s">
        <v>3273</v>
      </c>
      <c r="G2726" s="111" t="s">
        <v>3274</v>
      </c>
      <c r="H2726">
        <v>32207</v>
      </c>
      <c r="I2726" s="116"/>
      <c r="J2726" s="111" t="s">
        <v>3272</v>
      </c>
      <c r="K2726"/>
    </row>
    <row r="2727" spans="1:11">
      <c r="A2727" s="115">
        <v>2722</v>
      </c>
      <c r="B2727">
        <v>32</v>
      </c>
      <c r="C2727" s="111" t="s">
        <v>3238</v>
      </c>
      <c r="D2727" s="111" t="s">
        <v>348</v>
      </c>
      <c r="E2727">
        <v>32209</v>
      </c>
      <c r="F2727" s="111" t="s">
        <v>348</v>
      </c>
      <c r="G2727" s="111" t="s">
        <v>3275</v>
      </c>
      <c r="H2727">
        <v>32209</v>
      </c>
      <c r="I2727" s="116"/>
      <c r="J2727" s="111" t="s">
        <v>3275</v>
      </c>
      <c r="K2727"/>
    </row>
    <row r="2728" spans="1:11">
      <c r="A2728" s="115">
        <v>2723</v>
      </c>
      <c r="B2728">
        <v>32</v>
      </c>
      <c r="C2728" s="111" t="s">
        <v>3238</v>
      </c>
      <c r="D2728" s="111" t="s">
        <v>362</v>
      </c>
      <c r="E2728">
        <v>32361</v>
      </c>
      <c r="F2728" s="111" t="s">
        <v>3276</v>
      </c>
      <c r="G2728" s="111" t="s">
        <v>725</v>
      </c>
      <c r="H2728">
        <v>32209</v>
      </c>
      <c r="I2728" s="116"/>
      <c r="J2728" s="111" t="s">
        <v>3275</v>
      </c>
      <c r="K2728"/>
    </row>
    <row r="2729" spans="1:11">
      <c r="A2729" s="115">
        <v>2724</v>
      </c>
      <c r="B2729">
        <v>32</v>
      </c>
      <c r="C2729" s="111" t="s">
        <v>3238</v>
      </c>
      <c r="D2729" s="111" t="s">
        <v>362</v>
      </c>
      <c r="E2729">
        <v>32362</v>
      </c>
      <c r="F2729" s="111" t="s">
        <v>3276</v>
      </c>
      <c r="G2729" s="111" t="s">
        <v>2869</v>
      </c>
      <c r="H2729">
        <v>32209</v>
      </c>
      <c r="I2729" s="116"/>
      <c r="J2729" s="111" t="s">
        <v>3275</v>
      </c>
      <c r="K2729"/>
    </row>
    <row r="2730" spans="1:11">
      <c r="A2730" s="115">
        <v>2725</v>
      </c>
      <c r="B2730">
        <v>32</v>
      </c>
      <c r="C2730" s="111" t="s">
        <v>3238</v>
      </c>
      <c r="D2730" s="111" t="s">
        <v>362</v>
      </c>
      <c r="E2730">
        <v>32363</v>
      </c>
      <c r="F2730" s="111" t="s">
        <v>3276</v>
      </c>
      <c r="G2730" s="111" t="s">
        <v>3277</v>
      </c>
      <c r="H2730">
        <v>32209</v>
      </c>
      <c r="I2730" s="116"/>
      <c r="J2730" s="111" t="s">
        <v>3275</v>
      </c>
      <c r="K2730"/>
    </row>
    <row r="2731" spans="1:11">
      <c r="A2731" s="115">
        <v>2726</v>
      </c>
      <c r="B2731">
        <v>32</v>
      </c>
      <c r="C2731" s="111" t="s">
        <v>3238</v>
      </c>
      <c r="D2731" s="111" t="s">
        <v>362</v>
      </c>
      <c r="E2731">
        <v>32381</v>
      </c>
      <c r="F2731" s="111" t="s">
        <v>3278</v>
      </c>
      <c r="G2731" s="111" t="s">
        <v>3279</v>
      </c>
      <c r="H2731">
        <v>32209</v>
      </c>
      <c r="I2731" s="116"/>
      <c r="J2731" s="111" t="s">
        <v>3275</v>
      </c>
      <c r="K2731"/>
    </row>
    <row r="2732" spans="1:11">
      <c r="A2732" s="115">
        <v>2727</v>
      </c>
      <c r="B2732">
        <v>32</v>
      </c>
      <c r="C2732" s="111" t="s">
        <v>3238</v>
      </c>
      <c r="D2732" s="111" t="s">
        <v>362</v>
      </c>
      <c r="E2732">
        <v>32382</v>
      </c>
      <c r="F2732" s="111" t="s">
        <v>3278</v>
      </c>
      <c r="G2732" s="111" t="s">
        <v>3280</v>
      </c>
      <c r="H2732">
        <v>32209</v>
      </c>
      <c r="I2732" s="116"/>
      <c r="J2732" s="111" t="s">
        <v>3275</v>
      </c>
      <c r="K2732"/>
    </row>
    <row r="2733" spans="1:11">
      <c r="A2733" s="115">
        <v>2728</v>
      </c>
      <c r="B2733">
        <v>32</v>
      </c>
      <c r="C2733" s="111" t="s">
        <v>3238</v>
      </c>
      <c r="D2733" s="111" t="s">
        <v>362</v>
      </c>
      <c r="E2733">
        <v>32383</v>
      </c>
      <c r="F2733" s="111" t="s">
        <v>3278</v>
      </c>
      <c r="G2733" s="111" t="s">
        <v>3281</v>
      </c>
      <c r="H2733">
        <v>32209</v>
      </c>
      <c r="I2733" s="116"/>
      <c r="J2733" s="111" t="s">
        <v>3275</v>
      </c>
      <c r="K2733"/>
    </row>
    <row r="2734" spans="1:11">
      <c r="A2734" s="115">
        <v>2729</v>
      </c>
      <c r="B2734">
        <v>32</v>
      </c>
      <c r="C2734" s="111" t="s">
        <v>3238</v>
      </c>
      <c r="D2734" s="111" t="s">
        <v>348</v>
      </c>
      <c r="E2734">
        <v>32343</v>
      </c>
      <c r="F2734" s="111" t="s">
        <v>3282</v>
      </c>
      <c r="G2734" s="111" t="s">
        <v>3283</v>
      </c>
      <c r="H2734">
        <v>32343</v>
      </c>
      <c r="I2734" s="116" t="s">
        <v>3282</v>
      </c>
      <c r="J2734" s="111" t="s">
        <v>3283</v>
      </c>
      <c r="K2734"/>
    </row>
    <row r="2735" spans="1:11">
      <c r="A2735" s="115">
        <v>2730</v>
      </c>
      <c r="B2735">
        <v>32</v>
      </c>
      <c r="C2735" s="111" t="s">
        <v>3238</v>
      </c>
      <c r="D2735" s="111" t="s">
        <v>362</v>
      </c>
      <c r="E2735">
        <v>32341</v>
      </c>
      <c r="F2735" s="111" t="s">
        <v>3282</v>
      </c>
      <c r="G2735" s="111" t="s">
        <v>3284</v>
      </c>
      <c r="H2735">
        <v>32343</v>
      </c>
      <c r="I2735" s="116" t="s">
        <v>3282</v>
      </c>
      <c r="J2735" s="111" t="s">
        <v>3283</v>
      </c>
      <c r="K2735"/>
    </row>
    <row r="2736" spans="1:11">
      <c r="A2736" s="115">
        <v>2731</v>
      </c>
      <c r="B2736">
        <v>32</v>
      </c>
      <c r="C2736" s="111" t="s">
        <v>3238</v>
      </c>
      <c r="D2736" s="111" t="s">
        <v>362</v>
      </c>
      <c r="E2736">
        <v>32342</v>
      </c>
      <c r="F2736" s="111" t="s">
        <v>3282</v>
      </c>
      <c r="G2736" s="111" t="s">
        <v>3285</v>
      </c>
      <c r="H2736">
        <v>32343</v>
      </c>
      <c r="I2736" s="116" t="s">
        <v>3282</v>
      </c>
      <c r="J2736" s="111" t="s">
        <v>3283</v>
      </c>
      <c r="K2736"/>
    </row>
    <row r="2737" spans="1:11">
      <c r="A2737" s="115">
        <v>2732</v>
      </c>
      <c r="B2737">
        <v>32</v>
      </c>
      <c r="C2737" s="111" t="s">
        <v>3238</v>
      </c>
      <c r="D2737" s="111" t="s">
        <v>348</v>
      </c>
      <c r="E2737">
        <v>32386</v>
      </c>
      <c r="F2737" s="111" t="s">
        <v>3278</v>
      </c>
      <c r="G2737" s="111" t="s">
        <v>2696</v>
      </c>
      <c r="H2737">
        <v>32386</v>
      </c>
      <c r="I2737" s="116" t="s">
        <v>3278</v>
      </c>
      <c r="J2737" s="111" t="s">
        <v>2696</v>
      </c>
      <c r="K2737"/>
    </row>
    <row r="2738" spans="1:11">
      <c r="A2738" s="115">
        <v>2733</v>
      </c>
      <c r="B2738">
        <v>32</v>
      </c>
      <c r="C2738" s="111" t="s">
        <v>3238</v>
      </c>
      <c r="D2738" s="111" t="s">
        <v>362</v>
      </c>
      <c r="E2738">
        <v>32384</v>
      </c>
      <c r="F2738" s="111" t="s">
        <v>3278</v>
      </c>
      <c r="G2738" s="111" t="s">
        <v>3286</v>
      </c>
      <c r="H2738">
        <v>32386</v>
      </c>
      <c r="I2738" s="116" t="s">
        <v>3278</v>
      </c>
      <c r="J2738" s="111" t="s">
        <v>2696</v>
      </c>
      <c r="K2738"/>
    </row>
    <row r="2739" spans="1:11">
      <c r="A2739" s="115">
        <v>2734</v>
      </c>
      <c r="B2739">
        <v>32</v>
      </c>
      <c r="C2739" s="111" t="s">
        <v>3238</v>
      </c>
      <c r="D2739" s="111" t="s">
        <v>362</v>
      </c>
      <c r="E2739">
        <v>32385</v>
      </c>
      <c r="F2739" s="111" t="s">
        <v>3278</v>
      </c>
      <c r="G2739" s="111" t="s">
        <v>3287</v>
      </c>
      <c r="H2739">
        <v>32386</v>
      </c>
      <c r="I2739" s="116" t="s">
        <v>3278</v>
      </c>
      <c r="J2739" s="111" t="s">
        <v>2696</v>
      </c>
      <c r="K2739"/>
    </row>
    <row r="2740" spans="1:11">
      <c r="A2740" s="115">
        <v>2735</v>
      </c>
      <c r="B2740">
        <v>32</v>
      </c>
      <c r="C2740" s="111" t="s">
        <v>3238</v>
      </c>
      <c r="D2740" s="111" t="s">
        <v>348</v>
      </c>
      <c r="E2740">
        <v>32441</v>
      </c>
      <c r="F2740" s="111" t="s">
        <v>3273</v>
      </c>
      <c r="G2740" s="111" t="s">
        <v>1461</v>
      </c>
      <c r="H2740">
        <v>32441</v>
      </c>
      <c r="I2740" s="116" t="s">
        <v>3273</v>
      </c>
      <c r="J2740" s="111" t="s">
        <v>1461</v>
      </c>
      <c r="K2740"/>
    </row>
    <row r="2741" spans="1:11">
      <c r="A2741" s="115">
        <v>2736</v>
      </c>
      <c r="B2741">
        <v>32</v>
      </c>
      <c r="C2741" s="111" t="s">
        <v>3238</v>
      </c>
      <c r="D2741" s="111" t="s">
        <v>348</v>
      </c>
      <c r="E2741">
        <v>32448</v>
      </c>
      <c r="F2741" s="111" t="s">
        <v>3273</v>
      </c>
      <c r="G2741" s="111" t="s">
        <v>955</v>
      </c>
      <c r="H2741">
        <v>32448</v>
      </c>
      <c r="I2741" s="116" t="s">
        <v>3273</v>
      </c>
      <c r="J2741" s="111" t="s">
        <v>955</v>
      </c>
      <c r="K2741"/>
    </row>
    <row r="2742" spans="1:11">
      <c r="A2742" s="115">
        <v>2737</v>
      </c>
      <c r="B2742">
        <v>32</v>
      </c>
      <c r="C2742" s="111" t="s">
        <v>3238</v>
      </c>
      <c r="D2742" s="111" t="s">
        <v>362</v>
      </c>
      <c r="E2742">
        <v>32442</v>
      </c>
      <c r="F2742" s="111" t="s">
        <v>3273</v>
      </c>
      <c r="G2742" s="111" t="s">
        <v>3288</v>
      </c>
      <c r="H2742">
        <v>32448</v>
      </c>
      <c r="I2742" s="116" t="s">
        <v>3273</v>
      </c>
      <c r="J2742" s="111" t="s">
        <v>955</v>
      </c>
      <c r="K2742"/>
    </row>
    <row r="2743" spans="1:11">
      <c r="A2743" s="115">
        <v>2738</v>
      </c>
      <c r="B2743">
        <v>32</v>
      </c>
      <c r="C2743" s="111" t="s">
        <v>3238</v>
      </c>
      <c r="D2743" s="111" t="s">
        <v>362</v>
      </c>
      <c r="E2743">
        <v>32443</v>
      </c>
      <c r="F2743" s="111" t="s">
        <v>3273</v>
      </c>
      <c r="G2743" s="111" t="s">
        <v>1211</v>
      </c>
      <c r="H2743">
        <v>32448</v>
      </c>
      <c r="I2743" s="116" t="s">
        <v>3273</v>
      </c>
      <c r="J2743" s="111" t="s">
        <v>955</v>
      </c>
      <c r="K2743"/>
    </row>
    <row r="2744" spans="1:11">
      <c r="A2744" s="115">
        <v>2739</v>
      </c>
      <c r="B2744">
        <v>32</v>
      </c>
      <c r="C2744" s="111" t="s">
        <v>3238</v>
      </c>
      <c r="D2744" s="111" t="s">
        <v>348</v>
      </c>
      <c r="E2744">
        <v>32449</v>
      </c>
      <c r="F2744" s="111" t="s">
        <v>3273</v>
      </c>
      <c r="G2744" s="111" t="s">
        <v>3289</v>
      </c>
      <c r="H2744">
        <v>32449</v>
      </c>
      <c r="I2744" s="116" t="s">
        <v>3273</v>
      </c>
      <c r="J2744" s="111" t="s">
        <v>3289</v>
      </c>
      <c r="K2744"/>
    </row>
    <row r="2745" spans="1:11">
      <c r="A2745" s="115">
        <v>2740</v>
      </c>
      <c r="B2745">
        <v>32</v>
      </c>
      <c r="C2745" s="111" t="s">
        <v>3238</v>
      </c>
      <c r="D2745" s="111" t="s">
        <v>362</v>
      </c>
      <c r="E2745">
        <v>32444</v>
      </c>
      <c r="F2745" s="111" t="s">
        <v>3273</v>
      </c>
      <c r="G2745" s="111" t="s">
        <v>3290</v>
      </c>
      <c r="H2745">
        <v>32449</v>
      </c>
      <c r="I2745" s="116" t="s">
        <v>3273</v>
      </c>
      <c r="J2745" s="111" t="s">
        <v>3289</v>
      </c>
      <c r="K2745"/>
    </row>
    <row r="2746" spans="1:11">
      <c r="A2746" s="115">
        <v>2741</v>
      </c>
      <c r="B2746">
        <v>32</v>
      </c>
      <c r="C2746" s="111" t="s">
        <v>3238</v>
      </c>
      <c r="D2746" s="111" t="s">
        <v>362</v>
      </c>
      <c r="E2746">
        <v>32445</v>
      </c>
      <c r="F2746" s="111" t="s">
        <v>3273</v>
      </c>
      <c r="G2746" s="111" t="s">
        <v>1769</v>
      </c>
      <c r="H2746">
        <v>32449</v>
      </c>
      <c r="I2746" s="116" t="s">
        <v>3273</v>
      </c>
      <c r="J2746" s="111" t="s">
        <v>3289</v>
      </c>
      <c r="K2746"/>
    </row>
    <row r="2747" spans="1:11">
      <c r="A2747" s="115">
        <v>2742</v>
      </c>
      <c r="B2747">
        <v>32</v>
      </c>
      <c r="C2747" s="111" t="s">
        <v>3238</v>
      </c>
      <c r="D2747" s="111" t="s">
        <v>362</v>
      </c>
      <c r="E2747">
        <v>32446</v>
      </c>
      <c r="F2747" s="111" t="s">
        <v>3273</v>
      </c>
      <c r="G2747" s="111" t="s">
        <v>3291</v>
      </c>
      <c r="H2747">
        <v>32449</v>
      </c>
      <c r="I2747" s="116" t="s">
        <v>3273</v>
      </c>
      <c r="J2747" s="111" t="s">
        <v>3289</v>
      </c>
      <c r="K2747"/>
    </row>
    <row r="2748" spans="1:11">
      <c r="A2748" s="115">
        <v>2743</v>
      </c>
      <c r="B2748">
        <v>32</v>
      </c>
      <c r="C2748" s="111" t="s">
        <v>3238</v>
      </c>
      <c r="D2748" s="111" t="s">
        <v>348</v>
      </c>
      <c r="E2748">
        <v>32501</v>
      </c>
      <c r="F2748" s="111" t="s">
        <v>3292</v>
      </c>
      <c r="G2748" s="111" t="s">
        <v>3293</v>
      </c>
      <c r="H2748">
        <v>32501</v>
      </c>
      <c r="I2748" s="116" t="s">
        <v>3292</v>
      </c>
      <c r="J2748" s="111" t="s">
        <v>3293</v>
      </c>
      <c r="K2748"/>
    </row>
    <row r="2749" spans="1:11">
      <c r="A2749" s="115">
        <v>2744</v>
      </c>
      <c r="B2749">
        <v>32</v>
      </c>
      <c r="C2749" s="111" t="s">
        <v>3238</v>
      </c>
      <c r="D2749" s="111" t="s">
        <v>362</v>
      </c>
      <c r="E2749">
        <v>32502</v>
      </c>
      <c r="F2749" s="111" t="s">
        <v>3292</v>
      </c>
      <c r="G2749" s="111" t="s">
        <v>3294</v>
      </c>
      <c r="H2749">
        <v>32501</v>
      </c>
      <c r="I2749" s="116" t="s">
        <v>3292</v>
      </c>
      <c r="J2749" s="111" t="s">
        <v>3293</v>
      </c>
      <c r="K2749"/>
    </row>
    <row r="2750" spans="1:11">
      <c r="A2750" s="115">
        <v>2745</v>
      </c>
      <c r="B2750">
        <v>32</v>
      </c>
      <c r="C2750" s="111" t="s">
        <v>3238</v>
      </c>
      <c r="D2750" s="111" t="s">
        <v>348</v>
      </c>
      <c r="E2750">
        <v>32505</v>
      </c>
      <c r="F2750" s="111" t="s">
        <v>3292</v>
      </c>
      <c r="G2750" s="111" t="s">
        <v>3295</v>
      </c>
      <c r="H2750">
        <v>32505</v>
      </c>
      <c r="I2750" s="116" t="s">
        <v>3292</v>
      </c>
      <c r="J2750" s="111" t="s">
        <v>3295</v>
      </c>
      <c r="K2750"/>
    </row>
    <row r="2751" spans="1:11">
      <c r="A2751" s="115">
        <v>2746</v>
      </c>
      <c r="B2751">
        <v>32</v>
      </c>
      <c r="C2751" s="111" t="s">
        <v>3238</v>
      </c>
      <c r="D2751" s="111" t="s">
        <v>362</v>
      </c>
      <c r="E2751">
        <v>32503</v>
      </c>
      <c r="F2751" s="111" t="s">
        <v>3292</v>
      </c>
      <c r="G2751" s="111" t="s">
        <v>3296</v>
      </c>
      <c r="H2751">
        <v>32505</v>
      </c>
      <c r="I2751" s="116" t="s">
        <v>3292</v>
      </c>
      <c r="J2751" s="111" t="s">
        <v>3295</v>
      </c>
      <c r="K2751"/>
    </row>
    <row r="2752" spans="1:11">
      <c r="A2752" s="115">
        <v>2747</v>
      </c>
      <c r="B2752">
        <v>32</v>
      </c>
      <c r="C2752" s="111" t="s">
        <v>3238</v>
      </c>
      <c r="D2752" s="111" t="s">
        <v>362</v>
      </c>
      <c r="E2752">
        <v>32504</v>
      </c>
      <c r="F2752" s="111" t="s">
        <v>3292</v>
      </c>
      <c r="G2752" s="111" t="s">
        <v>3297</v>
      </c>
      <c r="H2752">
        <v>32505</v>
      </c>
      <c r="I2752" s="116" t="s">
        <v>3292</v>
      </c>
      <c r="J2752" s="111" t="s">
        <v>3295</v>
      </c>
      <c r="K2752"/>
    </row>
    <row r="2753" spans="1:11">
      <c r="A2753" s="115">
        <v>2748</v>
      </c>
      <c r="B2753">
        <v>32</v>
      </c>
      <c r="C2753" s="111" t="s">
        <v>3238</v>
      </c>
      <c r="D2753" s="111" t="s">
        <v>348</v>
      </c>
      <c r="E2753">
        <v>32525</v>
      </c>
      <c r="F2753" s="111" t="s">
        <v>3298</v>
      </c>
      <c r="G2753" s="111" t="s">
        <v>3299</v>
      </c>
      <c r="H2753">
        <v>32525</v>
      </c>
      <c r="I2753" s="116" t="s">
        <v>3298</v>
      </c>
      <c r="J2753" s="111" t="s">
        <v>3299</v>
      </c>
      <c r="K2753"/>
    </row>
    <row r="2754" spans="1:11">
      <c r="A2754" s="115">
        <v>2749</v>
      </c>
      <c r="B2754">
        <v>32</v>
      </c>
      <c r="C2754" s="111" t="s">
        <v>3238</v>
      </c>
      <c r="D2754" s="111" t="s">
        <v>348</v>
      </c>
      <c r="E2754">
        <v>32526</v>
      </c>
      <c r="F2754" s="111" t="s">
        <v>3298</v>
      </c>
      <c r="G2754" s="111" t="s">
        <v>3300</v>
      </c>
      <c r="H2754">
        <v>32526</v>
      </c>
      <c r="I2754" s="116" t="s">
        <v>3298</v>
      </c>
      <c r="J2754" s="111" t="s">
        <v>3300</v>
      </c>
      <c r="K2754"/>
    </row>
    <row r="2755" spans="1:11">
      <c r="A2755" s="115">
        <v>2750</v>
      </c>
      <c r="B2755">
        <v>32</v>
      </c>
      <c r="C2755" s="111" t="s">
        <v>3238</v>
      </c>
      <c r="D2755" s="111" t="s">
        <v>348</v>
      </c>
      <c r="E2755">
        <v>32527</v>
      </c>
      <c r="F2755" s="111" t="s">
        <v>3298</v>
      </c>
      <c r="G2755" s="111" t="s">
        <v>3301</v>
      </c>
      <c r="H2755">
        <v>32527</v>
      </c>
      <c r="I2755" s="116" t="s">
        <v>3298</v>
      </c>
      <c r="J2755" s="111" t="s">
        <v>3301</v>
      </c>
      <c r="K2755"/>
    </row>
    <row r="2756" spans="1:11">
      <c r="A2756" s="115">
        <v>2751</v>
      </c>
      <c r="B2756">
        <v>32</v>
      </c>
      <c r="C2756" s="111" t="s">
        <v>3238</v>
      </c>
      <c r="D2756" s="111" t="s">
        <v>348</v>
      </c>
      <c r="E2756">
        <v>32528</v>
      </c>
      <c r="F2756" s="111" t="s">
        <v>3298</v>
      </c>
      <c r="G2756" s="111" t="s">
        <v>3302</v>
      </c>
      <c r="H2756">
        <v>32528</v>
      </c>
      <c r="I2756" s="116" t="s">
        <v>3298</v>
      </c>
      <c r="J2756" s="111" t="s">
        <v>3302</v>
      </c>
      <c r="K2756"/>
    </row>
    <row r="2757" spans="1:11">
      <c r="A2757" s="115">
        <v>2752</v>
      </c>
      <c r="B2757">
        <v>32</v>
      </c>
      <c r="C2757" s="111" t="s">
        <v>3238</v>
      </c>
      <c r="D2757" s="111" t="s">
        <v>362</v>
      </c>
      <c r="E2757">
        <v>32521</v>
      </c>
      <c r="F2757" s="111" t="s">
        <v>3298</v>
      </c>
      <c r="G2757" s="111" t="s">
        <v>3303</v>
      </c>
      <c r="H2757">
        <v>32528</v>
      </c>
      <c r="I2757" s="116" t="s">
        <v>3298</v>
      </c>
      <c r="J2757" s="111" t="s">
        <v>3302</v>
      </c>
      <c r="K2757"/>
    </row>
    <row r="2758" spans="1:11">
      <c r="A2758" s="115">
        <v>2753</v>
      </c>
      <c r="B2758">
        <v>32</v>
      </c>
      <c r="C2758" s="111" t="s">
        <v>3238</v>
      </c>
      <c r="D2758" s="111" t="s">
        <v>362</v>
      </c>
      <c r="E2758">
        <v>32522</v>
      </c>
      <c r="F2758" s="111" t="s">
        <v>3298</v>
      </c>
      <c r="G2758" s="111" t="s">
        <v>3304</v>
      </c>
      <c r="H2758">
        <v>32528</v>
      </c>
      <c r="I2758" s="116" t="s">
        <v>3298</v>
      </c>
      <c r="J2758" s="111" t="s">
        <v>3302</v>
      </c>
      <c r="K2758"/>
    </row>
    <row r="2759" spans="1:11">
      <c r="A2759" s="115">
        <v>2754</v>
      </c>
      <c r="B2759">
        <v>32</v>
      </c>
      <c r="C2759" s="111" t="s">
        <v>3238</v>
      </c>
      <c r="D2759" s="111" t="s">
        <v>362</v>
      </c>
      <c r="E2759">
        <v>32523</v>
      </c>
      <c r="F2759" s="111" t="s">
        <v>3298</v>
      </c>
      <c r="G2759" s="111" t="s">
        <v>3305</v>
      </c>
      <c r="H2759">
        <v>32528</v>
      </c>
      <c r="I2759" s="116" t="s">
        <v>3298</v>
      </c>
      <c r="J2759" s="111" t="s">
        <v>3302</v>
      </c>
      <c r="K2759"/>
    </row>
    <row r="2760" spans="1:11">
      <c r="A2760" s="115">
        <v>2755</v>
      </c>
      <c r="B2760">
        <v>32</v>
      </c>
      <c r="C2760" s="111" t="s">
        <v>3238</v>
      </c>
      <c r="D2760" s="111" t="s">
        <v>362</v>
      </c>
      <c r="E2760">
        <v>32524</v>
      </c>
      <c r="F2760" s="111" t="s">
        <v>3298</v>
      </c>
      <c r="G2760" s="111" t="s">
        <v>3306</v>
      </c>
      <c r="H2760">
        <v>32528</v>
      </c>
      <c r="I2760" s="116" t="s">
        <v>3298</v>
      </c>
      <c r="J2760" s="111" t="s">
        <v>3302</v>
      </c>
      <c r="K2760"/>
    </row>
    <row r="2761" spans="1:11">
      <c r="A2761" s="115">
        <v>2756</v>
      </c>
      <c r="B2761">
        <v>33</v>
      </c>
      <c r="C2761" s="111" t="s">
        <v>3307</v>
      </c>
      <c r="D2761" s="111" t="s">
        <v>348</v>
      </c>
      <c r="E2761">
        <v>33100</v>
      </c>
      <c r="G2761" s="111" t="s">
        <v>3308</v>
      </c>
      <c r="H2761">
        <v>33100</v>
      </c>
      <c r="I2761" s="116" t="s">
        <v>348</v>
      </c>
      <c r="J2761" s="111" t="s">
        <v>3308</v>
      </c>
      <c r="K2761"/>
    </row>
    <row r="2762" spans="1:11">
      <c r="A2762" s="115">
        <v>2757</v>
      </c>
      <c r="B2762">
        <v>33</v>
      </c>
      <c r="C2762" s="111" t="s">
        <v>3307</v>
      </c>
      <c r="D2762" s="111" t="s">
        <v>362</v>
      </c>
      <c r="E2762">
        <v>33201</v>
      </c>
      <c r="G2762" s="111" t="s">
        <v>3308</v>
      </c>
      <c r="H2762">
        <v>33100</v>
      </c>
      <c r="I2762" s="116"/>
      <c r="J2762" s="111" t="s">
        <v>3308</v>
      </c>
      <c r="K2762"/>
    </row>
    <row r="2763" spans="1:11">
      <c r="A2763" s="115">
        <v>2758</v>
      </c>
      <c r="B2763">
        <v>33</v>
      </c>
      <c r="C2763" s="111" t="s">
        <v>3307</v>
      </c>
      <c r="D2763" s="111" t="s">
        <v>362</v>
      </c>
      <c r="E2763">
        <v>33301</v>
      </c>
      <c r="F2763" s="111" t="s">
        <v>3309</v>
      </c>
      <c r="G2763" s="111" t="s">
        <v>2577</v>
      </c>
      <c r="H2763">
        <v>33100</v>
      </c>
      <c r="I2763" s="116"/>
      <c r="J2763" s="111" t="s">
        <v>3308</v>
      </c>
      <c r="K2763"/>
    </row>
    <row r="2764" spans="1:11">
      <c r="A2764" s="115">
        <v>2759</v>
      </c>
      <c r="B2764">
        <v>33</v>
      </c>
      <c r="C2764" s="111" t="s">
        <v>3307</v>
      </c>
      <c r="D2764" s="111" t="s">
        <v>362</v>
      </c>
      <c r="E2764">
        <v>33303</v>
      </c>
      <c r="F2764" s="111" t="s">
        <v>3309</v>
      </c>
      <c r="G2764" s="111" t="s">
        <v>3310</v>
      </c>
      <c r="H2764">
        <v>33100</v>
      </c>
      <c r="I2764" s="116"/>
      <c r="J2764" s="111" t="s">
        <v>3308</v>
      </c>
      <c r="K2764"/>
    </row>
    <row r="2765" spans="1:11">
      <c r="A2765" s="115">
        <v>2760</v>
      </c>
      <c r="B2765">
        <v>33</v>
      </c>
      <c r="C2765" s="111" t="s">
        <v>3307</v>
      </c>
      <c r="D2765" s="111" t="s">
        <v>362</v>
      </c>
      <c r="E2765">
        <v>33321</v>
      </c>
      <c r="F2765" s="111" t="s">
        <v>3311</v>
      </c>
      <c r="G2765" s="111" t="s">
        <v>3312</v>
      </c>
      <c r="H2765">
        <v>33100</v>
      </c>
      <c r="I2765" s="116"/>
      <c r="J2765" s="111" t="s">
        <v>3308</v>
      </c>
      <c r="K2765"/>
    </row>
    <row r="2766" spans="1:11">
      <c r="A2766" s="115">
        <v>2761</v>
      </c>
      <c r="B2766">
        <v>33</v>
      </c>
      <c r="C2766" s="111" t="s">
        <v>3307</v>
      </c>
      <c r="D2766" s="111" t="s">
        <v>362</v>
      </c>
      <c r="E2766">
        <v>33401</v>
      </c>
      <c r="F2766" s="111" t="s">
        <v>3313</v>
      </c>
      <c r="G2766" s="111" t="s">
        <v>3314</v>
      </c>
      <c r="H2766">
        <v>33100</v>
      </c>
      <c r="I2766" s="116"/>
      <c r="J2766" s="111" t="s">
        <v>3308</v>
      </c>
      <c r="K2766"/>
    </row>
    <row r="2767" spans="1:11">
      <c r="A2767" s="115">
        <v>2762</v>
      </c>
      <c r="B2767">
        <v>33</v>
      </c>
      <c r="C2767" s="111" t="s">
        <v>3307</v>
      </c>
      <c r="D2767" s="111"/>
      <c r="E2767">
        <v>33101</v>
      </c>
      <c r="F2767" s="111" t="s">
        <v>3308</v>
      </c>
      <c r="G2767" s="111" t="s">
        <v>352</v>
      </c>
      <c r="H2767">
        <v>33100</v>
      </c>
      <c r="I2767" s="116"/>
      <c r="J2767" s="111" t="s">
        <v>3308</v>
      </c>
      <c r="K2767"/>
    </row>
    <row r="2768" spans="1:11">
      <c r="A2768" s="115">
        <v>2763</v>
      </c>
      <c r="B2768">
        <v>33</v>
      </c>
      <c r="C2768" s="111" t="s">
        <v>3307</v>
      </c>
      <c r="D2768" s="111"/>
      <c r="E2768">
        <v>33102</v>
      </c>
      <c r="F2768" s="111" t="s">
        <v>3308</v>
      </c>
      <c r="G2768" s="111" t="s">
        <v>1791</v>
      </c>
      <c r="H2768">
        <v>33100</v>
      </c>
      <c r="I2768" s="116"/>
      <c r="J2768" s="111" t="s">
        <v>3308</v>
      </c>
      <c r="K2768"/>
    </row>
    <row r="2769" spans="1:11">
      <c r="A2769" s="115">
        <v>2764</v>
      </c>
      <c r="B2769">
        <v>33</v>
      </c>
      <c r="C2769" s="111" t="s">
        <v>3307</v>
      </c>
      <c r="D2769" s="111"/>
      <c r="E2769">
        <v>33103</v>
      </c>
      <c r="F2769" s="111" t="s">
        <v>3308</v>
      </c>
      <c r="G2769" s="111" t="s">
        <v>353</v>
      </c>
      <c r="H2769">
        <v>33100</v>
      </c>
      <c r="I2769" s="116"/>
      <c r="J2769" s="111" t="s">
        <v>3308</v>
      </c>
      <c r="K2769"/>
    </row>
    <row r="2770" spans="1:11">
      <c r="A2770" s="115">
        <v>2765</v>
      </c>
      <c r="B2770">
        <v>33</v>
      </c>
      <c r="C2770" s="111" t="s">
        <v>3307</v>
      </c>
      <c r="D2770" s="111"/>
      <c r="E2770">
        <v>33104</v>
      </c>
      <c r="F2770" s="111" t="s">
        <v>3308</v>
      </c>
      <c r="G2770" s="111" t="s">
        <v>356</v>
      </c>
      <c r="H2770">
        <v>33100</v>
      </c>
      <c r="I2770" s="116"/>
      <c r="J2770" s="111" t="s">
        <v>3308</v>
      </c>
      <c r="K2770"/>
    </row>
    <row r="2771" spans="1:11">
      <c r="A2771" s="115">
        <v>2766</v>
      </c>
      <c r="B2771">
        <v>33</v>
      </c>
      <c r="C2771" s="111" t="s">
        <v>3307</v>
      </c>
      <c r="D2771" s="111" t="s">
        <v>348</v>
      </c>
      <c r="E2771">
        <v>33202</v>
      </c>
      <c r="G2771" s="111" t="s">
        <v>3315</v>
      </c>
      <c r="H2771">
        <v>33202</v>
      </c>
      <c r="I2771" s="116"/>
      <c r="J2771" s="111" t="s">
        <v>3315</v>
      </c>
      <c r="K2771"/>
    </row>
    <row r="2772" spans="1:11">
      <c r="A2772" s="115">
        <v>2767</v>
      </c>
      <c r="B2772">
        <v>33</v>
      </c>
      <c r="C2772" s="111" t="s">
        <v>3307</v>
      </c>
      <c r="D2772" s="111" t="s">
        <v>362</v>
      </c>
      <c r="E2772">
        <v>33441</v>
      </c>
      <c r="F2772" s="111" t="s">
        <v>3316</v>
      </c>
      <c r="G2772" s="111" t="s">
        <v>3317</v>
      </c>
      <c r="H2772">
        <v>33202</v>
      </c>
      <c r="I2772" s="116"/>
      <c r="J2772" s="111" t="s">
        <v>3315</v>
      </c>
      <c r="K2772"/>
    </row>
    <row r="2773" spans="1:11">
      <c r="A2773" s="115">
        <v>2768</v>
      </c>
      <c r="B2773">
        <v>33</v>
      </c>
      <c r="C2773" s="111" t="s">
        <v>3307</v>
      </c>
      <c r="D2773" s="111" t="s">
        <v>362</v>
      </c>
      <c r="E2773">
        <v>33503</v>
      </c>
      <c r="F2773" s="111" t="s">
        <v>3318</v>
      </c>
      <c r="G2773" s="111" t="s">
        <v>3319</v>
      </c>
      <c r="H2773">
        <v>33202</v>
      </c>
      <c r="I2773" s="116"/>
      <c r="J2773" s="111" t="s">
        <v>3315</v>
      </c>
      <c r="K2773"/>
    </row>
    <row r="2774" spans="1:11">
      <c r="A2774" s="115">
        <v>2769</v>
      </c>
      <c r="B2774">
        <v>33</v>
      </c>
      <c r="C2774" s="111" t="s">
        <v>3307</v>
      </c>
      <c r="D2774" s="111" t="s">
        <v>348</v>
      </c>
      <c r="E2774">
        <v>33203</v>
      </c>
      <c r="F2774" s="111" t="s">
        <v>348</v>
      </c>
      <c r="G2774" s="111" t="s">
        <v>3320</v>
      </c>
      <c r="H2774">
        <v>33203</v>
      </c>
      <c r="I2774" s="116"/>
      <c r="J2774" s="111" t="s">
        <v>3320</v>
      </c>
      <c r="K2774"/>
    </row>
    <row r="2775" spans="1:11">
      <c r="A2775" s="115">
        <v>2770</v>
      </c>
      <c r="B2775">
        <v>33</v>
      </c>
      <c r="C2775" s="111" t="s">
        <v>3307</v>
      </c>
      <c r="D2775" s="111" t="s">
        <v>362</v>
      </c>
      <c r="E2775">
        <v>33601</v>
      </c>
      <c r="F2775" s="111" t="s">
        <v>3321</v>
      </c>
      <c r="G2775" s="111" t="s">
        <v>2869</v>
      </c>
      <c r="H2775">
        <v>33203</v>
      </c>
      <c r="I2775" s="116"/>
      <c r="J2775" s="111" t="s">
        <v>3320</v>
      </c>
      <c r="K2775"/>
    </row>
    <row r="2776" spans="1:11">
      <c r="A2776" s="115">
        <v>2771</v>
      </c>
      <c r="B2776">
        <v>33</v>
      </c>
      <c r="C2776" s="111" t="s">
        <v>3307</v>
      </c>
      <c r="D2776" s="111" t="s">
        <v>362</v>
      </c>
      <c r="E2776">
        <v>33605</v>
      </c>
      <c r="F2776" s="111" t="s">
        <v>3321</v>
      </c>
      <c r="G2776" s="111" t="s">
        <v>3322</v>
      </c>
      <c r="H2776">
        <v>33203</v>
      </c>
      <c r="I2776" s="116"/>
      <c r="J2776" s="111" t="s">
        <v>3320</v>
      </c>
      <c r="K2776"/>
    </row>
    <row r="2777" spans="1:11">
      <c r="A2777" s="115">
        <v>2772</v>
      </c>
      <c r="B2777">
        <v>33</v>
      </c>
      <c r="C2777" s="111" t="s">
        <v>3307</v>
      </c>
      <c r="D2777" s="111" t="s">
        <v>362</v>
      </c>
      <c r="E2777">
        <v>33624</v>
      </c>
      <c r="F2777" s="111" t="s">
        <v>3323</v>
      </c>
      <c r="G2777" s="111" t="s">
        <v>3324</v>
      </c>
      <c r="H2777">
        <v>33203</v>
      </c>
      <c r="I2777" s="116"/>
      <c r="J2777" s="111" t="s">
        <v>3320</v>
      </c>
      <c r="K2777"/>
    </row>
    <row r="2778" spans="1:11">
      <c r="A2778" s="115">
        <v>2773</v>
      </c>
      <c r="B2778">
        <v>33</v>
      </c>
      <c r="C2778" s="111" t="s">
        <v>3307</v>
      </c>
      <c r="D2778" s="111" t="s">
        <v>362</v>
      </c>
      <c r="E2778">
        <v>33664</v>
      </c>
      <c r="F2778" s="111" t="s">
        <v>3325</v>
      </c>
      <c r="G2778" s="111" t="s">
        <v>3326</v>
      </c>
      <c r="H2778">
        <v>33203</v>
      </c>
      <c r="I2778" s="116"/>
      <c r="J2778" s="111" t="s">
        <v>3320</v>
      </c>
      <c r="K2778"/>
    </row>
    <row r="2779" spans="1:11">
      <c r="A2779" s="115">
        <v>2774</v>
      </c>
      <c r="B2779">
        <v>33</v>
      </c>
      <c r="C2779" s="111" t="s">
        <v>3307</v>
      </c>
      <c r="D2779" s="111" t="s">
        <v>348</v>
      </c>
      <c r="E2779">
        <v>33204</v>
      </c>
      <c r="F2779" s="111" t="s">
        <v>348</v>
      </c>
      <c r="G2779" s="111" t="s">
        <v>3327</v>
      </c>
      <c r="H2779">
        <v>33204</v>
      </c>
      <c r="I2779" s="116"/>
      <c r="J2779" s="111" t="s">
        <v>3327</v>
      </c>
      <c r="K2779"/>
    </row>
    <row r="2780" spans="1:11">
      <c r="A2780" s="115">
        <v>2775</v>
      </c>
      <c r="B2780">
        <v>33</v>
      </c>
      <c r="C2780" s="111" t="s">
        <v>3307</v>
      </c>
      <c r="D2780" s="111" t="s">
        <v>348</v>
      </c>
      <c r="E2780">
        <v>33205</v>
      </c>
      <c r="F2780" s="111" t="s">
        <v>348</v>
      </c>
      <c r="G2780" s="111" t="s">
        <v>3328</v>
      </c>
      <c r="H2780">
        <v>33205</v>
      </c>
      <c r="I2780" s="116"/>
      <c r="J2780" s="111" t="s">
        <v>3328</v>
      </c>
      <c r="K2780"/>
    </row>
    <row r="2781" spans="1:11">
      <c r="A2781" s="115">
        <v>2776</v>
      </c>
      <c r="B2781">
        <v>33</v>
      </c>
      <c r="C2781" s="111" t="s">
        <v>3307</v>
      </c>
      <c r="D2781" s="111" t="s">
        <v>348</v>
      </c>
      <c r="E2781">
        <v>33207</v>
      </c>
      <c r="F2781" s="111" t="s">
        <v>348</v>
      </c>
      <c r="G2781" s="111" t="s">
        <v>3329</v>
      </c>
      <c r="H2781">
        <v>33207</v>
      </c>
      <c r="I2781" s="116"/>
      <c r="J2781" s="111" t="s">
        <v>3329</v>
      </c>
      <c r="K2781"/>
    </row>
    <row r="2782" spans="1:11">
      <c r="A2782" s="115">
        <v>2777</v>
      </c>
      <c r="B2782">
        <v>33</v>
      </c>
      <c r="C2782" s="111" t="s">
        <v>3307</v>
      </c>
      <c r="D2782" s="111" t="s">
        <v>362</v>
      </c>
      <c r="E2782">
        <v>33462</v>
      </c>
      <c r="F2782" s="111" t="s">
        <v>3330</v>
      </c>
      <c r="G2782" s="111" t="s">
        <v>3331</v>
      </c>
      <c r="H2782">
        <v>33207</v>
      </c>
      <c r="I2782" s="116"/>
      <c r="J2782" s="111" t="s">
        <v>3329</v>
      </c>
      <c r="K2782"/>
    </row>
    <row r="2783" spans="1:11">
      <c r="A2783" s="115">
        <v>2778</v>
      </c>
      <c r="B2783">
        <v>33</v>
      </c>
      <c r="C2783" s="111" t="s">
        <v>3307</v>
      </c>
      <c r="D2783" s="111" t="s">
        <v>362</v>
      </c>
      <c r="E2783">
        <v>33481</v>
      </c>
      <c r="F2783" s="111" t="s">
        <v>3332</v>
      </c>
      <c r="G2783" s="111" t="s">
        <v>3333</v>
      </c>
      <c r="H2783">
        <v>33207</v>
      </c>
      <c r="I2783" s="116"/>
      <c r="J2783" s="111" t="s">
        <v>3329</v>
      </c>
      <c r="K2783"/>
    </row>
    <row r="2784" spans="1:11">
      <c r="A2784" s="115">
        <v>2779</v>
      </c>
      <c r="B2784">
        <v>33</v>
      </c>
      <c r="C2784" s="111" t="s">
        <v>3307</v>
      </c>
      <c r="D2784" s="111" t="s">
        <v>348</v>
      </c>
      <c r="E2784">
        <v>33208</v>
      </c>
      <c r="F2784" s="111" t="s">
        <v>348</v>
      </c>
      <c r="G2784" s="111" t="s">
        <v>3334</v>
      </c>
      <c r="H2784">
        <v>33208</v>
      </c>
      <c r="I2784" s="116"/>
      <c r="J2784" s="111" t="s">
        <v>3334</v>
      </c>
      <c r="K2784"/>
    </row>
    <row r="2785" spans="1:11">
      <c r="A2785" s="115">
        <v>2780</v>
      </c>
      <c r="B2785">
        <v>33</v>
      </c>
      <c r="C2785" s="111" t="s">
        <v>3307</v>
      </c>
      <c r="D2785" s="111" t="s">
        <v>362</v>
      </c>
      <c r="E2785">
        <v>33427</v>
      </c>
      <c r="F2785" s="111" t="s">
        <v>3335</v>
      </c>
      <c r="G2785" s="111" t="s">
        <v>3336</v>
      </c>
      <c r="H2785">
        <v>33208</v>
      </c>
      <c r="I2785" s="116"/>
      <c r="J2785" s="111" t="s">
        <v>3334</v>
      </c>
      <c r="K2785"/>
    </row>
    <row r="2786" spans="1:11">
      <c r="A2786" s="115">
        <v>2781</v>
      </c>
      <c r="B2786">
        <v>33</v>
      </c>
      <c r="C2786" s="111" t="s">
        <v>3307</v>
      </c>
      <c r="D2786" s="111" t="s">
        <v>362</v>
      </c>
      <c r="E2786">
        <v>33428</v>
      </c>
      <c r="F2786" s="111" t="s">
        <v>3335</v>
      </c>
      <c r="G2786" s="111" t="s">
        <v>3337</v>
      </c>
      <c r="H2786">
        <v>33208</v>
      </c>
      <c r="I2786" s="116"/>
      <c r="J2786" s="111" t="s">
        <v>3334</v>
      </c>
      <c r="K2786"/>
    </row>
    <row r="2787" spans="1:11">
      <c r="A2787" s="115">
        <v>2782</v>
      </c>
      <c r="B2787">
        <v>33</v>
      </c>
      <c r="C2787" s="111" t="s">
        <v>3307</v>
      </c>
      <c r="D2787" s="111" t="s">
        <v>348</v>
      </c>
      <c r="E2787">
        <v>33209</v>
      </c>
      <c r="F2787" s="111" t="s">
        <v>348</v>
      </c>
      <c r="G2787" s="111" t="s">
        <v>3338</v>
      </c>
      <c r="H2787">
        <v>33209</v>
      </c>
      <c r="I2787" s="116"/>
      <c r="J2787" s="111" t="s">
        <v>3338</v>
      </c>
      <c r="K2787"/>
    </row>
    <row r="2788" spans="1:11">
      <c r="A2788" s="115">
        <v>2783</v>
      </c>
      <c r="B2788">
        <v>33</v>
      </c>
      <c r="C2788" s="111" t="s">
        <v>3307</v>
      </c>
      <c r="D2788" s="111" t="s">
        <v>362</v>
      </c>
      <c r="E2788">
        <v>33521</v>
      </c>
      <c r="F2788" s="111" t="s">
        <v>3339</v>
      </c>
      <c r="G2788" s="111" t="s">
        <v>3340</v>
      </c>
      <c r="H2788">
        <v>33209</v>
      </c>
      <c r="I2788" s="116"/>
      <c r="J2788" s="111" t="s">
        <v>3338</v>
      </c>
      <c r="K2788"/>
    </row>
    <row r="2789" spans="1:11">
      <c r="A2789" s="115">
        <v>2784</v>
      </c>
      <c r="B2789">
        <v>33</v>
      </c>
      <c r="C2789" s="111" t="s">
        <v>3307</v>
      </c>
      <c r="D2789" s="111" t="s">
        <v>362</v>
      </c>
      <c r="E2789">
        <v>33541</v>
      </c>
      <c r="F2789" s="111" t="s">
        <v>3341</v>
      </c>
      <c r="G2789" s="111" t="s">
        <v>3342</v>
      </c>
      <c r="H2789">
        <v>33209</v>
      </c>
      <c r="I2789" s="116"/>
      <c r="J2789" s="111" t="s">
        <v>3338</v>
      </c>
      <c r="K2789"/>
    </row>
    <row r="2790" spans="1:11">
      <c r="A2790" s="115">
        <v>2785</v>
      </c>
      <c r="B2790">
        <v>33</v>
      </c>
      <c r="C2790" s="111" t="s">
        <v>3307</v>
      </c>
      <c r="D2790" s="111" t="s">
        <v>362</v>
      </c>
      <c r="E2790">
        <v>33542</v>
      </c>
      <c r="F2790" s="111" t="s">
        <v>3341</v>
      </c>
      <c r="G2790" s="111" t="s">
        <v>3343</v>
      </c>
      <c r="H2790">
        <v>33209</v>
      </c>
      <c r="I2790" s="116"/>
      <c r="J2790" s="111" t="s">
        <v>3338</v>
      </c>
      <c r="K2790"/>
    </row>
    <row r="2791" spans="1:11">
      <c r="A2791" s="115">
        <v>2786</v>
      </c>
      <c r="B2791">
        <v>33</v>
      </c>
      <c r="C2791" s="111" t="s">
        <v>3307</v>
      </c>
      <c r="D2791" s="111" t="s">
        <v>362</v>
      </c>
      <c r="E2791">
        <v>33543</v>
      </c>
      <c r="F2791" s="111" t="s">
        <v>3341</v>
      </c>
      <c r="G2791" s="111" t="s">
        <v>3344</v>
      </c>
      <c r="H2791">
        <v>33209</v>
      </c>
      <c r="I2791" s="116"/>
      <c r="J2791" s="111" t="s">
        <v>3338</v>
      </c>
      <c r="K2791"/>
    </row>
    <row r="2792" spans="1:11">
      <c r="A2792" s="115">
        <v>2787</v>
      </c>
      <c r="B2792">
        <v>33</v>
      </c>
      <c r="C2792" s="111" t="s">
        <v>3307</v>
      </c>
      <c r="D2792" s="111" t="s">
        <v>348</v>
      </c>
      <c r="E2792">
        <v>33210</v>
      </c>
      <c r="F2792" s="111" t="s">
        <v>348</v>
      </c>
      <c r="G2792" s="111" t="s">
        <v>3345</v>
      </c>
      <c r="H2792">
        <v>33210</v>
      </c>
      <c r="I2792" s="116"/>
      <c r="J2792" s="111" t="s">
        <v>3345</v>
      </c>
      <c r="K2792"/>
    </row>
    <row r="2793" spans="1:11">
      <c r="A2793" s="115">
        <v>2788</v>
      </c>
      <c r="B2793">
        <v>33</v>
      </c>
      <c r="C2793" s="111" t="s">
        <v>3307</v>
      </c>
      <c r="D2793" s="111" t="s">
        <v>362</v>
      </c>
      <c r="E2793">
        <v>33561</v>
      </c>
      <c r="F2793" s="111" t="s">
        <v>3346</v>
      </c>
      <c r="G2793" s="111" t="s">
        <v>3347</v>
      </c>
      <c r="H2793">
        <v>33210</v>
      </c>
      <c r="I2793" s="116"/>
      <c r="J2793" s="111" t="s">
        <v>3345</v>
      </c>
      <c r="K2793"/>
    </row>
    <row r="2794" spans="1:11">
      <c r="A2794" s="115">
        <v>2789</v>
      </c>
      <c r="B2794">
        <v>33</v>
      </c>
      <c r="C2794" s="111" t="s">
        <v>3307</v>
      </c>
      <c r="D2794" s="111" t="s">
        <v>362</v>
      </c>
      <c r="E2794">
        <v>33562</v>
      </c>
      <c r="F2794" s="111" t="s">
        <v>3346</v>
      </c>
      <c r="G2794" s="111" t="s">
        <v>3348</v>
      </c>
      <c r="H2794">
        <v>33210</v>
      </c>
      <c r="I2794" s="116"/>
      <c r="J2794" s="111" t="s">
        <v>3345</v>
      </c>
      <c r="K2794"/>
    </row>
    <row r="2795" spans="1:11">
      <c r="A2795" s="115">
        <v>2790</v>
      </c>
      <c r="B2795">
        <v>33</v>
      </c>
      <c r="C2795" s="111" t="s">
        <v>3307</v>
      </c>
      <c r="D2795" s="111" t="s">
        <v>362</v>
      </c>
      <c r="E2795">
        <v>33563</v>
      </c>
      <c r="F2795" s="111" t="s">
        <v>3346</v>
      </c>
      <c r="G2795" s="111" t="s">
        <v>3349</v>
      </c>
      <c r="H2795">
        <v>33210</v>
      </c>
      <c r="I2795" s="116"/>
      <c r="J2795" s="111" t="s">
        <v>3345</v>
      </c>
      <c r="K2795"/>
    </row>
    <row r="2796" spans="1:11">
      <c r="A2796" s="115">
        <v>2791</v>
      </c>
      <c r="B2796">
        <v>33</v>
      </c>
      <c r="C2796" s="111" t="s">
        <v>3307</v>
      </c>
      <c r="D2796" s="111" t="s">
        <v>362</v>
      </c>
      <c r="E2796">
        <v>33564</v>
      </c>
      <c r="F2796" s="111" t="s">
        <v>3346</v>
      </c>
      <c r="G2796" s="111" t="s">
        <v>3350</v>
      </c>
      <c r="H2796">
        <v>33210</v>
      </c>
      <c r="I2796" s="116"/>
      <c r="J2796" s="111" t="s">
        <v>3345</v>
      </c>
      <c r="K2796"/>
    </row>
    <row r="2797" spans="1:11">
      <c r="A2797" s="115">
        <v>2792</v>
      </c>
      <c r="B2797">
        <v>33</v>
      </c>
      <c r="C2797" s="111" t="s">
        <v>3307</v>
      </c>
      <c r="D2797" s="111" t="s">
        <v>348</v>
      </c>
      <c r="E2797">
        <v>33211</v>
      </c>
      <c r="F2797" s="111" t="s">
        <v>348</v>
      </c>
      <c r="G2797" s="111" t="s">
        <v>3351</v>
      </c>
      <c r="H2797">
        <v>33211</v>
      </c>
      <c r="I2797" s="116"/>
      <c r="J2797" s="111" t="s">
        <v>3351</v>
      </c>
      <c r="K2797"/>
    </row>
    <row r="2798" spans="1:11">
      <c r="A2798" s="115">
        <v>2793</v>
      </c>
      <c r="B2798">
        <v>33</v>
      </c>
      <c r="C2798" s="111" t="s">
        <v>3307</v>
      </c>
      <c r="D2798" s="111" t="s">
        <v>362</v>
      </c>
      <c r="E2798">
        <v>33342</v>
      </c>
      <c r="F2798" s="111" t="s">
        <v>3352</v>
      </c>
      <c r="G2798" s="111" t="s">
        <v>3353</v>
      </c>
      <c r="H2798">
        <v>33211</v>
      </c>
      <c r="I2798" s="116"/>
      <c r="J2798" s="111" t="s">
        <v>3351</v>
      </c>
      <c r="K2798"/>
    </row>
    <row r="2799" spans="1:11">
      <c r="A2799" s="115">
        <v>2794</v>
      </c>
      <c r="B2799">
        <v>33</v>
      </c>
      <c r="C2799" s="111" t="s">
        <v>3307</v>
      </c>
      <c r="D2799" s="111" t="s">
        <v>362</v>
      </c>
      <c r="E2799">
        <v>33344</v>
      </c>
      <c r="F2799" s="111" t="s">
        <v>3352</v>
      </c>
      <c r="G2799" s="111" t="s">
        <v>3354</v>
      </c>
      <c r="H2799">
        <v>33211</v>
      </c>
      <c r="I2799" s="116"/>
      <c r="J2799" s="111" t="s">
        <v>3351</v>
      </c>
      <c r="K2799"/>
    </row>
    <row r="2800" spans="1:11">
      <c r="A2800" s="115">
        <v>2795</v>
      </c>
      <c r="B2800">
        <v>33</v>
      </c>
      <c r="C2800" s="111" t="s">
        <v>3307</v>
      </c>
      <c r="D2800" s="111" t="s">
        <v>348</v>
      </c>
      <c r="E2800">
        <v>33212</v>
      </c>
      <c r="F2800" s="111" t="s">
        <v>348</v>
      </c>
      <c r="G2800" s="111" t="s">
        <v>3355</v>
      </c>
      <c r="H2800">
        <v>33212</v>
      </c>
      <c r="I2800" s="116"/>
      <c r="J2800" s="111" t="s">
        <v>3355</v>
      </c>
      <c r="K2800"/>
    </row>
    <row r="2801" spans="1:11">
      <c r="A2801" s="115">
        <v>2796</v>
      </c>
      <c r="B2801">
        <v>33</v>
      </c>
      <c r="C2801" s="111" t="s">
        <v>3307</v>
      </c>
      <c r="D2801" s="111" t="s">
        <v>362</v>
      </c>
      <c r="E2801">
        <v>33361</v>
      </c>
      <c r="F2801" s="111" t="s">
        <v>3356</v>
      </c>
      <c r="G2801" s="111" t="s">
        <v>3357</v>
      </c>
      <c r="H2801">
        <v>33212</v>
      </c>
      <c r="I2801" s="116"/>
      <c r="J2801" s="111" t="s">
        <v>3355</v>
      </c>
      <c r="K2801"/>
    </row>
    <row r="2802" spans="1:11">
      <c r="A2802" s="115">
        <v>2797</v>
      </c>
      <c r="B2802">
        <v>33</v>
      </c>
      <c r="C2802" s="111" t="s">
        <v>3307</v>
      </c>
      <c r="D2802" s="111" t="s">
        <v>362</v>
      </c>
      <c r="E2802">
        <v>33362</v>
      </c>
      <c r="F2802" s="111" t="s">
        <v>3356</v>
      </c>
      <c r="G2802" s="111" t="s">
        <v>3358</v>
      </c>
      <c r="H2802">
        <v>33212</v>
      </c>
      <c r="I2802" s="116"/>
      <c r="J2802" s="111" t="s">
        <v>3355</v>
      </c>
      <c r="K2802"/>
    </row>
    <row r="2803" spans="1:11">
      <c r="A2803" s="115">
        <v>2798</v>
      </c>
      <c r="B2803">
        <v>33</v>
      </c>
      <c r="C2803" s="111" t="s">
        <v>3307</v>
      </c>
      <c r="D2803" s="111" t="s">
        <v>362</v>
      </c>
      <c r="E2803">
        <v>33363</v>
      </c>
      <c r="F2803" s="111" t="s">
        <v>3356</v>
      </c>
      <c r="G2803" s="111" t="s">
        <v>3359</v>
      </c>
      <c r="H2803">
        <v>33212</v>
      </c>
      <c r="I2803" s="116"/>
      <c r="J2803" s="111" t="s">
        <v>3355</v>
      </c>
      <c r="K2803"/>
    </row>
    <row r="2804" spans="1:11">
      <c r="A2804" s="115">
        <v>2799</v>
      </c>
      <c r="B2804">
        <v>33</v>
      </c>
      <c r="C2804" s="111" t="s">
        <v>3307</v>
      </c>
      <c r="D2804" s="111" t="s">
        <v>348</v>
      </c>
      <c r="E2804">
        <v>33213</v>
      </c>
      <c r="F2804" s="111" t="s">
        <v>348</v>
      </c>
      <c r="G2804" s="111" t="s">
        <v>3360</v>
      </c>
      <c r="H2804">
        <v>33213</v>
      </c>
      <c r="I2804" s="116"/>
      <c r="J2804" s="111" t="s">
        <v>3360</v>
      </c>
      <c r="K2804"/>
    </row>
    <row r="2805" spans="1:11">
      <c r="A2805" s="115">
        <v>2800</v>
      </c>
      <c r="B2805">
        <v>33</v>
      </c>
      <c r="C2805" s="111" t="s">
        <v>3307</v>
      </c>
      <c r="D2805" s="111" t="s">
        <v>362</v>
      </c>
      <c r="E2805">
        <v>33322</v>
      </c>
      <c r="F2805" s="111" t="s">
        <v>3311</v>
      </c>
      <c r="G2805" s="111" t="s">
        <v>3361</v>
      </c>
      <c r="H2805">
        <v>33213</v>
      </c>
      <c r="I2805" s="116"/>
      <c r="J2805" s="111" t="s">
        <v>3360</v>
      </c>
      <c r="K2805"/>
    </row>
    <row r="2806" spans="1:11">
      <c r="A2806" s="115">
        <v>2801</v>
      </c>
      <c r="B2806">
        <v>33</v>
      </c>
      <c r="C2806" s="111" t="s">
        <v>3307</v>
      </c>
      <c r="D2806" s="111" t="s">
        <v>362</v>
      </c>
      <c r="E2806">
        <v>33323</v>
      </c>
      <c r="F2806" s="111" t="s">
        <v>3311</v>
      </c>
      <c r="G2806" s="111" t="s">
        <v>3362</v>
      </c>
      <c r="H2806">
        <v>33213</v>
      </c>
      <c r="I2806" s="116"/>
      <c r="J2806" s="111" t="s">
        <v>3360</v>
      </c>
      <c r="K2806"/>
    </row>
    <row r="2807" spans="1:11">
      <c r="A2807" s="115">
        <v>2802</v>
      </c>
      <c r="B2807">
        <v>33</v>
      </c>
      <c r="C2807" s="111" t="s">
        <v>3307</v>
      </c>
      <c r="D2807" s="111" t="s">
        <v>362</v>
      </c>
      <c r="E2807">
        <v>33324</v>
      </c>
      <c r="F2807" s="111" t="s">
        <v>3311</v>
      </c>
      <c r="G2807" s="111" t="s">
        <v>3363</v>
      </c>
      <c r="H2807">
        <v>33213</v>
      </c>
      <c r="I2807" s="116"/>
      <c r="J2807" s="111" t="s">
        <v>3360</v>
      </c>
      <c r="K2807"/>
    </row>
    <row r="2808" spans="1:11">
      <c r="A2808" s="115">
        <v>2803</v>
      </c>
      <c r="B2808">
        <v>33</v>
      </c>
      <c r="C2808" s="111" t="s">
        <v>3307</v>
      </c>
      <c r="D2808" s="111" t="s">
        <v>362</v>
      </c>
      <c r="E2808">
        <v>33325</v>
      </c>
      <c r="F2808" s="111" t="s">
        <v>3311</v>
      </c>
      <c r="G2808" s="111" t="s">
        <v>1323</v>
      </c>
      <c r="H2808">
        <v>33213</v>
      </c>
      <c r="I2808" s="116"/>
      <c r="J2808" s="111" t="s">
        <v>3360</v>
      </c>
      <c r="K2808"/>
    </row>
    <row r="2809" spans="1:11">
      <c r="A2809" s="115">
        <v>2804</v>
      </c>
      <c r="B2809">
        <v>33</v>
      </c>
      <c r="C2809" s="111" t="s">
        <v>3307</v>
      </c>
      <c r="D2809" s="111" t="s">
        <v>348</v>
      </c>
      <c r="E2809">
        <v>33214</v>
      </c>
      <c r="F2809" s="111" t="s">
        <v>348</v>
      </c>
      <c r="G2809" s="111" t="s">
        <v>3364</v>
      </c>
      <c r="H2809">
        <v>33214</v>
      </c>
      <c r="I2809" s="116"/>
      <c r="J2809" s="111" t="s">
        <v>3364</v>
      </c>
      <c r="K2809"/>
    </row>
    <row r="2810" spans="1:11">
      <c r="A2810" s="115">
        <v>2805</v>
      </c>
      <c r="B2810">
        <v>33</v>
      </c>
      <c r="C2810" s="111" t="s">
        <v>3307</v>
      </c>
      <c r="D2810" s="111" t="s">
        <v>362</v>
      </c>
      <c r="E2810">
        <v>33522</v>
      </c>
      <c r="F2810" s="111" t="s">
        <v>3339</v>
      </c>
      <c r="G2810" s="111" t="s">
        <v>3365</v>
      </c>
      <c r="H2810">
        <v>33214</v>
      </c>
      <c r="I2810" s="116"/>
      <c r="J2810" s="111" t="s">
        <v>3364</v>
      </c>
      <c r="K2810"/>
    </row>
    <row r="2811" spans="1:11">
      <c r="A2811" s="115">
        <v>2806</v>
      </c>
      <c r="B2811">
        <v>33</v>
      </c>
      <c r="C2811" s="111" t="s">
        <v>3307</v>
      </c>
      <c r="D2811" s="111" t="s">
        <v>362</v>
      </c>
      <c r="E2811">
        <v>33581</v>
      </c>
      <c r="F2811" s="111" t="s">
        <v>3366</v>
      </c>
      <c r="G2811" s="111" t="s">
        <v>3367</v>
      </c>
      <c r="H2811">
        <v>33214</v>
      </c>
      <c r="I2811" s="116"/>
      <c r="J2811" s="111" t="s">
        <v>3364</v>
      </c>
      <c r="K2811"/>
    </row>
    <row r="2812" spans="1:11">
      <c r="A2812" s="115">
        <v>2807</v>
      </c>
      <c r="B2812">
        <v>33</v>
      </c>
      <c r="C2812" s="111" t="s">
        <v>3307</v>
      </c>
      <c r="D2812" s="111" t="s">
        <v>362</v>
      </c>
      <c r="E2812">
        <v>33582</v>
      </c>
      <c r="F2812" s="111" t="s">
        <v>3366</v>
      </c>
      <c r="G2812" s="111" t="s">
        <v>3368</v>
      </c>
      <c r="H2812">
        <v>33214</v>
      </c>
      <c r="I2812" s="116"/>
      <c r="J2812" s="111" t="s">
        <v>3364</v>
      </c>
      <c r="K2812"/>
    </row>
    <row r="2813" spans="1:11">
      <c r="A2813" s="115">
        <v>2808</v>
      </c>
      <c r="B2813">
        <v>33</v>
      </c>
      <c r="C2813" s="111" t="s">
        <v>3307</v>
      </c>
      <c r="D2813" s="111" t="s">
        <v>362</v>
      </c>
      <c r="E2813">
        <v>33583</v>
      </c>
      <c r="F2813" s="111" t="s">
        <v>3366</v>
      </c>
      <c r="G2813" s="111" t="s">
        <v>3369</v>
      </c>
      <c r="H2813">
        <v>33214</v>
      </c>
      <c r="I2813" s="116"/>
      <c r="J2813" s="111" t="s">
        <v>3364</v>
      </c>
      <c r="K2813"/>
    </row>
    <row r="2814" spans="1:11">
      <c r="A2814" s="115">
        <v>2809</v>
      </c>
      <c r="B2814">
        <v>33</v>
      </c>
      <c r="C2814" s="111" t="s">
        <v>3307</v>
      </c>
      <c r="D2814" s="111" t="s">
        <v>362</v>
      </c>
      <c r="E2814">
        <v>33584</v>
      </c>
      <c r="F2814" s="111" t="s">
        <v>3366</v>
      </c>
      <c r="G2814" s="111" t="s">
        <v>3370</v>
      </c>
      <c r="H2814">
        <v>33214</v>
      </c>
      <c r="I2814" s="116"/>
      <c r="J2814" s="111" t="s">
        <v>3364</v>
      </c>
      <c r="K2814"/>
    </row>
    <row r="2815" spans="1:11">
      <c r="A2815" s="115">
        <v>2810</v>
      </c>
      <c r="B2815">
        <v>33</v>
      </c>
      <c r="C2815" s="111" t="s">
        <v>3307</v>
      </c>
      <c r="D2815" s="111" t="s">
        <v>362</v>
      </c>
      <c r="E2815">
        <v>33585</v>
      </c>
      <c r="F2815" s="111" t="s">
        <v>3366</v>
      </c>
      <c r="G2815" s="111" t="s">
        <v>3371</v>
      </c>
      <c r="H2815">
        <v>33214</v>
      </c>
      <c r="I2815" s="116"/>
      <c r="J2815" s="111" t="s">
        <v>3364</v>
      </c>
      <c r="K2815"/>
    </row>
    <row r="2816" spans="1:11">
      <c r="A2816" s="115">
        <v>2811</v>
      </c>
      <c r="B2816">
        <v>33</v>
      </c>
      <c r="C2816" s="111" t="s">
        <v>3307</v>
      </c>
      <c r="D2816" s="111" t="s">
        <v>362</v>
      </c>
      <c r="E2816">
        <v>33587</v>
      </c>
      <c r="F2816" s="111" t="s">
        <v>3366</v>
      </c>
      <c r="G2816" s="111" t="s">
        <v>2275</v>
      </c>
      <c r="H2816">
        <v>33214</v>
      </c>
      <c r="I2816" s="116"/>
      <c r="J2816" s="111" t="s">
        <v>3364</v>
      </c>
      <c r="K2816"/>
    </row>
    <row r="2817" spans="1:11">
      <c r="A2817" s="115">
        <v>2812</v>
      </c>
      <c r="B2817">
        <v>33</v>
      </c>
      <c r="C2817" s="111" t="s">
        <v>3307</v>
      </c>
      <c r="D2817" s="111" t="s">
        <v>362</v>
      </c>
      <c r="E2817">
        <v>33588</v>
      </c>
      <c r="F2817" s="111" t="s">
        <v>3366</v>
      </c>
      <c r="G2817" s="111" t="s">
        <v>3372</v>
      </c>
      <c r="H2817">
        <v>33214</v>
      </c>
      <c r="I2817" s="116"/>
      <c r="J2817" s="111" t="s">
        <v>3364</v>
      </c>
      <c r="K2817"/>
    </row>
    <row r="2818" spans="1:11">
      <c r="A2818" s="115">
        <v>2813</v>
      </c>
      <c r="B2818">
        <v>33</v>
      </c>
      <c r="C2818" s="111" t="s">
        <v>3307</v>
      </c>
      <c r="D2818" s="111" t="s">
        <v>362</v>
      </c>
      <c r="E2818">
        <v>33589</v>
      </c>
      <c r="F2818" s="111" t="s">
        <v>3366</v>
      </c>
      <c r="G2818" s="111" t="s">
        <v>3373</v>
      </c>
      <c r="H2818">
        <v>33214</v>
      </c>
      <c r="I2818" s="116"/>
      <c r="J2818" s="111" t="s">
        <v>3364</v>
      </c>
      <c r="K2818"/>
    </row>
    <row r="2819" spans="1:11">
      <c r="A2819" s="115">
        <v>2814</v>
      </c>
      <c r="B2819">
        <v>33</v>
      </c>
      <c r="C2819" s="111" t="s">
        <v>3307</v>
      </c>
      <c r="D2819" s="111" t="s">
        <v>348</v>
      </c>
      <c r="E2819">
        <v>33215</v>
      </c>
      <c r="F2819" s="111" t="s">
        <v>348</v>
      </c>
      <c r="G2819" s="111" t="s">
        <v>3374</v>
      </c>
      <c r="H2819">
        <v>33215</v>
      </c>
      <c r="I2819" s="116"/>
      <c r="J2819" s="111" t="s">
        <v>3374</v>
      </c>
      <c r="K2819"/>
    </row>
    <row r="2820" spans="1:11">
      <c r="A2820" s="115">
        <v>2815</v>
      </c>
      <c r="B2820">
        <v>33</v>
      </c>
      <c r="C2820" s="111" t="s">
        <v>3307</v>
      </c>
      <c r="D2820" s="111" t="s">
        <v>362</v>
      </c>
      <c r="E2820">
        <v>33621</v>
      </c>
      <c r="F2820" s="111" t="s">
        <v>3323</v>
      </c>
      <c r="G2820" s="111" t="s">
        <v>3375</v>
      </c>
      <c r="H2820">
        <v>33215</v>
      </c>
      <c r="I2820" s="116"/>
      <c r="J2820" s="111" t="s">
        <v>3374</v>
      </c>
      <c r="K2820"/>
    </row>
    <row r="2821" spans="1:11">
      <c r="A2821" s="115">
        <v>2816</v>
      </c>
      <c r="B2821">
        <v>33</v>
      </c>
      <c r="C2821" s="111" t="s">
        <v>3307</v>
      </c>
      <c r="D2821" s="111" t="s">
        <v>362</v>
      </c>
      <c r="E2821">
        <v>33641</v>
      </c>
      <c r="F2821" s="111" t="s">
        <v>3376</v>
      </c>
      <c r="G2821" s="111" t="s">
        <v>1691</v>
      </c>
      <c r="H2821">
        <v>33215</v>
      </c>
      <c r="I2821" s="116"/>
      <c r="J2821" s="111" t="s">
        <v>3374</v>
      </c>
      <c r="K2821"/>
    </row>
    <row r="2822" spans="1:11">
      <c r="A2822" s="115">
        <v>2817</v>
      </c>
      <c r="B2822">
        <v>33</v>
      </c>
      <c r="C2822" s="111" t="s">
        <v>3307</v>
      </c>
      <c r="D2822" s="111" t="s">
        <v>362</v>
      </c>
      <c r="E2822">
        <v>33642</v>
      </c>
      <c r="F2822" s="111" t="s">
        <v>3376</v>
      </c>
      <c r="G2822" s="111" t="s">
        <v>3377</v>
      </c>
      <c r="H2822">
        <v>33215</v>
      </c>
      <c r="I2822" s="116"/>
      <c r="J2822" s="111" t="s">
        <v>3374</v>
      </c>
      <c r="K2822"/>
    </row>
    <row r="2823" spans="1:11">
      <c r="A2823" s="115">
        <v>2818</v>
      </c>
      <c r="B2823">
        <v>33</v>
      </c>
      <c r="C2823" s="111" t="s">
        <v>3307</v>
      </c>
      <c r="D2823" s="111" t="s">
        <v>362</v>
      </c>
      <c r="E2823">
        <v>33644</v>
      </c>
      <c r="F2823" s="111" t="s">
        <v>3376</v>
      </c>
      <c r="G2823" s="111" t="s">
        <v>3378</v>
      </c>
      <c r="H2823">
        <v>33215</v>
      </c>
      <c r="I2823" s="116"/>
      <c r="J2823" s="111" t="s">
        <v>3374</v>
      </c>
      <c r="K2823"/>
    </row>
    <row r="2824" spans="1:11">
      <c r="A2824" s="115">
        <v>2819</v>
      </c>
      <c r="B2824">
        <v>33</v>
      </c>
      <c r="C2824" s="111" t="s">
        <v>3307</v>
      </c>
      <c r="D2824" s="111" t="s">
        <v>362</v>
      </c>
      <c r="E2824">
        <v>33645</v>
      </c>
      <c r="F2824" s="111" t="s">
        <v>3376</v>
      </c>
      <c r="G2824" s="111" t="s">
        <v>3379</v>
      </c>
      <c r="H2824">
        <v>33215</v>
      </c>
      <c r="I2824" s="116"/>
      <c r="J2824" s="111" t="s">
        <v>3374</v>
      </c>
      <c r="K2824"/>
    </row>
    <row r="2825" spans="1:11">
      <c r="A2825" s="115">
        <v>2820</v>
      </c>
      <c r="B2825">
        <v>33</v>
      </c>
      <c r="C2825" s="111" t="s">
        <v>3307</v>
      </c>
      <c r="D2825" s="111" t="s">
        <v>362</v>
      </c>
      <c r="E2825">
        <v>33646</v>
      </c>
      <c r="F2825" s="111" t="s">
        <v>3376</v>
      </c>
      <c r="G2825" s="111" t="s">
        <v>3380</v>
      </c>
      <c r="H2825">
        <v>33215</v>
      </c>
      <c r="I2825" s="116"/>
      <c r="J2825" s="111" t="s">
        <v>3374</v>
      </c>
      <c r="K2825"/>
    </row>
    <row r="2826" spans="1:11">
      <c r="A2826" s="115">
        <v>2821</v>
      </c>
      <c r="B2826">
        <v>33</v>
      </c>
      <c r="C2826" s="111" t="s">
        <v>3307</v>
      </c>
      <c r="D2826" s="111" t="s">
        <v>348</v>
      </c>
      <c r="E2826">
        <v>33216</v>
      </c>
      <c r="F2826" s="111" t="s">
        <v>348</v>
      </c>
      <c r="G2826" s="111" t="s">
        <v>3381</v>
      </c>
      <c r="H2826">
        <v>33216</v>
      </c>
      <c r="I2826" s="116"/>
      <c r="J2826" s="111" t="s">
        <v>3381</v>
      </c>
      <c r="K2826"/>
    </row>
    <row r="2827" spans="1:11">
      <c r="A2827" s="115">
        <v>2822</v>
      </c>
      <c r="B2827">
        <v>33</v>
      </c>
      <c r="C2827" s="111" t="s">
        <v>3307</v>
      </c>
      <c r="D2827" s="111" t="s">
        <v>362</v>
      </c>
      <c r="E2827">
        <v>33442</v>
      </c>
      <c r="F2827" s="111" t="s">
        <v>3316</v>
      </c>
      <c r="G2827" s="111" t="s">
        <v>3382</v>
      </c>
      <c r="H2827">
        <v>33216</v>
      </c>
      <c r="I2827" s="116"/>
      <c r="J2827" s="111" t="s">
        <v>3381</v>
      </c>
      <c r="K2827"/>
    </row>
    <row r="2828" spans="1:11">
      <c r="A2828" s="115">
        <v>2823</v>
      </c>
      <c r="B2828">
        <v>33</v>
      </c>
      <c r="C2828" s="111" t="s">
        <v>3307</v>
      </c>
      <c r="D2828" s="111" t="s">
        <v>362</v>
      </c>
      <c r="E2828">
        <v>33443</v>
      </c>
      <c r="F2828" s="111" t="s">
        <v>3316</v>
      </c>
      <c r="G2828" s="111" t="s">
        <v>3383</v>
      </c>
      <c r="H2828">
        <v>33216</v>
      </c>
      <c r="I2828" s="116"/>
      <c r="J2828" s="111" t="s">
        <v>3381</v>
      </c>
      <c r="K2828"/>
    </row>
    <row r="2829" spans="1:11">
      <c r="A2829" s="115">
        <v>2824</v>
      </c>
      <c r="B2829">
        <v>33</v>
      </c>
      <c r="C2829" s="111" t="s">
        <v>3307</v>
      </c>
      <c r="D2829" s="111" t="s">
        <v>362</v>
      </c>
      <c r="E2829">
        <v>33444</v>
      </c>
      <c r="F2829" s="111" t="s">
        <v>3316</v>
      </c>
      <c r="G2829" s="111" t="s">
        <v>3384</v>
      </c>
      <c r="H2829">
        <v>33216</v>
      </c>
      <c r="I2829" s="116"/>
      <c r="J2829" s="111" t="s">
        <v>3381</v>
      </c>
      <c r="K2829"/>
    </row>
    <row r="2830" spans="1:11">
      <c r="A2830" s="115">
        <v>2825</v>
      </c>
      <c r="B2830">
        <v>33</v>
      </c>
      <c r="C2830" s="111" t="s">
        <v>3307</v>
      </c>
      <c r="D2830" s="111" t="s">
        <v>348</v>
      </c>
      <c r="E2830">
        <v>33346</v>
      </c>
      <c r="F2830" s="111" t="s">
        <v>3352</v>
      </c>
      <c r="G2830" s="111" t="s">
        <v>3385</v>
      </c>
      <c r="H2830">
        <v>33346</v>
      </c>
      <c r="I2830" s="116" t="s">
        <v>3352</v>
      </c>
      <c r="J2830" s="111" t="s">
        <v>3385</v>
      </c>
      <c r="K2830"/>
    </row>
    <row r="2831" spans="1:11">
      <c r="A2831" s="115">
        <v>2826</v>
      </c>
      <c r="B2831">
        <v>33</v>
      </c>
      <c r="C2831" s="111" t="s">
        <v>3307</v>
      </c>
      <c r="D2831" s="111" t="s">
        <v>362</v>
      </c>
      <c r="E2831">
        <v>33345</v>
      </c>
      <c r="F2831" s="111" t="s">
        <v>3352</v>
      </c>
      <c r="G2831" s="111" t="s">
        <v>3386</v>
      </c>
      <c r="H2831">
        <v>33346</v>
      </c>
      <c r="I2831" s="116" t="s">
        <v>3352</v>
      </c>
      <c r="J2831" s="111" t="s">
        <v>3385</v>
      </c>
      <c r="K2831"/>
    </row>
    <row r="2832" spans="1:11">
      <c r="A2832" s="115">
        <v>2827</v>
      </c>
      <c r="B2832">
        <v>33</v>
      </c>
      <c r="C2832" s="111" t="s">
        <v>3307</v>
      </c>
      <c r="D2832" s="111" t="s">
        <v>348</v>
      </c>
      <c r="E2832">
        <v>33346</v>
      </c>
      <c r="F2832" s="111" t="s">
        <v>3352</v>
      </c>
      <c r="G2832" s="111" t="s">
        <v>3385</v>
      </c>
      <c r="H2832">
        <v>33346</v>
      </c>
      <c r="I2832" s="116" t="s">
        <v>3352</v>
      </c>
      <c r="J2832" s="111" t="s">
        <v>3385</v>
      </c>
      <c r="K2832"/>
    </row>
    <row r="2833" spans="1:11">
      <c r="A2833" s="115">
        <v>2828</v>
      </c>
      <c r="B2833">
        <v>33</v>
      </c>
      <c r="C2833" s="111" t="s">
        <v>3307</v>
      </c>
      <c r="D2833" s="111" t="s">
        <v>348</v>
      </c>
      <c r="E2833">
        <v>33423</v>
      </c>
      <c r="F2833" s="111" t="s">
        <v>3335</v>
      </c>
      <c r="G2833" s="111" t="s">
        <v>3387</v>
      </c>
      <c r="H2833">
        <v>33423</v>
      </c>
      <c r="I2833" s="116" t="s">
        <v>3335</v>
      </c>
      <c r="J2833" s="111" t="s">
        <v>3387</v>
      </c>
      <c r="K2833"/>
    </row>
    <row r="2834" spans="1:11">
      <c r="A2834" s="115">
        <v>2829</v>
      </c>
      <c r="B2834">
        <v>33</v>
      </c>
      <c r="C2834" s="111" t="s">
        <v>3307</v>
      </c>
      <c r="D2834" s="111" t="s">
        <v>348</v>
      </c>
      <c r="E2834">
        <v>33445</v>
      </c>
      <c r="F2834" s="111" t="s">
        <v>3316</v>
      </c>
      <c r="G2834" s="111" t="s">
        <v>3388</v>
      </c>
      <c r="H2834">
        <v>33445</v>
      </c>
      <c r="I2834" s="116" t="s">
        <v>3316</v>
      </c>
      <c r="J2834" s="111" t="s">
        <v>3388</v>
      </c>
      <c r="K2834"/>
    </row>
    <row r="2835" spans="1:11">
      <c r="A2835" s="115">
        <v>2830</v>
      </c>
      <c r="B2835">
        <v>33</v>
      </c>
      <c r="C2835" s="111" t="s">
        <v>3307</v>
      </c>
      <c r="D2835" s="111" t="s">
        <v>348</v>
      </c>
      <c r="E2835">
        <v>33461</v>
      </c>
      <c r="F2835" s="111" t="s">
        <v>3330</v>
      </c>
      <c r="G2835" s="111" t="s">
        <v>3389</v>
      </c>
      <c r="H2835">
        <v>33461</v>
      </c>
      <c r="I2835" s="116" t="s">
        <v>3330</v>
      </c>
      <c r="J2835" s="111" t="s">
        <v>3389</v>
      </c>
      <c r="K2835"/>
    </row>
    <row r="2836" spans="1:11">
      <c r="A2836" s="115">
        <v>2831</v>
      </c>
      <c r="B2836">
        <v>33</v>
      </c>
      <c r="C2836" s="111" t="s">
        <v>3307</v>
      </c>
      <c r="D2836" s="111" t="s">
        <v>348</v>
      </c>
      <c r="E2836">
        <v>33586</v>
      </c>
      <c r="F2836" s="111" t="s">
        <v>3366</v>
      </c>
      <c r="G2836" s="111" t="s">
        <v>3390</v>
      </c>
      <c r="H2836">
        <v>33586</v>
      </c>
      <c r="I2836" s="116" t="s">
        <v>3366</v>
      </c>
      <c r="J2836" s="111" t="s">
        <v>3390</v>
      </c>
      <c r="K2836"/>
    </row>
    <row r="2837" spans="1:11">
      <c r="A2837" s="115">
        <v>2832</v>
      </c>
      <c r="B2837">
        <v>33</v>
      </c>
      <c r="C2837" s="111" t="s">
        <v>3307</v>
      </c>
      <c r="D2837" s="111" t="s">
        <v>348</v>
      </c>
      <c r="E2837">
        <v>33606</v>
      </c>
      <c r="F2837" s="111" t="s">
        <v>3321</v>
      </c>
      <c r="G2837" s="111" t="s">
        <v>3391</v>
      </c>
      <c r="H2837">
        <v>33606</v>
      </c>
      <c r="I2837" s="116" t="s">
        <v>3321</v>
      </c>
      <c r="J2837" s="111" t="s">
        <v>3391</v>
      </c>
      <c r="K2837"/>
    </row>
    <row r="2838" spans="1:11">
      <c r="A2838" s="115">
        <v>2833</v>
      </c>
      <c r="B2838">
        <v>33</v>
      </c>
      <c r="C2838" s="111" t="s">
        <v>3307</v>
      </c>
      <c r="D2838" s="111" t="s">
        <v>362</v>
      </c>
      <c r="E2838">
        <v>33602</v>
      </c>
      <c r="F2838" s="111" t="s">
        <v>3321</v>
      </c>
      <c r="G2838" s="111" t="s">
        <v>3392</v>
      </c>
      <c r="H2838">
        <v>33606</v>
      </c>
      <c r="I2838" s="116" t="s">
        <v>3321</v>
      </c>
      <c r="J2838" s="111" t="s">
        <v>3391</v>
      </c>
      <c r="K2838"/>
    </row>
    <row r="2839" spans="1:11">
      <c r="A2839" s="115">
        <v>2834</v>
      </c>
      <c r="B2839">
        <v>33</v>
      </c>
      <c r="C2839" s="111" t="s">
        <v>3307</v>
      </c>
      <c r="D2839" s="111" t="s">
        <v>362</v>
      </c>
      <c r="E2839">
        <v>33603</v>
      </c>
      <c r="F2839" s="111" t="s">
        <v>3321</v>
      </c>
      <c r="G2839" s="111" t="s">
        <v>3393</v>
      </c>
      <c r="H2839">
        <v>33606</v>
      </c>
      <c r="I2839" s="116" t="s">
        <v>3321</v>
      </c>
      <c r="J2839" s="111" t="s">
        <v>3391</v>
      </c>
      <c r="K2839"/>
    </row>
    <row r="2840" spans="1:11">
      <c r="A2840" s="115">
        <v>2835</v>
      </c>
      <c r="B2840">
        <v>33</v>
      </c>
      <c r="C2840" s="111" t="s">
        <v>3307</v>
      </c>
      <c r="D2840" s="111" t="s">
        <v>362</v>
      </c>
      <c r="E2840">
        <v>33604</v>
      </c>
      <c r="F2840" s="111" t="s">
        <v>3321</v>
      </c>
      <c r="G2840" s="111" t="s">
        <v>3394</v>
      </c>
      <c r="H2840">
        <v>33606</v>
      </c>
      <c r="I2840" s="116" t="s">
        <v>3321</v>
      </c>
      <c r="J2840" s="111" t="s">
        <v>3391</v>
      </c>
      <c r="K2840"/>
    </row>
    <row r="2841" spans="1:11">
      <c r="A2841" s="115">
        <v>2836</v>
      </c>
      <c r="B2841">
        <v>33</v>
      </c>
      <c r="C2841" s="111" t="s">
        <v>3307</v>
      </c>
      <c r="D2841" s="111" t="s">
        <v>348</v>
      </c>
      <c r="E2841">
        <v>33606</v>
      </c>
      <c r="F2841" s="111" t="s">
        <v>3321</v>
      </c>
      <c r="G2841" s="111" t="s">
        <v>3391</v>
      </c>
      <c r="H2841">
        <v>33606</v>
      </c>
      <c r="I2841" s="116" t="s">
        <v>3321</v>
      </c>
      <c r="J2841" s="111" t="s">
        <v>3391</v>
      </c>
      <c r="K2841"/>
    </row>
    <row r="2842" spans="1:11">
      <c r="A2842" s="115">
        <v>2837</v>
      </c>
      <c r="B2842">
        <v>33</v>
      </c>
      <c r="C2842" s="111" t="s">
        <v>3307</v>
      </c>
      <c r="D2842" s="111" t="s">
        <v>348</v>
      </c>
      <c r="E2842">
        <v>33622</v>
      </c>
      <c r="F2842" s="111" t="s">
        <v>3323</v>
      </c>
      <c r="G2842" s="111" t="s">
        <v>3395</v>
      </c>
      <c r="H2842">
        <v>33622</v>
      </c>
      <c r="I2842" s="116" t="s">
        <v>3323</v>
      </c>
      <c r="J2842" s="111" t="s">
        <v>3395</v>
      </c>
      <c r="K2842"/>
    </row>
    <row r="2843" spans="1:11">
      <c r="A2843" s="115">
        <v>2838</v>
      </c>
      <c r="B2843">
        <v>33</v>
      </c>
      <c r="C2843" s="111" t="s">
        <v>3307</v>
      </c>
      <c r="D2843" s="111" t="s">
        <v>348</v>
      </c>
      <c r="E2843">
        <v>33623</v>
      </c>
      <c r="F2843" s="111" t="s">
        <v>3323</v>
      </c>
      <c r="G2843" s="111" t="s">
        <v>3396</v>
      </c>
      <c r="H2843">
        <v>33623</v>
      </c>
      <c r="I2843" s="116" t="s">
        <v>3323</v>
      </c>
      <c r="J2843" s="111" t="s">
        <v>3396</v>
      </c>
      <c r="K2843"/>
    </row>
    <row r="2844" spans="1:11">
      <c r="A2844" s="115">
        <v>2839</v>
      </c>
      <c r="B2844">
        <v>33</v>
      </c>
      <c r="C2844" s="111" t="s">
        <v>3307</v>
      </c>
      <c r="D2844" s="111" t="s">
        <v>348</v>
      </c>
      <c r="E2844">
        <v>33643</v>
      </c>
      <c r="F2844" s="111" t="s">
        <v>3376</v>
      </c>
      <c r="G2844" s="111" t="s">
        <v>3397</v>
      </c>
      <c r="H2844">
        <v>33643</v>
      </c>
      <c r="I2844" s="116" t="s">
        <v>3376</v>
      </c>
      <c r="J2844" s="111" t="s">
        <v>3397</v>
      </c>
      <c r="K2844"/>
    </row>
    <row r="2845" spans="1:11">
      <c r="A2845" s="115">
        <v>2840</v>
      </c>
      <c r="B2845">
        <v>33</v>
      </c>
      <c r="C2845" s="111" t="s">
        <v>3307</v>
      </c>
      <c r="D2845" s="111" t="s">
        <v>348</v>
      </c>
      <c r="E2845">
        <v>33663</v>
      </c>
      <c r="F2845" s="111" t="s">
        <v>3325</v>
      </c>
      <c r="G2845" s="111" t="s">
        <v>3398</v>
      </c>
      <c r="H2845">
        <v>33663</v>
      </c>
      <c r="I2845" s="116" t="s">
        <v>3325</v>
      </c>
      <c r="J2845" s="111" t="s">
        <v>3398</v>
      </c>
      <c r="K2845"/>
    </row>
    <row r="2846" spans="1:11">
      <c r="A2846" s="115">
        <v>2841</v>
      </c>
      <c r="B2846">
        <v>33</v>
      </c>
      <c r="C2846" s="111" t="s">
        <v>3307</v>
      </c>
      <c r="D2846" s="111" t="s">
        <v>348</v>
      </c>
      <c r="E2846">
        <v>33666</v>
      </c>
      <c r="F2846" s="111" t="s">
        <v>3325</v>
      </c>
      <c r="G2846" s="111" t="s">
        <v>3399</v>
      </c>
      <c r="H2846">
        <v>33666</v>
      </c>
      <c r="I2846" s="116" t="s">
        <v>3325</v>
      </c>
      <c r="J2846" s="111" t="s">
        <v>3399</v>
      </c>
      <c r="K2846"/>
    </row>
    <row r="2847" spans="1:11">
      <c r="A2847" s="115">
        <v>2842</v>
      </c>
      <c r="B2847">
        <v>33</v>
      </c>
      <c r="C2847" s="111" t="s">
        <v>3307</v>
      </c>
      <c r="D2847" s="111" t="s">
        <v>362</v>
      </c>
      <c r="E2847">
        <v>33661</v>
      </c>
      <c r="F2847" s="111" t="s">
        <v>3325</v>
      </c>
      <c r="G2847" s="111" t="s">
        <v>3400</v>
      </c>
      <c r="H2847">
        <v>33666</v>
      </c>
      <c r="I2847" s="116" t="s">
        <v>3325</v>
      </c>
      <c r="J2847" s="111" t="s">
        <v>3399</v>
      </c>
      <c r="K2847"/>
    </row>
    <row r="2848" spans="1:11">
      <c r="A2848" s="115">
        <v>2843</v>
      </c>
      <c r="B2848">
        <v>33</v>
      </c>
      <c r="C2848" s="111" t="s">
        <v>3307</v>
      </c>
      <c r="D2848" s="111" t="s">
        <v>362</v>
      </c>
      <c r="E2848">
        <v>33662</v>
      </c>
      <c r="F2848" s="111" t="s">
        <v>3325</v>
      </c>
      <c r="G2848" s="111" t="s">
        <v>2587</v>
      </c>
      <c r="H2848">
        <v>33666</v>
      </c>
      <c r="I2848" s="116" t="s">
        <v>3325</v>
      </c>
      <c r="J2848" s="111" t="s">
        <v>3399</v>
      </c>
      <c r="K2848"/>
    </row>
    <row r="2849" spans="1:11">
      <c r="A2849" s="115">
        <v>2844</v>
      </c>
      <c r="B2849">
        <v>33</v>
      </c>
      <c r="C2849" s="111" t="s">
        <v>3307</v>
      </c>
      <c r="D2849" s="111" t="s">
        <v>362</v>
      </c>
      <c r="E2849">
        <v>33665</v>
      </c>
      <c r="F2849" s="111" t="s">
        <v>3325</v>
      </c>
      <c r="G2849" s="111" t="s">
        <v>3401</v>
      </c>
      <c r="H2849">
        <v>33666</v>
      </c>
      <c r="I2849" s="116" t="s">
        <v>3325</v>
      </c>
      <c r="J2849" s="111" t="s">
        <v>3399</v>
      </c>
      <c r="K2849"/>
    </row>
    <row r="2850" spans="1:11">
      <c r="A2850" s="115">
        <v>2845</v>
      </c>
      <c r="B2850">
        <v>33</v>
      </c>
      <c r="C2850" s="111" t="s">
        <v>3307</v>
      </c>
      <c r="D2850" s="111" t="s">
        <v>348</v>
      </c>
      <c r="E2850">
        <v>33681</v>
      </c>
      <c r="F2850" s="111" t="s">
        <v>3402</v>
      </c>
      <c r="G2850" s="111" t="s">
        <v>3403</v>
      </c>
      <c r="H2850">
        <v>33681</v>
      </c>
      <c r="I2850" s="116" t="s">
        <v>3402</v>
      </c>
      <c r="J2850" s="111" t="s">
        <v>3403</v>
      </c>
      <c r="K2850"/>
    </row>
    <row r="2851" spans="1:11">
      <c r="A2851" s="115">
        <v>2846</v>
      </c>
      <c r="B2851">
        <v>33</v>
      </c>
      <c r="C2851" s="111" t="s">
        <v>3307</v>
      </c>
      <c r="D2851" s="111" t="s">
        <v>362</v>
      </c>
      <c r="E2851">
        <v>33305</v>
      </c>
      <c r="F2851" s="111" t="s">
        <v>3309</v>
      </c>
      <c r="G2851" s="111" t="s">
        <v>3404</v>
      </c>
      <c r="H2851">
        <v>33681</v>
      </c>
      <c r="I2851" s="116" t="s">
        <v>3309</v>
      </c>
      <c r="J2851" s="111" t="s">
        <v>3405</v>
      </c>
      <c r="K2851"/>
    </row>
    <row r="2852" spans="1:11">
      <c r="A2852" s="115">
        <v>2847</v>
      </c>
      <c r="B2852">
        <v>33</v>
      </c>
      <c r="C2852" s="111" t="s">
        <v>3307</v>
      </c>
      <c r="D2852" s="111" t="s">
        <v>362</v>
      </c>
      <c r="E2852">
        <v>33523</v>
      </c>
      <c r="F2852" s="111" t="s">
        <v>3339</v>
      </c>
      <c r="G2852" s="111" t="s">
        <v>3406</v>
      </c>
      <c r="H2852">
        <v>33681</v>
      </c>
      <c r="I2852" s="116" t="s">
        <v>3339</v>
      </c>
      <c r="J2852" s="111" t="s">
        <v>3403</v>
      </c>
      <c r="K2852"/>
    </row>
    <row r="2853" spans="1:11">
      <c r="A2853" s="115">
        <v>2848</v>
      </c>
      <c r="B2853">
        <v>34</v>
      </c>
      <c r="C2853" s="111" t="s">
        <v>3407</v>
      </c>
      <c r="D2853" s="111" t="s">
        <v>348</v>
      </c>
      <c r="E2853">
        <v>34100</v>
      </c>
      <c r="G2853" s="111" t="s">
        <v>3408</v>
      </c>
      <c r="H2853">
        <v>34100</v>
      </c>
      <c r="I2853" s="116" t="s">
        <v>348</v>
      </c>
      <c r="J2853" s="111" t="s">
        <v>3408</v>
      </c>
      <c r="K2853"/>
    </row>
    <row r="2854" spans="1:11">
      <c r="A2854" s="115">
        <v>2849</v>
      </c>
      <c r="B2854">
        <v>34</v>
      </c>
      <c r="C2854" s="111" t="s">
        <v>3407</v>
      </c>
      <c r="D2854" s="111" t="s">
        <v>348</v>
      </c>
      <c r="E2854">
        <v>34101</v>
      </c>
      <c r="G2854" s="111" t="s">
        <v>1791</v>
      </c>
      <c r="H2854">
        <v>34100</v>
      </c>
      <c r="I2854" s="116" t="s">
        <v>348</v>
      </c>
      <c r="J2854" s="111" t="s">
        <v>3408</v>
      </c>
      <c r="K2854"/>
    </row>
    <row r="2855" spans="1:11">
      <c r="A2855" s="115">
        <v>2850</v>
      </c>
      <c r="B2855">
        <v>34</v>
      </c>
      <c r="C2855" s="111" t="s">
        <v>3407</v>
      </c>
      <c r="D2855" s="111" t="s">
        <v>348</v>
      </c>
      <c r="E2855">
        <v>34102</v>
      </c>
      <c r="G2855" s="111" t="s">
        <v>353</v>
      </c>
      <c r="H2855">
        <v>34100</v>
      </c>
      <c r="I2855" s="116" t="s">
        <v>348</v>
      </c>
      <c r="J2855" s="111" t="s">
        <v>3408</v>
      </c>
      <c r="K2855"/>
    </row>
    <row r="2856" spans="1:11">
      <c r="A2856" s="115">
        <v>2851</v>
      </c>
      <c r="B2856">
        <v>34</v>
      </c>
      <c r="C2856" s="111" t="s">
        <v>3407</v>
      </c>
      <c r="D2856" s="111" t="s">
        <v>348</v>
      </c>
      <c r="E2856">
        <v>34103</v>
      </c>
      <c r="G2856" s="111" t="s">
        <v>356</v>
      </c>
      <c r="H2856">
        <v>34100</v>
      </c>
      <c r="I2856" s="116" t="s">
        <v>348</v>
      </c>
      <c r="J2856" s="111" t="s">
        <v>3408</v>
      </c>
      <c r="K2856"/>
    </row>
    <row r="2857" spans="1:11">
      <c r="A2857" s="115">
        <v>2852</v>
      </c>
      <c r="B2857">
        <v>34</v>
      </c>
      <c r="C2857" s="111" t="s">
        <v>3407</v>
      </c>
      <c r="D2857" s="111" t="s">
        <v>348</v>
      </c>
      <c r="E2857">
        <v>34104</v>
      </c>
      <c r="G2857" s="111" t="s">
        <v>357</v>
      </c>
      <c r="H2857">
        <v>34100</v>
      </c>
      <c r="I2857" s="116" t="s">
        <v>348</v>
      </c>
      <c r="J2857" s="111" t="s">
        <v>3408</v>
      </c>
      <c r="K2857"/>
    </row>
    <row r="2858" spans="1:11">
      <c r="A2858" s="115">
        <v>2853</v>
      </c>
      <c r="B2858">
        <v>34</v>
      </c>
      <c r="C2858" s="111" t="s">
        <v>3407</v>
      </c>
      <c r="D2858" s="111" t="s">
        <v>348</v>
      </c>
      <c r="E2858">
        <v>34105</v>
      </c>
      <c r="G2858" s="111" t="s">
        <v>3409</v>
      </c>
      <c r="H2858">
        <v>34100</v>
      </c>
      <c r="I2858" s="116"/>
      <c r="J2858" s="111" t="s">
        <v>3408</v>
      </c>
      <c r="K2858"/>
    </row>
    <row r="2859" spans="1:11">
      <c r="A2859" s="115">
        <v>2854</v>
      </c>
      <c r="B2859">
        <v>34</v>
      </c>
      <c r="C2859" s="111" t="s">
        <v>3407</v>
      </c>
      <c r="D2859" s="111" t="s">
        <v>348</v>
      </c>
      <c r="E2859">
        <v>34106</v>
      </c>
      <c r="G2859" s="111" t="s">
        <v>3410</v>
      </c>
      <c r="H2859">
        <v>34100</v>
      </c>
      <c r="I2859" s="116"/>
      <c r="J2859" s="111" t="s">
        <v>3408</v>
      </c>
      <c r="K2859"/>
    </row>
    <row r="2860" spans="1:11">
      <c r="A2860" s="115">
        <v>2855</v>
      </c>
      <c r="B2860">
        <v>34</v>
      </c>
      <c r="C2860" s="111" t="s">
        <v>3407</v>
      </c>
      <c r="D2860" s="111" t="s">
        <v>348</v>
      </c>
      <c r="E2860">
        <v>34107</v>
      </c>
      <c r="G2860" s="111" t="s">
        <v>3411</v>
      </c>
      <c r="H2860">
        <v>34100</v>
      </c>
      <c r="I2860" s="116"/>
      <c r="J2860" s="111" t="s">
        <v>3408</v>
      </c>
      <c r="K2860"/>
    </row>
    <row r="2861" spans="1:11">
      <c r="A2861" s="115">
        <v>2856</v>
      </c>
      <c r="B2861">
        <v>34</v>
      </c>
      <c r="C2861" s="111" t="s">
        <v>3407</v>
      </c>
      <c r="D2861" s="111" t="s">
        <v>348</v>
      </c>
      <c r="E2861">
        <v>34108</v>
      </c>
      <c r="G2861" s="111" t="s">
        <v>3412</v>
      </c>
      <c r="H2861">
        <v>34100</v>
      </c>
      <c r="I2861" s="116"/>
      <c r="J2861" s="111" t="s">
        <v>3408</v>
      </c>
      <c r="K2861"/>
    </row>
    <row r="2862" spans="1:11">
      <c r="A2862" s="115">
        <v>2857</v>
      </c>
      <c r="B2862">
        <v>34</v>
      </c>
      <c r="C2862" s="111" t="s">
        <v>3407</v>
      </c>
      <c r="D2862" s="111" t="s">
        <v>348</v>
      </c>
      <c r="E2862">
        <v>34321</v>
      </c>
      <c r="F2862" s="111" t="s">
        <v>3413</v>
      </c>
      <c r="G2862" s="111" t="s">
        <v>3414</v>
      </c>
      <c r="H2862">
        <v>34100</v>
      </c>
      <c r="I2862" s="116"/>
      <c r="J2862" s="111" t="s">
        <v>3408</v>
      </c>
      <c r="K2862"/>
    </row>
    <row r="2863" spans="1:11">
      <c r="A2863" s="115">
        <v>2858</v>
      </c>
      <c r="B2863">
        <v>34</v>
      </c>
      <c r="C2863" s="111" t="s">
        <v>3407</v>
      </c>
      <c r="D2863" s="111" t="s">
        <v>348</v>
      </c>
      <c r="E2863">
        <v>34324</v>
      </c>
      <c r="F2863" s="111" t="s">
        <v>3413</v>
      </c>
      <c r="G2863" s="111" t="s">
        <v>3415</v>
      </c>
      <c r="H2863">
        <v>34100</v>
      </c>
      <c r="I2863" s="116"/>
      <c r="J2863" s="111" t="s">
        <v>3408</v>
      </c>
      <c r="K2863"/>
    </row>
    <row r="2864" spans="1:11">
      <c r="A2864" s="115">
        <v>2859</v>
      </c>
      <c r="B2864">
        <v>34</v>
      </c>
      <c r="C2864" s="111" t="s">
        <v>3407</v>
      </c>
      <c r="D2864" s="111" t="s">
        <v>348</v>
      </c>
      <c r="E2864">
        <v>34202</v>
      </c>
      <c r="F2864" s="111" t="s">
        <v>348</v>
      </c>
      <c r="G2864" s="111" t="s">
        <v>3416</v>
      </c>
      <c r="H2864">
        <v>34202</v>
      </c>
      <c r="I2864" s="116"/>
      <c r="J2864" s="111" t="s">
        <v>3416</v>
      </c>
      <c r="K2864"/>
    </row>
    <row r="2865" spans="1:11">
      <c r="A2865" s="115">
        <v>2860</v>
      </c>
      <c r="B2865">
        <v>34</v>
      </c>
      <c r="C2865" s="111" t="s">
        <v>3407</v>
      </c>
      <c r="D2865" s="111" t="s">
        <v>362</v>
      </c>
      <c r="E2865">
        <v>34311</v>
      </c>
      <c r="F2865" s="111" t="s">
        <v>2674</v>
      </c>
      <c r="G2865" s="111" t="s">
        <v>3417</v>
      </c>
      <c r="H2865">
        <v>34202</v>
      </c>
      <c r="I2865" s="116"/>
      <c r="J2865" s="111" t="s">
        <v>3416</v>
      </c>
      <c r="K2865"/>
    </row>
    <row r="2866" spans="1:11">
      <c r="A2866" s="115">
        <v>2861</v>
      </c>
      <c r="B2866">
        <v>34</v>
      </c>
      <c r="C2866" s="111" t="s">
        <v>3407</v>
      </c>
      <c r="D2866" s="111" t="s">
        <v>362</v>
      </c>
      <c r="E2866">
        <v>34312</v>
      </c>
      <c r="F2866" s="111" t="s">
        <v>2674</v>
      </c>
      <c r="G2866" s="111" t="s">
        <v>3418</v>
      </c>
      <c r="H2866">
        <v>34202</v>
      </c>
      <c r="I2866" s="116"/>
      <c r="J2866" s="111" t="s">
        <v>3416</v>
      </c>
      <c r="K2866"/>
    </row>
    <row r="2867" spans="1:11">
      <c r="A2867" s="115">
        <v>2862</v>
      </c>
      <c r="B2867">
        <v>34</v>
      </c>
      <c r="C2867" s="111" t="s">
        <v>3407</v>
      </c>
      <c r="D2867" s="111" t="s">
        <v>362</v>
      </c>
      <c r="E2867">
        <v>34313</v>
      </c>
      <c r="F2867" s="111" t="s">
        <v>2674</v>
      </c>
      <c r="G2867" s="111" t="s">
        <v>3419</v>
      </c>
      <c r="H2867">
        <v>34202</v>
      </c>
      <c r="I2867" s="116"/>
      <c r="J2867" s="111" t="s">
        <v>3416</v>
      </c>
      <c r="K2867"/>
    </row>
    <row r="2868" spans="1:11">
      <c r="A2868" s="115">
        <v>2863</v>
      </c>
      <c r="B2868">
        <v>34</v>
      </c>
      <c r="C2868" s="111" t="s">
        <v>3407</v>
      </c>
      <c r="D2868" s="111" t="s">
        <v>362</v>
      </c>
      <c r="E2868">
        <v>34314</v>
      </c>
      <c r="F2868" s="111" t="s">
        <v>2674</v>
      </c>
      <c r="G2868" s="111" t="s">
        <v>3420</v>
      </c>
      <c r="H2868">
        <v>34202</v>
      </c>
      <c r="I2868" s="116"/>
      <c r="J2868" s="111" t="s">
        <v>3416</v>
      </c>
      <c r="K2868"/>
    </row>
    <row r="2869" spans="1:11">
      <c r="A2869" s="115">
        <v>2864</v>
      </c>
      <c r="B2869">
        <v>34</v>
      </c>
      <c r="C2869" s="111" t="s">
        <v>3407</v>
      </c>
      <c r="D2869" s="111" t="s">
        <v>362</v>
      </c>
      <c r="E2869">
        <v>34423</v>
      </c>
      <c r="F2869" s="111" t="s">
        <v>3421</v>
      </c>
      <c r="G2869" s="111" t="s">
        <v>3422</v>
      </c>
      <c r="H2869">
        <v>34202</v>
      </c>
      <c r="I2869" s="116"/>
      <c r="J2869" s="111" t="s">
        <v>3416</v>
      </c>
      <c r="K2869"/>
    </row>
    <row r="2870" spans="1:11">
      <c r="A2870" s="115">
        <v>2865</v>
      </c>
      <c r="B2870">
        <v>34</v>
      </c>
      <c r="C2870" s="111" t="s">
        <v>3407</v>
      </c>
      <c r="D2870" s="111" t="s">
        <v>362</v>
      </c>
      <c r="E2870">
        <v>34424</v>
      </c>
      <c r="F2870" s="111" t="s">
        <v>3421</v>
      </c>
      <c r="G2870" s="111" t="s">
        <v>3423</v>
      </c>
      <c r="H2870">
        <v>34202</v>
      </c>
      <c r="I2870" s="116"/>
      <c r="J2870" s="111" t="s">
        <v>3416</v>
      </c>
      <c r="K2870"/>
    </row>
    <row r="2871" spans="1:11">
      <c r="A2871" s="115">
        <v>2866</v>
      </c>
      <c r="B2871">
        <v>34</v>
      </c>
      <c r="C2871" s="111" t="s">
        <v>3407</v>
      </c>
      <c r="D2871" s="111" t="s">
        <v>362</v>
      </c>
      <c r="E2871">
        <v>34425</v>
      </c>
      <c r="F2871" s="111" t="s">
        <v>3421</v>
      </c>
      <c r="G2871" s="111" t="s">
        <v>3424</v>
      </c>
      <c r="H2871">
        <v>34202</v>
      </c>
      <c r="I2871" s="116"/>
      <c r="J2871" s="111" t="s">
        <v>3416</v>
      </c>
      <c r="K2871"/>
    </row>
    <row r="2872" spans="1:11">
      <c r="A2872" s="115">
        <v>2867</v>
      </c>
      <c r="B2872">
        <v>34</v>
      </c>
      <c r="C2872" s="111" t="s">
        <v>3407</v>
      </c>
      <c r="D2872" s="111" t="s">
        <v>362</v>
      </c>
      <c r="E2872">
        <v>34426</v>
      </c>
      <c r="F2872" s="111" t="s">
        <v>3421</v>
      </c>
      <c r="G2872" s="111" t="s">
        <v>3425</v>
      </c>
      <c r="H2872">
        <v>34202</v>
      </c>
      <c r="I2872" s="116"/>
      <c r="J2872" s="111" t="s">
        <v>3416</v>
      </c>
      <c r="K2872"/>
    </row>
    <row r="2873" spans="1:11">
      <c r="A2873" s="115">
        <v>2868</v>
      </c>
      <c r="B2873">
        <v>34</v>
      </c>
      <c r="C2873" s="111" t="s">
        <v>3407</v>
      </c>
      <c r="D2873" s="111" t="s">
        <v>348</v>
      </c>
      <c r="E2873">
        <v>34203</v>
      </c>
      <c r="F2873" s="111" t="s">
        <v>348</v>
      </c>
      <c r="G2873" s="111" t="s">
        <v>3426</v>
      </c>
      <c r="H2873">
        <v>34203</v>
      </c>
      <c r="I2873" s="116"/>
      <c r="J2873" s="111" t="s">
        <v>3426</v>
      </c>
      <c r="K2873"/>
    </row>
    <row r="2874" spans="1:11">
      <c r="A2874" s="115">
        <v>2869</v>
      </c>
      <c r="B2874">
        <v>34</v>
      </c>
      <c r="C2874" s="111" t="s">
        <v>3407</v>
      </c>
      <c r="D2874" s="111" t="s">
        <v>348</v>
      </c>
      <c r="E2874">
        <v>34204</v>
      </c>
      <c r="F2874" s="111" t="s">
        <v>348</v>
      </c>
      <c r="G2874" s="111" t="s">
        <v>3427</v>
      </c>
      <c r="H2874">
        <v>34204</v>
      </c>
      <c r="I2874" s="116"/>
      <c r="J2874" s="111" t="s">
        <v>3427</v>
      </c>
      <c r="K2874"/>
    </row>
    <row r="2875" spans="1:11">
      <c r="A2875" s="115">
        <v>2870</v>
      </c>
      <c r="B2875">
        <v>34</v>
      </c>
      <c r="C2875" s="111" t="s">
        <v>3407</v>
      </c>
      <c r="D2875" s="111" t="s">
        <v>362</v>
      </c>
      <c r="E2875">
        <v>34407</v>
      </c>
      <c r="F2875" s="111" t="s">
        <v>2536</v>
      </c>
      <c r="G2875" s="111" t="s">
        <v>856</v>
      </c>
      <c r="H2875">
        <v>34204</v>
      </c>
      <c r="I2875" s="116"/>
      <c r="J2875" s="111" t="s">
        <v>3427</v>
      </c>
      <c r="K2875"/>
    </row>
    <row r="2876" spans="1:11">
      <c r="A2876" s="115">
        <v>2871</v>
      </c>
      <c r="B2876">
        <v>34</v>
      </c>
      <c r="C2876" s="111" t="s">
        <v>3407</v>
      </c>
      <c r="D2876" s="111" t="s">
        <v>362</v>
      </c>
      <c r="E2876">
        <v>34421</v>
      </c>
      <c r="F2876" s="111" t="s">
        <v>3421</v>
      </c>
      <c r="G2876" s="111" t="s">
        <v>3428</v>
      </c>
      <c r="H2876">
        <v>34204</v>
      </c>
      <c r="I2876" s="116"/>
      <c r="J2876" s="111" t="s">
        <v>3427</v>
      </c>
      <c r="K2876"/>
    </row>
    <row r="2877" spans="1:11">
      <c r="A2877" s="115">
        <v>2872</v>
      </c>
      <c r="B2877">
        <v>34</v>
      </c>
      <c r="C2877" s="111" t="s">
        <v>3407</v>
      </c>
      <c r="D2877" s="111" t="s">
        <v>362</v>
      </c>
      <c r="E2877">
        <v>34442</v>
      </c>
      <c r="F2877" s="111" t="s">
        <v>3429</v>
      </c>
      <c r="G2877" s="111" t="s">
        <v>3430</v>
      </c>
      <c r="H2877">
        <v>34204</v>
      </c>
      <c r="I2877" s="116"/>
      <c r="J2877" s="111" t="s">
        <v>3427</v>
      </c>
      <c r="K2877"/>
    </row>
    <row r="2878" spans="1:11">
      <c r="A2878" s="115">
        <v>2873</v>
      </c>
      <c r="B2878">
        <v>34</v>
      </c>
      <c r="C2878" s="111" t="s">
        <v>3407</v>
      </c>
      <c r="D2878" s="111" t="s">
        <v>348</v>
      </c>
      <c r="E2878">
        <v>34205</v>
      </c>
      <c r="F2878" s="111" t="s">
        <v>348</v>
      </c>
      <c r="G2878" s="111" t="s">
        <v>3431</v>
      </c>
      <c r="H2878">
        <v>34205</v>
      </c>
      <c r="I2878" s="116"/>
      <c r="J2878" s="111" t="s">
        <v>3431</v>
      </c>
      <c r="K2878"/>
    </row>
    <row r="2879" spans="1:11">
      <c r="A2879" s="115">
        <v>2874</v>
      </c>
      <c r="B2879">
        <v>34</v>
      </c>
      <c r="C2879" s="111" t="s">
        <v>3407</v>
      </c>
      <c r="D2879" s="111" t="s">
        <v>362</v>
      </c>
      <c r="E2879">
        <v>34206</v>
      </c>
      <c r="F2879" s="111" t="s">
        <v>348</v>
      </c>
      <c r="G2879" s="111" t="s">
        <v>3432</v>
      </c>
      <c r="H2879">
        <v>34205</v>
      </c>
      <c r="I2879" s="116"/>
      <c r="J2879" s="111" t="s">
        <v>3431</v>
      </c>
      <c r="K2879"/>
    </row>
    <row r="2880" spans="1:11">
      <c r="A2880" s="115">
        <v>2875</v>
      </c>
      <c r="B2880">
        <v>34</v>
      </c>
      <c r="C2880" s="111" t="s">
        <v>3407</v>
      </c>
      <c r="D2880" s="111" t="s">
        <v>362</v>
      </c>
      <c r="E2880">
        <v>34430</v>
      </c>
      <c r="F2880" s="111" t="s">
        <v>3421</v>
      </c>
      <c r="G2880" s="111" t="s">
        <v>3433</v>
      </c>
      <c r="H2880">
        <v>34205</v>
      </c>
      <c r="I2880" s="116"/>
      <c r="J2880" s="111" t="s">
        <v>3431</v>
      </c>
      <c r="K2880"/>
    </row>
    <row r="2881" spans="1:11">
      <c r="A2881" s="115">
        <v>2876</v>
      </c>
      <c r="B2881">
        <v>34</v>
      </c>
      <c r="C2881" s="111" t="s">
        <v>3407</v>
      </c>
      <c r="D2881" s="111" t="s">
        <v>362</v>
      </c>
      <c r="E2881">
        <v>34441</v>
      </c>
      <c r="F2881" s="111" t="s">
        <v>3429</v>
      </c>
      <c r="G2881" s="111" t="s">
        <v>3434</v>
      </c>
      <c r="H2881">
        <v>34205</v>
      </c>
      <c r="I2881" s="116"/>
      <c r="J2881" s="111" t="s">
        <v>3431</v>
      </c>
      <c r="K2881"/>
    </row>
    <row r="2882" spans="1:11">
      <c r="A2882" s="115">
        <v>2877</v>
      </c>
      <c r="B2882">
        <v>34</v>
      </c>
      <c r="C2882" s="111" t="s">
        <v>3407</v>
      </c>
      <c r="D2882" s="111" t="s">
        <v>362</v>
      </c>
      <c r="E2882">
        <v>34444</v>
      </c>
      <c r="F2882" s="111" t="s">
        <v>3429</v>
      </c>
      <c r="G2882" s="111" t="s">
        <v>3435</v>
      </c>
      <c r="H2882">
        <v>34205</v>
      </c>
      <c r="I2882" s="116"/>
      <c r="J2882" s="111" t="s">
        <v>3431</v>
      </c>
      <c r="K2882"/>
    </row>
    <row r="2883" spans="1:11">
      <c r="A2883" s="115">
        <v>2878</v>
      </c>
      <c r="B2883">
        <v>34</v>
      </c>
      <c r="C2883" s="111" t="s">
        <v>3407</v>
      </c>
      <c r="D2883" s="111" t="s">
        <v>348</v>
      </c>
      <c r="E2883">
        <v>34207</v>
      </c>
      <c r="F2883" s="111" t="s">
        <v>348</v>
      </c>
      <c r="G2883" s="111" t="s">
        <v>3436</v>
      </c>
      <c r="H2883">
        <v>34207</v>
      </c>
      <c r="I2883" s="116"/>
      <c r="J2883" s="111" t="s">
        <v>3436</v>
      </c>
      <c r="K2883"/>
    </row>
    <row r="2884" spans="1:11">
      <c r="A2884" s="115">
        <v>2879</v>
      </c>
      <c r="B2884">
        <v>34</v>
      </c>
      <c r="C2884" s="111" t="s">
        <v>3407</v>
      </c>
      <c r="D2884" s="111" t="s">
        <v>362</v>
      </c>
      <c r="E2884">
        <v>34481</v>
      </c>
      <c r="F2884" s="111" t="s">
        <v>3437</v>
      </c>
      <c r="G2884" s="111" t="s">
        <v>3438</v>
      </c>
      <c r="H2884">
        <v>34207</v>
      </c>
      <c r="I2884" s="116"/>
      <c r="J2884" s="111" t="s">
        <v>3436</v>
      </c>
      <c r="K2884"/>
    </row>
    <row r="2885" spans="1:11">
      <c r="A2885" s="115">
        <v>2880</v>
      </c>
      <c r="B2885">
        <v>34</v>
      </c>
      <c r="C2885" s="111" t="s">
        <v>3407</v>
      </c>
      <c r="D2885" s="111" t="s">
        <v>362</v>
      </c>
      <c r="E2885">
        <v>34482</v>
      </c>
      <c r="F2885" s="111" t="s">
        <v>3437</v>
      </c>
      <c r="G2885" s="111" t="s">
        <v>3439</v>
      </c>
      <c r="H2885">
        <v>34207</v>
      </c>
      <c r="I2885" s="116"/>
      <c r="J2885" s="111" t="s">
        <v>3436</v>
      </c>
      <c r="K2885"/>
    </row>
    <row r="2886" spans="1:11">
      <c r="A2886" s="115">
        <v>2881</v>
      </c>
      <c r="B2886">
        <v>34</v>
      </c>
      <c r="C2886" s="111" t="s">
        <v>3407</v>
      </c>
      <c r="D2886" s="111" t="s">
        <v>362</v>
      </c>
      <c r="E2886">
        <v>34501</v>
      </c>
      <c r="F2886" s="111" t="s">
        <v>3440</v>
      </c>
      <c r="G2886" s="111" t="s">
        <v>3441</v>
      </c>
      <c r="H2886">
        <v>34207</v>
      </c>
      <c r="I2886" s="116"/>
      <c r="J2886" s="111" t="s">
        <v>3436</v>
      </c>
      <c r="K2886"/>
    </row>
    <row r="2887" spans="1:11">
      <c r="A2887" s="115">
        <v>2882</v>
      </c>
      <c r="B2887">
        <v>34</v>
      </c>
      <c r="C2887" s="111" t="s">
        <v>3407</v>
      </c>
      <c r="D2887" s="111" t="s">
        <v>362</v>
      </c>
      <c r="E2887">
        <v>34524</v>
      </c>
      <c r="F2887" s="111" t="s">
        <v>3442</v>
      </c>
      <c r="G2887" s="111" t="s">
        <v>3443</v>
      </c>
      <c r="H2887">
        <v>34207</v>
      </c>
      <c r="I2887" s="116"/>
      <c r="J2887" s="111" t="s">
        <v>3436</v>
      </c>
      <c r="K2887"/>
    </row>
    <row r="2888" spans="1:11">
      <c r="A2888" s="115">
        <v>2883</v>
      </c>
      <c r="B2888">
        <v>34</v>
      </c>
      <c r="C2888" s="111" t="s">
        <v>3407</v>
      </c>
      <c r="D2888" s="111" t="s">
        <v>348</v>
      </c>
      <c r="E2888">
        <v>34208</v>
      </c>
      <c r="F2888" s="111" t="s">
        <v>348</v>
      </c>
      <c r="G2888" s="111" t="s">
        <v>1742</v>
      </c>
      <c r="H2888">
        <v>34208</v>
      </c>
      <c r="I2888" s="116"/>
      <c r="J2888" s="111" t="s">
        <v>1742</v>
      </c>
      <c r="K2888"/>
    </row>
    <row r="2889" spans="1:11">
      <c r="A2889" s="115">
        <v>2884</v>
      </c>
      <c r="B2889">
        <v>34</v>
      </c>
      <c r="C2889" s="111" t="s">
        <v>3407</v>
      </c>
      <c r="D2889" s="111" t="s">
        <v>362</v>
      </c>
      <c r="E2889">
        <v>34561</v>
      </c>
      <c r="F2889" s="111" t="s">
        <v>3444</v>
      </c>
      <c r="G2889" s="111" t="s">
        <v>3445</v>
      </c>
      <c r="H2889">
        <v>34208</v>
      </c>
      <c r="I2889" s="116"/>
      <c r="J2889" s="111" t="s">
        <v>1742</v>
      </c>
      <c r="K2889"/>
    </row>
    <row r="2890" spans="1:11">
      <c r="A2890" s="115">
        <v>2885</v>
      </c>
      <c r="B2890">
        <v>34</v>
      </c>
      <c r="C2890" s="111" t="s">
        <v>3407</v>
      </c>
      <c r="D2890" s="111" t="s">
        <v>348</v>
      </c>
      <c r="E2890">
        <v>34209</v>
      </c>
      <c r="F2890" s="111" t="s">
        <v>348</v>
      </c>
      <c r="G2890" s="111" t="s">
        <v>3446</v>
      </c>
      <c r="H2890">
        <v>34209</v>
      </c>
      <c r="I2890" s="116"/>
      <c r="J2890" s="111" t="s">
        <v>3446</v>
      </c>
      <c r="K2890"/>
    </row>
    <row r="2891" spans="1:11">
      <c r="A2891" s="115">
        <v>2886</v>
      </c>
      <c r="B2891">
        <v>34</v>
      </c>
      <c r="C2891" s="111" t="s">
        <v>3407</v>
      </c>
      <c r="D2891" s="111" t="s">
        <v>362</v>
      </c>
      <c r="E2891">
        <v>34563</v>
      </c>
      <c r="F2891" s="111" t="s">
        <v>3444</v>
      </c>
      <c r="G2891" s="111" t="s">
        <v>3447</v>
      </c>
      <c r="H2891">
        <v>34209</v>
      </c>
      <c r="I2891" s="116"/>
      <c r="J2891" s="111" t="s">
        <v>3446</v>
      </c>
      <c r="K2891"/>
    </row>
    <row r="2892" spans="1:11">
      <c r="A2892" s="115">
        <v>2887</v>
      </c>
      <c r="B2892">
        <v>34</v>
      </c>
      <c r="C2892" s="111" t="s">
        <v>3407</v>
      </c>
      <c r="D2892" s="111" t="s">
        <v>362</v>
      </c>
      <c r="E2892">
        <v>34581</v>
      </c>
      <c r="F2892" s="111" t="s">
        <v>3448</v>
      </c>
      <c r="G2892" s="111" t="s">
        <v>3449</v>
      </c>
      <c r="H2892">
        <v>34209</v>
      </c>
      <c r="I2892" s="116"/>
      <c r="J2892" s="111" t="s">
        <v>3446</v>
      </c>
      <c r="K2892"/>
    </row>
    <row r="2893" spans="1:11">
      <c r="A2893" s="115">
        <v>2888</v>
      </c>
      <c r="B2893">
        <v>34</v>
      </c>
      <c r="C2893" s="111" t="s">
        <v>3407</v>
      </c>
      <c r="D2893" s="111" t="s">
        <v>362</v>
      </c>
      <c r="E2893">
        <v>34582</v>
      </c>
      <c r="F2893" s="111" t="s">
        <v>3448</v>
      </c>
      <c r="G2893" s="111" t="s">
        <v>3450</v>
      </c>
      <c r="H2893">
        <v>34209</v>
      </c>
      <c r="I2893" s="116"/>
      <c r="J2893" s="111" t="s">
        <v>3446</v>
      </c>
      <c r="K2893"/>
    </row>
    <row r="2894" spans="1:11">
      <c r="A2894" s="115">
        <v>2889</v>
      </c>
      <c r="B2894">
        <v>34</v>
      </c>
      <c r="C2894" s="111" t="s">
        <v>3407</v>
      </c>
      <c r="D2894" s="111" t="s">
        <v>362</v>
      </c>
      <c r="E2894">
        <v>34583</v>
      </c>
      <c r="F2894" s="111" t="s">
        <v>3448</v>
      </c>
      <c r="G2894" s="111" t="s">
        <v>3451</v>
      </c>
      <c r="H2894">
        <v>34209</v>
      </c>
      <c r="I2894" s="116"/>
      <c r="J2894" s="111" t="s">
        <v>3446</v>
      </c>
      <c r="K2894"/>
    </row>
    <row r="2895" spans="1:11">
      <c r="A2895" s="115">
        <v>2890</v>
      </c>
      <c r="B2895">
        <v>34</v>
      </c>
      <c r="C2895" s="111" t="s">
        <v>3407</v>
      </c>
      <c r="D2895" s="111" t="s">
        <v>362</v>
      </c>
      <c r="E2895">
        <v>34584</v>
      </c>
      <c r="F2895" s="111" t="s">
        <v>3448</v>
      </c>
      <c r="G2895" s="111" t="s">
        <v>3452</v>
      </c>
      <c r="H2895">
        <v>34209</v>
      </c>
      <c r="I2895" s="116"/>
      <c r="J2895" s="111" t="s">
        <v>3446</v>
      </c>
      <c r="K2895"/>
    </row>
    <row r="2896" spans="1:11">
      <c r="A2896" s="115">
        <v>2891</v>
      </c>
      <c r="B2896">
        <v>34</v>
      </c>
      <c r="C2896" s="111" t="s">
        <v>3407</v>
      </c>
      <c r="D2896" s="111" t="s">
        <v>362</v>
      </c>
      <c r="E2896">
        <v>34585</v>
      </c>
      <c r="F2896" s="111" t="s">
        <v>3448</v>
      </c>
      <c r="G2896" s="111" t="s">
        <v>3453</v>
      </c>
      <c r="H2896">
        <v>34209</v>
      </c>
      <c r="I2896" s="116"/>
      <c r="J2896" s="111" t="s">
        <v>3446</v>
      </c>
      <c r="K2896"/>
    </row>
    <row r="2897" spans="1:11">
      <c r="A2897" s="115">
        <v>2892</v>
      </c>
      <c r="B2897">
        <v>34</v>
      </c>
      <c r="C2897" s="111" t="s">
        <v>3407</v>
      </c>
      <c r="D2897" s="111" t="s">
        <v>362</v>
      </c>
      <c r="E2897">
        <v>34586</v>
      </c>
      <c r="F2897" s="111" t="s">
        <v>3448</v>
      </c>
      <c r="G2897" s="111" t="s">
        <v>1134</v>
      </c>
      <c r="H2897">
        <v>34209</v>
      </c>
      <c r="I2897" s="116"/>
      <c r="J2897" s="111" t="s">
        <v>3446</v>
      </c>
      <c r="K2897"/>
    </row>
    <row r="2898" spans="1:11">
      <c r="A2898" s="115">
        <v>2893</v>
      </c>
      <c r="B2898">
        <v>34</v>
      </c>
      <c r="C2898" s="111" t="s">
        <v>3407</v>
      </c>
      <c r="D2898" s="111" t="s">
        <v>348</v>
      </c>
      <c r="E2898">
        <v>34210</v>
      </c>
      <c r="F2898" s="111" t="s">
        <v>348</v>
      </c>
      <c r="G2898" s="111" t="s">
        <v>3454</v>
      </c>
      <c r="H2898">
        <v>34210</v>
      </c>
      <c r="I2898" s="116"/>
      <c r="J2898" s="111" t="s">
        <v>3454</v>
      </c>
      <c r="K2898"/>
    </row>
    <row r="2899" spans="1:11">
      <c r="A2899" s="115">
        <v>2894</v>
      </c>
      <c r="B2899">
        <v>34</v>
      </c>
      <c r="C2899" s="111" t="s">
        <v>3407</v>
      </c>
      <c r="D2899" s="111" t="s">
        <v>362</v>
      </c>
      <c r="E2899">
        <v>34562</v>
      </c>
      <c r="F2899" s="111" t="s">
        <v>3444</v>
      </c>
      <c r="G2899" s="111" t="s">
        <v>3455</v>
      </c>
      <c r="H2899">
        <v>34210</v>
      </c>
      <c r="I2899" s="116"/>
      <c r="J2899" s="111" t="s">
        <v>3454</v>
      </c>
      <c r="K2899"/>
    </row>
    <row r="2900" spans="1:11">
      <c r="A2900" s="115">
        <v>2895</v>
      </c>
      <c r="B2900">
        <v>34</v>
      </c>
      <c r="C2900" s="111" t="s">
        <v>3407</v>
      </c>
      <c r="D2900" s="111" t="s">
        <v>362</v>
      </c>
      <c r="E2900">
        <v>34601</v>
      </c>
      <c r="F2900" s="111" t="s">
        <v>3456</v>
      </c>
      <c r="G2900" s="111" t="s">
        <v>3457</v>
      </c>
      <c r="H2900">
        <v>34210</v>
      </c>
      <c r="I2900" s="116"/>
      <c r="J2900" s="111" t="s">
        <v>3454</v>
      </c>
      <c r="K2900"/>
    </row>
    <row r="2901" spans="1:11">
      <c r="A2901" s="115">
        <v>2896</v>
      </c>
      <c r="B2901">
        <v>34</v>
      </c>
      <c r="C2901" s="111" t="s">
        <v>3407</v>
      </c>
      <c r="D2901" s="111" t="s">
        <v>362</v>
      </c>
      <c r="E2901">
        <v>34602</v>
      </c>
      <c r="F2901" s="111" t="s">
        <v>3456</v>
      </c>
      <c r="G2901" s="111" t="s">
        <v>3458</v>
      </c>
      <c r="H2901">
        <v>34210</v>
      </c>
      <c r="I2901" s="116"/>
      <c r="J2901" s="111" t="s">
        <v>3454</v>
      </c>
      <c r="K2901"/>
    </row>
    <row r="2902" spans="1:11">
      <c r="A2902" s="115">
        <v>2897</v>
      </c>
      <c r="B2902">
        <v>34</v>
      </c>
      <c r="C2902" s="111" t="s">
        <v>3407</v>
      </c>
      <c r="D2902" s="111" t="s">
        <v>362</v>
      </c>
      <c r="E2902">
        <v>34603</v>
      </c>
      <c r="F2902" s="111" t="s">
        <v>3456</v>
      </c>
      <c r="G2902" s="111" t="s">
        <v>3459</v>
      </c>
      <c r="H2902">
        <v>34210</v>
      </c>
      <c r="I2902" s="116"/>
      <c r="J2902" s="111" t="s">
        <v>3454</v>
      </c>
      <c r="K2902"/>
    </row>
    <row r="2903" spans="1:11">
      <c r="A2903" s="115">
        <v>2898</v>
      </c>
      <c r="B2903">
        <v>34</v>
      </c>
      <c r="C2903" s="111" t="s">
        <v>3407</v>
      </c>
      <c r="D2903" s="111" t="s">
        <v>362</v>
      </c>
      <c r="E2903">
        <v>34604</v>
      </c>
      <c r="F2903" s="111" t="s">
        <v>3456</v>
      </c>
      <c r="G2903" s="111" t="s">
        <v>3170</v>
      </c>
      <c r="H2903">
        <v>34210</v>
      </c>
      <c r="I2903" s="116"/>
      <c r="J2903" s="111" t="s">
        <v>3454</v>
      </c>
      <c r="K2903"/>
    </row>
    <row r="2904" spans="1:11">
      <c r="A2904" s="115">
        <v>2899</v>
      </c>
      <c r="B2904">
        <v>34</v>
      </c>
      <c r="C2904" s="111" t="s">
        <v>3407</v>
      </c>
      <c r="D2904" s="111" t="s">
        <v>362</v>
      </c>
      <c r="E2904">
        <v>34605</v>
      </c>
      <c r="F2904" s="111" t="s">
        <v>3456</v>
      </c>
      <c r="G2904" s="111" t="s">
        <v>3460</v>
      </c>
      <c r="H2904">
        <v>34210</v>
      </c>
      <c r="I2904" s="116"/>
      <c r="J2904" s="111" t="s">
        <v>3454</v>
      </c>
      <c r="K2904"/>
    </row>
    <row r="2905" spans="1:11">
      <c r="A2905" s="115">
        <v>2900</v>
      </c>
      <c r="B2905">
        <v>34</v>
      </c>
      <c r="C2905" s="111" t="s">
        <v>3407</v>
      </c>
      <c r="D2905" s="111" t="s">
        <v>348</v>
      </c>
      <c r="E2905">
        <v>34211</v>
      </c>
      <c r="F2905" s="111" t="s">
        <v>348</v>
      </c>
      <c r="G2905" s="111" t="s">
        <v>3461</v>
      </c>
      <c r="H2905">
        <v>34211</v>
      </c>
      <c r="I2905" s="116"/>
      <c r="J2905" s="111" t="s">
        <v>3461</v>
      </c>
      <c r="K2905"/>
    </row>
    <row r="2906" spans="1:11">
      <c r="A2906" s="115">
        <v>2901</v>
      </c>
      <c r="B2906">
        <v>34</v>
      </c>
      <c r="C2906" s="111" t="s">
        <v>3407</v>
      </c>
      <c r="D2906" s="111" t="s">
        <v>348</v>
      </c>
      <c r="E2906">
        <v>34212</v>
      </c>
      <c r="F2906" s="111" t="s">
        <v>348</v>
      </c>
      <c r="G2906" s="111" t="s">
        <v>3462</v>
      </c>
      <c r="H2906">
        <v>34212</v>
      </c>
      <c r="I2906" s="116"/>
      <c r="J2906" s="111" t="s">
        <v>3462</v>
      </c>
      <c r="K2906"/>
    </row>
    <row r="2907" spans="1:11">
      <c r="A2907" s="115">
        <v>2902</v>
      </c>
      <c r="B2907">
        <v>34</v>
      </c>
      <c r="C2907" s="111" t="s">
        <v>3407</v>
      </c>
      <c r="D2907" s="111" t="s">
        <v>362</v>
      </c>
      <c r="E2907">
        <v>34402</v>
      </c>
      <c r="F2907" s="111" t="s">
        <v>2536</v>
      </c>
      <c r="G2907" s="111" t="s">
        <v>3463</v>
      </c>
      <c r="H2907">
        <v>34212</v>
      </c>
      <c r="I2907" s="116"/>
      <c r="J2907" s="111" t="s">
        <v>3462</v>
      </c>
      <c r="K2907"/>
    </row>
    <row r="2908" spans="1:11">
      <c r="A2908" s="115">
        <v>2903</v>
      </c>
      <c r="B2908">
        <v>34</v>
      </c>
      <c r="C2908" s="111" t="s">
        <v>3407</v>
      </c>
      <c r="D2908" s="111" t="s">
        <v>362</v>
      </c>
      <c r="E2908">
        <v>34405</v>
      </c>
      <c r="F2908" s="111" t="s">
        <v>2536</v>
      </c>
      <c r="G2908" s="111" t="s">
        <v>3464</v>
      </c>
      <c r="H2908">
        <v>34212</v>
      </c>
      <c r="I2908" s="116"/>
      <c r="J2908" s="111" t="s">
        <v>3462</v>
      </c>
      <c r="K2908"/>
    </row>
    <row r="2909" spans="1:11">
      <c r="A2909" s="115">
        <v>2904</v>
      </c>
      <c r="B2909">
        <v>34</v>
      </c>
      <c r="C2909" s="111" t="s">
        <v>3407</v>
      </c>
      <c r="D2909" s="111" t="s">
        <v>362</v>
      </c>
      <c r="E2909">
        <v>34406</v>
      </c>
      <c r="F2909" s="111" t="s">
        <v>2536</v>
      </c>
      <c r="G2909" s="111" t="s">
        <v>3465</v>
      </c>
      <c r="H2909">
        <v>34212</v>
      </c>
      <c r="I2909" s="116"/>
      <c r="J2909" s="111" t="s">
        <v>3462</v>
      </c>
      <c r="K2909"/>
    </row>
    <row r="2910" spans="1:11">
      <c r="A2910" s="115">
        <v>2905</v>
      </c>
      <c r="B2910">
        <v>34</v>
      </c>
      <c r="C2910" s="111" t="s">
        <v>3407</v>
      </c>
      <c r="D2910" s="111" t="s">
        <v>362</v>
      </c>
      <c r="E2910">
        <v>34408</v>
      </c>
      <c r="F2910" s="111" t="s">
        <v>2536</v>
      </c>
      <c r="G2910" s="111" t="s">
        <v>1240</v>
      </c>
      <c r="H2910">
        <v>34212</v>
      </c>
      <c r="I2910" s="116"/>
      <c r="J2910" s="111" t="s">
        <v>3462</v>
      </c>
      <c r="K2910"/>
    </row>
    <row r="2911" spans="1:11">
      <c r="A2911" s="115">
        <v>2906</v>
      </c>
      <c r="B2911">
        <v>34</v>
      </c>
      <c r="C2911" s="111" t="s">
        <v>3407</v>
      </c>
      <c r="D2911" s="111" t="s">
        <v>362</v>
      </c>
      <c r="E2911">
        <v>34422</v>
      </c>
      <c r="F2911" s="111" t="s">
        <v>3421</v>
      </c>
      <c r="G2911" s="111" t="s">
        <v>3466</v>
      </c>
      <c r="H2911">
        <v>34212</v>
      </c>
      <c r="I2911" s="116"/>
      <c r="J2911" s="111" t="s">
        <v>3462</v>
      </c>
      <c r="K2911"/>
    </row>
    <row r="2912" spans="1:11">
      <c r="A2912" s="115">
        <v>2907</v>
      </c>
      <c r="B2912">
        <v>34</v>
      </c>
      <c r="C2912" s="111" t="s">
        <v>3407</v>
      </c>
      <c r="D2912" s="111" t="s">
        <v>348</v>
      </c>
      <c r="E2912">
        <v>34213</v>
      </c>
      <c r="F2912" s="111" t="s">
        <v>348</v>
      </c>
      <c r="G2912" s="111" t="s">
        <v>3467</v>
      </c>
      <c r="H2912">
        <v>34213</v>
      </c>
      <c r="I2912" s="116"/>
      <c r="J2912" s="111" t="s">
        <v>3467</v>
      </c>
      <c r="K2912"/>
    </row>
    <row r="2913" spans="1:11">
      <c r="A2913" s="115">
        <v>2908</v>
      </c>
      <c r="B2913">
        <v>34</v>
      </c>
      <c r="C2913" s="111" t="s">
        <v>3407</v>
      </c>
      <c r="D2913" s="111" t="s">
        <v>362</v>
      </c>
      <c r="E2913">
        <v>34322</v>
      </c>
      <c r="F2913" s="111" t="s">
        <v>3413</v>
      </c>
      <c r="G2913" s="111" t="s">
        <v>3468</v>
      </c>
      <c r="H2913">
        <v>34213</v>
      </c>
      <c r="I2913" s="116"/>
      <c r="J2913" s="111" t="s">
        <v>3467</v>
      </c>
      <c r="K2913"/>
    </row>
    <row r="2914" spans="1:11">
      <c r="A2914" s="115">
        <v>2909</v>
      </c>
      <c r="B2914">
        <v>34</v>
      </c>
      <c r="C2914" s="111" t="s">
        <v>3407</v>
      </c>
      <c r="D2914" s="111" t="s">
        <v>362</v>
      </c>
      <c r="E2914">
        <v>34323</v>
      </c>
      <c r="F2914" s="111" t="s">
        <v>3413</v>
      </c>
      <c r="G2914" s="111" t="s">
        <v>422</v>
      </c>
      <c r="H2914">
        <v>34213</v>
      </c>
      <c r="I2914" s="116"/>
      <c r="J2914" s="111" t="s">
        <v>3467</v>
      </c>
      <c r="K2914"/>
    </row>
    <row r="2915" spans="1:11">
      <c r="A2915" s="115">
        <v>2910</v>
      </c>
      <c r="B2915">
        <v>34</v>
      </c>
      <c r="C2915" s="111" t="s">
        <v>3407</v>
      </c>
      <c r="D2915" s="111" t="s">
        <v>362</v>
      </c>
      <c r="E2915">
        <v>34325</v>
      </c>
      <c r="F2915" s="111" t="s">
        <v>3413</v>
      </c>
      <c r="G2915" s="111" t="s">
        <v>3386</v>
      </c>
      <c r="H2915">
        <v>34213</v>
      </c>
      <c r="I2915" s="116"/>
      <c r="J2915" s="111" t="s">
        <v>3467</v>
      </c>
      <c r="K2915"/>
    </row>
    <row r="2916" spans="1:11">
      <c r="A2916" s="115">
        <v>2911</v>
      </c>
      <c r="B2916">
        <v>34</v>
      </c>
      <c r="C2916" s="111" t="s">
        <v>3407</v>
      </c>
      <c r="D2916" s="111" t="s">
        <v>362</v>
      </c>
      <c r="E2916">
        <v>34326</v>
      </c>
      <c r="F2916" s="111" t="s">
        <v>3413</v>
      </c>
      <c r="G2916" s="111" t="s">
        <v>3469</v>
      </c>
      <c r="H2916">
        <v>34213</v>
      </c>
      <c r="I2916" s="116"/>
      <c r="J2916" s="111" t="s">
        <v>3467</v>
      </c>
      <c r="K2916"/>
    </row>
    <row r="2917" spans="1:11">
      <c r="A2917" s="115">
        <v>2912</v>
      </c>
      <c r="B2917">
        <v>34</v>
      </c>
      <c r="C2917" s="111" t="s">
        <v>3407</v>
      </c>
      <c r="D2917" s="111" t="s">
        <v>362</v>
      </c>
      <c r="E2917">
        <v>34327</v>
      </c>
      <c r="F2917" s="111" t="s">
        <v>3413</v>
      </c>
      <c r="G2917" s="111" t="s">
        <v>3470</v>
      </c>
      <c r="H2917">
        <v>34213</v>
      </c>
      <c r="I2917" s="116"/>
      <c r="J2917" s="111" t="s">
        <v>3467</v>
      </c>
      <c r="K2917"/>
    </row>
    <row r="2918" spans="1:11">
      <c r="A2918" s="115">
        <v>2913</v>
      </c>
      <c r="B2918">
        <v>34</v>
      </c>
      <c r="C2918" s="111" t="s">
        <v>3407</v>
      </c>
      <c r="D2918" s="111" t="s">
        <v>348</v>
      </c>
      <c r="E2918">
        <v>34214</v>
      </c>
      <c r="F2918" s="111" t="s">
        <v>348</v>
      </c>
      <c r="G2918" s="111" t="s">
        <v>3471</v>
      </c>
      <c r="H2918">
        <v>34214</v>
      </c>
      <c r="I2918" s="116"/>
      <c r="J2918" s="111" t="s">
        <v>3471</v>
      </c>
      <c r="K2918"/>
    </row>
    <row r="2919" spans="1:11">
      <c r="A2919" s="115">
        <v>2914</v>
      </c>
      <c r="B2919">
        <v>34</v>
      </c>
      <c r="C2919" s="111" t="s">
        <v>3407</v>
      </c>
      <c r="D2919" s="111" t="s">
        <v>362</v>
      </c>
      <c r="E2919">
        <v>34381</v>
      </c>
      <c r="F2919" s="111" t="s">
        <v>3472</v>
      </c>
      <c r="G2919" s="111" t="s">
        <v>1422</v>
      </c>
      <c r="H2919">
        <v>34214</v>
      </c>
      <c r="I2919" s="116"/>
      <c r="J2919" s="111" t="s">
        <v>3471</v>
      </c>
      <c r="K2919"/>
    </row>
    <row r="2920" spans="1:11">
      <c r="A2920" s="115">
        <v>2915</v>
      </c>
      <c r="B2920">
        <v>34</v>
      </c>
      <c r="C2920" s="111" t="s">
        <v>3407</v>
      </c>
      <c r="D2920" s="111" t="s">
        <v>362</v>
      </c>
      <c r="E2920">
        <v>34382</v>
      </c>
      <c r="F2920" s="111" t="s">
        <v>3472</v>
      </c>
      <c r="G2920" s="111" t="s">
        <v>1241</v>
      </c>
      <c r="H2920">
        <v>34214</v>
      </c>
      <c r="I2920" s="116"/>
      <c r="J2920" s="111" t="s">
        <v>3471</v>
      </c>
      <c r="K2920"/>
    </row>
    <row r="2921" spans="1:11">
      <c r="A2921" s="115">
        <v>2916</v>
      </c>
      <c r="B2921">
        <v>34</v>
      </c>
      <c r="C2921" s="111" t="s">
        <v>3407</v>
      </c>
      <c r="D2921" s="111" t="s">
        <v>362</v>
      </c>
      <c r="E2921">
        <v>34383</v>
      </c>
      <c r="F2921" s="111" t="s">
        <v>3472</v>
      </c>
      <c r="G2921" s="111" t="s">
        <v>3473</v>
      </c>
      <c r="H2921">
        <v>34214</v>
      </c>
      <c r="I2921" s="116"/>
      <c r="J2921" s="111" t="s">
        <v>3471</v>
      </c>
      <c r="K2921"/>
    </row>
    <row r="2922" spans="1:11">
      <c r="A2922" s="115">
        <v>2917</v>
      </c>
      <c r="B2922">
        <v>34</v>
      </c>
      <c r="C2922" s="111" t="s">
        <v>3407</v>
      </c>
      <c r="D2922" s="111" t="s">
        <v>362</v>
      </c>
      <c r="E2922">
        <v>34384</v>
      </c>
      <c r="F2922" s="111" t="s">
        <v>3472</v>
      </c>
      <c r="G2922" s="111" t="s">
        <v>3474</v>
      </c>
      <c r="H2922">
        <v>34214</v>
      </c>
      <c r="I2922" s="116"/>
      <c r="J2922" s="111" t="s">
        <v>3471</v>
      </c>
      <c r="K2922"/>
    </row>
    <row r="2923" spans="1:11">
      <c r="A2923" s="115">
        <v>2918</v>
      </c>
      <c r="B2923">
        <v>34</v>
      </c>
      <c r="C2923" s="111" t="s">
        <v>3407</v>
      </c>
      <c r="D2923" s="111" t="s">
        <v>362</v>
      </c>
      <c r="E2923">
        <v>34385</v>
      </c>
      <c r="F2923" s="111" t="s">
        <v>3472</v>
      </c>
      <c r="G2923" s="111" t="s">
        <v>3475</v>
      </c>
      <c r="H2923">
        <v>34214</v>
      </c>
      <c r="I2923" s="116"/>
      <c r="J2923" s="111" t="s">
        <v>3471</v>
      </c>
      <c r="K2923"/>
    </row>
    <row r="2924" spans="1:11">
      <c r="A2924" s="115">
        <v>2919</v>
      </c>
      <c r="B2924">
        <v>34</v>
      </c>
      <c r="C2924" s="111" t="s">
        <v>3407</v>
      </c>
      <c r="D2924" s="111" t="s">
        <v>362</v>
      </c>
      <c r="E2924">
        <v>34386</v>
      </c>
      <c r="F2924" s="111" t="s">
        <v>3472</v>
      </c>
      <c r="G2924" s="111" t="s">
        <v>3476</v>
      </c>
      <c r="H2924">
        <v>34214</v>
      </c>
      <c r="I2924" s="116"/>
      <c r="J2924" s="111" t="s">
        <v>3471</v>
      </c>
      <c r="K2924"/>
    </row>
    <row r="2925" spans="1:11">
      <c r="A2925" s="115">
        <v>2920</v>
      </c>
      <c r="B2925">
        <v>34</v>
      </c>
      <c r="C2925" s="111" t="s">
        <v>3407</v>
      </c>
      <c r="D2925" s="111" t="s">
        <v>348</v>
      </c>
      <c r="E2925">
        <v>34215</v>
      </c>
      <c r="F2925" s="111" t="s">
        <v>348</v>
      </c>
      <c r="G2925" s="111" t="s">
        <v>3477</v>
      </c>
      <c r="H2925">
        <v>34215</v>
      </c>
      <c r="I2925" s="116"/>
      <c r="J2925" s="111" t="s">
        <v>3477</v>
      </c>
      <c r="K2925"/>
    </row>
    <row r="2926" spans="1:11">
      <c r="A2926" s="115">
        <v>2921</v>
      </c>
      <c r="B2926">
        <v>34</v>
      </c>
      <c r="C2926" s="111" t="s">
        <v>3407</v>
      </c>
      <c r="D2926" s="111" t="s">
        <v>362</v>
      </c>
      <c r="E2926">
        <v>34310</v>
      </c>
      <c r="F2926" s="111" t="s">
        <v>2674</v>
      </c>
      <c r="G2926" s="111" t="s">
        <v>3478</v>
      </c>
      <c r="H2926">
        <v>34215</v>
      </c>
      <c r="I2926" s="116"/>
      <c r="J2926" s="111" t="s">
        <v>3477</v>
      </c>
      <c r="K2926"/>
    </row>
    <row r="2927" spans="1:11">
      <c r="A2927" s="115">
        <v>2922</v>
      </c>
      <c r="B2927">
        <v>34</v>
      </c>
      <c r="C2927" s="111" t="s">
        <v>3407</v>
      </c>
      <c r="D2927" s="111" t="s">
        <v>362</v>
      </c>
      <c r="E2927">
        <v>34328</v>
      </c>
      <c r="F2927" s="111" t="s">
        <v>3413</v>
      </c>
      <c r="G2927" s="111" t="s">
        <v>3479</v>
      </c>
      <c r="H2927">
        <v>34215</v>
      </c>
      <c r="I2927" s="116"/>
      <c r="J2927" s="111" t="s">
        <v>3477</v>
      </c>
      <c r="K2927"/>
    </row>
    <row r="2928" spans="1:11">
      <c r="A2928" s="115">
        <v>2923</v>
      </c>
      <c r="B2928">
        <v>34</v>
      </c>
      <c r="C2928" s="111" t="s">
        <v>3407</v>
      </c>
      <c r="D2928" s="111" t="s">
        <v>362</v>
      </c>
      <c r="E2928">
        <v>34329</v>
      </c>
      <c r="F2928" s="111" t="s">
        <v>3413</v>
      </c>
      <c r="G2928" s="111" t="s">
        <v>3480</v>
      </c>
      <c r="H2928">
        <v>34215</v>
      </c>
      <c r="I2928" s="116"/>
      <c r="J2928" s="111" t="s">
        <v>3477</v>
      </c>
      <c r="K2928"/>
    </row>
    <row r="2929" spans="1:11">
      <c r="A2929" s="115">
        <v>2924</v>
      </c>
      <c r="B2929">
        <v>34</v>
      </c>
      <c r="C2929" s="111" t="s">
        <v>3407</v>
      </c>
      <c r="D2929" s="111" t="s">
        <v>362</v>
      </c>
      <c r="E2929">
        <v>34330</v>
      </c>
      <c r="F2929" s="111" t="s">
        <v>3413</v>
      </c>
      <c r="G2929" s="111" t="s">
        <v>3481</v>
      </c>
      <c r="H2929">
        <v>34215</v>
      </c>
      <c r="I2929" s="116"/>
      <c r="J2929" s="111" t="s">
        <v>3477</v>
      </c>
      <c r="K2929"/>
    </row>
    <row r="2930" spans="1:11">
      <c r="A2930" s="115">
        <v>2925</v>
      </c>
      <c r="B2930">
        <v>34</v>
      </c>
      <c r="C2930" s="111" t="s">
        <v>3407</v>
      </c>
      <c r="D2930" s="111" t="s">
        <v>348</v>
      </c>
      <c r="E2930">
        <v>34302</v>
      </c>
      <c r="F2930" s="111" t="s">
        <v>2674</v>
      </c>
      <c r="G2930" s="111" t="s">
        <v>3482</v>
      </c>
      <c r="H2930">
        <v>34302</v>
      </c>
      <c r="I2930" s="116" t="s">
        <v>2674</v>
      </c>
      <c r="J2930" s="111" t="s">
        <v>3482</v>
      </c>
      <c r="K2930"/>
    </row>
    <row r="2931" spans="1:11">
      <c r="A2931" s="115">
        <v>2926</v>
      </c>
      <c r="B2931">
        <v>34</v>
      </c>
      <c r="C2931" s="111" t="s">
        <v>3407</v>
      </c>
      <c r="D2931" s="111" t="s">
        <v>348</v>
      </c>
      <c r="E2931">
        <v>34304</v>
      </c>
      <c r="F2931" s="111" t="s">
        <v>2674</v>
      </c>
      <c r="G2931" s="111" t="s">
        <v>3483</v>
      </c>
      <c r="H2931">
        <v>34304</v>
      </c>
      <c r="I2931" s="116" t="s">
        <v>2674</v>
      </c>
      <c r="J2931" s="111" t="s">
        <v>3483</v>
      </c>
      <c r="K2931"/>
    </row>
    <row r="2932" spans="1:11">
      <c r="A2932" s="115">
        <v>2927</v>
      </c>
      <c r="B2932">
        <v>34</v>
      </c>
      <c r="C2932" s="111" t="s">
        <v>3407</v>
      </c>
      <c r="D2932" s="111" t="s">
        <v>348</v>
      </c>
      <c r="E2932">
        <v>34307</v>
      </c>
      <c r="F2932" s="111" t="s">
        <v>2674</v>
      </c>
      <c r="G2932" s="111" t="s">
        <v>3484</v>
      </c>
      <c r="H2932">
        <v>34307</v>
      </c>
      <c r="I2932" s="116" t="s">
        <v>2674</v>
      </c>
      <c r="J2932" s="111" t="s">
        <v>3484</v>
      </c>
      <c r="K2932"/>
    </row>
    <row r="2933" spans="1:11">
      <c r="A2933" s="115">
        <v>2928</v>
      </c>
      <c r="B2933">
        <v>34</v>
      </c>
      <c r="C2933" s="111" t="s">
        <v>3407</v>
      </c>
      <c r="D2933" s="111" t="s">
        <v>348</v>
      </c>
      <c r="E2933">
        <v>34309</v>
      </c>
      <c r="F2933" s="111" t="s">
        <v>2674</v>
      </c>
      <c r="G2933" s="111" t="s">
        <v>3485</v>
      </c>
      <c r="H2933">
        <v>34309</v>
      </c>
      <c r="I2933" s="116" t="s">
        <v>2674</v>
      </c>
      <c r="J2933" s="111" t="s">
        <v>3485</v>
      </c>
      <c r="K2933"/>
    </row>
    <row r="2934" spans="1:11">
      <c r="A2934" s="115">
        <v>2929</v>
      </c>
      <c r="B2934">
        <v>34</v>
      </c>
      <c r="C2934" s="111" t="s">
        <v>3407</v>
      </c>
      <c r="D2934" s="111" t="s">
        <v>348</v>
      </c>
      <c r="E2934">
        <v>34368</v>
      </c>
      <c r="F2934" s="111" t="s">
        <v>2397</v>
      </c>
      <c r="G2934" s="111" t="s">
        <v>3486</v>
      </c>
      <c r="H2934">
        <v>34368</v>
      </c>
      <c r="I2934" s="116" t="s">
        <v>2397</v>
      </c>
      <c r="J2934" s="111" t="s">
        <v>3486</v>
      </c>
      <c r="K2934"/>
    </row>
    <row r="2935" spans="1:11">
      <c r="A2935" s="115">
        <v>2930</v>
      </c>
      <c r="B2935">
        <v>34</v>
      </c>
      <c r="C2935" s="111" t="s">
        <v>3407</v>
      </c>
      <c r="D2935" s="111" t="s">
        <v>362</v>
      </c>
      <c r="E2935">
        <v>34361</v>
      </c>
      <c r="F2935" s="111" t="s">
        <v>2397</v>
      </c>
      <c r="G2935" s="111" t="s">
        <v>3487</v>
      </c>
      <c r="H2935">
        <v>34368</v>
      </c>
      <c r="I2935" s="116" t="s">
        <v>2397</v>
      </c>
      <c r="J2935" s="111" t="s">
        <v>3486</v>
      </c>
      <c r="K2935"/>
    </row>
    <row r="2936" spans="1:11">
      <c r="A2936" s="115">
        <v>2931</v>
      </c>
      <c r="B2936">
        <v>34</v>
      </c>
      <c r="C2936" s="111" t="s">
        <v>3407</v>
      </c>
      <c r="D2936" s="111" t="s">
        <v>362</v>
      </c>
      <c r="E2936">
        <v>34362</v>
      </c>
      <c r="F2936" s="111" t="s">
        <v>2397</v>
      </c>
      <c r="G2936" s="111" t="s">
        <v>3488</v>
      </c>
      <c r="H2936">
        <v>34368</v>
      </c>
      <c r="I2936" s="116" t="s">
        <v>2397</v>
      </c>
      <c r="J2936" s="111" t="s">
        <v>3486</v>
      </c>
      <c r="K2936"/>
    </row>
    <row r="2937" spans="1:11">
      <c r="A2937" s="115">
        <v>2932</v>
      </c>
      <c r="B2937">
        <v>34</v>
      </c>
      <c r="C2937" s="111" t="s">
        <v>3407</v>
      </c>
      <c r="D2937" s="111" t="s">
        <v>362</v>
      </c>
      <c r="E2937">
        <v>34363</v>
      </c>
      <c r="F2937" s="111" t="s">
        <v>2397</v>
      </c>
      <c r="G2937" s="111" t="s">
        <v>3489</v>
      </c>
      <c r="H2937">
        <v>34368</v>
      </c>
      <c r="I2937" s="116" t="s">
        <v>2397</v>
      </c>
      <c r="J2937" s="111" t="s">
        <v>3486</v>
      </c>
      <c r="K2937"/>
    </row>
    <row r="2938" spans="1:11">
      <c r="A2938" s="115">
        <v>2933</v>
      </c>
      <c r="B2938">
        <v>34</v>
      </c>
      <c r="C2938" s="111" t="s">
        <v>3407</v>
      </c>
      <c r="D2938" s="111" t="s">
        <v>348</v>
      </c>
      <c r="E2938">
        <v>34369</v>
      </c>
      <c r="F2938" s="111" t="s">
        <v>2397</v>
      </c>
      <c r="G2938" s="111" t="s">
        <v>3490</v>
      </c>
      <c r="H2938">
        <v>34369</v>
      </c>
      <c r="I2938" s="116" t="s">
        <v>2397</v>
      </c>
      <c r="J2938" s="111" t="s">
        <v>3490</v>
      </c>
      <c r="K2938"/>
    </row>
    <row r="2939" spans="1:11">
      <c r="A2939" s="115">
        <v>2934</v>
      </c>
      <c r="B2939">
        <v>34</v>
      </c>
      <c r="C2939" s="111" t="s">
        <v>3407</v>
      </c>
      <c r="D2939" s="111" t="s">
        <v>362</v>
      </c>
      <c r="E2939">
        <v>34364</v>
      </c>
      <c r="F2939" s="111" t="s">
        <v>2397</v>
      </c>
      <c r="G2939" s="111" t="s">
        <v>3491</v>
      </c>
      <c r="H2939">
        <v>34369</v>
      </c>
      <c r="I2939" s="116" t="s">
        <v>2397</v>
      </c>
      <c r="J2939" s="111" t="s">
        <v>3490</v>
      </c>
      <c r="K2939"/>
    </row>
    <row r="2940" spans="1:11">
      <c r="A2940" s="115">
        <v>2935</v>
      </c>
      <c r="B2940">
        <v>34</v>
      </c>
      <c r="C2940" s="111" t="s">
        <v>3407</v>
      </c>
      <c r="D2940" s="111" t="s">
        <v>362</v>
      </c>
      <c r="E2940">
        <v>34365</v>
      </c>
      <c r="F2940" s="111" t="s">
        <v>2397</v>
      </c>
      <c r="G2940" s="111" t="s">
        <v>3492</v>
      </c>
      <c r="H2940">
        <v>34369</v>
      </c>
      <c r="I2940" s="116" t="s">
        <v>2397</v>
      </c>
      <c r="J2940" s="111" t="s">
        <v>3490</v>
      </c>
      <c r="K2940"/>
    </row>
    <row r="2941" spans="1:11">
      <c r="A2941" s="115">
        <v>2936</v>
      </c>
      <c r="B2941">
        <v>34</v>
      </c>
      <c r="C2941" s="111" t="s">
        <v>3407</v>
      </c>
      <c r="D2941" s="111" t="s">
        <v>362</v>
      </c>
      <c r="E2941">
        <v>34366</v>
      </c>
      <c r="F2941" s="111" t="s">
        <v>2397</v>
      </c>
      <c r="G2941" s="111" t="s">
        <v>1207</v>
      </c>
      <c r="H2941">
        <v>34369</v>
      </c>
      <c r="I2941" s="116" t="s">
        <v>2397</v>
      </c>
      <c r="J2941" s="111" t="s">
        <v>3490</v>
      </c>
      <c r="K2941"/>
    </row>
    <row r="2942" spans="1:11">
      <c r="A2942" s="115">
        <v>2937</v>
      </c>
      <c r="B2942">
        <v>34</v>
      </c>
      <c r="C2942" s="111" t="s">
        <v>3407</v>
      </c>
      <c r="D2942" s="111" t="s">
        <v>362</v>
      </c>
      <c r="E2942">
        <v>34367</v>
      </c>
      <c r="F2942" s="111" t="s">
        <v>2397</v>
      </c>
      <c r="G2942" s="111" t="s">
        <v>3493</v>
      </c>
      <c r="H2942">
        <v>34369</v>
      </c>
      <c r="I2942" s="116" t="s">
        <v>2397</v>
      </c>
      <c r="J2942" s="111" t="s">
        <v>3490</v>
      </c>
      <c r="K2942"/>
    </row>
    <row r="2943" spans="1:11">
      <c r="A2943" s="115">
        <v>2938</v>
      </c>
      <c r="B2943">
        <v>34</v>
      </c>
      <c r="C2943" s="111" t="s">
        <v>3407</v>
      </c>
      <c r="D2943" s="111" t="s">
        <v>348</v>
      </c>
      <c r="E2943">
        <v>34431</v>
      </c>
      <c r="F2943" s="111" t="s">
        <v>3421</v>
      </c>
      <c r="G2943" s="111" t="s">
        <v>3494</v>
      </c>
      <c r="H2943">
        <v>34431</v>
      </c>
      <c r="I2943" s="116" t="s">
        <v>3421</v>
      </c>
      <c r="J2943" s="111" t="s">
        <v>3494</v>
      </c>
      <c r="K2943"/>
    </row>
    <row r="2944" spans="1:11">
      <c r="A2944" s="115">
        <v>2939</v>
      </c>
      <c r="B2944">
        <v>34</v>
      </c>
      <c r="C2944" s="111" t="s">
        <v>3407</v>
      </c>
      <c r="D2944" s="111" t="s">
        <v>362</v>
      </c>
      <c r="E2944">
        <v>34427</v>
      </c>
      <c r="F2944" s="111" t="s">
        <v>3421</v>
      </c>
      <c r="G2944" s="111" t="s">
        <v>3495</v>
      </c>
      <c r="H2944">
        <v>34431</v>
      </c>
      <c r="I2944" s="116" t="s">
        <v>3421</v>
      </c>
      <c r="J2944" s="111" t="s">
        <v>3494</v>
      </c>
      <c r="K2944"/>
    </row>
    <row r="2945" spans="1:11">
      <c r="A2945" s="115">
        <v>2940</v>
      </c>
      <c r="B2945">
        <v>34</v>
      </c>
      <c r="C2945" s="111" t="s">
        <v>3407</v>
      </c>
      <c r="D2945" s="111" t="s">
        <v>362</v>
      </c>
      <c r="E2945">
        <v>34428</v>
      </c>
      <c r="F2945" s="111" t="s">
        <v>3421</v>
      </c>
      <c r="G2945" s="111" t="s">
        <v>3496</v>
      </c>
      <c r="H2945">
        <v>34431</v>
      </c>
      <c r="I2945" s="116" t="s">
        <v>3421</v>
      </c>
      <c r="J2945" s="111" t="s">
        <v>3494</v>
      </c>
      <c r="K2945"/>
    </row>
    <row r="2946" spans="1:11">
      <c r="A2946" s="115">
        <v>2941</v>
      </c>
      <c r="B2946">
        <v>34</v>
      </c>
      <c r="C2946" s="111" t="s">
        <v>3407</v>
      </c>
      <c r="D2946" s="111" t="s">
        <v>362</v>
      </c>
      <c r="E2946">
        <v>34429</v>
      </c>
      <c r="F2946" s="111" t="s">
        <v>3421</v>
      </c>
      <c r="G2946" s="111" t="s">
        <v>3497</v>
      </c>
      <c r="H2946">
        <v>34431</v>
      </c>
      <c r="I2946" s="116" t="s">
        <v>3421</v>
      </c>
      <c r="J2946" s="111" t="s">
        <v>3494</v>
      </c>
      <c r="K2946"/>
    </row>
    <row r="2947" spans="1:11">
      <c r="A2947" s="115">
        <v>2942</v>
      </c>
      <c r="B2947">
        <v>34</v>
      </c>
      <c r="C2947" s="111" t="s">
        <v>3407</v>
      </c>
      <c r="D2947" s="111" t="s">
        <v>348</v>
      </c>
      <c r="E2947">
        <v>34462</v>
      </c>
      <c r="F2947" s="111" t="s">
        <v>3498</v>
      </c>
      <c r="G2947" s="111" t="s">
        <v>3499</v>
      </c>
      <c r="H2947">
        <v>34462</v>
      </c>
      <c r="I2947" s="116" t="s">
        <v>3498</v>
      </c>
      <c r="J2947" s="111" t="s">
        <v>3499</v>
      </c>
      <c r="K2947"/>
    </row>
    <row r="2948" spans="1:11">
      <c r="A2948" s="115">
        <v>2943</v>
      </c>
      <c r="B2948">
        <v>34</v>
      </c>
      <c r="C2948" s="111" t="s">
        <v>3407</v>
      </c>
      <c r="D2948" s="111" t="s">
        <v>362</v>
      </c>
      <c r="E2948">
        <v>34461</v>
      </c>
      <c r="F2948" s="111" t="s">
        <v>3498</v>
      </c>
      <c r="G2948" s="111" t="s">
        <v>3500</v>
      </c>
      <c r="H2948">
        <v>34462</v>
      </c>
      <c r="I2948" s="116" t="s">
        <v>3498</v>
      </c>
      <c r="J2948" s="111" t="s">
        <v>3499</v>
      </c>
      <c r="K2948"/>
    </row>
    <row r="2949" spans="1:11">
      <c r="A2949" s="115">
        <v>2944</v>
      </c>
      <c r="B2949">
        <v>34</v>
      </c>
      <c r="C2949" s="111" t="s">
        <v>3407</v>
      </c>
      <c r="D2949" s="111" t="s">
        <v>348</v>
      </c>
      <c r="E2949">
        <v>34462</v>
      </c>
      <c r="F2949" s="111" t="s">
        <v>3498</v>
      </c>
      <c r="G2949" s="111" t="s">
        <v>3499</v>
      </c>
      <c r="H2949">
        <v>34462</v>
      </c>
      <c r="I2949" s="116" t="s">
        <v>3498</v>
      </c>
      <c r="J2949" s="111" t="s">
        <v>3499</v>
      </c>
      <c r="K2949"/>
    </row>
    <row r="2950" spans="1:11">
      <c r="A2950" s="115">
        <v>2945</v>
      </c>
      <c r="B2950">
        <v>34</v>
      </c>
      <c r="C2950" s="111" t="s">
        <v>3407</v>
      </c>
      <c r="D2950" s="111" t="s">
        <v>362</v>
      </c>
      <c r="E2950">
        <v>34463</v>
      </c>
      <c r="F2950" s="111" t="s">
        <v>3498</v>
      </c>
      <c r="G2950" s="111" t="s">
        <v>3501</v>
      </c>
      <c r="H2950">
        <v>34462</v>
      </c>
      <c r="I2950" s="116" t="s">
        <v>3498</v>
      </c>
      <c r="J2950" s="111" t="s">
        <v>3499</v>
      </c>
      <c r="K2950"/>
    </row>
    <row r="2951" spans="1:11">
      <c r="A2951" s="115">
        <v>2946</v>
      </c>
      <c r="B2951">
        <v>34</v>
      </c>
      <c r="C2951" s="111" t="s">
        <v>3407</v>
      </c>
      <c r="D2951" s="111" t="s">
        <v>348</v>
      </c>
      <c r="E2951">
        <v>34545</v>
      </c>
      <c r="F2951" s="111" t="s">
        <v>3502</v>
      </c>
      <c r="G2951" s="111" t="s">
        <v>3503</v>
      </c>
      <c r="H2951">
        <v>34545</v>
      </c>
      <c r="I2951" s="116" t="s">
        <v>3502</v>
      </c>
      <c r="J2951" s="111" t="s">
        <v>3503</v>
      </c>
      <c r="K2951"/>
    </row>
    <row r="2952" spans="1:11">
      <c r="A2952" s="115">
        <v>2947</v>
      </c>
      <c r="B2952">
        <v>34</v>
      </c>
      <c r="C2952" s="111" t="s">
        <v>3407</v>
      </c>
      <c r="D2952" s="111" t="s">
        <v>362</v>
      </c>
      <c r="E2952">
        <v>34541</v>
      </c>
      <c r="F2952" s="111" t="s">
        <v>3502</v>
      </c>
      <c r="G2952" s="111" t="s">
        <v>3504</v>
      </c>
      <c r="H2952">
        <v>34545</v>
      </c>
      <c r="I2952" s="116" t="s">
        <v>3502</v>
      </c>
      <c r="J2952" s="111" t="s">
        <v>3503</v>
      </c>
      <c r="K2952"/>
    </row>
    <row r="2953" spans="1:11">
      <c r="A2953" s="115">
        <v>2948</v>
      </c>
      <c r="B2953">
        <v>34</v>
      </c>
      <c r="C2953" s="111" t="s">
        <v>3407</v>
      </c>
      <c r="D2953" s="111" t="s">
        <v>362</v>
      </c>
      <c r="E2953">
        <v>34542</v>
      </c>
      <c r="F2953" s="111" t="s">
        <v>3502</v>
      </c>
      <c r="G2953" s="111" t="s">
        <v>3505</v>
      </c>
      <c r="H2953">
        <v>34545</v>
      </c>
      <c r="I2953" s="116" t="s">
        <v>3502</v>
      </c>
      <c r="J2953" s="111" t="s">
        <v>3503</v>
      </c>
      <c r="K2953"/>
    </row>
    <row r="2954" spans="1:11">
      <c r="A2954" s="115">
        <v>2949</v>
      </c>
      <c r="B2954">
        <v>34</v>
      </c>
      <c r="C2954" s="111" t="s">
        <v>3407</v>
      </c>
      <c r="D2954" s="111" t="s">
        <v>362</v>
      </c>
      <c r="E2954">
        <v>34543</v>
      </c>
      <c r="F2954" s="111" t="s">
        <v>3502</v>
      </c>
      <c r="G2954" s="111" t="s">
        <v>3506</v>
      </c>
      <c r="H2954">
        <v>34545</v>
      </c>
      <c r="I2954" s="116" t="s">
        <v>3502</v>
      </c>
      <c r="J2954" s="111" t="s">
        <v>3503</v>
      </c>
      <c r="K2954"/>
    </row>
    <row r="2955" spans="1:11">
      <c r="A2955" s="115">
        <v>2950</v>
      </c>
      <c r="B2955">
        <v>34</v>
      </c>
      <c r="C2955" s="111" t="s">
        <v>3407</v>
      </c>
      <c r="D2955" s="111" t="s">
        <v>362</v>
      </c>
      <c r="E2955">
        <v>34544</v>
      </c>
      <c r="F2955" s="111" t="s">
        <v>3502</v>
      </c>
      <c r="G2955" s="111" t="s">
        <v>1134</v>
      </c>
      <c r="H2955">
        <v>34545</v>
      </c>
      <c r="I2955" s="116" t="s">
        <v>3502</v>
      </c>
      <c r="J2955" s="111" t="s">
        <v>3503</v>
      </c>
      <c r="K2955"/>
    </row>
    <row r="2956" spans="1:11">
      <c r="A2956" s="115">
        <v>2951</v>
      </c>
      <c r="B2956">
        <v>35</v>
      </c>
      <c r="C2956" s="111" t="s">
        <v>3507</v>
      </c>
      <c r="D2956" s="111" t="s">
        <v>348</v>
      </c>
      <c r="E2956">
        <v>35201</v>
      </c>
      <c r="G2956" s="111" t="s">
        <v>3508</v>
      </c>
      <c r="H2956">
        <v>35201</v>
      </c>
      <c r="I2956" s="116"/>
      <c r="J2956" s="111" t="s">
        <v>3508</v>
      </c>
      <c r="K2956"/>
    </row>
    <row r="2957" spans="1:11">
      <c r="A2957" s="115">
        <v>2952</v>
      </c>
      <c r="B2957">
        <v>35</v>
      </c>
      <c r="C2957" s="111" t="s">
        <v>3507</v>
      </c>
      <c r="D2957" s="111" t="s">
        <v>362</v>
      </c>
      <c r="E2957">
        <v>35441</v>
      </c>
      <c r="F2957" s="111" t="s">
        <v>3509</v>
      </c>
      <c r="G2957" s="111" t="s">
        <v>2528</v>
      </c>
      <c r="H2957">
        <v>35201</v>
      </c>
      <c r="I2957" s="116"/>
      <c r="J2957" s="111" t="s">
        <v>3508</v>
      </c>
      <c r="K2957"/>
    </row>
    <row r="2958" spans="1:11">
      <c r="A2958" s="115">
        <v>2953</v>
      </c>
      <c r="B2958">
        <v>35</v>
      </c>
      <c r="C2958" s="111" t="s">
        <v>3507</v>
      </c>
      <c r="D2958" s="111" t="s">
        <v>362</v>
      </c>
      <c r="E2958">
        <v>35442</v>
      </c>
      <c r="F2958" s="111" t="s">
        <v>3509</v>
      </c>
      <c r="G2958" s="111" t="s">
        <v>2502</v>
      </c>
      <c r="H2958">
        <v>35201</v>
      </c>
      <c r="I2958" s="116"/>
      <c r="J2958" s="111" t="s">
        <v>3508</v>
      </c>
      <c r="K2958"/>
    </row>
    <row r="2959" spans="1:11">
      <c r="A2959" s="115">
        <v>2954</v>
      </c>
      <c r="B2959">
        <v>35</v>
      </c>
      <c r="C2959" s="111" t="s">
        <v>3507</v>
      </c>
      <c r="D2959" s="111" t="s">
        <v>362</v>
      </c>
      <c r="E2959">
        <v>35443</v>
      </c>
      <c r="F2959" s="111" t="s">
        <v>3509</v>
      </c>
      <c r="G2959" s="111" t="s">
        <v>549</v>
      </c>
      <c r="H2959">
        <v>35201</v>
      </c>
      <c r="I2959" s="116"/>
      <c r="J2959" s="111" t="s">
        <v>3508</v>
      </c>
      <c r="K2959"/>
    </row>
    <row r="2960" spans="1:11">
      <c r="A2960" s="115">
        <v>2955</v>
      </c>
      <c r="B2960">
        <v>35</v>
      </c>
      <c r="C2960" s="111" t="s">
        <v>3507</v>
      </c>
      <c r="D2960" s="111" t="s">
        <v>362</v>
      </c>
      <c r="E2960">
        <v>35444</v>
      </c>
      <c r="F2960" s="111" t="s">
        <v>3509</v>
      </c>
      <c r="G2960" s="111" t="s">
        <v>3510</v>
      </c>
      <c r="H2960">
        <v>35201</v>
      </c>
      <c r="I2960" s="116"/>
      <c r="J2960" s="111" t="s">
        <v>3508</v>
      </c>
      <c r="K2960"/>
    </row>
    <row r="2961" spans="1:11">
      <c r="A2961" s="115">
        <v>2956</v>
      </c>
      <c r="B2961">
        <v>35</v>
      </c>
      <c r="C2961" s="111" t="s">
        <v>3507</v>
      </c>
      <c r="D2961" s="111" t="s">
        <v>348</v>
      </c>
      <c r="E2961">
        <v>35202</v>
      </c>
      <c r="F2961" s="111" t="s">
        <v>348</v>
      </c>
      <c r="G2961" s="111" t="s">
        <v>3511</v>
      </c>
      <c r="H2961">
        <v>35202</v>
      </c>
      <c r="I2961" s="116"/>
      <c r="J2961" s="111" t="s">
        <v>3511</v>
      </c>
      <c r="K2961"/>
    </row>
    <row r="2962" spans="1:11">
      <c r="A2962" s="115">
        <v>2957</v>
      </c>
      <c r="B2962">
        <v>35</v>
      </c>
      <c r="C2962" s="111" t="s">
        <v>3507</v>
      </c>
      <c r="D2962" s="111" t="s">
        <v>362</v>
      </c>
      <c r="E2962">
        <v>35421</v>
      </c>
      <c r="F2962" s="111" t="s">
        <v>3512</v>
      </c>
      <c r="G2962" s="111" t="s">
        <v>2686</v>
      </c>
      <c r="H2962">
        <v>35202</v>
      </c>
      <c r="I2962" s="116"/>
      <c r="J2962" s="111" t="s">
        <v>3511</v>
      </c>
      <c r="K2962"/>
    </row>
    <row r="2963" spans="1:11">
      <c r="A2963" s="115">
        <v>2958</v>
      </c>
      <c r="B2963">
        <v>35</v>
      </c>
      <c r="C2963" s="111" t="s">
        <v>3507</v>
      </c>
      <c r="D2963" s="111" t="s">
        <v>348</v>
      </c>
      <c r="E2963">
        <v>35203</v>
      </c>
      <c r="F2963" s="111" t="s">
        <v>348</v>
      </c>
      <c r="G2963" s="111" t="s">
        <v>3513</v>
      </c>
      <c r="H2963">
        <v>35203</v>
      </c>
      <c r="I2963" s="116"/>
      <c r="J2963" s="111" t="s">
        <v>3513</v>
      </c>
      <c r="K2963"/>
    </row>
    <row r="2964" spans="1:11">
      <c r="A2964" s="115">
        <v>2959</v>
      </c>
      <c r="B2964">
        <v>35</v>
      </c>
      <c r="C2964" s="111" t="s">
        <v>3507</v>
      </c>
      <c r="D2964" s="111" t="s">
        <v>362</v>
      </c>
      <c r="E2964">
        <v>35381</v>
      </c>
      <c r="F2964" s="111" t="s">
        <v>1327</v>
      </c>
      <c r="G2964" s="111" t="s">
        <v>3514</v>
      </c>
      <c r="H2964">
        <v>35203</v>
      </c>
      <c r="I2964" s="116"/>
      <c r="J2964" s="111" t="s">
        <v>3513</v>
      </c>
      <c r="K2964"/>
    </row>
    <row r="2965" spans="1:11">
      <c r="A2965" s="115">
        <v>2960</v>
      </c>
      <c r="B2965">
        <v>35</v>
      </c>
      <c r="C2965" s="111" t="s">
        <v>3507</v>
      </c>
      <c r="D2965" s="111" t="s">
        <v>362</v>
      </c>
      <c r="E2965">
        <v>35401</v>
      </c>
      <c r="F2965" s="111" t="s">
        <v>3515</v>
      </c>
      <c r="G2965" s="111" t="s">
        <v>3516</v>
      </c>
      <c r="H2965">
        <v>35203</v>
      </c>
      <c r="I2965" s="116"/>
      <c r="J2965" s="111" t="s">
        <v>3513</v>
      </c>
      <c r="K2965"/>
    </row>
    <row r="2966" spans="1:11">
      <c r="A2966" s="115">
        <v>2961</v>
      </c>
      <c r="B2966">
        <v>35</v>
      </c>
      <c r="C2966" s="111" t="s">
        <v>3507</v>
      </c>
      <c r="D2966" s="111" t="s">
        <v>362</v>
      </c>
      <c r="E2966">
        <v>35402</v>
      </c>
      <c r="F2966" s="111" t="s">
        <v>3515</v>
      </c>
      <c r="G2966" s="111" t="s">
        <v>3517</v>
      </c>
      <c r="H2966">
        <v>35203</v>
      </c>
      <c r="I2966" s="116"/>
      <c r="J2966" s="111" t="s">
        <v>3513</v>
      </c>
      <c r="K2966"/>
    </row>
    <row r="2967" spans="1:11">
      <c r="A2967" s="115">
        <v>2962</v>
      </c>
      <c r="B2967">
        <v>35</v>
      </c>
      <c r="C2967" s="111" t="s">
        <v>3507</v>
      </c>
      <c r="D2967" s="111" t="s">
        <v>362</v>
      </c>
      <c r="E2967">
        <v>35403</v>
      </c>
      <c r="F2967" s="111" t="s">
        <v>3515</v>
      </c>
      <c r="G2967" s="111" t="s">
        <v>3518</v>
      </c>
      <c r="H2967">
        <v>35203</v>
      </c>
      <c r="I2967" s="116"/>
      <c r="J2967" s="111" t="s">
        <v>3513</v>
      </c>
      <c r="K2967"/>
    </row>
    <row r="2968" spans="1:11">
      <c r="A2968" s="115">
        <v>2963</v>
      </c>
      <c r="B2968">
        <v>35</v>
      </c>
      <c r="C2968" s="111" t="s">
        <v>3507</v>
      </c>
      <c r="D2968" s="111" t="s">
        <v>362</v>
      </c>
      <c r="E2968">
        <v>35504</v>
      </c>
      <c r="F2968" s="111" t="s">
        <v>3519</v>
      </c>
      <c r="G2968" s="111" t="s">
        <v>3520</v>
      </c>
      <c r="H2968">
        <v>35203</v>
      </c>
      <c r="I2968" s="116"/>
      <c r="J2968" s="111" t="s">
        <v>3513</v>
      </c>
      <c r="K2968"/>
    </row>
    <row r="2969" spans="1:11">
      <c r="A2969" s="115">
        <v>2964</v>
      </c>
      <c r="B2969">
        <v>35</v>
      </c>
      <c r="C2969" s="111" t="s">
        <v>3507</v>
      </c>
      <c r="D2969" s="111" t="s">
        <v>348</v>
      </c>
      <c r="E2969">
        <v>35204</v>
      </c>
      <c r="F2969" s="111" t="s">
        <v>348</v>
      </c>
      <c r="G2969" s="111" t="s">
        <v>3521</v>
      </c>
      <c r="H2969">
        <v>35204</v>
      </c>
      <c r="I2969" s="116"/>
      <c r="J2969" s="111" t="s">
        <v>3521</v>
      </c>
      <c r="K2969"/>
    </row>
    <row r="2970" spans="1:11">
      <c r="A2970" s="115">
        <v>2965</v>
      </c>
      <c r="B2970">
        <v>35</v>
      </c>
      <c r="C2970" s="111" t="s">
        <v>3507</v>
      </c>
      <c r="D2970" s="111" t="s">
        <v>362</v>
      </c>
      <c r="E2970">
        <v>35501</v>
      </c>
      <c r="F2970" s="111" t="s">
        <v>3519</v>
      </c>
      <c r="G2970" s="111" t="s">
        <v>2275</v>
      </c>
      <c r="H2970">
        <v>35204</v>
      </c>
      <c r="I2970" s="116"/>
      <c r="J2970" s="111" t="s">
        <v>3521</v>
      </c>
      <c r="K2970"/>
    </row>
    <row r="2971" spans="1:11">
      <c r="A2971" s="115">
        <v>2966</v>
      </c>
      <c r="B2971">
        <v>35</v>
      </c>
      <c r="C2971" s="111" t="s">
        <v>3507</v>
      </c>
      <c r="D2971" s="111" t="s">
        <v>362</v>
      </c>
      <c r="E2971">
        <v>35503</v>
      </c>
      <c r="F2971" s="111" t="s">
        <v>3519</v>
      </c>
      <c r="G2971" s="111" t="s">
        <v>3522</v>
      </c>
      <c r="H2971">
        <v>35204</v>
      </c>
      <c r="I2971" s="116"/>
      <c r="J2971" s="111" t="s">
        <v>3521</v>
      </c>
      <c r="K2971"/>
    </row>
    <row r="2972" spans="1:11">
      <c r="A2972" s="115">
        <v>2967</v>
      </c>
      <c r="B2972">
        <v>35</v>
      </c>
      <c r="C2972" s="111" t="s">
        <v>3507</v>
      </c>
      <c r="D2972" s="111" t="s">
        <v>362</v>
      </c>
      <c r="E2972">
        <v>35505</v>
      </c>
      <c r="F2972" s="111" t="s">
        <v>3519</v>
      </c>
      <c r="G2972" s="111" t="s">
        <v>3523</v>
      </c>
      <c r="H2972">
        <v>35204</v>
      </c>
      <c r="I2972" s="116"/>
      <c r="J2972" s="111" t="s">
        <v>3521</v>
      </c>
      <c r="K2972"/>
    </row>
    <row r="2973" spans="1:11">
      <c r="A2973" s="115">
        <v>2968</v>
      </c>
      <c r="B2973">
        <v>35</v>
      </c>
      <c r="C2973" s="111" t="s">
        <v>3507</v>
      </c>
      <c r="D2973" s="111" t="s">
        <v>362</v>
      </c>
      <c r="E2973">
        <v>35506</v>
      </c>
      <c r="F2973" s="111" t="s">
        <v>3519</v>
      </c>
      <c r="G2973" s="111" t="s">
        <v>3524</v>
      </c>
      <c r="H2973">
        <v>35204</v>
      </c>
      <c r="I2973" s="116"/>
      <c r="J2973" s="111" t="s">
        <v>3521</v>
      </c>
      <c r="K2973"/>
    </row>
    <row r="2974" spans="1:11">
      <c r="A2974" s="115">
        <v>2969</v>
      </c>
      <c r="B2974">
        <v>35</v>
      </c>
      <c r="C2974" s="111" t="s">
        <v>3507</v>
      </c>
      <c r="D2974" s="111" t="s">
        <v>362</v>
      </c>
      <c r="E2974">
        <v>35507</v>
      </c>
      <c r="F2974" s="111" t="s">
        <v>3519</v>
      </c>
      <c r="G2974" s="111" t="s">
        <v>1220</v>
      </c>
      <c r="H2974">
        <v>35204</v>
      </c>
      <c r="I2974" s="116"/>
      <c r="J2974" s="111" t="s">
        <v>3521</v>
      </c>
      <c r="K2974"/>
    </row>
    <row r="2975" spans="1:11">
      <c r="A2975" s="115">
        <v>2970</v>
      </c>
      <c r="B2975">
        <v>35</v>
      </c>
      <c r="C2975" s="111" t="s">
        <v>3507</v>
      </c>
      <c r="D2975" s="111" t="s">
        <v>362</v>
      </c>
      <c r="E2975">
        <v>35508</v>
      </c>
      <c r="F2975" s="111" t="s">
        <v>3519</v>
      </c>
      <c r="G2975" s="111" t="s">
        <v>3525</v>
      </c>
      <c r="H2975">
        <v>35204</v>
      </c>
      <c r="I2975" s="116"/>
      <c r="J2975" s="111" t="s">
        <v>3521</v>
      </c>
      <c r="K2975"/>
    </row>
    <row r="2976" spans="1:11">
      <c r="A2976" s="115">
        <v>2971</v>
      </c>
      <c r="B2976">
        <v>35</v>
      </c>
      <c r="C2976" s="111" t="s">
        <v>3507</v>
      </c>
      <c r="D2976" s="111" t="s">
        <v>348</v>
      </c>
      <c r="E2976">
        <v>35206</v>
      </c>
      <c r="F2976" s="111" t="s">
        <v>348</v>
      </c>
      <c r="G2976" s="111" t="s">
        <v>3526</v>
      </c>
      <c r="H2976">
        <v>35206</v>
      </c>
      <c r="I2976" s="116"/>
      <c r="J2976" s="111" t="s">
        <v>3526</v>
      </c>
      <c r="K2976"/>
    </row>
    <row r="2977" spans="1:11">
      <c r="A2977" s="115">
        <v>2972</v>
      </c>
      <c r="B2977">
        <v>35</v>
      </c>
      <c r="C2977" s="111" t="s">
        <v>3507</v>
      </c>
      <c r="D2977" s="111" t="s">
        <v>348</v>
      </c>
      <c r="E2977">
        <v>35207</v>
      </c>
      <c r="F2977" s="111" t="s">
        <v>348</v>
      </c>
      <c r="G2977" s="111" t="s">
        <v>3527</v>
      </c>
      <c r="H2977">
        <v>35207</v>
      </c>
      <c r="I2977" s="116"/>
      <c r="J2977" s="111" t="s">
        <v>3527</v>
      </c>
      <c r="K2977"/>
    </row>
    <row r="2978" spans="1:11">
      <c r="A2978" s="115">
        <v>2973</v>
      </c>
      <c r="B2978">
        <v>35</v>
      </c>
      <c r="C2978" s="111" t="s">
        <v>3507</v>
      </c>
      <c r="D2978" s="111" t="s">
        <v>348</v>
      </c>
      <c r="E2978">
        <v>35208</v>
      </c>
      <c r="F2978" s="111" t="s">
        <v>348</v>
      </c>
      <c r="G2978" s="111" t="s">
        <v>3528</v>
      </c>
      <c r="H2978">
        <v>35208</v>
      </c>
      <c r="I2978" s="116"/>
      <c r="J2978" s="111" t="s">
        <v>3528</v>
      </c>
      <c r="K2978"/>
    </row>
    <row r="2979" spans="1:11">
      <c r="A2979" s="115">
        <v>2974</v>
      </c>
      <c r="B2979">
        <v>35</v>
      </c>
      <c r="C2979" s="111" t="s">
        <v>3507</v>
      </c>
      <c r="D2979" s="111" t="s">
        <v>362</v>
      </c>
      <c r="E2979">
        <v>35322</v>
      </c>
      <c r="F2979" s="111" t="s">
        <v>3529</v>
      </c>
      <c r="G2979" s="111" t="s">
        <v>3530</v>
      </c>
      <c r="H2979">
        <v>35208</v>
      </c>
      <c r="I2979" s="116"/>
      <c r="J2979" s="111" t="s">
        <v>3528</v>
      </c>
      <c r="K2979"/>
    </row>
    <row r="2980" spans="1:11">
      <c r="A2980" s="115">
        <v>2975</v>
      </c>
      <c r="B2980">
        <v>35</v>
      </c>
      <c r="C2980" s="111" t="s">
        <v>3507</v>
      </c>
      <c r="D2980" s="111" t="s">
        <v>362</v>
      </c>
      <c r="E2980">
        <v>35323</v>
      </c>
      <c r="F2980" s="111" t="s">
        <v>3529</v>
      </c>
      <c r="G2980" s="111" t="s">
        <v>3531</v>
      </c>
      <c r="H2980">
        <v>35208</v>
      </c>
      <c r="I2980" s="116"/>
      <c r="J2980" s="111" t="s">
        <v>3528</v>
      </c>
      <c r="K2980"/>
    </row>
    <row r="2981" spans="1:11">
      <c r="A2981" s="115">
        <v>2976</v>
      </c>
      <c r="B2981">
        <v>35</v>
      </c>
      <c r="C2981" s="111" t="s">
        <v>3507</v>
      </c>
      <c r="D2981" s="111" t="s">
        <v>362</v>
      </c>
      <c r="E2981">
        <v>35324</v>
      </c>
      <c r="F2981" s="111" t="s">
        <v>3529</v>
      </c>
      <c r="G2981" s="111" t="s">
        <v>3532</v>
      </c>
      <c r="H2981">
        <v>35208</v>
      </c>
      <c r="I2981" s="116"/>
      <c r="J2981" s="111" t="s">
        <v>3528</v>
      </c>
      <c r="K2981"/>
    </row>
    <row r="2982" spans="1:11">
      <c r="A2982" s="115">
        <v>2977</v>
      </c>
      <c r="B2982">
        <v>35</v>
      </c>
      <c r="C2982" s="111" t="s">
        <v>3507</v>
      </c>
      <c r="D2982" s="111" t="s">
        <v>362</v>
      </c>
      <c r="E2982">
        <v>35325</v>
      </c>
      <c r="F2982" s="111" t="s">
        <v>3529</v>
      </c>
      <c r="G2982" s="111" t="s">
        <v>3533</v>
      </c>
      <c r="H2982">
        <v>35208</v>
      </c>
      <c r="I2982" s="116"/>
      <c r="J2982" s="111" t="s">
        <v>3528</v>
      </c>
      <c r="K2982"/>
    </row>
    <row r="2983" spans="1:11">
      <c r="A2983" s="115">
        <v>2978</v>
      </c>
      <c r="B2983">
        <v>35</v>
      </c>
      <c r="C2983" s="111" t="s">
        <v>3507</v>
      </c>
      <c r="D2983" s="111" t="s">
        <v>362</v>
      </c>
      <c r="E2983">
        <v>35326</v>
      </c>
      <c r="F2983" s="111" t="s">
        <v>3529</v>
      </c>
      <c r="G2983" s="111" t="s">
        <v>3534</v>
      </c>
      <c r="H2983">
        <v>35208</v>
      </c>
      <c r="I2983" s="116"/>
      <c r="J2983" s="111" t="s">
        <v>3528</v>
      </c>
      <c r="K2983"/>
    </row>
    <row r="2984" spans="1:11">
      <c r="A2984" s="115">
        <v>2979</v>
      </c>
      <c r="B2984">
        <v>35</v>
      </c>
      <c r="C2984" s="111" t="s">
        <v>3507</v>
      </c>
      <c r="D2984" s="111" t="s">
        <v>362</v>
      </c>
      <c r="E2984">
        <v>35328</v>
      </c>
      <c r="F2984" s="111" t="s">
        <v>3529</v>
      </c>
      <c r="G2984" s="111" t="s">
        <v>2043</v>
      </c>
      <c r="H2984">
        <v>35208</v>
      </c>
      <c r="I2984" s="116"/>
      <c r="J2984" s="111" t="s">
        <v>3528</v>
      </c>
      <c r="K2984"/>
    </row>
    <row r="2985" spans="1:11">
      <c r="A2985" s="115">
        <v>2980</v>
      </c>
      <c r="B2985">
        <v>35</v>
      </c>
      <c r="C2985" s="111" t="s">
        <v>3507</v>
      </c>
      <c r="D2985" s="111" t="s">
        <v>362</v>
      </c>
      <c r="E2985">
        <v>35329</v>
      </c>
      <c r="F2985" s="111" t="s">
        <v>3529</v>
      </c>
      <c r="G2985" s="111" t="s">
        <v>2647</v>
      </c>
      <c r="H2985">
        <v>35208</v>
      </c>
      <c r="I2985" s="116"/>
      <c r="J2985" s="111" t="s">
        <v>3528</v>
      </c>
      <c r="K2985"/>
    </row>
    <row r="2986" spans="1:11">
      <c r="A2986" s="115">
        <v>2981</v>
      </c>
      <c r="B2986">
        <v>35</v>
      </c>
      <c r="C2986" s="111" t="s">
        <v>3507</v>
      </c>
      <c r="D2986" s="111" t="s">
        <v>348</v>
      </c>
      <c r="E2986">
        <v>35210</v>
      </c>
      <c r="F2986" s="111" t="s">
        <v>348</v>
      </c>
      <c r="G2986" s="111" t="s">
        <v>3535</v>
      </c>
      <c r="H2986">
        <v>35210</v>
      </c>
      <c r="I2986" s="116"/>
      <c r="J2986" s="111" t="s">
        <v>3535</v>
      </c>
      <c r="K2986"/>
    </row>
    <row r="2987" spans="1:11">
      <c r="A2987" s="115">
        <v>2982</v>
      </c>
      <c r="B2987">
        <v>35</v>
      </c>
      <c r="C2987" s="111" t="s">
        <v>3507</v>
      </c>
      <c r="D2987" s="111" t="s">
        <v>362</v>
      </c>
      <c r="E2987">
        <v>35342</v>
      </c>
      <c r="F2987" s="111" t="s">
        <v>3536</v>
      </c>
      <c r="G2987" s="111" t="s">
        <v>856</v>
      </c>
      <c r="H2987">
        <v>35210</v>
      </c>
      <c r="I2987" s="116"/>
      <c r="J2987" s="111" t="s">
        <v>3535</v>
      </c>
      <c r="K2987"/>
    </row>
    <row r="2988" spans="1:11">
      <c r="A2988" s="115">
        <v>2983</v>
      </c>
      <c r="B2988">
        <v>35</v>
      </c>
      <c r="C2988" s="111" t="s">
        <v>3507</v>
      </c>
      <c r="D2988" s="111" t="s">
        <v>348</v>
      </c>
      <c r="E2988">
        <v>35211</v>
      </c>
      <c r="F2988" s="111" t="s">
        <v>348</v>
      </c>
      <c r="G2988" s="111" t="s">
        <v>3537</v>
      </c>
      <c r="H2988">
        <v>35211</v>
      </c>
      <c r="I2988" s="116"/>
      <c r="J2988" s="111" t="s">
        <v>3537</v>
      </c>
      <c r="K2988"/>
    </row>
    <row r="2989" spans="1:11">
      <c r="A2989" s="115">
        <v>2984</v>
      </c>
      <c r="B2989">
        <v>35</v>
      </c>
      <c r="C2989" s="111" t="s">
        <v>3507</v>
      </c>
      <c r="D2989" s="111" t="s">
        <v>362</v>
      </c>
      <c r="E2989">
        <v>35481</v>
      </c>
      <c r="F2989" s="111" t="s">
        <v>3538</v>
      </c>
      <c r="G2989" s="111" t="s">
        <v>3251</v>
      </c>
      <c r="H2989">
        <v>35211</v>
      </c>
      <c r="I2989" s="116"/>
      <c r="J2989" s="111" t="s">
        <v>3537</v>
      </c>
      <c r="K2989"/>
    </row>
    <row r="2990" spans="1:11">
      <c r="A2990" s="115">
        <v>2985</v>
      </c>
      <c r="B2990">
        <v>35</v>
      </c>
      <c r="C2990" s="111" t="s">
        <v>3507</v>
      </c>
      <c r="D2990" s="111" t="s">
        <v>362</v>
      </c>
      <c r="E2990">
        <v>35482</v>
      </c>
      <c r="F2990" s="111" t="s">
        <v>3538</v>
      </c>
      <c r="G2990" s="111" t="s">
        <v>3539</v>
      </c>
      <c r="H2990">
        <v>35211</v>
      </c>
      <c r="I2990" s="116"/>
      <c r="J2990" s="111" t="s">
        <v>3537</v>
      </c>
      <c r="K2990"/>
    </row>
    <row r="2991" spans="1:11">
      <c r="A2991" s="115">
        <v>2986</v>
      </c>
      <c r="B2991">
        <v>35</v>
      </c>
      <c r="C2991" s="111" t="s">
        <v>3507</v>
      </c>
      <c r="D2991" s="111" t="s">
        <v>362</v>
      </c>
      <c r="E2991">
        <v>35483</v>
      </c>
      <c r="F2991" s="111" t="s">
        <v>3538</v>
      </c>
      <c r="G2991" s="111" t="s">
        <v>3540</v>
      </c>
      <c r="H2991">
        <v>35211</v>
      </c>
      <c r="I2991" s="116"/>
      <c r="J2991" s="111" t="s">
        <v>3537</v>
      </c>
      <c r="K2991"/>
    </row>
    <row r="2992" spans="1:11">
      <c r="A2992" s="115">
        <v>2987</v>
      </c>
      <c r="B2992">
        <v>35</v>
      </c>
      <c r="C2992" s="111" t="s">
        <v>3507</v>
      </c>
      <c r="D2992" s="111" t="s">
        <v>348</v>
      </c>
      <c r="E2992">
        <v>35212</v>
      </c>
      <c r="F2992" s="111" t="s">
        <v>348</v>
      </c>
      <c r="G2992" s="111" t="s">
        <v>3541</v>
      </c>
      <c r="H2992">
        <v>35212</v>
      </c>
      <c r="I2992" s="116"/>
      <c r="J2992" s="111" t="s">
        <v>3541</v>
      </c>
      <c r="K2992"/>
    </row>
    <row r="2993" spans="1:11">
      <c r="A2993" s="115">
        <v>2988</v>
      </c>
      <c r="B2993">
        <v>35</v>
      </c>
      <c r="C2993" s="111" t="s">
        <v>3507</v>
      </c>
      <c r="D2993" s="111" t="s">
        <v>362</v>
      </c>
      <c r="E2993">
        <v>35327</v>
      </c>
      <c r="F2993" s="111" t="s">
        <v>3529</v>
      </c>
      <c r="G2993" s="111" t="s">
        <v>3542</v>
      </c>
      <c r="H2993">
        <v>35212</v>
      </c>
      <c r="I2993" s="116"/>
      <c r="J2993" s="111" t="s">
        <v>3541</v>
      </c>
      <c r="K2993"/>
    </row>
    <row r="2994" spans="1:11">
      <c r="A2994" s="115">
        <v>2989</v>
      </c>
      <c r="B2994">
        <v>35</v>
      </c>
      <c r="C2994" s="111" t="s">
        <v>3507</v>
      </c>
      <c r="D2994" s="111" t="s">
        <v>348</v>
      </c>
      <c r="E2994">
        <v>35213</v>
      </c>
      <c r="F2994" s="111" t="s">
        <v>348</v>
      </c>
      <c r="G2994" s="111" t="s">
        <v>3543</v>
      </c>
      <c r="H2994">
        <v>35213</v>
      </c>
      <c r="I2994" s="116"/>
      <c r="J2994" s="111" t="s">
        <v>3543</v>
      </c>
      <c r="K2994"/>
    </row>
    <row r="2995" spans="1:11">
      <c r="A2995" s="115">
        <v>2990</v>
      </c>
      <c r="B2995">
        <v>35</v>
      </c>
      <c r="C2995" s="111" t="s">
        <v>3507</v>
      </c>
      <c r="D2995" s="111" t="s">
        <v>362</v>
      </c>
      <c r="E2995">
        <v>35461</v>
      </c>
      <c r="F2995" s="111" t="s">
        <v>3544</v>
      </c>
      <c r="G2995" s="111" t="s">
        <v>3545</v>
      </c>
      <c r="H2995">
        <v>35213</v>
      </c>
      <c r="I2995" s="116"/>
      <c r="J2995" s="111" t="s">
        <v>3543</v>
      </c>
      <c r="K2995"/>
    </row>
    <row r="2996" spans="1:11">
      <c r="A2996" s="115">
        <v>2991</v>
      </c>
      <c r="B2996">
        <v>35</v>
      </c>
      <c r="C2996" s="111" t="s">
        <v>3507</v>
      </c>
      <c r="D2996" s="111" t="s">
        <v>362</v>
      </c>
      <c r="E2996">
        <v>35462</v>
      </c>
      <c r="F2996" s="111" t="s">
        <v>3544</v>
      </c>
      <c r="G2996" s="111" t="s">
        <v>3546</v>
      </c>
      <c r="H2996">
        <v>35213</v>
      </c>
      <c r="I2996" s="116"/>
      <c r="J2996" s="111" t="s">
        <v>3543</v>
      </c>
      <c r="K2996"/>
    </row>
    <row r="2997" spans="1:11">
      <c r="A2997" s="115">
        <v>2992</v>
      </c>
      <c r="B2997">
        <v>35</v>
      </c>
      <c r="C2997" s="111" t="s">
        <v>3507</v>
      </c>
      <c r="D2997" s="111" t="s">
        <v>348</v>
      </c>
      <c r="E2997">
        <v>35215</v>
      </c>
      <c r="F2997" s="111" t="s">
        <v>348</v>
      </c>
      <c r="G2997" s="111" t="s">
        <v>3547</v>
      </c>
      <c r="H2997">
        <v>35215</v>
      </c>
      <c r="I2997" s="116"/>
      <c r="J2997" s="111" t="s">
        <v>3547</v>
      </c>
      <c r="K2997"/>
    </row>
    <row r="2998" spans="1:11">
      <c r="A2998" s="115">
        <v>2993</v>
      </c>
      <c r="B2998">
        <v>35</v>
      </c>
      <c r="C2998" s="111" t="s">
        <v>3507</v>
      </c>
      <c r="D2998" s="111" t="s">
        <v>362</v>
      </c>
      <c r="E2998">
        <v>35205</v>
      </c>
      <c r="F2998" s="111" t="s">
        <v>348</v>
      </c>
      <c r="G2998" s="111" t="s">
        <v>3548</v>
      </c>
      <c r="H2998">
        <v>35215</v>
      </c>
      <c r="I2998" s="116"/>
      <c r="J2998" s="111" t="s">
        <v>3547</v>
      </c>
      <c r="K2998"/>
    </row>
    <row r="2999" spans="1:11">
      <c r="A2999" s="115">
        <v>2994</v>
      </c>
      <c r="B2999">
        <v>35</v>
      </c>
      <c r="C2999" s="111" t="s">
        <v>3507</v>
      </c>
      <c r="D2999" s="111" t="s">
        <v>362</v>
      </c>
      <c r="E2999">
        <v>35214</v>
      </c>
      <c r="F2999" s="111" t="s">
        <v>348</v>
      </c>
      <c r="G2999" s="111" t="s">
        <v>3549</v>
      </c>
      <c r="H2999">
        <v>35215</v>
      </c>
      <c r="I2999" s="116"/>
      <c r="J2999" s="111" t="s">
        <v>3547</v>
      </c>
      <c r="K2999"/>
    </row>
    <row r="3000" spans="1:11">
      <c r="A3000" s="115">
        <v>2995</v>
      </c>
      <c r="B3000">
        <v>35</v>
      </c>
      <c r="C3000" s="111" t="s">
        <v>3507</v>
      </c>
      <c r="D3000" s="111" t="s">
        <v>362</v>
      </c>
      <c r="E3000">
        <v>35345</v>
      </c>
      <c r="F3000" s="111" t="s">
        <v>3536</v>
      </c>
      <c r="G3000" s="111" t="s">
        <v>3550</v>
      </c>
      <c r="H3000">
        <v>35215</v>
      </c>
      <c r="I3000" s="116"/>
      <c r="J3000" s="111" t="s">
        <v>3547</v>
      </c>
      <c r="K3000"/>
    </row>
    <row r="3001" spans="1:11">
      <c r="A3001" s="115">
        <v>2996</v>
      </c>
      <c r="B3001">
        <v>35</v>
      </c>
      <c r="C3001" s="111" t="s">
        <v>3507</v>
      </c>
      <c r="D3001" s="111" t="s">
        <v>362</v>
      </c>
      <c r="E3001">
        <v>35361</v>
      </c>
      <c r="F3001" s="111" t="s">
        <v>3551</v>
      </c>
      <c r="G3001" s="111" t="s">
        <v>3203</v>
      </c>
      <c r="H3001">
        <v>35215</v>
      </c>
      <c r="I3001" s="116"/>
      <c r="J3001" s="111" t="s">
        <v>3547</v>
      </c>
      <c r="K3001"/>
    </row>
    <row r="3002" spans="1:11">
      <c r="A3002" s="115">
        <v>2997</v>
      </c>
      <c r="B3002">
        <v>35</v>
      </c>
      <c r="C3002" s="111" t="s">
        <v>3507</v>
      </c>
      <c r="D3002" s="111" t="s">
        <v>348</v>
      </c>
      <c r="E3002">
        <v>35216</v>
      </c>
      <c r="F3002" s="111" t="s">
        <v>348</v>
      </c>
      <c r="G3002" s="111" t="s">
        <v>3552</v>
      </c>
      <c r="H3002">
        <v>35216</v>
      </c>
      <c r="I3002" s="116"/>
      <c r="J3002" s="111" t="s">
        <v>3552</v>
      </c>
      <c r="K3002"/>
    </row>
    <row r="3003" spans="1:11">
      <c r="A3003" s="115">
        <v>2998</v>
      </c>
      <c r="B3003">
        <v>35</v>
      </c>
      <c r="C3003" s="111" t="s">
        <v>3507</v>
      </c>
      <c r="D3003" s="111" t="s">
        <v>362</v>
      </c>
      <c r="E3003">
        <v>35209</v>
      </c>
      <c r="F3003" s="111" t="s">
        <v>348</v>
      </c>
      <c r="G3003" s="111" t="s">
        <v>3553</v>
      </c>
      <c r="H3003">
        <v>35216</v>
      </c>
      <c r="I3003" s="116"/>
      <c r="J3003" s="111" t="s">
        <v>3552</v>
      </c>
      <c r="K3003"/>
    </row>
    <row r="3004" spans="1:11">
      <c r="A3004" s="115">
        <v>2999</v>
      </c>
      <c r="B3004">
        <v>35</v>
      </c>
      <c r="C3004" s="111" t="s">
        <v>3507</v>
      </c>
      <c r="D3004" s="111" t="s">
        <v>362</v>
      </c>
      <c r="E3004">
        <v>35422</v>
      </c>
      <c r="F3004" s="111" t="s">
        <v>3512</v>
      </c>
      <c r="G3004" s="111" t="s">
        <v>3361</v>
      </c>
      <c r="H3004">
        <v>35216</v>
      </c>
      <c r="I3004" s="116"/>
      <c r="J3004" s="111" t="s">
        <v>3552</v>
      </c>
      <c r="K3004"/>
    </row>
    <row r="3005" spans="1:11">
      <c r="A3005" s="115">
        <v>3000</v>
      </c>
      <c r="B3005">
        <v>35</v>
      </c>
      <c r="C3005" s="111" t="s">
        <v>3507</v>
      </c>
      <c r="D3005" s="111" t="s">
        <v>348</v>
      </c>
      <c r="E3005">
        <v>35305</v>
      </c>
      <c r="F3005" s="111" t="s">
        <v>3554</v>
      </c>
      <c r="G3005" s="111" t="s">
        <v>3555</v>
      </c>
      <c r="H3005">
        <v>35305</v>
      </c>
      <c r="I3005" s="116" t="s">
        <v>3554</v>
      </c>
      <c r="J3005" s="111" t="s">
        <v>3555</v>
      </c>
      <c r="K3005"/>
    </row>
    <row r="3006" spans="1:11">
      <c r="A3006" s="115">
        <v>3001</v>
      </c>
      <c r="B3006">
        <v>35</v>
      </c>
      <c r="C3006" s="111" t="s">
        <v>3507</v>
      </c>
      <c r="D3006" s="111" t="s">
        <v>362</v>
      </c>
      <c r="E3006">
        <v>35301</v>
      </c>
      <c r="F3006" s="111" t="s">
        <v>3554</v>
      </c>
      <c r="G3006" s="111" t="s">
        <v>3556</v>
      </c>
      <c r="H3006">
        <v>35305</v>
      </c>
      <c r="I3006" s="116" t="s">
        <v>3554</v>
      </c>
      <c r="J3006" s="111" t="s">
        <v>3555</v>
      </c>
      <c r="K3006"/>
    </row>
    <row r="3007" spans="1:11">
      <c r="A3007" s="115">
        <v>3002</v>
      </c>
      <c r="B3007">
        <v>35</v>
      </c>
      <c r="C3007" s="111" t="s">
        <v>3507</v>
      </c>
      <c r="D3007" s="111" t="s">
        <v>362</v>
      </c>
      <c r="E3007">
        <v>35302</v>
      </c>
      <c r="F3007" s="111" t="s">
        <v>3554</v>
      </c>
      <c r="G3007" s="111" t="s">
        <v>1774</v>
      </c>
      <c r="H3007">
        <v>35305</v>
      </c>
      <c r="I3007" s="116" t="s">
        <v>3554</v>
      </c>
      <c r="J3007" s="111" t="s">
        <v>3555</v>
      </c>
      <c r="K3007"/>
    </row>
    <row r="3008" spans="1:11">
      <c r="A3008" s="115">
        <v>3003</v>
      </c>
      <c r="B3008">
        <v>35</v>
      </c>
      <c r="C3008" s="111" t="s">
        <v>3507</v>
      </c>
      <c r="D3008" s="111" t="s">
        <v>362</v>
      </c>
      <c r="E3008">
        <v>35303</v>
      </c>
      <c r="F3008" s="111" t="s">
        <v>3554</v>
      </c>
      <c r="G3008" s="111" t="s">
        <v>711</v>
      </c>
      <c r="H3008">
        <v>35305</v>
      </c>
      <c r="I3008" s="116" t="s">
        <v>3554</v>
      </c>
      <c r="J3008" s="111" t="s">
        <v>3555</v>
      </c>
      <c r="K3008"/>
    </row>
    <row r="3009" spans="1:11">
      <c r="A3009" s="115">
        <v>3004</v>
      </c>
      <c r="B3009">
        <v>35</v>
      </c>
      <c r="C3009" s="111" t="s">
        <v>3507</v>
      </c>
      <c r="D3009" s="111" t="s">
        <v>362</v>
      </c>
      <c r="E3009">
        <v>35304</v>
      </c>
      <c r="F3009" s="111" t="s">
        <v>3554</v>
      </c>
      <c r="G3009" s="111" t="s">
        <v>3557</v>
      </c>
      <c r="H3009">
        <v>35305</v>
      </c>
      <c r="I3009" s="116" t="s">
        <v>3554</v>
      </c>
      <c r="J3009" s="111" t="s">
        <v>3555</v>
      </c>
      <c r="K3009"/>
    </row>
    <row r="3010" spans="1:11">
      <c r="A3010" s="115">
        <v>3005</v>
      </c>
      <c r="B3010">
        <v>35</v>
      </c>
      <c r="C3010" s="111" t="s">
        <v>3507</v>
      </c>
      <c r="D3010" s="111" t="s">
        <v>348</v>
      </c>
      <c r="E3010">
        <v>35321</v>
      </c>
      <c r="F3010" s="111" t="s">
        <v>3529</v>
      </c>
      <c r="G3010" s="111" t="s">
        <v>3558</v>
      </c>
      <c r="H3010">
        <v>35321</v>
      </c>
      <c r="I3010" s="116" t="s">
        <v>3529</v>
      </c>
      <c r="J3010" s="111" t="s">
        <v>3558</v>
      </c>
      <c r="K3010"/>
    </row>
    <row r="3011" spans="1:11">
      <c r="A3011" s="115">
        <v>3006</v>
      </c>
      <c r="B3011">
        <v>35</v>
      </c>
      <c r="C3011" s="111" t="s">
        <v>3507</v>
      </c>
      <c r="D3011" s="111" t="s">
        <v>348</v>
      </c>
      <c r="E3011">
        <v>35341</v>
      </c>
      <c r="F3011" s="111" t="s">
        <v>3536</v>
      </c>
      <c r="G3011" s="111" t="s">
        <v>3559</v>
      </c>
      <c r="H3011">
        <v>35341</v>
      </c>
      <c r="I3011" s="116" t="s">
        <v>3536</v>
      </c>
      <c r="J3011" s="111" t="s">
        <v>3559</v>
      </c>
      <c r="K3011"/>
    </row>
    <row r="3012" spans="1:11">
      <c r="A3012" s="115">
        <v>3007</v>
      </c>
      <c r="B3012">
        <v>35</v>
      </c>
      <c r="C3012" s="111" t="s">
        <v>3507</v>
      </c>
      <c r="D3012" s="111" t="s">
        <v>348</v>
      </c>
      <c r="E3012">
        <v>35343</v>
      </c>
      <c r="F3012" s="111" t="s">
        <v>3536</v>
      </c>
      <c r="G3012" s="111" t="s">
        <v>3560</v>
      </c>
      <c r="H3012">
        <v>35343</v>
      </c>
      <c r="I3012" s="116" t="s">
        <v>3536</v>
      </c>
      <c r="J3012" s="111" t="s">
        <v>3560</v>
      </c>
      <c r="K3012"/>
    </row>
    <row r="3013" spans="1:11">
      <c r="A3013" s="115">
        <v>3008</v>
      </c>
      <c r="B3013">
        <v>35</v>
      </c>
      <c r="C3013" s="111" t="s">
        <v>3507</v>
      </c>
      <c r="D3013" s="111" t="s">
        <v>348</v>
      </c>
      <c r="E3013">
        <v>35344</v>
      </c>
      <c r="F3013" s="111" t="s">
        <v>3536</v>
      </c>
      <c r="G3013" s="111" t="s">
        <v>3561</v>
      </c>
      <c r="H3013">
        <v>35344</v>
      </c>
      <c r="I3013" s="116" t="s">
        <v>3536</v>
      </c>
      <c r="J3013" s="111" t="s">
        <v>3561</v>
      </c>
      <c r="K3013"/>
    </row>
    <row r="3014" spans="1:11">
      <c r="A3014" s="115">
        <v>3009</v>
      </c>
      <c r="B3014">
        <v>35</v>
      </c>
      <c r="C3014" s="111" t="s">
        <v>3507</v>
      </c>
      <c r="D3014" s="111" t="s">
        <v>348</v>
      </c>
      <c r="E3014">
        <v>35502</v>
      </c>
      <c r="F3014" s="111" t="s">
        <v>3519</v>
      </c>
      <c r="G3014" s="111" t="s">
        <v>3562</v>
      </c>
      <c r="H3014">
        <v>35502</v>
      </c>
      <c r="I3014" s="116" t="s">
        <v>3519</v>
      </c>
      <c r="J3014" s="111" t="s">
        <v>3562</v>
      </c>
      <c r="K3014"/>
    </row>
    <row r="3015" spans="1:11">
      <c r="A3015" s="115">
        <v>3010</v>
      </c>
      <c r="B3015">
        <v>36</v>
      </c>
      <c r="C3015" s="111" t="s">
        <v>3563</v>
      </c>
      <c r="D3015" s="111" t="s">
        <v>348</v>
      </c>
      <c r="E3015">
        <v>36201</v>
      </c>
      <c r="G3015" s="111" t="s">
        <v>3564</v>
      </c>
      <c r="H3015">
        <v>36201</v>
      </c>
      <c r="I3015" s="116" t="s">
        <v>348</v>
      </c>
      <c r="J3015" s="111" t="s">
        <v>3564</v>
      </c>
      <c r="K3015"/>
    </row>
    <row r="3016" spans="1:11">
      <c r="A3016" s="115">
        <v>3011</v>
      </c>
      <c r="B3016">
        <v>36</v>
      </c>
      <c r="C3016" s="111" t="s">
        <v>3563</v>
      </c>
      <c r="D3016" s="111" t="s">
        <v>348</v>
      </c>
      <c r="E3016">
        <v>36202</v>
      </c>
      <c r="G3016" s="111" t="s">
        <v>3565</v>
      </c>
      <c r="H3016">
        <v>36202</v>
      </c>
      <c r="I3016" s="116" t="s">
        <v>348</v>
      </c>
      <c r="J3016" s="111" t="s">
        <v>3565</v>
      </c>
      <c r="K3016"/>
    </row>
    <row r="3017" spans="1:11">
      <c r="A3017" s="115">
        <v>3012</v>
      </c>
      <c r="B3017">
        <v>36</v>
      </c>
      <c r="C3017" s="111" t="s">
        <v>3563</v>
      </c>
      <c r="D3017" s="111" t="s">
        <v>348</v>
      </c>
      <c r="E3017">
        <v>36203</v>
      </c>
      <c r="G3017" s="111" t="s">
        <v>3566</v>
      </c>
      <c r="H3017">
        <v>36203</v>
      </c>
      <c r="I3017" s="116"/>
      <c r="J3017" s="111" t="s">
        <v>3566</v>
      </c>
      <c r="K3017"/>
    </row>
    <row r="3018" spans="1:11">
      <c r="A3018" s="115">
        <v>3013</v>
      </c>
      <c r="B3018">
        <v>36</v>
      </c>
      <c r="C3018" s="111" t="s">
        <v>3563</v>
      </c>
      <c r="D3018" s="111" t="s">
        <v>348</v>
      </c>
      <c r="E3018">
        <v>36204</v>
      </c>
      <c r="G3018" s="111" t="s">
        <v>3567</v>
      </c>
      <c r="H3018">
        <v>36204</v>
      </c>
      <c r="I3018" s="116"/>
      <c r="J3018" s="111" t="s">
        <v>3567</v>
      </c>
      <c r="K3018"/>
    </row>
    <row r="3019" spans="1:11">
      <c r="A3019" s="115">
        <v>3014</v>
      </c>
      <c r="B3019">
        <v>36</v>
      </c>
      <c r="C3019" s="111" t="s">
        <v>3563</v>
      </c>
      <c r="D3019" s="111" t="s">
        <v>362</v>
      </c>
      <c r="E3019">
        <v>36361</v>
      </c>
      <c r="F3019" s="111" t="s">
        <v>3157</v>
      </c>
      <c r="G3019" s="111" t="s">
        <v>3568</v>
      </c>
      <c r="H3019">
        <v>36204</v>
      </c>
      <c r="I3019" s="116"/>
      <c r="J3019" s="111" t="s">
        <v>3567</v>
      </c>
      <c r="K3019"/>
    </row>
    <row r="3020" spans="1:11">
      <c r="A3020" s="115">
        <v>3015</v>
      </c>
      <c r="B3020">
        <v>36</v>
      </c>
      <c r="C3020" s="111" t="s">
        <v>3563</v>
      </c>
      <c r="D3020" s="111" t="s">
        <v>362</v>
      </c>
      <c r="E3020">
        <v>36362</v>
      </c>
      <c r="F3020" s="111" t="s">
        <v>3157</v>
      </c>
      <c r="G3020" s="111" t="s">
        <v>3569</v>
      </c>
      <c r="H3020">
        <v>36204</v>
      </c>
      <c r="I3020" s="116"/>
      <c r="J3020" s="111" t="s">
        <v>3567</v>
      </c>
      <c r="K3020"/>
    </row>
    <row r="3021" spans="1:11">
      <c r="A3021" s="115">
        <v>3016</v>
      </c>
      <c r="B3021">
        <v>36</v>
      </c>
      <c r="C3021" s="111" t="s">
        <v>3563</v>
      </c>
      <c r="D3021" s="111" t="s">
        <v>348</v>
      </c>
      <c r="E3021">
        <v>36205</v>
      </c>
      <c r="F3021" s="111" t="s">
        <v>348</v>
      </c>
      <c r="G3021" s="111" t="s">
        <v>3570</v>
      </c>
      <c r="H3021">
        <v>36205</v>
      </c>
      <c r="I3021" s="116"/>
      <c r="J3021" s="111" t="s">
        <v>3570</v>
      </c>
      <c r="K3021"/>
    </row>
    <row r="3022" spans="1:11">
      <c r="A3022" s="115">
        <v>3017</v>
      </c>
      <c r="B3022">
        <v>36</v>
      </c>
      <c r="C3022" s="111" t="s">
        <v>3563</v>
      </c>
      <c r="D3022" s="111" t="s">
        <v>362</v>
      </c>
      <c r="E3022">
        <v>36441</v>
      </c>
      <c r="F3022" s="111" t="s">
        <v>3571</v>
      </c>
      <c r="G3022" s="111" t="s">
        <v>3572</v>
      </c>
      <c r="H3022">
        <v>36205</v>
      </c>
      <c r="I3022" s="116"/>
      <c r="J3022" s="111" t="s">
        <v>3570</v>
      </c>
      <c r="K3022"/>
    </row>
    <row r="3023" spans="1:11">
      <c r="A3023" s="115">
        <v>3018</v>
      </c>
      <c r="B3023">
        <v>36</v>
      </c>
      <c r="C3023" s="111" t="s">
        <v>3563</v>
      </c>
      <c r="D3023" s="111" t="s">
        <v>362</v>
      </c>
      <c r="E3023">
        <v>36442</v>
      </c>
      <c r="F3023" s="111" t="s">
        <v>3571</v>
      </c>
      <c r="G3023" s="111" t="s">
        <v>1566</v>
      </c>
      <c r="H3023">
        <v>36205</v>
      </c>
      <c r="I3023" s="116"/>
      <c r="J3023" s="111" t="s">
        <v>3570</v>
      </c>
      <c r="K3023"/>
    </row>
    <row r="3024" spans="1:11">
      <c r="A3024" s="115">
        <v>3019</v>
      </c>
      <c r="B3024">
        <v>36</v>
      </c>
      <c r="C3024" s="111" t="s">
        <v>3563</v>
      </c>
      <c r="D3024" s="111" t="s">
        <v>362</v>
      </c>
      <c r="E3024">
        <v>36443</v>
      </c>
      <c r="F3024" s="111" t="s">
        <v>3571</v>
      </c>
      <c r="G3024" s="111" t="s">
        <v>3573</v>
      </c>
      <c r="H3024">
        <v>36205</v>
      </c>
      <c r="I3024" s="116"/>
      <c r="J3024" s="111" t="s">
        <v>3570</v>
      </c>
      <c r="K3024"/>
    </row>
    <row r="3025" spans="1:11">
      <c r="A3025" s="115">
        <v>3020</v>
      </c>
      <c r="B3025">
        <v>36</v>
      </c>
      <c r="C3025" s="111" t="s">
        <v>3563</v>
      </c>
      <c r="D3025" s="111" t="s">
        <v>362</v>
      </c>
      <c r="E3025">
        <v>36444</v>
      </c>
      <c r="F3025" s="111" t="s">
        <v>3571</v>
      </c>
      <c r="G3025" s="111" t="s">
        <v>3574</v>
      </c>
      <c r="H3025">
        <v>36205</v>
      </c>
      <c r="I3025" s="116"/>
      <c r="J3025" s="111" t="s">
        <v>3570</v>
      </c>
      <c r="K3025"/>
    </row>
    <row r="3026" spans="1:11">
      <c r="A3026" s="115">
        <v>3021</v>
      </c>
      <c r="B3026">
        <v>36</v>
      </c>
      <c r="C3026" s="111" t="s">
        <v>3563</v>
      </c>
      <c r="D3026" s="111" t="s">
        <v>348</v>
      </c>
      <c r="E3026">
        <v>36206</v>
      </c>
      <c r="F3026" s="111" t="s">
        <v>348</v>
      </c>
      <c r="G3026" s="111" t="s">
        <v>3575</v>
      </c>
      <c r="H3026">
        <v>36206</v>
      </c>
      <c r="I3026" s="116"/>
      <c r="J3026" s="111" t="s">
        <v>3575</v>
      </c>
      <c r="K3026"/>
    </row>
    <row r="3027" spans="1:11">
      <c r="A3027" s="115">
        <v>3022</v>
      </c>
      <c r="B3027">
        <v>36</v>
      </c>
      <c r="C3027" s="111" t="s">
        <v>3563</v>
      </c>
      <c r="D3027" s="111" t="s">
        <v>362</v>
      </c>
      <c r="E3027">
        <v>36406</v>
      </c>
      <c r="F3027" s="111" t="s">
        <v>3576</v>
      </c>
      <c r="G3027" s="111" t="s">
        <v>3128</v>
      </c>
      <c r="H3027">
        <v>36206</v>
      </c>
      <c r="I3027" s="116"/>
      <c r="J3027" s="111" t="s">
        <v>3575</v>
      </c>
      <c r="K3027"/>
    </row>
    <row r="3028" spans="1:11">
      <c r="A3028" s="115">
        <v>3023</v>
      </c>
      <c r="B3028">
        <v>36</v>
      </c>
      <c r="C3028" s="111" t="s">
        <v>3563</v>
      </c>
      <c r="D3028" s="111" t="s">
        <v>362</v>
      </c>
      <c r="E3028">
        <v>36407</v>
      </c>
      <c r="F3028" s="111" t="s">
        <v>3576</v>
      </c>
      <c r="G3028" s="111" t="s">
        <v>3577</v>
      </c>
      <c r="H3028">
        <v>36206</v>
      </c>
      <c r="I3028" s="116"/>
      <c r="J3028" s="111" t="s">
        <v>3575</v>
      </c>
      <c r="K3028"/>
    </row>
    <row r="3029" spans="1:11">
      <c r="A3029" s="115">
        <v>3024</v>
      </c>
      <c r="B3029">
        <v>36</v>
      </c>
      <c r="C3029" s="111" t="s">
        <v>3563</v>
      </c>
      <c r="D3029" s="111" t="s">
        <v>362</v>
      </c>
      <c r="E3029">
        <v>36421</v>
      </c>
      <c r="F3029" s="111" t="s">
        <v>3578</v>
      </c>
      <c r="G3029" s="111" t="s">
        <v>3579</v>
      </c>
      <c r="H3029">
        <v>36206</v>
      </c>
      <c r="I3029" s="116"/>
      <c r="J3029" s="111" t="s">
        <v>3575</v>
      </c>
      <c r="K3029"/>
    </row>
    <row r="3030" spans="1:11">
      <c r="A3030" s="115">
        <v>3025</v>
      </c>
      <c r="B3030">
        <v>36</v>
      </c>
      <c r="C3030" s="111" t="s">
        <v>3563</v>
      </c>
      <c r="D3030" s="111" t="s">
        <v>362</v>
      </c>
      <c r="E3030">
        <v>36422</v>
      </c>
      <c r="F3030" s="111" t="s">
        <v>3578</v>
      </c>
      <c r="G3030" s="111" t="s">
        <v>3580</v>
      </c>
      <c r="H3030">
        <v>36206</v>
      </c>
      <c r="I3030" s="116"/>
      <c r="J3030" s="111" t="s">
        <v>3575</v>
      </c>
      <c r="K3030"/>
    </row>
    <row r="3031" spans="1:11">
      <c r="A3031" s="115">
        <v>3026</v>
      </c>
      <c r="B3031">
        <v>36</v>
      </c>
      <c r="C3031" s="111" t="s">
        <v>3563</v>
      </c>
      <c r="D3031" s="111" t="s">
        <v>348</v>
      </c>
      <c r="E3031">
        <v>36207</v>
      </c>
      <c r="F3031" s="111" t="s">
        <v>348</v>
      </c>
      <c r="G3031" s="111" t="s">
        <v>3581</v>
      </c>
      <c r="H3031">
        <v>36207</v>
      </c>
      <c r="I3031" s="116"/>
      <c r="J3031" s="111" t="s">
        <v>3581</v>
      </c>
      <c r="K3031"/>
    </row>
    <row r="3032" spans="1:11">
      <c r="A3032" s="115">
        <v>3027</v>
      </c>
      <c r="B3032">
        <v>36</v>
      </c>
      <c r="C3032" s="111" t="s">
        <v>3563</v>
      </c>
      <c r="D3032" s="111" t="s">
        <v>362</v>
      </c>
      <c r="E3032">
        <v>36461</v>
      </c>
      <c r="F3032" s="111" t="s">
        <v>3582</v>
      </c>
      <c r="G3032" s="111" t="s">
        <v>3583</v>
      </c>
      <c r="H3032">
        <v>36207</v>
      </c>
      <c r="I3032" s="116"/>
      <c r="J3032" s="111" t="s">
        <v>3581</v>
      </c>
      <c r="K3032"/>
    </row>
    <row r="3033" spans="1:11">
      <c r="A3033" s="115">
        <v>3028</v>
      </c>
      <c r="B3033">
        <v>36</v>
      </c>
      <c r="C3033" s="111" t="s">
        <v>3563</v>
      </c>
      <c r="D3033" s="111" t="s">
        <v>362</v>
      </c>
      <c r="E3033">
        <v>36462</v>
      </c>
      <c r="F3033" s="111" t="s">
        <v>3582</v>
      </c>
      <c r="G3033" s="111" t="s">
        <v>3584</v>
      </c>
      <c r="H3033">
        <v>36207</v>
      </c>
      <c r="I3033" s="116"/>
      <c r="J3033" s="111" t="s">
        <v>3581</v>
      </c>
      <c r="K3033"/>
    </row>
    <row r="3034" spans="1:11">
      <c r="A3034" s="115">
        <v>3029</v>
      </c>
      <c r="B3034">
        <v>36</v>
      </c>
      <c r="C3034" s="111" t="s">
        <v>3563</v>
      </c>
      <c r="D3034" s="111" t="s">
        <v>362</v>
      </c>
      <c r="E3034">
        <v>36466</v>
      </c>
      <c r="F3034" s="111" t="s">
        <v>3582</v>
      </c>
      <c r="G3034" s="111" t="s">
        <v>3585</v>
      </c>
      <c r="H3034">
        <v>36207</v>
      </c>
      <c r="I3034" s="116"/>
      <c r="J3034" s="111" t="s">
        <v>3581</v>
      </c>
      <c r="K3034"/>
    </row>
    <row r="3035" spans="1:11">
      <c r="A3035" s="115">
        <v>3030</v>
      </c>
      <c r="B3035">
        <v>36</v>
      </c>
      <c r="C3035" s="111" t="s">
        <v>3563</v>
      </c>
      <c r="D3035" s="111" t="s">
        <v>362</v>
      </c>
      <c r="E3035">
        <v>36467</v>
      </c>
      <c r="F3035" s="111" t="s">
        <v>3582</v>
      </c>
      <c r="G3035" s="111" t="s">
        <v>3586</v>
      </c>
      <c r="H3035">
        <v>36207</v>
      </c>
      <c r="I3035" s="116"/>
      <c r="J3035" s="111" t="s">
        <v>3581</v>
      </c>
      <c r="K3035"/>
    </row>
    <row r="3036" spans="1:11">
      <c r="A3036" s="115">
        <v>3031</v>
      </c>
      <c r="B3036">
        <v>36</v>
      </c>
      <c r="C3036" s="111" t="s">
        <v>3563</v>
      </c>
      <c r="D3036" s="111" t="s">
        <v>348</v>
      </c>
      <c r="E3036">
        <v>36208</v>
      </c>
      <c r="F3036" s="111" t="s">
        <v>348</v>
      </c>
      <c r="G3036" s="111" t="s">
        <v>3587</v>
      </c>
      <c r="H3036">
        <v>36208</v>
      </c>
      <c r="I3036" s="116"/>
      <c r="J3036" s="111" t="s">
        <v>3587</v>
      </c>
      <c r="K3036"/>
    </row>
    <row r="3037" spans="1:11">
      <c r="A3037" s="115">
        <v>3032</v>
      </c>
      <c r="B3037">
        <v>36</v>
      </c>
      <c r="C3037" s="111" t="s">
        <v>3563</v>
      </c>
      <c r="D3037" s="111" t="s">
        <v>362</v>
      </c>
      <c r="E3037">
        <v>36481</v>
      </c>
      <c r="F3037" s="111" t="s">
        <v>3588</v>
      </c>
      <c r="G3037" s="111" t="s">
        <v>3589</v>
      </c>
      <c r="H3037">
        <v>36208</v>
      </c>
      <c r="I3037" s="116"/>
      <c r="J3037" s="111" t="s">
        <v>3587</v>
      </c>
      <c r="K3037"/>
    </row>
    <row r="3038" spans="1:11">
      <c r="A3038" s="115">
        <v>3033</v>
      </c>
      <c r="B3038">
        <v>36</v>
      </c>
      <c r="C3038" s="111" t="s">
        <v>3563</v>
      </c>
      <c r="D3038" s="111" t="s">
        <v>362</v>
      </c>
      <c r="E3038">
        <v>36483</v>
      </c>
      <c r="F3038" s="111" t="s">
        <v>3588</v>
      </c>
      <c r="G3038" s="111" t="s">
        <v>590</v>
      </c>
      <c r="H3038">
        <v>36208</v>
      </c>
      <c r="I3038" s="116"/>
      <c r="J3038" s="111" t="s">
        <v>3587</v>
      </c>
      <c r="K3038"/>
    </row>
    <row r="3039" spans="1:11">
      <c r="A3039" s="115">
        <v>3034</v>
      </c>
      <c r="B3039">
        <v>36</v>
      </c>
      <c r="C3039" s="111" t="s">
        <v>3563</v>
      </c>
      <c r="D3039" s="111" t="s">
        <v>362</v>
      </c>
      <c r="E3039">
        <v>36484</v>
      </c>
      <c r="F3039" s="111" t="s">
        <v>3588</v>
      </c>
      <c r="G3039" s="111" t="s">
        <v>2867</v>
      </c>
      <c r="H3039">
        <v>36208</v>
      </c>
      <c r="I3039" s="116"/>
      <c r="J3039" s="111" t="s">
        <v>3587</v>
      </c>
      <c r="K3039"/>
    </row>
    <row r="3040" spans="1:11">
      <c r="A3040" s="115">
        <v>3035</v>
      </c>
      <c r="B3040">
        <v>36</v>
      </c>
      <c r="C3040" s="111" t="s">
        <v>3563</v>
      </c>
      <c r="D3040" s="111" t="s">
        <v>362</v>
      </c>
      <c r="E3040">
        <v>36485</v>
      </c>
      <c r="F3040" s="111" t="s">
        <v>3588</v>
      </c>
      <c r="G3040" s="111" t="s">
        <v>953</v>
      </c>
      <c r="H3040">
        <v>36208</v>
      </c>
      <c r="I3040" s="116"/>
      <c r="J3040" s="111" t="s">
        <v>3587</v>
      </c>
      <c r="K3040"/>
    </row>
    <row r="3041" spans="1:11">
      <c r="A3041" s="115">
        <v>3036</v>
      </c>
      <c r="B3041">
        <v>36</v>
      </c>
      <c r="C3041" s="111" t="s">
        <v>3563</v>
      </c>
      <c r="D3041" s="111" t="s">
        <v>362</v>
      </c>
      <c r="E3041">
        <v>36487</v>
      </c>
      <c r="F3041" s="111" t="s">
        <v>3588</v>
      </c>
      <c r="G3041" s="111" t="s">
        <v>3590</v>
      </c>
      <c r="H3041">
        <v>36208</v>
      </c>
      <c r="I3041" s="116"/>
      <c r="J3041" s="111" t="s">
        <v>3587</v>
      </c>
      <c r="K3041"/>
    </row>
    <row r="3042" spans="1:11">
      <c r="A3042" s="115">
        <v>3037</v>
      </c>
      <c r="B3042">
        <v>36</v>
      </c>
      <c r="C3042" s="111" t="s">
        <v>3563</v>
      </c>
      <c r="D3042" s="111" t="s">
        <v>362</v>
      </c>
      <c r="E3042">
        <v>36488</v>
      </c>
      <c r="F3042" s="111" t="s">
        <v>3588</v>
      </c>
      <c r="G3042" s="111" t="s">
        <v>3591</v>
      </c>
      <c r="H3042">
        <v>36208</v>
      </c>
      <c r="I3042" s="116"/>
      <c r="J3042" s="111" t="s">
        <v>3587</v>
      </c>
      <c r="K3042"/>
    </row>
    <row r="3043" spans="1:11">
      <c r="A3043" s="115">
        <v>3038</v>
      </c>
      <c r="B3043">
        <v>36</v>
      </c>
      <c r="C3043" s="111" t="s">
        <v>3563</v>
      </c>
      <c r="D3043" s="111" t="s">
        <v>348</v>
      </c>
      <c r="E3043">
        <v>36301</v>
      </c>
      <c r="F3043" s="111" t="s">
        <v>3592</v>
      </c>
      <c r="G3043" s="111" t="s">
        <v>3593</v>
      </c>
      <c r="H3043">
        <v>36301</v>
      </c>
      <c r="I3043" s="116" t="s">
        <v>3592</v>
      </c>
      <c r="J3043" s="111" t="s">
        <v>3593</v>
      </c>
      <c r="K3043"/>
    </row>
    <row r="3044" spans="1:11">
      <c r="A3044" s="115">
        <v>3039</v>
      </c>
      <c r="B3044">
        <v>36</v>
      </c>
      <c r="C3044" s="111" t="s">
        <v>3563</v>
      </c>
      <c r="D3044" s="111" t="s">
        <v>348</v>
      </c>
      <c r="E3044">
        <v>36302</v>
      </c>
      <c r="F3044" s="111" t="s">
        <v>3592</v>
      </c>
      <c r="G3044" s="111" t="s">
        <v>3594</v>
      </c>
      <c r="H3044">
        <v>36302</v>
      </c>
      <c r="I3044" s="116" t="s">
        <v>3592</v>
      </c>
      <c r="J3044" s="111" t="s">
        <v>3594</v>
      </c>
      <c r="K3044"/>
    </row>
    <row r="3045" spans="1:11">
      <c r="A3045" s="115">
        <v>3040</v>
      </c>
      <c r="B3045">
        <v>36</v>
      </c>
      <c r="C3045" s="111" t="s">
        <v>3563</v>
      </c>
      <c r="D3045" s="111" t="s">
        <v>348</v>
      </c>
      <c r="E3045">
        <v>36321</v>
      </c>
      <c r="F3045" s="111" t="s">
        <v>3595</v>
      </c>
      <c r="G3045" s="111" t="s">
        <v>3596</v>
      </c>
      <c r="H3045">
        <v>36321</v>
      </c>
      <c r="I3045" s="116" t="s">
        <v>3595</v>
      </c>
      <c r="J3045" s="111" t="s">
        <v>3596</v>
      </c>
      <c r="K3045"/>
    </row>
    <row r="3046" spans="1:11">
      <c r="A3046" s="115">
        <v>3041</v>
      </c>
      <c r="B3046">
        <v>36</v>
      </c>
      <c r="C3046" s="111" t="s">
        <v>3563</v>
      </c>
      <c r="D3046" s="111" t="s">
        <v>348</v>
      </c>
      <c r="E3046">
        <v>36341</v>
      </c>
      <c r="F3046" s="111" t="s">
        <v>3597</v>
      </c>
      <c r="G3046" s="111" t="s">
        <v>3598</v>
      </c>
      <c r="H3046">
        <v>36341</v>
      </c>
      <c r="I3046" s="116" t="s">
        <v>3597</v>
      </c>
      <c r="J3046" s="111" t="s">
        <v>3598</v>
      </c>
      <c r="K3046"/>
    </row>
    <row r="3047" spans="1:11">
      <c r="A3047" s="115">
        <v>3042</v>
      </c>
      <c r="B3047">
        <v>36</v>
      </c>
      <c r="C3047" s="111" t="s">
        <v>3563</v>
      </c>
      <c r="D3047" s="111" t="s">
        <v>348</v>
      </c>
      <c r="E3047">
        <v>36342</v>
      </c>
      <c r="F3047" s="111" t="s">
        <v>3597</v>
      </c>
      <c r="G3047" s="111" t="s">
        <v>3599</v>
      </c>
      <c r="H3047">
        <v>36342</v>
      </c>
      <c r="I3047" s="116" t="s">
        <v>3597</v>
      </c>
      <c r="J3047" s="111" t="s">
        <v>3599</v>
      </c>
      <c r="K3047"/>
    </row>
    <row r="3048" spans="1:11">
      <c r="A3048" s="115">
        <v>3043</v>
      </c>
      <c r="B3048">
        <v>36</v>
      </c>
      <c r="C3048" s="111" t="s">
        <v>3563</v>
      </c>
      <c r="D3048" s="111" t="s">
        <v>348</v>
      </c>
      <c r="E3048">
        <v>36368</v>
      </c>
      <c r="F3048" s="111" t="s">
        <v>3157</v>
      </c>
      <c r="G3048" s="111" t="s">
        <v>3160</v>
      </c>
      <c r="H3048">
        <v>36368</v>
      </c>
      <c r="I3048" s="116" t="s">
        <v>3157</v>
      </c>
      <c r="J3048" s="111" t="s">
        <v>3160</v>
      </c>
      <c r="K3048"/>
    </row>
    <row r="3049" spans="1:11">
      <c r="A3049" s="115">
        <v>3044</v>
      </c>
      <c r="B3049">
        <v>36</v>
      </c>
      <c r="C3049" s="111" t="s">
        <v>3563</v>
      </c>
      <c r="D3049" s="111" t="s">
        <v>362</v>
      </c>
      <c r="E3049">
        <v>36363</v>
      </c>
      <c r="F3049" s="111" t="s">
        <v>3157</v>
      </c>
      <c r="G3049" s="111" t="s">
        <v>3600</v>
      </c>
      <c r="H3049">
        <v>36368</v>
      </c>
      <c r="I3049" s="116" t="s">
        <v>3157</v>
      </c>
      <c r="J3049" s="111" t="s">
        <v>3160</v>
      </c>
      <c r="K3049"/>
    </row>
    <row r="3050" spans="1:11">
      <c r="A3050" s="115">
        <v>3045</v>
      </c>
      <c r="B3050">
        <v>36</v>
      </c>
      <c r="C3050" s="111" t="s">
        <v>3563</v>
      </c>
      <c r="D3050" s="111" t="s">
        <v>362</v>
      </c>
      <c r="E3050">
        <v>36364</v>
      </c>
      <c r="F3050" s="111" t="s">
        <v>3157</v>
      </c>
      <c r="G3050" s="111" t="s">
        <v>3601</v>
      </c>
      <c r="H3050">
        <v>36368</v>
      </c>
      <c r="I3050" s="116" t="s">
        <v>3157</v>
      </c>
      <c r="J3050" s="111" t="s">
        <v>3160</v>
      </c>
      <c r="K3050"/>
    </row>
    <row r="3051" spans="1:11">
      <c r="A3051" s="115">
        <v>3046</v>
      </c>
      <c r="B3051">
        <v>36</v>
      </c>
      <c r="C3051" s="111" t="s">
        <v>3563</v>
      </c>
      <c r="D3051" s="111" t="s">
        <v>362</v>
      </c>
      <c r="E3051">
        <v>36365</v>
      </c>
      <c r="F3051" s="111" t="s">
        <v>3157</v>
      </c>
      <c r="G3051" s="111" t="s">
        <v>3602</v>
      </c>
      <c r="H3051">
        <v>36368</v>
      </c>
      <c r="I3051" s="116" t="s">
        <v>3157</v>
      </c>
      <c r="J3051" s="111" t="s">
        <v>3160</v>
      </c>
      <c r="K3051"/>
    </row>
    <row r="3052" spans="1:11">
      <c r="A3052" s="115">
        <v>3047</v>
      </c>
      <c r="B3052">
        <v>36</v>
      </c>
      <c r="C3052" s="111" t="s">
        <v>3563</v>
      </c>
      <c r="D3052" s="111" t="s">
        <v>362</v>
      </c>
      <c r="E3052">
        <v>36366</v>
      </c>
      <c r="F3052" s="111" t="s">
        <v>3157</v>
      </c>
      <c r="G3052" s="111" t="s">
        <v>3603</v>
      </c>
      <c r="H3052">
        <v>36368</v>
      </c>
      <c r="I3052" s="116" t="s">
        <v>3157</v>
      </c>
      <c r="J3052" s="111" t="s">
        <v>3160</v>
      </c>
      <c r="K3052"/>
    </row>
    <row r="3053" spans="1:11">
      <c r="A3053" s="115">
        <v>3048</v>
      </c>
      <c r="B3053">
        <v>36</v>
      </c>
      <c r="C3053" s="111" t="s">
        <v>3563</v>
      </c>
      <c r="D3053" s="111" t="s">
        <v>362</v>
      </c>
      <c r="E3053">
        <v>36367</v>
      </c>
      <c r="F3053" s="111" t="s">
        <v>3157</v>
      </c>
      <c r="G3053" s="111" t="s">
        <v>3604</v>
      </c>
      <c r="H3053">
        <v>36368</v>
      </c>
      <c r="I3053" s="116" t="s">
        <v>3157</v>
      </c>
      <c r="J3053" s="111" t="s">
        <v>3160</v>
      </c>
      <c r="K3053"/>
    </row>
    <row r="3054" spans="1:11">
      <c r="A3054" s="115">
        <v>3049</v>
      </c>
      <c r="B3054">
        <v>36</v>
      </c>
      <c r="C3054" s="111" t="s">
        <v>3563</v>
      </c>
      <c r="D3054" s="111" t="s">
        <v>348</v>
      </c>
      <c r="E3054">
        <v>36383</v>
      </c>
      <c r="F3054" s="111" t="s">
        <v>2626</v>
      </c>
      <c r="G3054" s="111" t="s">
        <v>3605</v>
      </c>
      <c r="H3054">
        <v>36383</v>
      </c>
      <c r="I3054" s="116" t="s">
        <v>2626</v>
      </c>
      <c r="J3054" s="111" t="s">
        <v>3605</v>
      </c>
      <c r="K3054"/>
    </row>
    <row r="3055" spans="1:11">
      <c r="A3055" s="115">
        <v>3050</v>
      </c>
      <c r="B3055">
        <v>36</v>
      </c>
      <c r="C3055" s="111" t="s">
        <v>3563</v>
      </c>
      <c r="D3055" s="111" t="s">
        <v>348</v>
      </c>
      <c r="E3055">
        <v>36387</v>
      </c>
      <c r="F3055" s="111" t="s">
        <v>2626</v>
      </c>
      <c r="G3055" s="111" t="s">
        <v>3606</v>
      </c>
      <c r="H3055">
        <v>36387</v>
      </c>
      <c r="I3055" s="116" t="s">
        <v>2626</v>
      </c>
      <c r="J3055" s="111" t="s">
        <v>3606</v>
      </c>
      <c r="K3055"/>
    </row>
    <row r="3056" spans="1:11">
      <c r="A3056" s="115">
        <v>3051</v>
      </c>
      <c r="B3056">
        <v>36</v>
      </c>
      <c r="C3056" s="111" t="s">
        <v>3563</v>
      </c>
      <c r="D3056" s="111" t="s">
        <v>362</v>
      </c>
      <c r="E3056">
        <v>36381</v>
      </c>
      <c r="F3056" s="111" t="s">
        <v>2626</v>
      </c>
      <c r="G3056" s="111" t="s">
        <v>3607</v>
      </c>
      <c r="H3056">
        <v>36387</v>
      </c>
      <c r="I3056" s="116" t="s">
        <v>2626</v>
      </c>
      <c r="J3056" s="111" t="s">
        <v>3606</v>
      </c>
      <c r="K3056"/>
    </row>
    <row r="3057" spans="1:11">
      <c r="A3057" s="115">
        <v>3052</v>
      </c>
      <c r="B3057">
        <v>36</v>
      </c>
      <c r="C3057" s="111" t="s">
        <v>3563</v>
      </c>
      <c r="D3057" s="111" t="s">
        <v>362</v>
      </c>
      <c r="E3057">
        <v>36382</v>
      </c>
      <c r="F3057" s="111" t="s">
        <v>2626</v>
      </c>
      <c r="G3057" s="111" t="s">
        <v>3608</v>
      </c>
      <c r="H3057">
        <v>36387</v>
      </c>
      <c r="I3057" s="116" t="s">
        <v>2626</v>
      </c>
      <c r="J3057" s="111" t="s">
        <v>3606</v>
      </c>
      <c r="K3057"/>
    </row>
    <row r="3058" spans="1:11">
      <c r="A3058" s="115">
        <v>3053</v>
      </c>
      <c r="B3058">
        <v>36</v>
      </c>
      <c r="C3058" s="111" t="s">
        <v>3563</v>
      </c>
      <c r="D3058" s="111" t="s">
        <v>348</v>
      </c>
      <c r="E3058">
        <v>36388</v>
      </c>
      <c r="F3058" s="111" t="s">
        <v>2626</v>
      </c>
      <c r="G3058" s="111" t="s">
        <v>3609</v>
      </c>
      <c r="H3058">
        <v>36388</v>
      </c>
      <c r="I3058" s="116" t="s">
        <v>2626</v>
      </c>
      <c r="J3058" s="111" t="s">
        <v>3609</v>
      </c>
      <c r="K3058"/>
    </row>
    <row r="3059" spans="1:11">
      <c r="A3059" s="115">
        <v>3054</v>
      </c>
      <c r="B3059">
        <v>36</v>
      </c>
      <c r="C3059" s="111" t="s">
        <v>3563</v>
      </c>
      <c r="D3059" s="111" t="s">
        <v>362</v>
      </c>
      <c r="E3059">
        <v>36384</v>
      </c>
      <c r="F3059" s="111" t="s">
        <v>2626</v>
      </c>
      <c r="G3059" s="111" t="s">
        <v>3610</v>
      </c>
      <c r="H3059">
        <v>36388</v>
      </c>
      <c r="I3059" s="116" t="s">
        <v>2626</v>
      </c>
      <c r="J3059" s="111" t="s">
        <v>3609</v>
      </c>
      <c r="K3059"/>
    </row>
    <row r="3060" spans="1:11">
      <c r="A3060" s="115">
        <v>3055</v>
      </c>
      <c r="B3060">
        <v>36</v>
      </c>
      <c r="C3060" s="111" t="s">
        <v>3563</v>
      </c>
      <c r="D3060" s="111" t="s">
        <v>362</v>
      </c>
      <c r="E3060">
        <v>36385</v>
      </c>
      <c r="F3060" s="111" t="s">
        <v>2626</v>
      </c>
      <c r="G3060" s="111" t="s">
        <v>3611</v>
      </c>
      <c r="H3060">
        <v>36388</v>
      </c>
      <c r="I3060" s="116" t="s">
        <v>2626</v>
      </c>
      <c r="J3060" s="111" t="s">
        <v>3609</v>
      </c>
      <c r="K3060"/>
    </row>
    <row r="3061" spans="1:11">
      <c r="A3061" s="115">
        <v>3056</v>
      </c>
      <c r="B3061">
        <v>36</v>
      </c>
      <c r="C3061" s="111" t="s">
        <v>3563</v>
      </c>
      <c r="D3061" s="111" t="s">
        <v>362</v>
      </c>
      <c r="E3061">
        <v>36386</v>
      </c>
      <c r="F3061" s="111" t="s">
        <v>2626</v>
      </c>
      <c r="G3061" s="111" t="s">
        <v>3612</v>
      </c>
      <c r="H3061">
        <v>36388</v>
      </c>
      <c r="I3061" s="116" t="s">
        <v>2626</v>
      </c>
      <c r="J3061" s="111" t="s">
        <v>3609</v>
      </c>
      <c r="K3061"/>
    </row>
    <row r="3062" spans="1:11">
      <c r="A3062" s="115">
        <v>3057</v>
      </c>
      <c r="B3062">
        <v>36</v>
      </c>
      <c r="C3062" s="111" t="s">
        <v>3563</v>
      </c>
      <c r="D3062" s="111" t="s">
        <v>348</v>
      </c>
      <c r="E3062">
        <v>36401</v>
      </c>
      <c r="F3062" s="111" t="s">
        <v>3576</v>
      </c>
      <c r="G3062" s="111" t="s">
        <v>3613</v>
      </c>
      <c r="H3062">
        <v>36401</v>
      </c>
      <c r="I3062" s="116" t="s">
        <v>3576</v>
      </c>
      <c r="J3062" s="111" t="s">
        <v>3613</v>
      </c>
      <c r="K3062"/>
    </row>
    <row r="3063" spans="1:11">
      <c r="A3063" s="115">
        <v>3058</v>
      </c>
      <c r="B3063">
        <v>36</v>
      </c>
      <c r="C3063" s="111" t="s">
        <v>3563</v>
      </c>
      <c r="D3063" s="111" t="s">
        <v>348</v>
      </c>
      <c r="E3063">
        <v>36402</v>
      </c>
      <c r="F3063" s="111" t="s">
        <v>3576</v>
      </c>
      <c r="G3063" s="111" t="s">
        <v>3614</v>
      </c>
      <c r="H3063">
        <v>36402</v>
      </c>
      <c r="I3063" s="116" t="s">
        <v>3576</v>
      </c>
      <c r="J3063" s="111" t="s">
        <v>3614</v>
      </c>
      <c r="K3063"/>
    </row>
    <row r="3064" spans="1:11">
      <c r="A3064" s="115">
        <v>3059</v>
      </c>
      <c r="B3064">
        <v>36</v>
      </c>
      <c r="C3064" s="111" t="s">
        <v>3563</v>
      </c>
      <c r="D3064" s="111" t="s">
        <v>348</v>
      </c>
      <c r="E3064">
        <v>36403</v>
      </c>
      <c r="F3064" s="111" t="s">
        <v>3576</v>
      </c>
      <c r="G3064" s="111" t="s">
        <v>3615</v>
      </c>
      <c r="H3064">
        <v>36403</v>
      </c>
      <c r="I3064" s="116" t="s">
        <v>3576</v>
      </c>
      <c r="J3064" s="111" t="s">
        <v>3615</v>
      </c>
      <c r="K3064"/>
    </row>
    <row r="3065" spans="1:11">
      <c r="A3065" s="115">
        <v>3060</v>
      </c>
      <c r="B3065">
        <v>36</v>
      </c>
      <c r="C3065" s="111" t="s">
        <v>3563</v>
      </c>
      <c r="D3065" s="111" t="s">
        <v>348</v>
      </c>
      <c r="E3065">
        <v>36404</v>
      </c>
      <c r="F3065" s="111" t="s">
        <v>3576</v>
      </c>
      <c r="G3065" s="111" t="s">
        <v>3616</v>
      </c>
      <c r="H3065">
        <v>36404</v>
      </c>
      <c r="I3065" s="116" t="s">
        <v>3576</v>
      </c>
      <c r="J3065" s="111" t="s">
        <v>3616</v>
      </c>
      <c r="K3065"/>
    </row>
    <row r="3066" spans="1:11">
      <c r="A3066" s="115">
        <v>3061</v>
      </c>
      <c r="B3066">
        <v>36</v>
      </c>
      <c r="C3066" s="111" t="s">
        <v>3563</v>
      </c>
      <c r="D3066" s="111" t="s">
        <v>348</v>
      </c>
      <c r="E3066">
        <v>36405</v>
      </c>
      <c r="F3066" s="111" t="s">
        <v>3576</v>
      </c>
      <c r="G3066" s="111" t="s">
        <v>3617</v>
      </c>
      <c r="H3066">
        <v>36405</v>
      </c>
      <c r="I3066" s="116" t="s">
        <v>3576</v>
      </c>
      <c r="J3066" s="111" t="s">
        <v>3617</v>
      </c>
      <c r="K3066"/>
    </row>
    <row r="3067" spans="1:11">
      <c r="A3067" s="115">
        <v>3062</v>
      </c>
      <c r="B3067">
        <v>36</v>
      </c>
      <c r="C3067" s="111" t="s">
        <v>3563</v>
      </c>
      <c r="D3067" s="111" t="s">
        <v>348</v>
      </c>
      <c r="E3067">
        <v>36468</v>
      </c>
      <c r="F3067" s="111" t="s">
        <v>3582</v>
      </c>
      <c r="G3067" s="111" t="s">
        <v>3618</v>
      </c>
      <c r="H3067">
        <v>36468</v>
      </c>
      <c r="I3067" s="116" t="s">
        <v>3582</v>
      </c>
      <c r="J3067" s="111" t="s">
        <v>3618</v>
      </c>
      <c r="K3067"/>
    </row>
    <row r="3068" spans="1:11">
      <c r="A3068" s="115">
        <v>3063</v>
      </c>
      <c r="B3068">
        <v>36</v>
      </c>
      <c r="C3068" s="111" t="s">
        <v>3563</v>
      </c>
      <c r="D3068" s="111" t="s">
        <v>362</v>
      </c>
      <c r="E3068">
        <v>36463</v>
      </c>
      <c r="F3068" s="111" t="s">
        <v>3582</v>
      </c>
      <c r="G3068" s="111" t="s">
        <v>3619</v>
      </c>
      <c r="H3068">
        <v>36468</v>
      </c>
      <c r="I3068" s="116" t="s">
        <v>3582</v>
      </c>
      <c r="J3068" s="111" t="s">
        <v>3618</v>
      </c>
      <c r="K3068"/>
    </row>
    <row r="3069" spans="1:11">
      <c r="A3069" s="115">
        <v>3064</v>
      </c>
      <c r="B3069">
        <v>36</v>
      </c>
      <c r="C3069" s="111" t="s">
        <v>3563</v>
      </c>
      <c r="D3069" s="111" t="s">
        <v>362</v>
      </c>
      <c r="E3069">
        <v>36464</v>
      </c>
      <c r="F3069" s="111" t="s">
        <v>3582</v>
      </c>
      <c r="G3069" s="111" t="s">
        <v>3620</v>
      </c>
      <c r="H3069">
        <v>36468</v>
      </c>
      <c r="I3069" s="116" t="s">
        <v>3582</v>
      </c>
      <c r="J3069" s="111" t="s">
        <v>3618</v>
      </c>
      <c r="K3069"/>
    </row>
    <row r="3070" spans="1:11">
      <c r="A3070" s="115">
        <v>3065</v>
      </c>
      <c r="B3070">
        <v>36</v>
      </c>
      <c r="C3070" s="111" t="s">
        <v>3563</v>
      </c>
      <c r="D3070" s="111" t="s">
        <v>362</v>
      </c>
      <c r="E3070">
        <v>36465</v>
      </c>
      <c r="F3070" s="111" t="s">
        <v>3582</v>
      </c>
      <c r="G3070" s="111" t="s">
        <v>3621</v>
      </c>
      <c r="H3070">
        <v>36468</v>
      </c>
      <c r="I3070" s="116" t="s">
        <v>3582</v>
      </c>
      <c r="J3070" s="111" t="s">
        <v>3618</v>
      </c>
      <c r="K3070"/>
    </row>
    <row r="3071" spans="1:11">
      <c r="A3071" s="115">
        <v>3066</v>
      </c>
      <c r="B3071">
        <v>36</v>
      </c>
      <c r="C3071" s="111" t="s">
        <v>3563</v>
      </c>
      <c r="D3071" s="111" t="s">
        <v>348</v>
      </c>
      <c r="E3071">
        <v>36489</v>
      </c>
      <c r="F3071" s="111" t="s">
        <v>3588</v>
      </c>
      <c r="G3071" s="111" t="s">
        <v>3622</v>
      </c>
      <c r="H3071">
        <v>36489</v>
      </c>
      <c r="I3071" s="116" t="s">
        <v>3588</v>
      </c>
      <c r="J3071" s="111" t="s">
        <v>3622</v>
      </c>
      <c r="K3071"/>
    </row>
    <row r="3072" spans="1:11">
      <c r="A3072" s="115">
        <v>3067</v>
      </c>
      <c r="B3072">
        <v>36</v>
      </c>
      <c r="C3072" s="111" t="s">
        <v>3563</v>
      </c>
      <c r="D3072" s="111" t="s">
        <v>362</v>
      </c>
      <c r="E3072">
        <v>36482</v>
      </c>
      <c r="F3072" s="111" t="s">
        <v>3588</v>
      </c>
      <c r="G3072" s="111" t="s">
        <v>2644</v>
      </c>
      <c r="H3072">
        <v>36489</v>
      </c>
      <c r="I3072" s="116" t="s">
        <v>3588</v>
      </c>
      <c r="J3072" s="111" t="s">
        <v>3622</v>
      </c>
      <c r="K3072"/>
    </row>
    <row r="3073" spans="1:11">
      <c r="A3073" s="115">
        <v>3068</v>
      </c>
      <c r="B3073">
        <v>36</v>
      </c>
      <c r="C3073" s="111" t="s">
        <v>3563</v>
      </c>
      <c r="D3073" s="111" t="s">
        <v>362</v>
      </c>
      <c r="E3073">
        <v>36486</v>
      </c>
      <c r="F3073" s="111" t="s">
        <v>3588</v>
      </c>
      <c r="G3073" s="111" t="s">
        <v>3623</v>
      </c>
      <c r="H3073">
        <v>36489</v>
      </c>
      <c r="I3073" s="116" t="s">
        <v>3588</v>
      </c>
      <c r="J3073" s="111" t="s">
        <v>3622</v>
      </c>
      <c r="K3073"/>
    </row>
    <row r="3074" spans="1:11">
      <c r="A3074" s="115">
        <v>3069</v>
      </c>
      <c r="B3074">
        <v>37</v>
      </c>
      <c r="C3074" s="111" t="s">
        <v>3624</v>
      </c>
      <c r="D3074" s="111" t="s">
        <v>348</v>
      </c>
      <c r="E3074">
        <v>37201</v>
      </c>
      <c r="G3074" s="111" t="s">
        <v>3625</v>
      </c>
      <c r="H3074">
        <v>37201</v>
      </c>
      <c r="I3074" s="116" t="s">
        <v>348</v>
      </c>
      <c r="J3074" s="111" t="s">
        <v>3625</v>
      </c>
      <c r="K3074"/>
    </row>
    <row r="3075" spans="1:11">
      <c r="A3075" s="115">
        <v>3070</v>
      </c>
      <c r="B3075">
        <v>37</v>
      </c>
      <c r="C3075" s="111" t="s">
        <v>3624</v>
      </c>
      <c r="D3075" s="111" t="s">
        <v>362</v>
      </c>
      <c r="E3075">
        <v>37342</v>
      </c>
      <c r="F3075" s="111" t="s">
        <v>3626</v>
      </c>
      <c r="G3075" s="111" t="s">
        <v>3627</v>
      </c>
      <c r="H3075">
        <v>37201</v>
      </c>
      <c r="I3075" s="116"/>
      <c r="J3075" s="111" t="s">
        <v>3625</v>
      </c>
      <c r="K3075"/>
    </row>
    <row r="3076" spans="1:11">
      <c r="A3076" s="115">
        <v>3071</v>
      </c>
      <c r="B3076">
        <v>37</v>
      </c>
      <c r="C3076" s="111" t="s">
        <v>3624</v>
      </c>
      <c r="D3076" s="111" t="s">
        <v>362</v>
      </c>
      <c r="E3076">
        <v>37343</v>
      </c>
      <c r="F3076" s="111" t="s">
        <v>3626</v>
      </c>
      <c r="G3076" s="111" t="s">
        <v>3628</v>
      </c>
      <c r="H3076">
        <v>37201</v>
      </c>
      <c r="I3076" s="116"/>
      <c r="J3076" s="111" t="s">
        <v>3625</v>
      </c>
      <c r="K3076"/>
    </row>
    <row r="3077" spans="1:11">
      <c r="A3077" s="115">
        <v>3072</v>
      </c>
      <c r="B3077">
        <v>37</v>
      </c>
      <c r="C3077" s="111" t="s">
        <v>3624</v>
      </c>
      <c r="D3077" s="111" t="s">
        <v>362</v>
      </c>
      <c r="E3077">
        <v>37361</v>
      </c>
      <c r="F3077" s="111" t="s">
        <v>3629</v>
      </c>
      <c r="G3077" s="111" t="s">
        <v>3630</v>
      </c>
      <c r="H3077">
        <v>37201</v>
      </c>
      <c r="I3077" s="116"/>
      <c r="J3077" s="111" t="s">
        <v>3625</v>
      </c>
      <c r="K3077"/>
    </row>
    <row r="3078" spans="1:11">
      <c r="A3078" s="115">
        <v>3073</v>
      </c>
      <c r="B3078">
        <v>37</v>
      </c>
      <c r="C3078" s="111" t="s">
        <v>3624</v>
      </c>
      <c r="D3078" s="111" t="s">
        <v>362</v>
      </c>
      <c r="E3078">
        <v>37362</v>
      </c>
      <c r="F3078" s="111" t="s">
        <v>3629</v>
      </c>
      <c r="G3078" s="111" t="s">
        <v>3631</v>
      </c>
      <c r="H3078">
        <v>37201</v>
      </c>
      <c r="I3078" s="116"/>
      <c r="J3078" s="111" t="s">
        <v>3625</v>
      </c>
      <c r="K3078"/>
    </row>
    <row r="3079" spans="1:11">
      <c r="A3079" s="115">
        <v>3074</v>
      </c>
      <c r="B3079">
        <v>37</v>
      </c>
      <c r="C3079" s="111" t="s">
        <v>3624</v>
      </c>
      <c r="D3079" s="111" t="s">
        <v>362</v>
      </c>
      <c r="E3079">
        <v>37363</v>
      </c>
      <c r="F3079" s="111" t="s">
        <v>3629</v>
      </c>
      <c r="G3079" s="111" t="s">
        <v>3632</v>
      </c>
      <c r="H3079">
        <v>37201</v>
      </c>
      <c r="I3079" s="116"/>
      <c r="J3079" s="111" t="s">
        <v>3625</v>
      </c>
      <c r="K3079"/>
    </row>
    <row r="3080" spans="1:11">
      <c r="A3080" s="115">
        <v>3075</v>
      </c>
      <c r="B3080">
        <v>37</v>
      </c>
      <c r="C3080" s="111" t="s">
        <v>3624</v>
      </c>
      <c r="D3080" s="111" t="s">
        <v>362</v>
      </c>
      <c r="E3080">
        <v>37383</v>
      </c>
      <c r="F3080" s="111" t="s">
        <v>3633</v>
      </c>
      <c r="G3080" s="111" t="s">
        <v>1294</v>
      </c>
      <c r="H3080">
        <v>37201</v>
      </c>
      <c r="I3080" s="116"/>
      <c r="J3080" s="111" t="s">
        <v>3625</v>
      </c>
      <c r="K3080"/>
    </row>
    <row r="3081" spans="1:11">
      <c r="A3081" s="115">
        <v>3076</v>
      </c>
      <c r="B3081">
        <v>37</v>
      </c>
      <c r="C3081" s="111" t="s">
        <v>3624</v>
      </c>
      <c r="D3081" s="111" t="s">
        <v>348</v>
      </c>
      <c r="E3081">
        <v>37202</v>
      </c>
      <c r="F3081" s="111" t="s">
        <v>348</v>
      </c>
      <c r="G3081" s="111" t="s">
        <v>3634</v>
      </c>
      <c r="H3081">
        <v>37202</v>
      </c>
      <c r="I3081" s="116"/>
      <c r="J3081" s="111" t="s">
        <v>3634</v>
      </c>
      <c r="K3081"/>
    </row>
    <row r="3082" spans="1:11">
      <c r="A3082" s="115">
        <v>3077</v>
      </c>
      <c r="B3082">
        <v>37</v>
      </c>
      <c r="C3082" s="111" t="s">
        <v>3624</v>
      </c>
      <c r="D3082" s="111" t="s">
        <v>362</v>
      </c>
      <c r="E3082">
        <v>37384</v>
      </c>
      <c r="F3082" s="111" t="s">
        <v>3633</v>
      </c>
      <c r="G3082" s="111" t="s">
        <v>3635</v>
      </c>
      <c r="H3082">
        <v>37202</v>
      </c>
      <c r="I3082" s="116"/>
      <c r="J3082" s="111" t="s">
        <v>3634</v>
      </c>
      <c r="K3082"/>
    </row>
    <row r="3083" spans="1:11">
      <c r="A3083" s="115">
        <v>3078</v>
      </c>
      <c r="B3083">
        <v>37</v>
      </c>
      <c r="C3083" s="111" t="s">
        <v>3624</v>
      </c>
      <c r="D3083" s="111" t="s">
        <v>362</v>
      </c>
      <c r="E3083">
        <v>37385</v>
      </c>
      <c r="F3083" s="111" t="s">
        <v>3633</v>
      </c>
      <c r="G3083" s="111" t="s">
        <v>3636</v>
      </c>
      <c r="H3083">
        <v>37202</v>
      </c>
      <c r="I3083" s="116"/>
      <c r="J3083" s="111" t="s">
        <v>3634</v>
      </c>
      <c r="K3083"/>
    </row>
    <row r="3084" spans="1:11">
      <c r="A3084" s="115">
        <v>3079</v>
      </c>
      <c r="B3084">
        <v>37</v>
      </c>
      <c r="C3084" s="111" t="s">
        <v>3624</v>
      </c>
      <c r="D3084" s="111" t="s">
        <v>348</v>
      </c>
      <c r="E3084">
        <v>37203</v>
      </c>
      <c r="F3084" s="111" t="s">
        <v>348</v>
      </c>
      <c r="G3084" s="111" t="s">
        <v>3637</v>
      </c>
      <c r="H3084">
        <v>37203</v>
      </c>
      <c r="I3084" s="116"/>
      <c r="J3084" s="111" t="s">
        <v>3637</v>
      </c>
      <c r="K3084"/>
    </row>
    <row r="3085" spans="1:11">
      <c r="A3085" s="115">
        <v>3080</v>
      </c>
      <c r="B3085">
        <v>37</v>
      </c>
      <c r="C3085" s="111" t="s">
        <v>3624</v>
      </c>
      <c r="D3085" s="111" t="s">
        <v>348</v>
      </c>
      <c r="E3085">
        <v>37204</v>
      </c>
      <c r="F3085" s="111" t="s">
        <v>348</v>
      </c>
      <c r="G3085" s="111" t="s">
        <v>3638</v>
      </c>
      <c r="H3085">
        <v>37204</v>
      </c>
      <c r="I3085" s="116"/>
      <c r="J3085" s="111" t="s">
        <v>3638</v>
      </c>
      <c r="K3085"/>
    </row>
    <row r="3086" spans="1:11">
      <c r="A3086" s="115">
        <v>3081</v>
      </c>
      <c r="B3086">
        <v>37</v>
      </c>
      <c r="C3086" s="111" t="s">
        <v>3624</v>
      </c>
      <c r="D3086" s="111" t="s">
        <v>348</v>
      </c>
      <c r="E3086">
        <v>37205</v>
      </c>
      <c r="F3086" s="111" t="s">
        <v>348</v>
      </c>
      <c r="G3086" s="111" t="s">
        <v>3639</v>
      </c>
      <c r="H3086">
        <v>37205</v>
      </c>
      <c r="I3086" s="116"/>
      <c r="J3086" s="111" t="s">
        <v>3639</v>
      </c>
      <c r="K3086"/>
    </row>
    <row r="3087" spans="1:11">
      <c r="A3087" s="115">
        <v>3082</v>
      </c>
      <c r="B3087">
        <v>37</v>
      </c>
      <c r="C3087" s="111" t="s">
        <v>3624</v>
      </c>
      <c r="D3087" s="111" t="s">
        <v>362</v>
      </c>
      <c r="E3087">
        <v>37424</v>
      </c>
      <c r="F3087" s="111" t="s">
        <v>3640</v>
      </c>
      <c r="G3087" s="111" t="s">
        <v>3641</v>
      </c>
      <c r="H3087">
        <v>37205</v>
      </c>
      <c r="I3087" s="116"/>
      <c r="J3087" s="111" t="s">
        <v>3639</v>
      </c>
      <c r="K3087"/>
    </row>
    <row r="3088" spans="1:11">
      <c r="A3088" s="115">
        <v>3083</v>
      </c>
      <c r="B3088">
        <v>37</v>
      </c>
      <c r="C3088" s="111" t="s">
        <v>3624</v>
      </c>
      <c r="D3088" s="111" t="s">
        <v>362</v>
      </c>
      <c r="E3088">
        <v>37428</v>
      </c>
      <c r="F3088" s="111" t="s">
        <v>3640</v>
      </c>
      <c r="G3088" s="111" t="s">
        <v>3424</v>
      </c>
      <c r="H3088">
        <v>37205</v>
      </c>
      <c r="I3088" s="116"/>
      <c r="J3088" s="111" t="s">
        <v>3639</v>
      </c>
      <c r="K3088"/>
    </row>
    <row r="3089" spans="1:11">
      <c r="A3089" s="115">
        <v>3084</v>
      </c>
      <c r="B3089">
        <v>37</v>
      </c>
      <c r="C3089" s="111" t="s">
        <v>3624</v>
      </c>
      <c r="D3089" s="111" t="s">
        <v>348</v>
      </c>
      <c r="E3089">
        <v>37206</v>
      </c>
      <c r="F3089" s="111" t="s">
        <v>348</v>
      </c>
      <c r="G3089" s="111" t="s">
        <v>3642</v>
      </c>
      <c r="H3089">
        <v>37206</v>
      </c>
      <c r="I3089" s="116"/>
      <c r="J3089" s="111" t="s">
        <v>3642</v>
      </c>
      <c r="K3089"/>
    </row>
    <row r="3090" spans="1:11">
      <c r="A3090" s="115">
        <v>3085</v>
      </c>
      <c r="B3090">
        <v>37</v>
      </c>
      <c r="C3090" s="111" t="s">
        <v>3624</v>
      </c>
      <c r="D3090" s="111" t="s">
        <v>362</v>
      </c>
      <c r="E3090">
        <v>37304</v>
      </c>
      <c r="F3090" s="111" t="s">
        <v>3643</v>
      </c>
      <c r="G3090" s="111" t="s">
        <v>3644</v>
      </c>
      <c r="H3090">
        <v>37206</v>
      </c>
      <c r="I3090" s="116"/>
      <c r="J3090" s="111" t="s">
        <v>3642</v>
      </c>
      <c r="K3090"/>
    </row>
    <row r="3091" spans="1:11">
      <c r="A3091" s="115">
        <v>3086</v>
      </c>
      <c r="B3091">
        <v>37</v>
      </c>
      <c r="C3091" s="111" t="s">
        <v>3624</v>
      </c>
      <c r="D3091" s="111" t="s">
        <v>362</v>
      </c>
      <c r="E3091">
        <v>37305</v>
      </c>
      <c r="F3091" s="111" t="s">
        <v>3643</v>
      </c>
      <c r="G3091" s="111" t="s">
        <v>3645</v>
      </c>
      <c r="H3091">
        <v>37206</v>
      </c>
      <c r="I3091" s="116"/>
      <c r="J3091" s="111" t="s">
        <v>3642</v>
      </c>
      <c r="K3091"/>
    </row>
    <row r="3092" spans="1:11">
      <c r="A3092" s="115">
        <v>3087</v>
      </c>
      <c r="B3092">
        <v>37</v>
      </c>
      <c r="C3092" s="111" t="s">
        <v>3624</v>
      </c>
      <c r="D3092" s="111" t="s">
        <v>362</v>
      </c>
      <c r="E3092">
        <v>37306</v>
      </c>
      <c r="F3092" s="111" t="s">
        <v>3643</v>
      </c>
      <c r="G3092" s="111" t="s">
        <v>3646</v>
      </c>
      <c r="H3092">
        <v>37206</v>
      </c>
      <c r="I3092" s="116"/>
      <c r="J3092" s="111" t="s">
        <v>3642</v>
      </c>
      <c r="K3092"/>
    </row>
    <row r="3093" spans="1:11">
      <c r="A3093" s="115">
        <v>3088</v>
      </c>
      <c r="B3093">
        <v>37</v>
      </c>
      <c r="C3093" s="111" t="s">
        <v>3624</v>
      </c>
      <c r="D3093" s="111" t="s">
        <v>362</v>
      </c>
      <c r="E3093">
        <v>37307</v>
      </c>
      <c r="F3093" s="111" t="s">
        <v>3643</v>
      </c>
      <c r="G3093" s="111" t="s">
        <v>1837</v>
      </c>
      <c r="H3093">
        <v>37206</v>
      </c>
      <c r="I3093" s="116"/>
      <c r="J3093" s="111" t="s">
        <v>3642</v>
      </c>
      <c r="K3093"/>
    </row>
    <row r="3094" spans="1:11">
      <c r="A3094" s="115">
        <v>3089</v>
      </c>
      <c r="B3094">
        <v>37</v>
      </c>
      <c r="C3094" s="111" t="s">
        <v>3624</v>
      </c>
      <c r="D3094" s="111" t="s">
        <v>362</v>
      </c>
      <c r="E3094">
        <v>37308</v>
      </c>
      <c r="F3094" s="111" t="s">
        <v>3643</v>
      </c>
      <c r="G3094" s="111" t="s">
        <v>3647</v>
      </c>
      <c r="H3094">
        <v>37206</v>
      </c>
      <c r="I3094" s="116"/>
      <c r="J3094" s="111" t="s">
        <v>3642</v>
      </c>
      <c r="K3094"/>
    </row>
    <row r="3095" spans="1:11">
      <c r="A3095" s="115">
        <v>3090</v>
      </c>
      <c r="B3095">
        <v>37</v>
      </c>
      <c r="C3095" s="111" t="s">
        <v>3624</v>
      </c>
      <c r="D3095" s="111" t="s">
        <v>348</v>
      </c>
      <c r="E3095">
        <v>37207</v>
      </c>
      <c r="F3095" s="111" t="s">
        <v>348</v>
      </c>
      <c r="G3095" s="111" t="s">
        <v>3648</v>
      </c>
      <c r="H3095">
        <v>37207</v>
      </c>
      <c r="I3095" s="116"/>
      <c r="J3095" s="111" t="s">
        <v>3648</v>
      </c>
      <c r="K3095"/>
    </row>
    <row r="3096" spans="1:11">
      <c r="A3096" s="115">
        <v>3091</v>
      </c>
      <c r="B3096">
        <v>37</v>
      </c>
      <c r="C3096" s="111" t="s">
        <v>3624</v>
      </c>
      <c r="D3096" s="111" t="s">
        <v>362</v>
      </c>
      <c r="E3096">
        <v>37301</v>
      </c>
      <c r="F3096" s="111" t="s">
        <v>3643</v>
      </c>
      <c r="G3096" s="111" t="s">
        <v>3649</v>
      </c>
      <c r="H3096">
        <v>37207</v>
      </c>
      <c r="I3096" s="116"/>
      <c r="J3096" s="111" t="s">
        <v>3648</v>
      </c>
      <c r="K3096"/>
    </row>
    <row r="3097" spans="1:11">
      <c r="A3097" s="115">
        <v>3092</v>
      </c>
      <c r="B3097">
        <v>37</v>
      </c>
      <c r="C3097" s="111" t="s">
        <v>3624</v>
      </c>
      <c r="D3097" s="111" t="s">
        <v>362</v>
      </c>
      <c r="E3097">
        <v>37302</v>
      </c>
      <c r="F3097" s="111" t="s">
        <v>3643</v>
      </c>
      <c r="G3097" s="111" t="s">
        <v>2415</v>
      </c>
      <c r="H3097">
        <v>37207</v>
      </c>
      <c r="I3097" s="116"/>
      <c r="J3097" s="111" t="s">
        <v>3648</v>
      </c>
      <c r="K3097"/>
    </row>
    <row r="3098" spans="1:11">
      <c r="A3098" s="115">
        <v>3093</v>
      </c>
      <c r="B3098">
        <v>37</v>
      </c>
      <c r="C3098" s="111" t="s">
        <v>3624</v>
      </c>
      <c r="D3098" s="111" t="s">
        <v>362</v>
      </c>
      <c r="E3098">
        <v>37303</v>
      </c>
      <c r="F3098" s="111" t="s">
        <v>3643</v>
      </c>
      <c r="G3098" s="111" t="s">
        <v>912</v>
      </c>
      <c r="H3098">
        <v>37207</v>
      </c>
      <c r="I3098" s="116"/>
      <c r="J3098" s="111" t="s">
        <v>3648</v>
      </c>
      <c r="K3098"/>
    </row>
    <row r="3099" spans="1:11">
      <c r="A3099" s="115">
        <v>3094</v>
      </c>
      <c r="B3099">
        <v>37</v>
      </c>
      <c r="C3099" s="111" t="s">
        <v>3624</v>
      </c>
      <c r="D3099" s="111" t="s">
        <v>348</v>
      </c>
      <c r="E3099">
        <v>37208</v>
      </c>
      <c r="F3099" s="111" t="s">
        <v>348</v>
      </c>
      <c r="G3099" s="111" t="s">
        <v>3650</v>
      </c>
      <c r="H3099">
        <v>37208</v>
      </c>
      <c r="I3099" s="116"/>
      <c r="J3099" s="111" t="s">
        <v>3650</v>
      </c>
      <c r="K3099"/>
    </row>
    <row r="3100" spans="1:11">
      <c r="A3100" s="115">
        <v>3095</v>
      </c>
      <c r="B3100">
        <v>37</v>
      </c>
      <c r="C3100" s="111" t="s">
        <v>3624</v>
      </c>
      <c r="D3100" s="111" t="s">
        <v>362</v>
      </c>
      <c r="E3100">
        <v>37421</v>
      </c>
      <c r="F3100" s="111" t="s">
        <v>3640</v>
      </c>
      <c r="G3100" s="111" t="s">
        <v>3651</v>
      </c>
      <c r="H3100">
        <v>37208</v>
      </c>
      <c r="I3100" s="116"/>
      <c r="J3100" s="111" t="s">
        <v>3650</v>
      </c>
      <c r="K3100"/>
    </row>
    <row r="3101" spans="1:11">
      <c r="A3101" s="115">
        <v>3096</v>
      </c>
      <c r="B3101">
        <v>37</v>
      </c>
      <c r="C3101" s="111" t="s">
        <v>3624</v>
      </c>
      <c r="D3101" s="111" t="s">
        <v>362</v>
      </c>
      <c r="E3101">
        <v>37422</v>
      </c>
      <c r="F3101" s="111" t="s">
        <v>3640</v>
      </c>
      <c r="G3101" s="111" t="s">
        <v>946</v>
      </c>
      <c r="H3101">
        <v>37208</v>
      </c>
      <c r="I3101" s="116"/>
      <c r="J3101" s="111" t="s">
        <v>3650</v>
      </c>
      <c r="K3101"/>
    </row>
    <row r="3102" spans="1:11">
      <c r="A3102" s="115">
        <v>3097</v>
      </c>
      <c r="B3102">
        <v>37</v>
      </c>
      <c r="C3102" s="111" t="s">
        <v>3624</v>
      </c>
      <c r="D3102" s="111" t="s">
        <v>362</v>
      </c>
      <c r="E3102">
        <v>37423</v>
      </c>
      <c r="F3102" s="111" t="s">
        <v>3640</v>
      </c>
      <c r="G3102" s="111" t="s">
        <v>3589</v>
      </c>
      <c r="H3102">
        <v>37208</v>
      </c>
      <c r="I3102" s="116"/>
      <c r="J3102" s="111" t="s">
        <v>3650</v>
      </c>
      <c r="K3102"/>
    </row>
    <row r="3103" spans="1:11">
      <c r="A3103" s="115">
        <v>3098</v>
      </c>
      <c r="B3103">
        <v>37</v>
      </c>
      <c r="C3103" s="111" t="s">
        <v>3624</v>
      </c>
      <c r="D3103" s="111" t="s">
        <v>362</v>
      </c>
      <c r="E3103">
        <v>37425</v>
      </c>
      <c r="F3103" s="111" t="s">
        <v>3640</v>
      </c>
      <c r="G3103" s="111" t="s">
        <v>3652</v>
      </c>
      <c r="H3103">
        <v>37208</v>
      </c>
      <c r="I3103" s="116"/>
      <c r="J3103" s="111" t="s">
        <v>3650</v>
      </c>
      <c r="K3103"/>
    </row>
    <row r="3104" spans="1:11">
      <c r="A3104" s="115">
        <v>3099</v>
      </c>
      <c r="B3104">
        <v>37</v>
      </c>
      <c r="C3104" s="111" t="s">
        <v>3624</v>
      </c>
      <c r="D3104" s="111" t="s">
        <v>362</v>
      </c>
      <c r="E3104">
        <v>37426</v>
      </c>
      <c r="F3104" s="111" t="s">
        <v>3640</v>
      </c>
      <c r="G3104" s="111" t="s">
        <v>3653</v>
      </c>
      <c r="H3104">
        <v>37208</v>
      </c>
      <c r="I3104" s="116"/>
      <c r="J3104" s="111" t="s">
        <v>3650</v>
      </c>
      <c r="K3104"/>
    </row>
    <row r="3105" spans="1:11">
      <c r="A3105" s="115">
        <v>3100</v>
      </c>
      <c r="B3105">
        <v>37</v>
      </c>
      <c r="C3105" s="111" t="s">
        <v>3624</v>
      </c>
      <c r="D3105" s="111" t="s">
        <v>362</v>
      </c>
      <c r="E3105">
        <v>37427</v>
      </c>
      <c r="F3105" s="111" t="s">
        <v>3640</v>
      </c>
      <c r="G3105" s="111" t="s">
        <v>3654</v>
      </c>
      <c r="H3105">
        <v>37208</v>
      </c>
      <c r="I3105" s="116"/>
      <c r="J3105" s="111" t="s">
        <v>3650</v>
      </c>
      <c r="K3105"/>
    </row>
    <row r="3106" spans="1:11">
      <c r="A3106" s="115">
        <v>3101</v>
      </c>
      <c r="B3106">
        <v>37</v>
      </c>
      <c r="C3106" s="111" t="s">
        <v>3624</v>
      </c>
      <c r="D3106" s="111" t="s">
        <v>362</v>
      </c>
      <c r="E3106">
        <v>37429</v>
      </c>
      <c r="F3106" s="111" t="s">
        <v>3640</v>
      </c>
      <c r="G3106" s="111" t="s">
        <v>3655</v>
      </c>
      <c r="H3106">
        <v>37208</v>
      </c>
      <c r="I3106" s="116"/>
      <c r="J3106" s="111" t="s">
        <v>3650</v>
      </c>
      <c r="K3106"/>
    </row>
    <row r="3107" spans="1:11">
      <c r="A3107" s="115">
        <v>3102</v>
      </c>
      <c r="B3107">
        <v>37</v>
      </c>
      <c r="C3107" s="111" t="s">
        <v>3624</v>
      </c>
      <c r="D3107" s="111" t="s">
        <v>348</v>
      </c>
      <c r="E3107">
        <v>37322</v>
      </c>
      <c r="F3107" s="111" t="s">
        <v>3656</v>
      </c>
      <c r="G3107" s="111" t="s">
        <v>3657</v>
      </c>
      <c r="H3107">
        <v>37322</v>
      </c>
      <c r="I3107" s="116" t="s">
        <v>3656</v>
      </c>
      <c r="J3107" s="111" t="s">
        <v>3657</v>
      </c>
      <c r="K3107"/>
    </row>
    <row r="3108" spans="1:11">
      <c r="A3108" s="115">
        <v>3103</v>
      </c>
      <c r="B3108">
        <v>37</v>
      </c>
      <c r="C3108" s="111" t="s">
        <v>3624</v>
      </c>
      <c r="D3108" s="111" t="s">
        <v>348</v>
      </c>
      <c r="E3108">
        <v>37324</v>
      </c>
      <c r="F3108" s="111" t="s">
        <v>3656</v>
      </c>
      <c r="G3108" s="111" t="s">
        <v>3658</v>
      </c>
      <c r="H3108">
        <v>37324</v>
      </c>
      <c r="I3108" s="116" t="s">
        <v>3656</v>
      </c>
      <c r="J3108" s="111" t="s">
        <v>3658</v>
      </c>
      <c r="K3108"/>
    </row>
    <row r="3109" spans="1:11">
      <c r="A3109" s="115">
        <v>3104</v>
      </c>
      <c r="B3109">
        <v>37</v>
      </c>
      <c r="C3109" s="111" t="s">
        <v>3624</v>
      </c>
      <c r="D3109" s="111" t="s">
        <v>362</v>
      </c>
      <c r="E3109">
        <v>37321</v>
      </c>
      <c r="F3109" s="111" t="s">
        <v>3656</v>
      </c>
      <c r="G3109" s="111" t="s">
        <v>3438</v>
      </c>
      <c r="H3109">
        <v>37324</v>
      </c>
      <c r="I3109" s="116" t="s">
        <v>3656</v>
      </c>
      <c r="J3109" s="111" t="s">
        <v>3658</v>
      </c>
      <c r="K3109"/>
    </row>
    <row r="3110" spans="1:11">
      <c r="A3110" s="115">
        <v>3105</v>
      </c>
      <c r="B3110">
        <v>37</v>
      </c>
      <c r="C3110" s="111" t="s">
        <v>3624</v>
      </c>
      <c r="D3110" s="111" t="s">
        <v>362</v>
      </c>
      <c r="E3110">
        <v>37323</v>
      </c>
      <c r="F3110" s="111" t="s">
        <v>3656</v>
      </c>
      <c r="G3110" s="111" t="s">
        <v>590</v>
      </c>
      <c r="H3110">
        <v>37324</v>
      </c>
      <c r="I3110" s="116" t="s">
        <v>3656</v>
      </c>
      <c r="J3110" s="111" t="s">
        <v>3658</v>
      </c>
      <c r="K3110"/>
    </row>
    <row r="3111" spans="1:11">
      <c r="A3111" s="115">
        <v>3106</v>
      </c>
      <c r="B3111">
        <v>37</v>
      </c>
      <c r="C3111" s="111" t="s">
        <v>3624</v>
      </c>
      <c r="D3111" s="111" t="s">
        <v>348</v>
      </c>
      <c r="E3111">
        <v>37341</v>
      </c>
      <c r="F3111" s="111" t="s">
        <v>3626</v>
      </c>
      <c r="G3111" s="111" t="s">
        <v>3659</v>
      </c>
      <c r="H3111">
        <v>37341</v>
      </c>
      <c r="I3111" s="116" t="s">
        <v>3626</v>
      </c>
      <c r="J3111" s="111" t="s">
        <v>3659</v>
      </c>
      <c r="K3111"/>
    </row>
    <row r="3112" spans="1:11">
      <c r="A3112" s="115">
        <v>3107</v>
      </c>
      <c r="B3112">
        <v>37</v>
      </c>
      <c r="C3112" s="111" t="s">
        <v>3624</v>
      </c>
      <c r="D3112" s="111" t="s">
        <v>348</v>
      </c>
      <c r="E3112">
        <v>37364</v>
      </c>
      <c r="F3112" s="111" t="s">
        <v>3629</v>
      </c>
      <c r="G3112" s="111" t="s">
        <v>3660</v>
      </c>
      <c r="H3112">
        <v>37364</v>
      </c>
      <c r="I3112" s="116" t="s">
        <v>3629</v>
      </c>
      <c r="J3112" s="111" t="s">
        <v>3660</v>
      </c>
      <c r="K3112"/>
    </row>
    <row r="3113" spans="1:11">
      <c r="A3113" s="115">
        <v>3108</v>
      </c>
      <c r="B3113">
        <v>37</v>
      </c>
      <c r="C3113" s="111" t="s">
        <v>3624</v>
      </c>
      <c r="D3113" s="111" t="s">
        <v>348</v>
      </c>
      <c r="E3113">
        <v>37386</v>
      </c>
      <c r="F3113" s="111" t="s">
        <v>3633</v>
      </c>
      <c r="G3113" s="111" t="s">
        <v>3661</v>
      </c>
      <c r="H3113">
        <v>37386</v>
      </c>
      <c r="I3113" s="116" t="s">
        <v>3633</v>
      </c>
      <c r="J3113" s="111" t="s">
        <v>3661</v>
      </c>
      <c r="K3113"/>
    </row>
    <row r="3114" spans="1:11">
      <c r="A3114" s="115">
        <v>3109</v>
      </c>
      <c r="B3114">
        <v>37</v>
      </c>
      <c r="C3114" s="111" t="s">
        <v>3624</v>
      </c>
      <c r="D3114" s="111" t="s">
        <v>348</v>
      </c>
      <c r="E3114">
        <v>37387</v>
      </c>
      <c r="F3114" s="111" t="s">
        <v>3633</v>
      </c>
      <c r="G3114" s="111" t="s">
        <v>3662</v>
      </c>
      <c r="H3114">
        <v>37387</v>
      </c>
      <c r="I3114" s="116" t="s">
        <v>3633</v>
      </c>
      <c r="J3114" s="111" t="s">
        <v>3662</v>
      </c>
      <c r="K3114"/>
    </row>
    <row r="3115" spans="1:11">
      <c r="A3115" s="115">
        <v>3110</v>
      </c>
      <c r="B3115">
        <v>37</v>
      </c>
      <c r="C3115" s="111" t="s">
        <v>3624</v>
      </c>
      <c r="D3115" s="111" t="s">
        <v>362</v>
      </c>
      <c r="E3115">
        <v>37381</v>
      </c>
      <c r="F3115" s="111" t="s">
        <v>3633</v>
      </c>
      <c r="G3115" s="111" t="s">
        <v>3663</v>
      </c>
      <c r="H3115">
        <v>37387</v>
      </c>
      <c r="I3115" s="116" t="s">
        <v>3633</v>
      </c>
      <c r="J3115" s="111" t="s">
        <v>3662</v>
      </c>
      <c r="K3115"/>
    </row>
    <row r="3116" spans="1:11">
      <c r="A3116" s="115">
        <v>3111</v>
      </c>
      <c r="B3116">
        <v>37</v>
      </c>
      <c r="C3116" s="111" t="s">
        <v>3624</v>
      </c>
      <c r="D3116" s="111" t="s">
        <v>362</v>
      </c>
      <c r="E3116">
        <v>37382</v>
      </c>
      <c r="F3116" s="111" t="s">
        <v>3633</v>
      </c>
      <c r="G3116" s="111" t="s">
        <v>3664</v>
      </c>
      <c r="H3116">
        <v>37387</v>
      </c>
      <c r="I3116" s="116" t="s">
        <v>3633</v>
      </c>
      <c r="J3116" s="111" t="s">
        <v>3662</v>
      </c>
      <c r="K3116"/>
    </row>
    <row r="3117" spans="1:11">
      <c r="A3117" s="115">
        <v>3112</v>
      </c>
      <c r="B3117">
        <v>37</v>
      </c>
      <c r="C3117" s="111" t="s">
        <v>3624</v>
      </c>
      <c r="D3117" s="111" t="s">
        <v>348</v>
      </c>
      <c r="E3117">
        <v>37403</v>
      </c>
      <c r="F3117" s="111" t="s">
        <v>3665</v>
      </c>
      <c r="G3117" s="111" t="s">
        <v>3666</v>
      </c>
      <c r="H3117">
        <v>37403</v>
      </c>
      <c r="I3117" s="116" t="s">
        <v>3665</v>
      </c>
      <c r="J3117" s="111" t="s">
        <v>3666</v>
      </c>
      <c r="K3117"/>
    </row>
    <row r="3118" spans="1:11">
      <c r="A3118" s="115">
        <v>3113</v>
      </c>
      <c r="B3118">
        <v>37</v>
      </c>
      <c r="C3118" s="111" t="s">
        <v>3624</v>
      </c>
      <c r="D3118" s="111" t="s">
        <v>348</v>
      </c>
      <c r="E3118">
        <v>37404</v>
      </c>
      <c r="F3118" s="111" t="s">
        <v>3665</v>
      </c>
      <c r="G3118" s="111" t="s">
        <v>3667</v>
      </c>
      <c r="H3118">
        <v>37404</v>
      </c>
      <c r="I3118" s="116" t="s">
        <v>3665</v>
      </c>
      <c r="J3118" s="111" t="s">
        <v>3667</v>
      </c>
      <c r="K3118"/>
    </row>
    <row r="3119" spans="1:11">
      <c r="A3119" s="115">
        <v>3114</v>
      </c>
      <c r="B3119">
        <v>37</v>
      </c>
      <c r="C3119" s="111" t="s">
        <v>3624</v>
      </c>
      <c r="D3119" s="111" t="s">
        <v>348</v>
      </c>
      <c r="E3119">
        <v>37406</v>
      </c>
      <c r="F3119" s="111" t="s">
        <v>3665</v>
      </c>
      <c r="G3119" s="111" t="s">
        <v>3668</v>
      </c>
      <c r="H3119">
        <v>37406</v>
      </c>
      <c r="I3119" s="116" t="s">
        <v>3665</v>
      </c>
      <c r="J3119" s="111" t="s">
        <v>3668</v>
      </c>
      <c r="K3119"/>
    </row>
    <row r="3120" spans="1:11">
      <c r="A3120" s="115">
        <v>3115</v>
      </c>
      <c r="B3120">
        <v>37</v>
      </c>
      <c r="C3120" s="111" t="s">
        <v>3624</v>
      </c>
      <c r="D3120" s="111" t="s">
        <v>362</v>
      </c>
      <c r="E3120">
        <v>37401</v>
      </c>
      <c r="F3120" s="111" t="s">
        <v>3665</v>
      </c>
      <c r="G3120" s="111" t="s">
        <v>3669</v>
      </c>
      <c r="H3120">
        <v>37406</v>
      </c>
      <c r="I3120" s="116" t="s">
        <v>3665</v>
      </c>
      <c r="J3120" s="111" t="s">
        <v>3668</v>
      </c>
      <c r="K3120"/>
    </row>
    <row r="3121" spans="1:11">
      <c r="A3121" s="115">
        <v>3116</v>
      </c>
      <c r="B3121">
        <v>37</v>
      </c>
      <c r="C3121" s="111" t="s">
        <v>3624</v>
      </c>
      <c r="D3121" s="111" t="s">
        <v>362</v>
      </c>
      <c r="E3121">
        <v>37402</v>
      </c>
      <c r="F3121" s="111" t="s">
        <v>3665</v>
      </c>
      <c r="G3121" s="111" t="s">
        <v>3670</v>
      </c>
      <c r="H3121">
        <v>37406</v>
      </c>
      <c r="I3121" s="116" t="s">
        <v>3665</v>
      </c>
      <c r="J3121" s="111" t="s">
        <v>3668</v>
      </c>
      <c r="K3121"/>
    </row>
    <row r="3122" spans="1:11">
      <c r="A3122" s="115">
        <v>3117</v>
      </c>
      <c r="B3122">
        <v>37</v>
      </c>
      <c r="C3122" s="111" t="s">
        <v>3624</v>
      </c>
      <c r="D3122" s="111" t="s">
        <v>362</v>
      </c>
      <c r="E3122">
        <v>37405</v>
      </c>
      <c r="F3122" s="111" t="s">
        <v>3665</v>
      </c>
      <c r="G3122" s="111" t="s">
        <v>3671</v>
      </c>
      <c r="H3122">
        <v>37406</v>
      </c>
      <c r="I3122" s="116" t="s">
        <v>3665</v>
      </c>
      <c r="J3122" s="111" t="s">
        <v>3668</v>
      </c>
      <c r="K3122"/>
    </row>
    <row r="3123" spans="1:11">
      <c r="A3123" s="115">
        <v>3118</v>
      </c>
      <c r="B3123">
        <v>38</v>
      </c>
      <c r="C3123" s="111" t="s">
        <v>3672</v>
      </c>
      <c r="D3123" s="111" t="s">
        <v>348</v>
      </c>
      <c r="E3123">
        <v>38201</v>
      </c>
      <c r="G3123" s="111" t="s">
        <v>3673</v>
      </c>
      <c r="H3123">
        <v>38201</v>
      </c>
      <c r="I3123" s="116" t="s">
        <v>348</v>
      </c>
      <c r="J3123" s="111" t="s">
        <v>3673</v>
      </c>
      <c r="K3123"/>
    </row>
    <row r="3124" spans="1:11">
      <c r="A3124" s="115">
        <v>3119</v>
      </c>
      <c r="B3124">
        <v>38</v>
      </c>
      <c r="C3124" s="111" t="s">
        <v>3672</v>
      </c>
      <c r="D3124" s="111" t="s">
        <v>362</v>
      </c>
      <c r="E3124">
        <v>38211</v>
      </c>
      <c r="G3124" s="111" t="s">
        <v>3674</v>
      </c>
      <c r="H3124">
        <v>38201</v>
      </c>
      <c r="I3124" s="116"/>
      <c r="J3124" s="111" t="s">
        <v>3673</v>
      </c>
      <c r="K3124"/>
    </row>
    <row r="3125" spans="1:11">
      <c r="A3125" s="115">
        <v>3120</v>
      </c>
      <c r="B3125">
        <v>38</v>
      </c>
      <c r="C3125" s="111" t="s">
        <v>3672</v>
      </c>
      <c r="D3125" s="111" t="s">
        <v>362</v>
      </c>
      <c r="E3125">
        <v>38363</v>
      </c>
      <c r="F3125" s="111" t="s">
        <v>3675</v>
      </c>
      <c r="G3125" s="111" t="s">
        <v>2025</v>
      </c>
      <c r="H3125">
        <v>38201</v>
      </c>
      <c r="I3125" s="116"/>
      <c r="J3125" s="111" t="s">
        <v>3673</v>
      </c>
      <c r="K3125"/>
    </row>
    <row r="3126" spans="1:11">
      <c r="A3126" s="115">
        <v>3121</v>
      </c>
      <c r="B3126">
        <v>38</v>
      </c>
      <c r="C3126" s="111" t="s">
        <v>3672</v>
      </c>
      <c r="D3126" s="111" t="s">
        <v>348</v>
      </c>
      <c r="E3126">
        <v>38202</v>
      </c>
      <c r="F3126" s="111" t="s">
        <v>348</v>
      </c>
      <c r="G3126" s="111" t="s">
        <v>3676</v>
      </c>
      <c r="H3126">
        <v>38202</v>
      </c>
      <c r="I3126" s="116"/>
      <c r="J3126" s="111" t="s">
        <v>3676</v>
      </c>
      <c r="K3126"/>
    </row>
    <row r="3127" spans="1:11">
      <c r="A3127" s="115">
        <v>3122</v>
      </c>
      <c r="B3127">
        <v>38</v>
      </c>
      <c r="C3127" s="111" t="s">
        <v>3672</v>
      </c>
      <c r="D3127" s="111" t="s">
        <v>362</v>
      </c>
      <c r="E3127">
        <v>38341</v>
      </c>
      <c r="F3127" s="111" t="s">
        <v>3677</v>
      </c>
      <c r="G3127" s="111" t="s">
        <v>3678</v>
      </c>
      <c r="H3127">
        <v>38202</v>
      </c>
      <c r="I3127" s="116"/>
      <c r="J3127" s="111" t="s">
        <v>3676</v>
      </c>
      <c r="K3127"/>
    </row>
    <row r="3128" spans="1:11">
      <c r="A3128" s="115">
        <v>3123</v>
      </c>
      <c r="B3128">
        <v>38</v>
      </c>
      <c r="C3128" s="111" t="s">
        <v>3672</v>
      </c>
      <c r="D3128" s="111" t="s">
        <v>362</v>
      </c>
      <c r="E3128">
        <v>38342</v>
      </c>
      <c r="F3128" s="111" t="s">
        <v>3677</v>
      </c>
      <c r="G3128" s="111" t="s">
        <v>3679</v>
      </c>
      <c r="H3128">
        <v>38202</v>
      </c>
      <c r="I3128" s="116"/>
      <c r="J3128" s="111" t="s">
        <v>3676</v>
      </c>
      <c r="K3128"/>
    </row>
    <row r="3129" spans="1:11">
      <c r="A3129" s="115">
        <v>3124</v>
      </c>
      <c r="B3129">
        <v>38</v>
      </c>
      <c r="C3129" s="111" t="s">
        <v>3672</v>
      </c>
      <c r="D3129" s="111" t="s">
        <v>362</v>
      </c>
      <c r="E3129">
        <v>38343</v>
      </c>
      <c r="F3129" s="111" t="s">
        <v>3677</v>
      </c>
      <c r="G3129" s="111" t="s">
        <v>3680</v>
      </c>
      <c r="H3129">
        <v>38202</v>
      </c>
      <c r="I3129" s="116"/>
      <c r="J3129" s="111" t="s">
        <v>3676</v>
      </c>
      <c r="K3129"/>
    </row>
    <row r="3130" spans="1:11">
      <c r="A3130" s="115">
        <v>3125</v>
      </c>
      <c r="B3130">
        <v>38</v>
      </c>
      <c r="C3130" s="111" t="s">
        <v>3672</v>
      </c>
      <c r="D3130" s="111" t="s">
        <v>362</v>
      </c>
      <c r="E3130">
        <v>38344</v>
      </c>
      <c r="F3130" s="111" t="s">
        <v>3677</v>
      </c>
      <c r="G3130" s="111" t="s">
        <v>3681</v>
      </c>
      <c r="H3130">
        <v>38202</v>
      </c>
      <c r="I3130" s="116"/>
      <c r="J3130" s="111" t="s">
        <v>3676</v>
      </c>
      <c r="K3130"/>
    </row>
    <row r="3131" spans="1:11">
      <c r="A3131" s="115">
        <v>3126</v>
      </c>
      <c r="B3131">
        <v>38</v>
      </c>
      <c r="C3131" s="111" t="s">
        <v>3672</v>
      </c>
      <c r="D3131" s="111" t="s">
        <v>362</v>
      </c>
      <c r="E3131">
        <v>38345</v>
      </c>
      <c r="F3131" s="111" t="s">
        <v>3677</v>
      </c>
      <c r="G3131" s="111" t="s">
        <v>3682</v>
      </c>
      <c r="H3131">
        <v>38202</v>
      </c>
      <c r="I3131" s="116"/>
      <c r="J3131" s="111" t="s">
        <v>3676</v>
      </c>
      <c r="K3131"/>
    </row>
    <row r="3132" spans="1:11">
      <c r="A3132" s="115">
        <v>3127</v>
      </c>
      <c r="B3132">
        <v>38</v>
      </c>
      <c r="C3132" s="111" t="s">
        <v>3672</v>
      </c>
      <c r="D3132" s="111" t="s">
        <v>362</v>
      </c>
      <c r="E3132">
        <v>38346</v>
      </c>
      <c r="F3132" s="111" t="s">
        <v>3677</v>
      </c>
      <c r="G3132" s="111" t="s">
        <v>3683</v>
      </c>
      <c r="H3132">
        <v>38202</v>
      </c>
      <c r="I3132" s="116"/>
      <c r="J3132" s="111" t="s">
        <v>3676</v>
      </c>
      <c r="K3132"/>
    </row>
    <row r="3133" spans="1:11">
      <c r="A3133" s="115">
        <v>3128</v>
      </c>
      <c r="B3133">
        <v>38</v>
      </c>
      <c r="C3133" s="111" t="s">
        <v>3672</v>
      </c>
      <c r="D3133" s="111" t="s">
        <v>362</v>
      </c>
      <c r="E3133">
        <v>38347</v>
      </c>
      <c r="F3133" s="111" t="s">
        <v>3677</v>
      </c>
      <c r="G3133" s="111" t="s">
        <v>3684</v>
      </c>
      <c r="H3133">
        <v>38202</v>
      </c>
      <c r="I3133" s="116"/>
      <c r="J3133" s="111" t="s">
        <v>3676</v>
      </c>
      <c r="K3133"/>
    </row>
    <row r="3134" spans="1:11">
      <c r="A3134" s="115">
        <v>3129</v>
      </c>
      <c r="B3134">
        <v>38</v>
      </c>
      <c r="C3134" s="111" t="s">
        <v>3672</v>
      </c>
      <c r="D3134" s="111" t="s">
        <v>362</v>
      </c>
      <c r="E3134">
        <v>38348</v>
      </c>
      <c r="F3134" s="111" t="s">
        <v>3677</v>
      </c>
      <c r="G3134" s="111" t="s">
        <v>3685</v>
      </c>
      <c r="H3134">
        <v>38202</v>
      </c>
      <c r="I3134" s="116"/>
      <c r="J3134" s="111" t="s">
        <v>3676</v>
      </c>
      <c r="K3134"/>
    </row>
    <row r="3135" spans="1:11">
      <c r="A3135" s="115">
        <v>3130</v>
      </c>
      <c r="B3135">
        <v>38</v>
      </c>
      <c r="C3135" s="111" t="s">
        <v>3672</v>
      </c>
      <c r="D3135" s="111" t="s">
        <v>362</v>
      </c>
      <c r="E3135">
        <v>38353</v>
      </c>
      <c r="F3135" s="111" t="s">
        <v>3677</v>
      </c>
      <c r="G3135" s="111" t="s">
        <v>3686</v>
      </c>
      <c r="H3135">
        <v>38202</v>
      </c>
      <c r="I3135" s="116"/>
      <c r="J3135" s="111" t="s">
        <v>3676</v>
      </c>
      <c r="K3135"/>
    </row>
    <row r="3136" spans="1:11">
      <c r="A3136" s="115">
        <v>3131</v>
      </c>
      <c r="B3136">
        <v>38</v>
      </c>
      <c r="C3136" s="111" t="s">
        <v>3672</v>
      </c>
      <c r="D3136" s="111" t="s">
        <v>362</v>
      </c>
      <c r="E3136">
        <v>38354</v>
      </c>
      <c r="F3136" s="111" t="s">
        <v>3677</v>
      </c>
      <c r="G3136" s="111" t="s">
        <v>3687</v>
      </c>
      <c r="H3136">
        <v>38202</v>
      </c>
      <c r="I3136" s="116"/>
      <c r="J3136" s="111" t="s">
        <v>3676</v>
      </c>
      <c r="K3136"/>
    </row>
    <row r="3137" spans="1:11">
      <c r="A3137" s="115">
        <v>3132</v>
      </c>
      <c r="B3137">
        <v>38</v>
      </c>
      <c r="C3137" s="111" t="s">
        <v>3672</v>
      </c>
      <c r="D3137" s="111" t="s">
        <v>362</v>
      </c>
      <c r="E3137">
        <v>38355</v>
      </c>
      <c r="F3137" s="111" t="s">
        <v>3677</v>
      </c>
      <c r="G3137" s="111" t="s">
        <v>3688</v>
      </c>
      <c r="H3137">
        <v>38202</v>
      </c>
      <c r="I3137" s="116"/>
      <c r="J3137" s="111" t="s">
        <v>3676</v>
      </c>
      <c r="K3137"/>
    </row>
    <row r="3138" spans="1:11">
      <c r="A3138" s="115">
        <v>3133</v>
      </c>
      <c r="B3138">
        <v>38</v>
      </c>
      <c r="C3138" s="111" t="s">
        <v>3672</v>
      </c>
      <c r="D3138" s="111" t="s">
        <v>348</v>
      </c>
      <c r="E3138">
        <v>38203</v>
      </c>
      <c r="F3138" s="111" t="s">
        <v>348</v>
      </c>
      <c r="G3138" s="111" t="s">
        <v>3689</v>
      </c>
      <c r="H3138">
        <v>38203</v>
      </c>
      <c r="I3138" s="116"/>
      <c r="J3138" s="111" t="s">
        <v>3689</v>
      </c>
      <c r="K3138"/>
    </row>
    <row r="3139" spans="1:11">
      <c r="A3139" s="115">
        <v>3134</v>
      </c>
      <c r="B3139">
        <v>38</v>
      </c>
      <c r="C3139" s="111" t="s">
        <v>3672</v>
      </c>
      <c r="D3139" s="111" t="s">
        <v>362</v>
      </c>
      <c r="E3139">
        <v>38481</v>
      </c>
      <c r="F3139" s="111" t="s">
        <v>3690</v>
      </c>
      <c r="G3139" s="111" t="s">
        <v>1422</v>
      </c>
      <c r="H3139">
        <v>38203</v>
      </c>
      <c r="I3139" s="116"/>
      <c r="J3139" s="111" t="s">
        <v>3689</v>
      </c>
      <c r="K3139"/>
    </row>
    <row r="3140" spans="1:11">
      <c r="A3140" s="115">
        <v>3135</v>
      </c>
      <c r="B3140">
        <v>38</v>
      </c>
      <c r="C3140" s="111" t="s">
        <v>3672</v>
      </c>
      <c r="D3140" s="111" t="s">
        <v>362</v>
      </c>
      <c r="E3140">
        <v>38482</v>
      </c>
      <c r="F3140" s="111" t="s">
        <v>3690</v>
      </c>
      <c r="G3140" s="111" t="s">
        <v>3691</v>
      </c>
      <c r="H3140">
        <v>38203</v>
      </c>
      <c r="I3140" s="116"/>
      <c r="J3140" s="111" t="s">
        <v>3689</v>
      </c>
      <c r="K3140"/>
    </row>
    <row r="3141" spans="1:11">
      <c r="A3141" s="115">
        <v>3136</v>
      </c>
      <c r="B3141">
        <v>38</v>
      </c>
      <c r="C3141" s="111" t="s">
        <v>3672</v>
      </c>
      <c r="D3141" s="111" t="s">
        <v>362</v>
      </c>
      <c r="E3141">
        <v>38486</v>
      </c>
      <c r="F3141" s="111" t="s">
        <v>3690</v>
      </c>
      <c r="G3141" s="111" t="s">
        <v>3692</v>
      </c>
      <c r="H3141">
        <v>38203</v>
      </c>
      <c r="I3141" s="116"/>
      <c r="J3141" s="111" t="s">
        <v>3689</v>
      </c>
      <c r="K3141"/>
    </row>
    <row r="3142" spans="1:11">
      <c r="A3142" s="115">
        <v>3137</v>
      </c>
      <c r="B3142">
        <v>38</v>
      </c>
      <c r="C3142" s="111" t="s">
        <v>3672</v>
      </c>
      <c r="D3142" s="111" t="s">
        <v>348</v>
      </c>
      <c r="E3142">
        <v>38204</v>
      </c>
      <c r="F3142" s="111" t="s">
        <v>348</v>
      </c>
      <c r="G3142" s="111" t="s">
        <v>3693</v>
      </c>
      <c r="H3142">
        <v>38204</v>
      </c>
      <c r="I3142" s="116"/>
      <c r="J3142" s="111" t="s">
        <v>3693</v>
      </c>
      <c r="K3142"/>
    </row>
    <row r="3143" spans="1:11">
      <c r="A3143" s="115">
        <v>3138</v>
      </c>
      <c r="B3143">
        <v>38</v>
      </c>
      <c r="C3143" s="111" t="s">
        <v>3672</v>
      </c>
      <c r="D3143" s="111" t="s">
        <v>362</v>
      </c>
      <c r="E3143">
        <v>38441</v>
      </c>
      <c r="F3143" s="111" t="s">
        <v>3694</v>
      </c>
      <c r="G3143" s="111" t="s">
        <v>3695</v>
      </c>
      <c r="H3143">
        <v>38204</v>
      </c>
      <c r="I3143" s="116"/>
      <c r="J3143" s="111" t="s">
        <v>3693</v>
      </c>
      <c r="K3143"/>
    </row>
    <row r="3144" spans="1:11">
      <c r="A3144" s="115">
        <v>3139</v>
      </c>
      <c r="B3144">
        <v>38</v>
      </c>
      <c r="C3144" s="111" t="s">
        <v>3672</v>
      </c>
      <c r="D3144" s="111" t="s">
        <v>348</v>
      </c>
      <c r="E3144">
        <v>38205</v>
      </c>
      <c r="F3144" s="111" t="s">
        <v>348</v>
      </c>
      <c r="G3144" s="111" t="s">
        <v>3696</v>
      </c>
      <c r="H3144">
        <v>38205</v>
      </c>
      <c r="I3144" s="116"/>
      <c r="J3144" s="111" t="s">
        <v>3696</v>
      </c>
      <c r="K3144"/>
    </row>
    <row r="3145" spans="1:11">
      <c r="A3145" s="115">
        <v>3140</v>
      </c>
      <c r="B3145">
        <v>38</v>
      </c>
      <c r="C3145" s="111" t="s">
        <v>3672</v>
      </c>
      <c r="D3145" s="111" t="s">
        <v>362</v>
      </c>
      <c r="E3145">
        <v>38303</v>
      </c>
      <c r="F3145" s="111" t="s">
        <v>3697</v>
      </c>
      <c r="G3145" s="111" t="s">
        <v>3698</v>
      </c>
      <c r="H3145">
        <v>38205</v>
      </c>
      <c r="I3145" s="116"/>
      <c r="J3145" s="111" t="s">
        <v>3696</v>
      </c>
      <c r="K3145"/>
    </row>
    <row r="3146" spans="1:11">
      <c r="A3146" s="115">
        <v>3141</v>
      </c>
      <c r="B3146">
        <v>38</v>
      </c>
      <c r="C3146" s="111" t="s">
        <v>3672</v>
      </c>
      <c r="D3146" s="111" t="s">
        <v>348</v>
      </c>
      <c r="E3146">
        <v>38206</v>
      </c>
      <c r="F3146" s="111" t="s">
        <v>348</v>
      </c>
      <c r="G3146" s="111" t="s">
        <v>3699</v>
      </c>
      <c r="H3146">
        <v>38206</v>
      </c>
      <c r="I3146" s="116"/>
      <c r="J3146" s="111" t="s">
        <v>3699</v>
      </c>
      <c r="K3146"/>
    </row>
    <row r="3147" spans="1:11">
      <c r="A3147" s="115">
        <v>3142</v>
      </c>
      <c r="B3147">
        <v>38</v>
      </c>
      <c r="C3147" s="111" t="s">
        <v>3672</v>
      </c>
      <c r="D3147" s="111" t="s">
        <v>362</v>
      </c>
      <c r="E3147">
        <v>38212</v>
      </c>
      <c r="F3147" s="111" t="s">
        <v>348</v>
      </c>
      <c r="G3147" s="111" t="s">
        <v>3700</v>
      </c>
      <c r="H3147">
        <v>38206</v>
      </c>
      <c r="I3147" s="116"/>
      <c r="J3147" s="111" t="s">
        <v>3699</v>
      </c>
      <c r="K3147"/>
    </row>
    <row r="3148" spans="1:11">
      <c r="A3148" s="115">
        <v>3143</v>
      </c>
      <c r="B3148">
        <v>38</v>
      </c>
      <c r="C3148" s="111" t="s">
        <v>3672</v>
      </c>
      <c r="D3148" s="111" t="s">
        <v>362</v>
      </c>
      <c r="E3148">
        <v>38321</v>
      </c>
      <c r="F3148" s="111" t="s">
        <v>3701</v>
      </c>
      <c r="G3148" s="111" t="s">
        <v>3702</v>
      </c>
      <c r="H3148">
        <v>38206</v>
      </c>
      <c r="I3148" s="116"/>
      <c r="J3148" s="111" t="s">
        <v>3699</v>
      </c>
      <c r="K3148"/>
    </row>
    <row r="3149" spans="1:11">
      <c r="A3149" s="115">
        <v>3144</v>
      </c>
      <c r="B3149">
        <v>38</v>
      </c>
      <c r="C3149" s="111" t="s">
        <v>3672</v>
      </c>
      <c r="D3149" s="111" t="s">
        <v>362</v>
      </c>
      <c r="E3149">
        <v>38323</v>
      </c>
      <c r="F3149" s="111" t="s">
        <v>3701</v>
      </c>
      <c r="G3149" s="111" t="s">
        <v>3703</v>
      </c>
      <c r="H3149">
        <v>38206</v>
      </c>
      <c r="I3149" s="116"/>
      <c r="J3149" s="111" t="s">
        <v>3699</v>
      </c>
      <c r="K3149"/>
    </row>
    <row r="3150" spans="1:11">
      <c r="A3150" s="115">
        <v>3145</v>
      </c>
      <c r="B3150">
        <v>38</v>
      </c>
      <c r="C3150" s="111" t="s">
        <v>3672</v>
      </c>
      <c r="D3150" s="111" t="s">
        <v>348</v>
      </c>
      <c r="E3150">
        <v>38207</v>
      </c>
      <c r="F3150" s="111" t="s">
        <v>348</v>
      </c>
      <c r="G3150" s="111" t="s">
        <v>3704</v>
      </c>
      <c r="H3150">
        <v>38207</v>
      </c>
      <c r="I3150" s="116"/>
      <c r="J3150" s="111" t="s">
        <v>3704</v>
      </c>
      <c r="K3150"/>
    </row>
    <row r="3151" spans="1:11">
      <c r="A3151" s="115">
        <v>3146</v>
      </c>
      <c r="B3151">
        <v>38</v>
      </c>
      <c r="C3151" s="111" t="s">
        <v>3672</v>
      </c>
      <c r="D3151" s="111" t="s">
        <v>362</v>
      </c>
      <c r="E3151">
        <v>38421</v>
      </c>
      <c r="F3151" s="111" t="s">
        <v>3705</v>
      </c>
      <c r="G3151" s="111" t="s">
        <v>3706</v>
      </c>
      <c r="H3151">
        <v>38207</v>
      </c>
      <c r="I3151" s="116"/>
      <c r="J3151" s="111" t="s">
        <v>3704</v>
      </c>
      <c r="K3151"/>
    </row>
    <row r="3152" spans="1:11">
      <c r="A3152" s="115">
        <v>3147</v>
      </c>
      <c r="B3152">
        <v>38</v>
      </c>
      <c r="C3152" s="111" t="s">
        <v>3672</v>
      </c>
      <c r="D3152" s="111" t="s">
        <v>362</v>
      </c>
      <c r="E3152">
        <v>38424</v>
      </c>
      <c r="F3152" s="111" t="s">
        <v>3705</v>
      </c>
      <c r="G3152" s="111" t="s">
        <v>3707</v>
      </c>
      <c r="H3152">
        <v>38207</v>
      </c>
      <c r="I3152" s="116"/>
      <c r="J3152" s="111" t="s">
        <v>3704</v>
      </c>
      <c r="K3152"/>
    </row>
    <row r="3153" spans="1:11">
      <c r="A3153" s="115">
        <v>3148</v>
      </c>
      <c r="B3153">
        <v>38</v>
      </c>
      <c r="C3153" s="111" t="s">
        <v>3672</v>
      </c>
      <c r="D3153" s="111" t="s">
        <v>362</v>
      </c>
      <c r="E3153">
        <v>38425</v>
      </c>
      <c r="F3153" s="111" t="s">
        <v>3705</v>
      </c>
      <c r="G3153" s="111" t="s">
        <v>3708</v>
      </c>
      <c r="H3153">
        <v>38207</v>
      </c>
      <c r="I3153" s="116"/>
      <c r="J3153" s="111" t="s">
        <v>3704</v>
      </c>
      <c r="K3153"/>
    </row>
    <row r="3154" spans="1:11">
      <c r="A3154" s="115">
        <v>3149</v>
      </c>
      <c r="B3154">
        <v>38</v>
      </c>
      <c r="C3154" s="111" t="s">
        <v>3672</v>
      </c>
      <c r="D3154" s="111" t="s">
        <v>348</v>
      </c>
      <c r="E3154">
        <v>38210</v>
      </c>
      <c r="F3154" s="111" t="s">
        <v>348</v>
      </c>
      <c r="G3154" s="111" t="s">
        <v>3709</v>
      </c>
      <c r="H3154">
        <v>38210</v>
      </c>
      <c r="I3154" s="116"/>
      <c r="J3154" s="111" t="s">
        <v>3709</v>
      </c>
      <c r="K3154"/>
    </row>
    <row r="3155" spans="1:11">
      <c r="A3155" s="115">
        <v>3150</v>
      </c>
      <c r="B3155">
        <v>38</v>
      </c>
      <c r="C3155" s="111" t="s">
        <v>3672</v>
      </c>
      <c r="D3155" s="111" t="s">
        <v>362</v>
      </c>
      <c r="E3155">
        <v>38404</v>
      </c>
      <c r="F3155" s="111" t="s">
        <v>3710</v>
      </c>
      <c r="G3155" s="111" t="s">
        <v>987</v>
      </c>
      <c r="H3155">
        <v>38210</v>
      </c>
      <c r="I3155" s="116"/>
      <c r="J3155" s="111" t="s">
        <v>3709</v>
      </c>
      <c r="K3155"/>
    </row>
    <row r="3156" spans="1:11">
      <c r="A3156" s="115">
        <v>3151</v>
      </c>
      <c r="B3156">
        <v>38</v>
      </c>
      <c r="C3156" s="111" t="s">
        <v>3672</v>
      </c>
      <c r="D3156" s="111" t="s">
        <v>362</v>
      </c>
      <c r="E3156">
        <v>38405</v>
      </c>
      <c r="F3156" s="111" t="s">
        <v>3710</v>
      </c>
      <c r="G3156" s="111" t="s">
        <v>3711</v>
      </c>
      <c r="H3156">
        <v>38210</v>
      </c>
      <c r="I3156" s="116"/>
      <c r="J3156" s="111" t="s">
        <v>3709</v>
      </c>
      <c r="K3156"/>
    </row>
    <row r="3157" spans="1:11">
      <c r="A3157" s="115">
        <v>3152</v>
      </c>
      <c r="B3157">
        <v>38</v>
      </c>
      <c r="C3157" s="111" t="s">
        <v>3672</v>
      </c>
      <c r="D3157" s="111" t="s">
        <v>348</v>
      </c>
      <c r="E3157">
        <v>38213</v>
      </c>
      <c r="F3157" s="111" t="s">
        <v>348</v>
      </c>
      <c r="G3157" s="111" t="s">
        <v>3712</v>
      </c>
      <c r="H3157">
        <v>38213</v>
      </c>
      <c r="I3157" s="116"/>
      <c r="J3157" s="111" t="s">
        <v>3712</v>
      </c>
      <c r="K3157"/>
    </row>
    <row r="3158" spans="1:11">
      <c r="A3158" s="115">
        <v>3153</v>
      </c>
      <c r="B3158">
        <v>38</v>
      </c>
      <c r="C3158" s="111" t="s">
        <v>3672</v>
      </c>
      <c r="D3158" s="111" t="s">
        <v>362</v>
      </c>
      <c r="E3158">
        <v>38208</v>
      </c>
      <c r="F3158" s="111" t="s">
        <v>348</v>
      </c>
      <c r="G3158" s="111" t="s">
        <v>3713</v>
      </c>
      <c r="H3158">
        <v>38213</v>
      </c>
      <c r="I3158" s="116"/>
      <c r="J3158" s="111" t="s">
        <v>3712</v>
      </c>
      <c r="K3158"/>
    </row>
    <row r="3159" spans="1:11">
      <c r="A3159" s="115">
        <v>3154</v>
      </c>
      <c r="B3159">
        <v>38</v>
      </c>
      <c r="C3159" s="111" t="s">
        <v>3672</v>
      </c>
      <c r="D3159" s="111" t="s">
        <v>362</v>
      </c>
      <c r="E3159">
        <v>38209</v>
      </c>
      <c r="F3159" s="111" t="s">
        <v>348</v>
      </c>
      <c r="G3159" s="111" t="s">
        <v>3714</v>
      </c>
      <c r="H3159">
        <v>38213</v>
      </c>
      <c r="I3159" s="116"/>
      <c r="J3159" s="111" t="s">
        <v>3712</v>
      </c>
      <c r="K3159"/>
    </row>
    <row r="3160" spans="1:11">
      <c r="A3160" s="115">
        <v>3155</v>
      </c>
      <c r="B3160">
        <v>38</v>
      </c>
      <c r="C3160" s="111" t="s">
        <v>3672</v>
      </c>
      <c r="D3160" s="111" t="s">
        <v>362</v>
      </c>
      <c r="E3160">
        <v>38301</v>
      </c>
      <c r="F3160" s="111" t="s">
        <v>3697</v>
      </c>
      <c r="G3160" s="111" t="s">
        <v>3715</v>
      </c>
      <c r="H3160">
        <v>38213</v>
      </c>
      <c r="I3160" s="116"/>
      <c r="J3160" s="111" t="s">
        <v>3712</v>
      </c>
      <c r="K3160"/>
    </row>
    <row r="3161" spans="1:11">
      <c r="A3161" s="115">
        <v>3156</v>
      </c>
      <c r="B3161">
        <v>38</v>
      </c>
      <c r="C3161" s="111" t="s">
        <v>3672</v>
      </c>
      <c r="D3161" s="111" t="s">
        <v>362</v>
      </c>
      <c r="E3161">
        <v>38302</v>
      </c>
      <c r="F3161" s="111" t="s">
        <v>3697</v>
      </c>
      <c r="G3161" s="111" t="s">
        <v>3716</v>
      </c>
      <c r="H3161">
        <v>38213</v>
      </c>
      <c r="I3161" s="116"/>
      <c r="J3161" s="111" t="s">
        <v>3712</v>
      </c>
      <c r="K3161"/>
    </row>
    <row r="3162" spans="1:11">
      <c r="A3162" s="115">
        <v>3157</v>
      </c>
      <c r="B3162">
        <v>38</v>
      </c>
      <c r="C3162" s="111" t="s">
        <v>3672</v>
      </c>
      <c r="D3162" s="111" t="s">
        <v>348</v>
      </c>
      <c r="E3162">
        <v>38214</v>
      </c>
      <c r="F3162" s="111" t="s">
        <v>348</v>
      </c>
      <c r="G3162" s="111" t="s">
        <v>3717</v>
      </c>
      <c r="H3162">
        <v>38214</v>
      </c>
      <c r="I3162" s="116"/>
      <c r="J3162" s="111" t="s">
        <v>3717</v>
      </c>
      <c r="K3162"/>
    </row>
    <row r="3163" spans="1:11">
      <c r="A3163" s="115">
        <v>3158</v>
      </c>
      <c r="B3163">
        <v>38</v>
      </c>
      <c r="C3163" s="111" t="s">
        <v>3672</v>
      </c>
      <c r="D3163" s="111" t="s">
        <v>362</v>
      </c>
      <c r="E3163">
        <v>38445</v>
      </c>
      <c r="F3163" s="111" t="s">
        <v>3694</v>
      </c>
      <c r="G3163" s="111" t="s">
        <v>3718</v>
      </c>
      <c r="H3163">
        <v>38214</v>
      </c>
      <c r="I3163" s="116"/>
      <c r="J3163" s="111" t="s">
        <v>3717</v>
      </c>
      <c r="K3163"/>
    </row>
    <row r="3164" spans="1:11">
      <c r="A3164" s="115">
        <v>3159</v>
      </c>
      <c r="B3164">
        <v>38</v>
      </c>
      <c r="C3164" s="111" t="s">
        <v>3672</v>
      </c>
      <c r="D3164" s="111" t="s">
        <v>362</v>
      </c>
      <c r="E3164">
        <v>38461</v>
      </c>
      <c r="F3164" s="111" t="s">
        <v>3719</v>
      </c>
      <c r="G3164" s="111" t="s">
        <v>3720</v>
      </c>
      <c r="H3164">
        <v>38214</v>
      </c>
      <c r="I3164" s="116"/>
      <c r="J3164" s="111" t="s">
        <v>3717</v>
      </c>
      <c r="K3164"/>
    </row>
    <row r="3165" spans="1:11">
      <c r="A3165" s="115">
        <v>3160</v>
      </c>
      <c r="B3165">
        <v>38</v>
      </c>
      <c r="C3165" s="111" t="s">
        <v>3672</v>
      </c>
      <c r="D3165" s="111" t="s">
        <v>362</v>
      </c>
      <c r="E3165">
        <v>38462</v>
      </c>
      <c r="F3165" s="111" t="s">
        <v>3719</v>
      </c>
      <c r="G3165" s="111" t="s">
        <v>3721</v>
      </c>
      <c r="H3165">
        <v>38214</v>
      </c>
      <c r="I3165" s="116"/>
      <c r="J3165" s="111" t="s">
        <v>3717</v>
      </c>
      <c r="K3165"/>
    </row>
    <row r="3166" spans="1:11">
      <c r="A3166" s="115">
        <v>3161</v>
      </c>
      <c r="B3166">
        <v>38</v>
      </c>
      <c r="C3166" s="111" t="s">
        <v>3672</v>
      </c>
      <c r="D3166" s="111" t="s">
        <v>362</v>
      </c>
      <c r="E3166">
        <v>38463</v>
      </c>
      <c r="F3166" s="111" t="s">
        <v>3719</v>
      </c>
      <c r="G3166" s="111" t="s">
        <v>3722</v>
      </c>
      <c r="H3166">
        <v>38214</v>
      </c>
      <c r="I3166" s="116"/>
      <c r="J3166" s="111" t="s">
        <v>3717</v>
      </c>
      <c r="K3166"/>
    </row>
    <row r="3167" spans="1:11">
      <c r="A3167" s="115">
        <v>3162</v>
      </c>
      <c r="B3167">
        <v>38</v>
      </c>
      <c r="C3167" s="111" t="s">
        <v>3672</v>
      </c>
      <c r="D3167" s="111" t="s">
        <v>362</v>
      </c>
      <c r="E3167">
        <v>38464</v>
      </c>
      <c r="F3167" s="111" t="s">
        <v>3719</v>
      </c>
      <c r="G3167" s="111" t="s">
        <v>3723</v>
      </c>
      <c r="H3167">
        <v>38214</v>
      </c>
      <c r="I3167" s="116"/>
      <c r="J3167" s="111" t="s">
        <v>3717</v>
      </c>
      <c r="K3167"/>
    </row>
    <row r="3168" spans="1:11">
      <c r="A3168" s="115">
        <v>3163</v>
      </c>
      <c r="B3168">
        <v>38</v>
      </c>
      <c r="C3168" s="111" t="s">
        <v>3672</v>
      </c>
      <c r="D3168" s="111" t="s">
        <v>348</v>
      </c>
      <c r="E3168">
        <v>38215</v>
      </c>
      <c r="F3168" s="111" t="s">
        <v>348</v>
      </c>
      <c r="G3168" s="111" t="s">
        <v>3724</v>
      </c>
      <c r="H3168">
        <v>38215</v>
      </c>
      <c r="I3168" s="116"/>
      <c r="J3168" s="111" t="s">
        <v>3724</v>
      </c>
      <c r="K3168"/>
    </row>
    <row r="3169" spans="1:11">
      <c r="A3169" s="115">
        <v>3164</v>
      </c>
      <c r="B3169">
        <v>38</v>
      </c>
      <c r="C3169" s="111" t="s">
        <v>3672</v>
      </c>
      <c r="D3169" s="111" t="s">
        <v>362</v>
      </c>
      <c r="E3169">
        <v>38361</v>
      </c>
      <c r="F3169" s="111" t="s">
        <v>3675</v>
      </c>
      <c r="G3169" s="111" t="s">
        <v>3725</v>
      </c>
      <c r="H3169">
        <v>38215</v>
      </c>
      <c r="I3169" s="116"/>
      <c r="J3169" s="111" t="s">
        <v>3724</v>
      </c>
      <c r="K3169"/>
    </row>
    <row r="3170" spans="1:11">
      <c r="A3170" s="115">
        <v>3165</v>
      </c>
      <c r="B3170">
        <v>38</v>
      </c>
      <c r="C3170" s="111" t="s">
        <v>3672</v>
      </c>
      <c r="D3170" s="111" t="s">
        <v>362</v>
      </c>
      <c r="E3170">
        <v>38362</v>
      </c>
      <c r="F3170" s="111" t="s">
        <v>3675</v>
      </c>
      <c r="G3170" s="111" t="s">
        <v>632</v>
      </c>
      <c r="H3170">
        <v>38215</v>
      </c>
      <c r="I3170" s="116"/>
      <c r="J3170" s="111" t="s">
        <v>3724</v>
      </c>
      <c r="K3170"/>
    </row>
    <row r="3171" spans="1:11">
      <c r="A3171" s="115">
        <v>3166</v>
      </c>
      <c r="B3171">
        <v>38</v>
      </c>
      <c r="C3171" s="111" t="s">
        <v>3672</v>
      </c>
      <c r="D3171" s="111" t="s">
        <v>348</v>
      </c>
      <c r="E3171">
        <v>38356</v>
      </c>
      <c r="F3171" s="111" t="s">
        <v>3677</v>
      </c>
      <c r="G3171" s="111" t="s">
        <v>3726</v>
      </c>
      <c r="H3171">
        <v>38356</v>
      </c>
      <c r="I3171" s="116" t="s">
        <v>3677</v>
      </c>
      <c r="J3171" s="111" t="s">
        <v>3726</v>
      </c>
      <c r="K3171"/>
    </row>
    <row r="3172" spans="1:11">
      <c r="A3172" s="115">
        <v>3167</v>
      </c>
      <c r="B3172">
        <v>38</v>
      </c>
      <c r="C3172" s="111" t="s">
        <v>3672</v>
      </c>
      <c r="D3172" s="111" t="s">
        <v>362</v>
      </c>
      <c r="E3172">
        <v>38349</v>
      </c>
      <c r="F3172" s="111" t="s">
        <v>3677</v>
      </c>
      <c r="G3172" s="111" t="s">
        <v>3727</v>
      </c>
      <c r="H3172">
        <v>38356</v>
      </c>
      <c r="I3172" s="116" t="s">
        <v>3677</v>
      </c>
      <c r="J3172" s="111" t="s">
        <v>3726</v>
      </c>
      <c r="K3172"/>
    </row>
    <row r="3173" spans="1:11">
      <c r="A3173" s="115">
        <v>3168</v>
      </c>
      <c r="B3173">
        <v>38</v>
      </c>
      <c r="C3173" s="111" t="s">
        <v>3672</v>
      </c>
      <c r="D3173" s="111" t="s">
        <v>362</v>
      </c>
      <c r="E3173">
        <v>38350</v>
      </c>
      <c r="F3173" s="111" t="s">
        <v>3677</v>
      </c>
      <c r="G3173" s="111" t="s">
        <v>3728</v>
      </c>
      <c r="H3173">
        <v>38356</v>
      </c>
      <c r="I3173" s="116" t="s">
        <v>3677</v>
      </c>
      <c r="J3173" s="111" t="s">
        <v>3726</v>
      </c>
      <c r="K3173"/>
    </row>
    <row r="3174" spans="1:11">
      <c r="A3174" s="115">
        <v>3169</v>
      </c>
      <c r="B3174">
        <v>38</v>
      </c>
      <c r="C3174" s="111" t="s">
        <v>3672</v>
      </c>
      <c r="D3174" s="111" t="s">
        <v>362</v>
      </c>
      <c r="E3174">
        <v>38351</v>
      </c>
      <c r="F3174" s="111" t="s">
        <v>3677</v>
      </c>
      <c r="G3174" s="111" t="s">
        <v>3729</v>
      </c>
      <c r="H3174">
        <v>38356</v>
      </c>
      <c r="I3174" s="116" t="s">
        <v>3677</v>
      </c>
      <c r="J3174" s="111" t="s">
        <v>3726</v>
      </c>
      <c r="K3174"/>
    </row>
    <row r="3175" spans="1:11">
      <c r="A3175" s="115">
        <v>3170</v>
      </c>
      <c r="B3175">
        <v>38</v>
      </c>
      <c r="C3175" s="111" t="s">
        <v>3672</v>
      </c>
      <c r="D3175" s="111" t="s">
        <v>362</v>
      </c>
      <c r="E3175">
        <v>38352</v>
      </c>
      <c r="F3175" s="111" t="s">
        <v>3677</v>
      </c>
      <c r="G3175" s="111" t="s">
        <v>3730</v>
      </c>
      <c r="H3175">
        <v>38356</v>
      </c>
      <c r="I3175" s="116" t="s">
        <v>3677</v>
      </c>
      <c r="J3175" s="111" t="s">
        <v>3726</v>
      </c>
      <c r="K3175"/>
    </row>
    <row r="3176" spans="1:11">
      <c r="A3176" s="115">
        <v>3171</v>
      </c>
      <c r="B3176">
        <v>38</v>
      </c>
      <c r="C3176" s="111" t="s">
        <v>3672</v>
      </c>
      <c r="D3176" s="111" t="s">
        <v>348</v>
      </c>
      <c r="E3176">
        <v>38386</v>
      </c>
      <c r="F3176" s="111" t="s">
        <v>3731</v>
      </c>
      <c r="G3176" s="111" t="s">
        <v>3732</v>
      </c>
      <c r="H3176">
        <v>38386</v>
      </c>
      <c r="I3176" s="116" t="s">
        <v>3731</v>
      </c>
      <c r="J3176" s="111" t="s">
        <v>3732</v>
      </c>
      <c r="K3176"/>
    </row>
    <row r="3177" spans="1:11">
      <c r="A3177" s="115">
        <v>3172</v>
      </c>
      <c r="B3177">
        <v>38</v>
      </c>
      <c r="C3177" s="111" t="s">
        <v>3672</v>
      </c>
      <c r="D3177" s="111" t="s">
        <v>362</v>
      </c>
      <c r="E3177">
        <v>38381</v>
      </c>
      <c r="F3177" s="111" t="s">
        <v>3731</v>
      </c>
      <c r="G3177" s="111" t="s">
        <v>3733</v>
      </c>
      <c r="H3177">
        <v>38386</v>
      </c>
      <c r="I3177" s="116" t="s">
        <v>3731</v>
      </c>
      <c r="J3177" s="111" t="s">
        <v>3732</v>
      </c>
      <c r="K3177"/>
    </row>
    <row r="3178" spans="1:11">
      <c r="A3178" s="115">
        <v>3173</v>
      </c>
      <c r="B3178">
        <v>38</v>
      </c>
      <c r="C3178" s="111" t="s">
        <v>3672</v>
      </c>
      <c r="D3178" s="111" t="s">
        <v>362</v>
      </c>
      <c r="E3178">
        <v>38382</v>
      </c>
      <c r="F3178" s="111" t="s">
        <v>3731</v>
      </c>
      <c r="G3178" s="111" t="s">
        <v>3734</v>
      </c>
      <c r="H3178">
        <v>38386</v>
      </c>
      <c r="I3178" s="116" t="s">
        <v>3731</v>
      </c>
      <c r="J3178" s="111" t="s">
        <v>3732</v>
      </c>
      <c r="K3178"/>
    </row>
    <row r="3179" spans="1:11">
      <c r="A3179" s="115">
        <v>3174</v>
      </c>
      <c r="B3179">
        <v>38</v>
      </c>
      <c r="C3179" s="111" t="s">
        <v>3672</v>
      </c>
      <c r="D3179" s="111" t="s">
        <v>362</v>
      </c>
      <c r="E3179">
        <v>38383</v>
      </c>
      <c r="F3179" s="111" t="s">
        <v>3731</v>
      </c>
      <c r="G3179" s="111" t="s">
        <v>3735</v>
      </c>
      <c r="H3179">
        <v>38386</v>
      </c>
      <c r="I3179" s="116" t="s">
        <v>3731</v>
      </c>
      <c r="J3179" s="111" t="s">
        <v>3732</v>
      </c>
      <c r="K3179"/>
    </row>
    <row r="3180" spans="1:11">
      <c r="A3180" s="115">
        <v>3175</v>
      </c>
      <c r="B3180">
        <v>38</v>
      </c>
      <c r="C3180" s="111" t="s">
        <v>3672</v>
      </c>
      <c r="D3180" s="111" t="s">
        <v>362</v>
      </c>
      <c r="E3180">
        <v>38384</v>
      </c>
      <c r="F3180" s="111" t="s">
        <v>3731</v>
      </c>
      <c r="G3180" s="111" t="s">
        <v>3736</v>
      </c>
      <c r="H3180">
        <v>38386</v>
      </c>
      <c r="I3180" s="116" t="s">
        <v>3731</v>
      </c>
      <c r="J3180" s="111" t="s">
        <v>3732</v>
      </c>
      <c r="K3180"/>
    </row>
    <row r="3181" spans="1:11">
      <c r="A3181" s="115">
        <v>3176</v>
      </c>
      <c r="B3181">
        <v>38</v>
      </c>
      <c r="C3181" s="111" t="s">
        <v>3672</v>
      </c>
      <c r="D3181" s="111" t="s">
        <v>348</v>
      </c>
      <c r="E3181">
        <v>38401</v>
      </c>
      <c r="F3181" s="111" t="s">
        <v>3710</v>
      </c>
      <c r="G3181" s="111" t="s">
        <v>426</v>
      </c>
      <c r="H3181">
        <v>38401</v>
      </c>
      <c r="I3181" s="116" t="s">
        <v>3710</v>
      </c>
      <c r="J3181" s="111" t="s">
        <v>426</v>
      </c>
      <c r="K3181"/>
    </row>
    <row r="3182" spans="1:11">
      <c r="A3182" s="115">
        <v>3177</v>
      </c>
      <c r="B3182">
        <v>38</v>
      </c>
      <c r="C3182" s="111" t="s">
        <v>3672</v>
      </c>
      <c r="D3182" s="111" t="s">
        <v>348</v>
      </c>
      <c r="E3182">
        <v>38402</v>
      </c>
      <c r="F3182" s="111" t="s">
        <v>3710</v>
      </c>
      <c r="G3182" s="111" t="s">
        <v>3737</v>
      </c>
      <c r="H3182">
        <v>38402</v>
      </c>
      <c r="I3182" s="116" t="s">
        <v>3710</v>
      </c>
      <c r="J3182" s="111" t="s">
        <v>3737</v>
      </c>
      <c r="K3182"/>
    </row>
    <row r="3183" spans="1:11">
      <c r="A3183" s="115">
        <v>3178</v>
      </c>
      <c r="B3183">
        <v>38</v>
      </c>
      <c r="C3183" s="111" t="s">
        <v>3672</v>
      </c>
      <c r="D3183" s="111" t="s">
        <v>362</v>
      </c>
      <c r="E3183">
        <v>38403</v>
      </c>
      <c r="F3183" s="111" t="s">
        <v>3710</v>
      </c>
      <c r="G3183" s="111" t="s">
        <v>3738</v>
      </c>
      <c r="H3183">
        <v>38402</v>
      </c>
      <c r="I3183" s="116" t="s">
        <v>3710</v>
      </c>
      <c r="J3183" s="111" t="s">
        <v>3737</v>
      </c>
      <c r="K3183"/>
    </row>
    <row r="3184" spans="1:11">
      <c r="A3184" s="115">
        <v>3179</v>
      </c>
      <c r="B3184">
        <v>38</v>
      </c>
      <c r="C3184" s="111" t="s">
        <v>3672</v>
      </c>
      <c r="D3184" s="111" t="s">
        <v>348</v>
      </c>
      <c r="E3184">
        <v>38422</v>
      </c>
      <c r="F3184" s="111" t="s">
        <v>3705</v>
      </c>
      <c r="G3184" s="111" t="s">
        <v>3739</v>
      </c>
      <c r="H3184">
        <v>38422</v>
      </c>
      <c r="I3184" s="116" t="s">
        <v>3705</v>
      </c>
      <c r="J3184" s="111" t="s">
        <v>3739</v>
      </c>
      <c r="K3184"/>
    </row>
    <row r="3185" spans="1:11">
      <c r="A3185" s="115">
        <v>3180</v>
      </c>
      <c r="B3185">
        <v>38</v>
      </c>
      <c r="C3185" s="111" t="s">
        <v>3672</v>
      </c>
      <c r="D3185" s="111" t="s">
        <v>362</v>
      </c>
      <c r="E3185">
        <v>38385</v>
      </c>
      <c r="F3185" s="111" t="s">
        <v>3705</v>
      </c>
      <c r="G3185" s="111" t="s">
        <v>3740</v>
      </c>
      <c r="H3185">
        <v>38422</v>
      </c>
      <c r="I3185" s="116" t="s">
        <v>3705</v>
      </c>
      <c r="J3185" s="111" t="s">
        <v>3739</v>
      </c>
      <c r="K3185"/>
    </row>
    <row r="3186" spans="1:11">
      <c r="A3186" s="115">
        <v>3181</v>
      </c>
      <c r="B3186">
        <v>38</v>
      </c>
      <c r="C3186" s="111" t="s">
        <v>3672</v>
      </c>
      <c r="D3186" s="111" t="s">
        <v>348</v>
      </c>
      <c r="E3186">
        <v>38422</v>
      </c>
      <c r="F3186" s="111" t="s">
        <v>3705</v>
      </c>
      <c r="G3186" s="111" t="s">
        <v>3739</v>
      </c>
      <c r="H3186">
        <v>38422</v>
      </c>
      <c r="I3186" s="116" t="s">
        <v>3705</v>
      </c>
      <c r="J3186" s="111" t="s">
        <v>3739</v>
      </c>
      <c r="K3186"/>
    </row>
    <row r="3187" spans="1:11">
      <c r="A3187" s="115">
        <v>3182</v>
      </c>
      <c r="B3187">
        <v>38</v>
      </c>
      <c r="C3187" s="111" t="s">
        <v>3672</v>
      </c>
      <c r="D3187" s="111" t="s">
        <v>362</v>
      </c>
      <c r="E3187">
        <v>38423</v>
      </c>
      <c r="F3187" s="111" t="s">
        <v>3705</v>
      </c>
      <c r="G3187" s="111" t="s">
        <v>3741</v>
      </c>
      <c r="H3187">
        <v>38422</v>
      </c>
      <c r="I3187" s="116" t="s">
        <v>3705</v>
      </c>
      <c r="J3187" s="111" t="s">
        <v>3739</v>
      </c>
      <c r="K3187"/>
    </row>
    <row r="3188" spans="1:11">
      <c r="A3188" s="115">
        <v>3183</v>
      </c>
      <c r="B3188">
        <v>38</v>
      </c>
      <c r="C3188" s="111" t="s">
        <v>3672</v>
      </c>
      <c r="D3188" s="111" t="s">
        <v>348</v>
      </c>
      <c r="E3188">
        <v>38442</v>
      </c>
      <c r="F3188" s="111" t="s">
        <v>3694</v>
      </c>
      <c r="G3188" s="111" t="s">
        <v>3742</v>
      </c>
      <c r="H3188">
        <v>38442</v>
      </c>
      <c r="I3188" s="116" t="s">
        <v>3694</v>
      </c>
      <c r="J3188" s="111" t="s">
        <v>3742</v>
      </c>
      <c r="K3188"/>
    </row>
    <row r="3189" spans="1:11">
      <c r="A3189" s="115">
        <v>3184</v>
      </c>
      <c r="B3189">
        <v>38</v>
      </c>
      <c r="C3189" s="111" t="s">
        <v>3672</v>
      </c>
      <c r="D3189" s="111" t="s">
        <v>362</v>
      </c>
      <c r="E3189">
        <v>38443</v>
      </c>
      <c r="F3189" s="111" t="s">
        <v>3694</v>
      </c>
      <c r="G3189" s="111" t="s">
        <v>3312</v>
      </c>
      <c r="H3189">
        <v>38442</v>
      </c>
      <c r="I3189" s="116" t="s">
        <v>3694</v>
      </c>
      <c r="J3189" s="111" t="s">
        <v>3742</v>
      </c>
      <c r="K3189"/>
    </row>
    <row r="3190" spans="1:11">
      <c r="A3190" s="115">
        <v>3185</v>
      </c>
      <c r="B3190">
        <v>38</v>
      </c>
      <c r="C3190" s="111" t="s">
        <v>3672</v>
      </c>
      <c r="D3190" s="111" t="s">
        <v>362</v>
      </c>
      <c r="E3190">
        <v>38444</v>
      </c>
      <c r="F3190" s="111" t="s">
        <v>3694</v>
      </c>
      <c r="G3190" s="111" t="s">
        <v>3743</v>
      </c>
      <c r="H3190">
        <v>38442</v>
      </c>
      <c r="I3190" s="116" t="s">
        <v>3694</v>
      </c>
      <c r="J3190" s="111" t="s">
        <v>3742</v>
      </c>
      <c r="K3190"/>
    </row>
    <row r="3191" spans="1:11">
      <c r="A3191" s="115">
        <v>3186</v>
      </c>
      <c r="B3191">
        <v>38</v>
      </c>
      <c r="C3191" s="111" t="s">
        <v>3672</v>
      </c>
      <c r="D3191" s="111" t="s">
        <v>348</v>
      </c>
      <c r="E3191">
        <v>38484</v>
      </c>
      <c r="F3191" s="111" t="s">
        <v>3690</v>
      </c>
      <c r="G3191" s="111" t="s">
        <v>3744</v>
      </c>
      <c r="H3191">
        <v>38484</v>
      </c>
      <c r="I3191" s="116" t="s">
        <v>3690</v>
      </c>
      <c r="J3191" s="111" t="s">
        <v>3744</v>
      </c>
      <c r="K3191"/>
    </row>
    <row r="3192" spans="1:11">
      <c r="A3192" s="115">
        <v>3187</v>
      </c>
      <c r="B3192">
        <v>38</v>
      </c>
      <c r="C3192" s="111" t="s">
        <v>3672</v>
      </c>
      <c r="D3192" s="111" t="s">
        <v>348</v>
      </c>
      <c r="E3192">
        <v>38488</v>
      </c>
      <c r="F3192" s="111" t="s">
        <v>3690</v>
      </c>
      <c r="G3192" s="111" t="s">
        <v>3745</v>
      </c>
      <c r="H3192">
        <v>38488</v>
      </c>
      <c r="I3192" s="116" t="s">
        <v>3690</v>
      </c>
      <c r="J3192" s="111" t="s">
        <v>3745</v>
      </c>
      <c r="K3192"/>
    </row>
    <row r="3193" spans="1:11">
      <c r="A3193" s="115">
        <v>3188</v>
      </c>
      <c r="B3193">
        <v>38</v>
      </c>
      <c r="C3193" s="111" t="s">
        <v>3672</v>
      </c>
      <c r="D3193" s="111" t="s">
        <v>362</v>
      </c>
      <c r="E3193">
        <v>38483</v>
      </c>
      <c r="F3193" s="111" t="s">
        <v>3690</v>
      </c>
      <c r="G3193" s="111" t="s">
        <v>3746</v>
      </c>
      <c r="H3193">
        <v>38488</v>
      </c>
      <c r="I3193" s="116" t="s">
        <v>3690</v>
      </c>
      <c r="J3193" s="111" t="s">
        <v>3745</v>
      </c>
      <c r="K3193"/>
    </row>
    <row r="3194" spans="1:11">
      <c r="A3194" s="115">
        <v>3189</v>
      </c>
      <c r="B3194">
        <v>38</v>
      </c>
      <c r="C3194" s="111" t="s">
        <v>3672</v>
      </c>
      <c r="D3194" s="111" t="s">
        <v>362</v>
      </c>
      <c r="E3194">
        <v>38485</v>
      </c>
      <c r="F3194" s="111" t="s">
        <v>3690</v>
      </c>
      <c r="G3194" s="111" t="s">
        <v>3747</v>
      </c>
      <c r="H3194">
        <v>38488</v>
      </c>
      <c r="I3194" s="116" t="s">
        <v>3690</v>
      </c>
      <c r="J3194" s="111" t="s">
        <v>3745</v>
      </c>
      <c r="K3194"/>
    </row>
    <row r="3195" spans="1:11">
      <c r="A3195" s="115">
        <v>3190</v>
      </c>
      <c r="B3195">
        <v>38</v>
      </c>
      <c r="C3195" s="111" t="s">
        <v>3672</v>
      </c>
      <c r="D3195" s="111" t="s">
        <v>348</v>
      </c>
      <c r="E3195">
        <v>38506</v>
      </c>
      <c r="F3195" s="111" t="s">
        <v>3748</v>
      </c>
      <c r="G3195" s="111" t="s">
        <v>3749</v>
      </c>
      <c r="H3195">
        <v>38506</v>
      </c>
      <c r="I3195" s="116" t="s">
        <v>3748</v>
      </c>
      <c r="J3195" s="111" t="s">
        <v>3749</v>
      </c>
      <c r="K3195"/>
    </row>
    <row r="3196" spans="1:11">
      <c r="A3196" s="115">
        <v>3191</v>
      </c>
      <c r="B3196">
        <v>38</v>
      </c>
      <c r="C3196" s="111" t="s">
        <v>3672</v>
      </c>
      <c r="D3196" s="111" t="s">
        <v>362</v>
      </c>
      <c r="E3196">
        <v>38501</v>
      </c>
      <c r="F3196" s="111" t="s">
        <v>3748</v>
      </c>
      <c r="G3196" s="111" t="s">
        <v>3750</v>
      </c>
      <c r="H3196">
        <v>38506</v>
      </c>
      <c r="I3196" s="116" t="s">
        <v>3748</v>
      </c>
      <c r="J3196" s="111" t="s">
        <v>3749</v>
      </c>
      <c r="K3196"/>
    </row>
    <row r="3197" spans="1:11">
      <c r="A3197" s="115">
        <v>3192</v>
      </c>
      <c r="B3197">
        <v>38</v>
      </c>
      <c r="C3197" s="111" t="s">
        <v>3672</v>
      </c>
      <c r="D3197" s="111" t="s">
        <v>362</v>
      </c>
      <c r="E3197">
        <v>38502</v>
      </c>
      <c r="F3197" s="111" t="s">
        <v>3748</v>
      </c>
      <c r="G3197" s="111" t="s">
        <v>3751</v>
      </c>
      <c r="H3197">
        <v>38506</v>
      </c>
      <c r="I3197" s="116" t="s">
        <v>3748</v>
      </c>
      <c r="J3197" s="111" t="s">
        <v>3749</v>
      </c>
      <c r="K3197"/>
    </row>
    <row r="3198" spans="1:11">
      <c r="A3198" s="115">
        <v>3193</v>
      </c>
      <c r="B3198">
        <v>38</v>
      </c>
      <c r="C3198" s="111" t="s">
        <v>3672</v>
      </c>
      <c r="D3198" s="111" t="s">
        <v>362</v>
      </c>
      <c r="E3198">
        <v>38503</v>
      </c>
      <c r="F3198" s="111" t="s">
        <v>3748</v>
      </c>
      <c r="G3198" s="111" t="s">
        <v>3752</v>
      </c>
      <c r="H3198">
        <v>38506</v>
      </c>
      <c r="I3198" s="116" t="s">
        <v>3748</v>
      </c>
      <c r="J3198" s="111" t="s">
        <v>3749</v>
      </c>
      <c r="K3198"/>
    </row>
    <row r="3199" spans="1:11">
      <c r="A3199" s="115">
        <v>3194</v>
      </c>
      <c r="B3199">
        <v>38</v>
      </c>
      <c r="C3199" s="111" t="s">
        <v>3672</v>
      </c>
      <c r="D3199" s="111" t="s">
        <v>362</v>
      </c>
      <c r="E3199">
        <v>38504</v>
      </c>
      <c r="F3199" s="111" t="s">
        <v>3748</v>
      </c>
      <c r="G3199" s="111" t="s">
        <v>3753</v>
      </c>
      <c r="H3199">
        <v>38506</v>
      </c>
      <c r="I3199" s="116" t="s">
        <v>3748</v>
      </c>
      <c r="J3199" s="111" t="s">
        <v>3749</v>
      </c>
      <c r="K3199"/>
    </row>
    <row r="3200" spans="1:11">
      <c r="A3200" s="115">
        <v>3195</v>
      </c>
      <c r="B3200">
        <v>38</v>
      </c>
      <c r="C3200" s="111" t="s">
        <v>3672</v>
      </c>
      <c r="D3200" s="111" t="s">
        <v>362</v>
      </c>
      <c r="E3200">
        <v>38505</v>
      </c>
      <c r="F3200" s="111" t="s">
        <v>3748</v>
      </c>
      <c r="G3200" s="111" t="s">
        <v>3754</v>
      </c>
      <c r="H3200">
        <v>38506</v>
      </c>
      <c r="I3200" s="116" t="s">
        <v>3748</v>
      </c>
      <c r="J3200" s="111" t="s">
        <v>3749</v>
      </c>
      <c r="K3200"/>
    </row>
    <row r="3201" spans="1:11">
      <c r="A3201" s="115">
        <v>3196</v>
      </c>
      <c r="B3201">
        <v>39</v>
      </c>
      <c r="C3201" s="111" t="s">
        <v>3755</v>
      </c>
      <c r="D3201" s="111" t="s">
        <v>348</v>
      </c>
      <c r="E3201">
        <v>39201</v>
      </c>
      <c r="G3201" s="111" t="s">
        <v>3756</v>
      </c>
      <c r="H3201">
        <v>39201</v>
      </c>
      <c r="I3201" s="116" t="s">
        <v>348</v>
      </c>
      <c r="J3201" s="111" t="s">
        <v>3756</v>
      </c>
      <c r="K3201"/>
    </row>
    <row r="3202" spans="1:11">
      <c r="A3202" s="115">
        <v>3197</v>
      </c>
      <c r="B3202">
        <v>39</v>
      </c>
      <c r="C3202" s="111" t="s">
        <v>3755</v>
      </c>
      <c r="D3202" s="111" t="s">
        <v>362</v>
      </c>
      <c r="E3202">
        <v>39361</v>
      </c>
      <c r="F3202" s="111" t="s">
        <v>3757</v>
      </c>
      <c r="G3202" s="111" t="s">
        <v>3758</v>
      </c>
      <c r="H3202">
        <v>39201</v>
      </c>
      <c r="I3202" s="116"/>
      <c r="J3202" s="111" t="s">
        <v>3756</v>
      </c>
      <c r="K3202"/>
    </row>
    <row r="3203" spans="1:11">
      <c r="A3203" s="115">
        <v>3198</v>
      </c>
      <c r="B3203">
        <v>39</v>
      </c>
      <c r="C3203" s="111" t="s">
        <v>3755</v>
      </c>
      <c r="D3203" s="111" t="s">
        <v>362</v>
      </c>
      <c r="E3203">
        <v>39362</v>
      </c>
      <c r="F3203" s="111" t="s">
        <v>3757</v>
      </c>
      <c r="G3203" s="111" t="s">
        <v>3759</v>
      </c>
      <c r="H3203">
        <v>39201</v>
      </c>
      <c r="I3203" s="116"/>
      <c r="J3203" s="111" t="s">
        <v>3756</v>
      </c>
      <c r="K3203"/>
    </row>
    <row r="3204" spans="1:11">
      <c r="A3204" s="115">
        <v>3199</v>
      </c>
      <c r="B3204">
        <v>39</v>
      </c>
      <c r="C3204" s="111" t="s">
        <v>3755</v>
      </c>
      <c r="D3204" s="111" t="s">
        <v>362</v>
      </c>
      <c r="E3204">
        <v>39383</v>
      </c>
      <c r="F3204" s="111" t="s">
        <v>3760</v>
      </c>
      <c r="G3204" s="111" t="s">
        <v>2472</v>
      </c>
      <c r="H3204">
        <v>39201</v>
      </c>
      <c r="I3204" s="116"/>
      <c r="J3204" s="111" t="s">
        <v>3756</v>
      </c>
      <c r="K3204"/>
    </row>
    <row r="3205" spans="1:11">
      <c r="A3205" s="115">
        <v>3200</v>
      </c>
      <c r="B3205">
        <v>39</v>
      </c>
      <c r="C3205" s="111" t="s">
        <v>3755</v>
      </c>
      <c r="D3205" s="111" t="s">
        <v>348</v>
      </c>
      <c r="E3205">
        <v>39202</v>
      </c>
      <c r="F3205" s="111" t="s">
        <v>348</v>
      </c>
      <c r="G3205" s="111" t="s">
        <v>3761</v>
      </c>
      <c r="H3205">
        <v>39202</v>
      </c>
      <c r="I3205" s="116"/>
      <c r="J3205" s="111" t="s">
        <v>3761</v>
      </c>
      <c r="K3205"/>
    </row>
    <row r="3206" spans="1:11">
      <c r="A3206" s="115">
        <v>3201</v>
      </c>
      <c r="B3206">
        <v>39</v>
      </c>
      <c r="C3206" s="111" t="s">
        <v>3755</v>
      </c>
      <c r="D3206" s="111" t="s">
        <v>348</v>
      </c>
      <c r="E3206">
        <v>39203</v>
      </c>
      <c r="F3206" s="111" t="s">
        <v>348</v>
      </c>
      <c r="G3206" s="111" t="s">
        <v>3762</v>
      </c>
      <c r="H3206">
        <v>39203</v>
      </c>
      <c r="I3206" s="116"/>
      <c r="J3206" s="111" t="s">
        <v>3762</v>
      </c>
      <c r="K3206"/>
    </row>
    <row r="3207" spans="1:11">
      <c r="A3207" s="115">
        <v>3202</v>
      </c>
      <c r="B3207">
        <v>39</v>
      </c>
      <c r="C3207" s="111" t="s">
        <v>3755</v>
      </c>
      <c r="D3207" s="111" t="s">
        <v>348</v>
      </c>
      <c r="E3207">
        <v>39204</v>
      </c>
      <c r="F3207" s="111" t="s">
        <v>348</v>
      </c>
      <c r="G3207" s="111" t="s">
        <v>3763</v>
      </c>
      <c r="H3207">
        <v>39204</v>
      </c>
      <c r="I3207" s="116"/>
      <c r="J3207" s="111" t="s">
        <v>3763</v>
      </c>
      <c r="K3207"/>
    </row>
    <row r="3208" spans="1:11">
      <c r="A3208" s="115">
        <v>3203</v>
      </c>
      <c r="B3208">
        <v>39</v>
      </c>
      <c r="C3208" s="111" t="s">
        <v>3755</v>
      </c>
      <c r="D3208" s="111" t="s">
        <v>348</v>
      </c>
      <c r="E3208">
        <v>39205</v>
      </c>
      <c r="F3208" s="111" t="s">
        <v>348</v>
      </c>
      <c r="G3208" s="111" t="s">
        <v>3764</v>
      </c>
      <c r="H3208">
        <v>39205</v>
      </c>
      <c r="I3208" s="116"/>
      <c r="J3208" s="111" t="s">
        <v>3764</v>
      </c>
      <c r="K3208"/>
    </row>
    <row r="3209" spans="1:11">
      <c r="A3209" s="115">
        <v>3204</v>
      </c>
      <c r="B3209">
        <v>39</v>
      </c>
      <c r="C3209" s="111" t="s">
        <v>3755</v>
      </c>
      <c r="D3209" s="111" t="s">
        <v>348</v>
      </c>
      <c r="E3209">
        <v>39206</v>
      </c>
      <c r="F3209" s="111" t="s">
        <v>348</v>
      </c>
      <c r="G3209" s="111" t="s">
        <v>3765</v>
      </c>
      <c r="H3209">
        <v>39206</v>
      </c>
      <c r="I3209" s="116"/>
      <c r="J3209" s="111" t="s">
        <v>3765</v>
      </c>
      <c r="K3209"/>
    </row>
    <row r="3210" spans="1:11">
      <c r="A3210" s="115">
        <v>3205</v>
      </c>
      <c r="B3210">
        <v>39</v>
      </c>
      <c r="C3210" s="111" t="s">
        <v>3755</v>
      </c>
      <c r="D3210" s="111" t="s">
        <v>348</v>
      </c>
      <c r="E3210">
        <v>39208</v>
      </c>
      <c r="F3210" s="111" t="s">
        <v>348</v>
      </c>
      <c r="G3210" s="111" t="s">
        <v>3766</v>
      </c>
      <c r="H3210">
        <v>39208</v>
      </c>
      <c r="I3210" s="116"/>
      <c r="J3210" s="111" t="s">
        <v>3766</v>
      </c>
      <c r="K3210"/>
    </row>
    <row r="3211" spans="1:11">
      <c r="A3211" s="115">
        <v>3206</v>
      </c>
      <c r="B3211">
        <v>39</v>
      </c>
      <c r="C3211" s="111" t="s">
        <v>3755</v>
      </c>
      <c r="D3211" s="111" t="s">
        <v>348</v>
      </c>
      <c r="E3211">
        <v>39209</v>
      </c>
      <c r="F3211" s="111" t="s">
        <v>348</v>
      </c>
      <c r="G3211" s="111" t="s">
        <v>3767</v>
      </c>
      <c r="H3211">
        <v>39209</v>
      </c>
      <c r="I3211" s="116"/>
      <c r="J3211" s="111" t="s">
        <v>3767</v>
      </c>
      <c r="K3211"/>
    </row>
    <row r="3212" spans="1:11">
      <c r="A3212" s="115">
        <v>3207</v>
      </c>
      <c r="B3212">
        <v>39</v>
      </c>
      <c r="C3212" s="111" t="s">
        <v>3755</v>
      </c>
      <c r="D3212" s="111" t="s">
        <v>348</v>
      </c>
      <c r="E3212">
        <v>39210</v>
      </c>
      <c r="F3212" s="111" t="s">
        <v>348</v>
      </c>
      <c r="G3212" s="111" t="s">
        <v>3768</v>
      </c>
      <c r="H3212">
        <v>39210</v>
      </c>
      <c r="I3212" s="116"/>
      <c r="J3212" s="111" t="s">
        <v>3768</v>
      </c>
      <c r="K3212"/>
    </row>
    <row r="3213" spans="1:11">
      <c r="A3213" s="115">
        <v>3208</v>
      </c>
      <c r="B3213">
        <v>39</v>
      </c>
      <c r="C3213" s="111" t="s">
        <v>3755</v>
      </c>
      <c r="D3213" s="111" t="s">
        <v>362</v>
      </c>
      <c r="E3213">
        <v>39207</v>
      </c>
      <c r="F3213" s="111" t="s">
        <v>348</v>
      </c>
      <c r="G3213" s="111" t="s">
        <v>3769</v>
      </c>
      <c r="H3213">
        <v>39210</v>
      </c>
      <c r="I3213" s="116"/>
      <c r="J3213" s="111" t="s">
        <v>3768</v>
      </c>
      <c r="K3213"/>
    </row>
    <row r="3214" spans="1:11">
      <c r="A3214" s="115">
        <v>3209</v>
      </c>
      <c r="B3214">
        <v>39</v>
      </c>
      <c r="C3214" s="111" t="s">
        <v>3755</v>
      </c>
      <c r="D3214" s="111" t="s">
        <v>362</v>
      </c>
      <c r="E3214">
        <v>39426</v>
      </c>
      <c r="F3214" s="111" t="s">
        <v>3770</v>
      </c>
      <c r="G3214" s="111" t="s">
        <v>3771</v>
      </c>
      <c r="H3214">
        <v>39210</v>
      </c>
      <c r="I3214" s="116"/>
      <c r="J3214" s="111" t="s">
        <v>3768</v>
      </c>
      <c r="K3214"/>
    </row>
    <row r="3215" spans="1:11">
      <c r="A3215" s="115">
        <v>3210</v>
      </c>
      <c r="B3215">
        <v>39</v>
      </c>
      <c r="C3215" s="111" t="s">
        <v>3755</v>
      </c>
      <c r="D3215" s="111" t="s">
        <v>348</v>
      </c>
      <c r="E3215">
        <v>39211</v>
      </c>
      <c r="F3215" s="111" t="s">
        <v>348</v>
      </c>
      <c r="G3215" s="111" t="s">
        <v>3772</v>
      </c>
      <c r="H3215">
        <v>39211</v>
      </c>
      <c r="I3215" s="116"/>
      <c r="J3215" s="111" t="s">
        <v>3772</v>
      </c>
      <c r="K3215"/>
    </row>
    <row r="3216" spans="1:11">
      <c r="A3216" s="115">
        <v>3211</v>
      </c>
      <c r="B3216">
        <v>39</v>
      </c>
      <c r="C3216" s="111" t="s">
        <v>3755</v>
      </c>
      <c r="D3216" s="111" t="s">
        <v>362</v>
      </c>
      <c r="E3216">
        <v>39321</v>
      </c>
      <c r="F3216" s="111" t="s">
        <v>3773</v>
      </c>
      <c r="G3216" s="111" t="s">
        <v>3774</v>
      </c>
      <c r="H3216">
        <v>39211</v>
      </c>
      <c r="I3216" s="116"/>
      <c r="J3216" s="111" t="s">
        <v>3772</v>
      </c>
      <c r="K3216"/>
    </row>
    <row r="3217" spans="1:11">
      <c r="A3217" s="115">
        <v>3212</v>
      </c>
      <c r="B3217">
        <v>39</v>
      </c>
      <c r="C3217" s="111" t="s">
        <v>3755</v>
      </c>
      <c r="D3217" s="111" t="s">
        <v>362</v>
      </c>
      <c r="E3217">
        <v>39322</v>
      </c>
      <c r="F3217" s="111" t="s">
        <v>3773</v>
      </c>
      <c r="G3217" s="111" t="s">
        <v>3775</v>
      </c>
      <c r="H3217">
        <v>39211</v>
      </c>
      <c r="I3217" s="116"/>
      <c r="J3217" s="111" t="s">
        <v>3772</v>
      </c>
      <c r="K3217"/>
    </row>
    <row r="3218" spans="1:11">
      <c r="A3218" s="115">
        <v>3213</v>
      </c>
      <c r="B3218">
        <v>39</v>
      </c>
      <c r="C3218" s="111" t="s">
        <v>3755</v>
      </c>
      <c r="D3218" s="111" t="s">
        <v>362</v>
      </c>
      <c r="E3218">
        <v>39324</v>
      </c>
      <c r="F3218" s="111" t="s">
        <v>3773</v>
      </c>
      <c r="G3218" s="111" t="s">
        <v>3776</v>
      </c>
      <c r="H3218">
        <v>39211</v>
      </c>
      <c r="I3218" s="116"/>
      <c r="J3218" s="111" t="s">
        <v>3772</v>
      </c>
      <c r="K3218"/>
    </row>
    <row r="3219" spans="1:11">
      <c r="A3219" s="115">
        <v>3214</v>
      </c>
      <c r="B3219">
        <v>39</v>
      </c>
      <c r="C3219" s="111" t="s">
        <v>3755</v>
      </c>
      <c r="D3219" s="111" t="s">
        <v>362</v>
      </c>
      <c r="E3219">
        <v>39325</v>
      </c>
      <c r="F3219" s="111" t="s">
        <v>3773</v>
      </c>
      <c r="G3219" s="111" t="s">
        <v>3777</v>
      </c>
      <c r="H3219">
        <v>39211</v>
      </c>
      <c r="I3219" s="116"/>
      <c r="J3219" s="111" t="s">
        <v>3772</v>
      </c>
      <c r="K3219"/>
    </row>
    <row r="3220" spans="1:11">
      <c r="A3220" s="115">
        <v>3215</v>
      </c>
      <c r="B3220">
        <v>39</v>
      </c>
      <c r="C3220" s="111" t="s">
        <v>3755</v>
      </c>
      <c r="D3220" s="111" t="s">
        <v>362</v>
      </c>
      <c r="E3220">
        <v>39327</v>
      </c>
      <c r="F3220" s="111" t="s">
        <v>3773</v>
      </c>
      <c r="G3220" s="111" t="s">
        <v>3778</v>
      </c>
      <c r="H3220">
        <v>39211</v>
      </c>
      <c r="I3220" s="116"/>
      <c r="J3220" s="111" t="s">
        <v>3772</v>
      </c>
      <c r="K3220"/>
    </row>
    <row r="3221" spans="1:11">
      <c r="A3221" s="115">
        <v>3216</v>
      </c>
      <c r="B3221">
        <v>39</v>
      </c>
      <c r="C3221" s="111" t="s">
        <v>3755</v>
      </c>
      <c r="D3221" s="111" t="s">
        <v>348</v>
      </c>
      <c r="E3221">
        <v>39212</v>
      </c>
      <c r="F3221" s="111" t="s">
        <v>348</v>
      </c>
      <c r="G3221" s="111" t="s">
        <v>3779</v>
      </c>
      <c r="H3221">
        <v>39212</v>
      </c>
      <c r="I3221" s="116"/>
      <c r="J3221" s="111" t="s">
        <v>3779</v>
      </c>
      <c r="K3221"/>
    </row>
    <row r="3222" spans="1:11">
      <c r="A3222" s="115">
        <v>3217</v>
      </c>
      <c r="B3222">
        <v>39</v>
      </c>
      <c r="C3222" s="111" t="s">
        <v>3755</v>
      </c>
      <c r="D3222" s="111" t="s">
        <v>362</v>
      </c>
      <c r="E3222">
        <v>39323</v>
      </c>
      <c r="F3222" s="111" t="s">
        <v>3773</v>
      </c>
      <c r="G3222" s="111" t="s">
        <v>3780</v>
      </c>
      <c r="H3222">
        <v>39212</v>
      </c>
      <c r="I3222" s="116"/>
      <c r="J3222" s="111" t="s">
        <v>3779</v>
      </c>
      <c r="K3222"/>
    </row>
    <row r="3223" spans="1:11">
      <c r="A3223" s="115">
        <v>3218</v>
      </c>
      <c r="B3223">
        <v>39</v>
      </c>
      <c r="C3223" s="111" t="s">
        <v>3755</v>
      </c>
      <c r="D3223" s="111" t="s">
        <v>362</v>
      </c>
      <c r="E3223">
        <v>39326</v>
      </c>
      <c r="F3223" s="111" t="s">
        <v>3773</v>
      </c>
      <c r="G3223" s="111" t="s">
        <v>3781</v>
      </c>
      <c r="H3223">
        <v>39212</v>
      </c>
      <c r="I3223" s="116"/>
      <c r="J3223" s="111" t="s">
        <v>3779</v>
      </c>
      <c r="K3223"/>
    </row>
    <row r="3224" spans="1:11">
      <c r="A3224" s="115">
        <v>3219</v>
      </c>
      <c r="B3224">
        <v>39</v>
      </c>
      <c r="C3224" s="111" t="s">
        <v>3755</v>
      </c>
      <c r="D3224" s="111" t="s">
        <v>362</v>
      </c>
      <c r="E3224">
        <v>39328</v>
      </c>
      <c r="F3224" s="111" t="s">
        <v>3773</v>
      </c>
      <c r="G3224" s="111" t="s">
        <v>3782</v>
      </c>
      <c r="H3224">
        <v>39212</v>
      </c>
      <c r="I3224" s="116"/>
      <c r="J3224" s="111" t="s">
        <v>3779</v>
      </c>
      <c r="K3224"/>
    </row>
    <row r="3225" spans="1:11">
      <c r="A3225" s="115">
        <v>3220</v>
      </c>
      <c r="B3225">
        <v>39</v>
      </c>
      <c r="C3225" s="111" t="s">
        <v>3755</v>
      </c>
      <c r="D3225" s="111" t="s">
        <v>348</v>
      </c>
      <c r="E3225">
        <v>39301</v>
      </c>
      <c r="F3225" s="111" t="s">
        <v>2674</v>
      </c>
      <c r="G3225" s="111" t="s">
        <v>3783</v>
      </c>
      <c r="H3225">
        <v>39301</v>
      </c>
      <c r="I3225" s="116" t="s">
        <v>2674</v>
      </c>
      <c r="J3225" s="111" t="s">
        <v>3783</v>
      </c>
      <c r="K3225"/>
    </row>
    <row r="3226" spans="1:11">
      <c r="A3226" s="115">
        <v>3221</v>
      </c>
      <c r="B3226">
        <v>39</v>
      </c>
      <c r="C3226" s="111" t="s">
        <v>3755</v>
      </c>
      <c r="D3226" s="111" t="s">
        <v>348</v>
      </c>
      <c r="E3226">
        <v>39302</v>
      </c>
      <c r="F3226" s="111" t="s">
        <v>2674</v>
      </c>
      <c r="G3226" s="111" t="s">
        <v>3784</v>
      </c>
      <c r="H3226">
        <v>39302</v>
      </c>
      <c r="I3226" s="116" t="s">
        <v>2674</v>
      </c>
      <c r="J3226" s="111" t="s">
        <v>3784</v>
      </c>
      <c r="K3226"/>
    </row>
    <row r="3227" spans="1:11">
      <c r="A3227" s="115">
        <v>3222</v>
      </c>
      <c r="B3227">
        <v>39</v>
      </c>
      <c r="C3227" s="111" t="s">
        <v>3755</v>
      </c>
      <c r="D3227" s="111" t="s">
        <v>348</v>
      </c>
      <c r="E3227">
        <v>39303</v>
      </c>
      <c r="F3227" s="111" t="s">
        <v>2674</v>
      </c>
      <c r="G3227" s="111" t="s">
        <v>3785</v>
      </c>
      <c r="H3227">
        <v>39303</v>
      </c>
      <c r="I3227" s="116" t="s">
        <v>2674</v>
      </c>
      <c r="J3227" s="111" t="s">
        <v>3785</v>
      </c>
      <c r="K3227"/>
    </row>
    <row r="3228" spans="1:11">
      <c r="A3228" s="115">
        <v>3223</v>
      </c>
      <c r="B3228">
        <v>39</v>
      </c>
      <c r="C3228" s="111" t="s">
        <v>3755</v>
      </c>
      <c r="D3228" s="111" t="s">
        <v>348</v>
      </c>
      <c r="E3228">
        <v>39304</v>
      </c>
      <c r="F3228" s="111" t="s">
        <v>2674</v>
      </c>
      <c r="G3228" s="111" t="s">
        <v>1933</v>
      </c>
      <c r="H3228">
        <v>39304</v>
      </c>
      <c r="I3228" s="116" t="s">
        <v>2674</v>
      </c>
      <c r="J3228" s="111" t="s">
        <v>1933</v>
      </c>
      <c r="K3228"/>
    </row>
    <row r="3229" spans="1:11">
      <c r="A3229" s="115">
        <v>3224</v>
      </c>
      <c r="B3229">
        <v>39</v>
      </c>
      <c r="C3229" s="111" t="s">
        <v>3755</v>
      </c>
      <c r="D3229" s="111" t="s">
        <v>348</v>
      </c>
      <c r="E3229">
        <v>39305</v>
      </c>
      <c r="F3229" s="111" t="s">
        <v>2674</v>
      </c>
      <c r="G3229" s="111" t="s">
        <v>3786</v>
      </c>
      <c r="H3229">
        <v>39305</v>
      </c>
      <c r="I3229" s="116" t="s">
        <v>2674</v>
      </c>
      <c r="J3229" s="111" t="s">
        <v>3786</v>
      </c>
      <c r="K3229"/>
    </row>
    <row r="3230" spans="1:11">
      <c r="A3230" s="115">
        <v>3225</v>
      </c>
      <c r="B3230">
        <v>39</v>
      </c>
      <c r="C3230" s="111" t="s">
        <v>3755</v>
      </c>
      <c r="D3230" s="111" t="s">
        <v>348</v>
      </c>
      <c r="E3230">
        <v>39306</v>
      </c>
      <c r="F3230" s="111" t="s">
        <v>2674</v>
      </c>
      <c r="G3230" s="111" t="s">
        <v>3787</v>
      </c>
      <c r="H3230">
        <v>39306</v>
      </c>
      <c r="I3230" s="116" t="s">
        <v>2674</v>
      </c>
      <c r="J3230" s="111" t="s">
        <v>3787</v>
      </c>
      <c r="K3230"/>
    </row>
    <row r="3231" spans="1:11">
      <c r="A3231" s="115">
        <v>3226</v>
      </c>
      <c r="B3231">
        <v>39</v>
      </c>
      <c r="C3231" s="111" t="s">
        <v>3755</v>
      </c>
      <c r="D3231" s="111" t="s">
        <v>348</v>
      </c>
      <c r="E3231">
        <v>39307</v>
      </c>
      <c r="F3231" s="111" t="s">
        <v>2674</v>
      </c>
      <c r="G3231" s="111" t="s">
        <v>3788</v>
      </c>
      <c r="H3231">
        <v>39307</v>
      </c>
      <c r="I3231" s="116" t="s">
        <v>2674</v>
      </c>
      <c r="J3231" s="111" t="s">
        <v>3788</v>
      </c>
      <c r="K3231"/>
    </row>
    <row r="3232" spans="1:11">
      <c r="A3232" s="115">
        <v>3227</v>
      </c>
      <c r="B3232">
        <v>39</v>
      </c>
      <c r="C3232" s="111" t="s">
        <v>3755</v>
      </c>
      <c r="D3232" s="111" t="s">
        <v>348</v>
      </c>
      <c r="E3232">
        <v>39341</v>
      </c>
      <c r="F3232" s="111" t="s">
        <v>3789</v>
      </c>
      <c r="G3232" s="111" t="s">
        <v>3790</v>
      </c>
      <c r="H3232">
        <v>39341</v>
      </c>
      <c r="I3232" s="116" t="s">
        <v>3789</v>
      </c>
      <c r="J3232" s="111" t="s">
        <v>3790</v>
      </c>
      <c r="K3232"/>
    </row>
    <row r="3233" spans="1:11">
      <c r="A3233" s="115">
        <v>3228</v>
      </c>
      <c r="B3233">
        <v>39</v>
      </c>
      <c r="C3233" s="111" t="s">
        <v>3755</v>
      </c>
      <c r="D3233" s="111" t="s">
        <v>348</v>
      </c>
      <c r="E3233">
        <v>39344</v>
      </c>
      <c r="F3233" s="111" t="s">
        <v>3789</v>
      </c>
      <c r="G3233" s="111" t="s">
        <v>3791</v>
      </c>
      <c r="H3233">
        <v>39344</v>
      </c>
      <c r="I3233" s="116" t="s">
        <v>3789</v>
      </c>
      <c r="J3233" s="111" t="s">
        <v>3791</v>
      </c>
      <c r="K3233"/>
    </row>
    <row r="3234" spans="1:11">
      <c r="A3234" s="115">
        <v>3229</v>
      </c>
      <c r="B3234">
        <v>39</v>
      </c>
      <c r="C3234" s="111" t="s">
        <v>3755</v>
      </c>
      <c r="D3234" s="111" t="s">
        <v>348</v>
      </c>
      <c r="E3234">
        <v>39363</v>
      </c>
      <c r="F3234" s="111" t="s">
        <v>3757</v>
      </c>
      <c r="G3234" s="111" t="s">
        <v>3792</v>
      </c>
      <c r="H3234">
        <v>39363</v>
      </c>
      <c r="I3234" s="116" t="s">
        <v>3757</v>
      </c>
      <c r="J3234" s="111" t="s">
        <v>3792</v>
      </c>
      <c r="K3234"/>
    </row>
    <row r="3235" spans="1:11">
      <c r="A3235" s="115">
        <v>3230</v>
      </c>
      <c r="B3235">
        <v>39</v>
      </c>
      <c r="C3235" s="111" t="s">
        <v>3755</v>
      </c>
      <c r="D3235" s="111" t="s">
        <v>348</v>
      </c>
      <c r="E3235">
        <v>39364</v>
      </c>
      <c r="F3235" s="111" t="s">
        <v>3757</v>
      </c>
      <c r="G3235" s="111" t="s">
        <v>3793</v>
      </c>
      <c r="H3235">
        <v>39364</v>
      </c>
      <c r="I3235" s="116" t="s">
        <v>3757</v>
      </c>
      <c r="J3235" s="111" t="s">
        <v>3793</v>
      </c>
      <c r="K3235"/>
    </row>
    <row r="3236" spans="1:11">
      <c r="A3236" s="115">
        <v>3231</v>
      </c>
      <c r="B3236">
        <v>39</v>
      </c>
      <c r="C3236" s="111" t="s">
        <v>3755</v>
      </c>
      <c r="D3236" s="111" t="s">
        <v>348</v>
      </c>
      <c r="E3236">
        <v>39386</v>
      </c>
      <c r="F3236" s="111" t="s">
        <v>3760</v>
      </c>
      <c r="G3236" s="111" t="s">
        <v>3794</v>
      </c>
      <c r="H3236">
        <v>39386</v>
      </c>
      <c r="I3236" s="116" t="s">
        <v>3760</v>
      </c>
      <c r="J3236" s="111" t="s">
        <v>3794</v>
      </c>
      <c r="K3236"/>
    </row>
    <row r="3237" spans="1:11">
      <c r="A3237" s="115">
        <v>3232</v>
      </c>
      <c r="B3237">
        <v>39</v>
      </c>
      <c r="C3237" s="111" t="s">
        <v>3755</v>
      </c>
      <c r="D3237" s="111" t="s">
        <v>362</v>
      </c>
      <c r="E3237">
        <v>39365</v>
      </c>
      <c r="F3237" s="111" t="s">
        <v>3757</v>
      </c>
      <c r="G3237" s="111" t="s">
        <v>3795</v>
      </c>
      <c r="H3237">
        <v>39386</v>
      </c>
      <c r="I3237" s="116" t="s">
        <v>3757</v>
      </c>
      <c r="J3237" s="111" t="s">
        <v>3794</v>
      </c>
      <c r="K3237"/>
    </row>
    <row r="3238" spans="1:11">
      <c r="A3238" s="115">
        <v>3233</v>
      </c>
      <c r="B3238">
        <v>39</v>
      </c>
      <c r="C3238" s="111" t="s">
        <v>3755</v>
      </c>
      <c r="D3238" s="111" t="s">
        <v>362</v>
      </c>
      <c r="E3238">
        <v>39381</v>
      </c>
      <c r="F3238" s="111" t="s">
        <v>3760</v>
      </c>
      <c r="G3238" s="111" t="s">
        <v>3796</v>
      </c>
      <c r="H3238">
        <v>39386</v>
      </c>
      <c r="I3238" s="116" t="s">
        <v>3760</v>
      </c>
      <c r="J3238" s="111" t="s">
        <v>3794</v>
      </c>
      <c r="K3238"/>
    </row>
    <row r="3239" spans="1:11">
      <c r="A3239" s="115">
        <v>3234</v>
      </c>
      <c r="B3239">
        <v>39</v>
      </c>
      <c r="C3239" s="111" t="s">
        <v>3755</v>
      </c>
      <c r="D3239" s="111" t="s">
        <v>362</v>
      </c>
      <c r="E3239">
        <v>39385</v>
      </c>
      <c r="F3239" s="111" t="s">
        <v>3760</v>
      </c>
      <c r="G3239" s="111" t="s">
        <v>3797</v>
      </c>
      <c r="H3239">
        <v>39386</v>
      </c>
      <c r="I3239" s="116" t="s">
        <v>3760</v>
      </c>
      <c r="J3239" s="111" t="s">
        <v>3794</v>
      </c>
      <c r="K3239"/>
    </row>
    <row r="3240" spans="1:11">
      <c r="A3240" s="115">
        <v>3235</v>
      </c>
      <c r="B3240">
        <v>39</v>
      </c>
      <c r="C3240" s="111" t="s">
        <v>3755</v>
      </c>
      <c r="D3240" s="111" t="s">
        <v>348</v>
      </c>
      <c r="E3240">
        <v>39387</v>
      </c>
      <c r="F3240" s="111" t="s">
        <v>3760</v>
      </c>
      <c r="G3240" s="111" t="s">
        <v>3798</v>
      </c>
      <c r="H3240">
        <v>39387</v>
      </c>
      <c r="I3240" s="116" t="s">
        <v>3760</v>
      </c>
      <c r="J3240" s="111" t="s">
        <v>3799</v>
      </c>
      <c r="K3240"/>
    </row>
    <row r="3241" spans="1:11">
      <c r="A3241" s="115">
        <v>3236</v>
      </c>
      <c r="B3241">
        <v>39</v>
      </c>
      <c r="C3241" s="111" t="s">
        <v>3755</v>
      </c>
      <c r="D3241" s="111" t="s">
        <v>362</v>
      </c>
      <c r="E3241">
        <v>39382</v>
      </c>
      <c r="F3241" s="111" t="s">
        <v>3760</v>
      </c>
      <c r="G3241" s="111" t="s">
        <v>3800</v>
      </c>
      <c r="H3241">
        <v>39387</v>
      </c>
      <c r="I3241" s="116" t="s">
        <v>3760</v>
      </c>
      <c r="J3241" s="111" t="s">
        <v>3799</v>
      </c>
      <c r="K3241"/>
    </row>
    <row r="3242" spans="1:11">
      <c r="A3242" s="115">
        <v>3237</v>
      </c>
      <c r="B3242">
        <v>39</v>
      </c>
      <c r="C3242" s="111" t="s">
        <v>3755</v>
      </c>
      <c r="D3242" s="111" t="s">
        <v>362</v>
      </c>
      <c r="E3242">
        <v>39384</v>
      </c>
      <c r="F3242" s="111" t="s">
        <v>3760</v>
      </c>
      <c r="G3242" s="111" t="s">
        <v>3801</v>
      </c>
      <c r="H3242">
        <v>39387</v>
      </c>
      <c r="I3242" s="116" t="s">
        <v>3760</v>
      </c>
      <c r="J3242" s="111" t="s">
        <v>3799</v>
      </c>
      <c r="K3242"/>
    </row>
    <row r="3243" spans="1:11">
      <c r="A3243" s="115">
        <v>3238</v>
      </c>
      <c r="B3243">
        <v>39</v>
      </c>
      <c r="C3243" s="111" t="s">
        <v>3755</v>
      </c>
      <c r="D3243" s="111" t="s">
        <v>362</v>
      </c>
      <c r="E3243">
        <v>39409</v>
      </c>
      <c r="F3243" s="111" t="s">
        <v>3802</v>
      </c>
      <c r="G3243" s="111" t="s">
        <v>3803</v>
      </c>
      <c r="H3243">
        <v>39387</v>
      </c>
      <c r="I3243" s="116" t="s">
        <v>3802</v>
      </c>
      <c r="J3243" s="111" t="s">
        <v>3799</v>
      </c>
      <c r="K3243"/>
    </row>
    <row r="3244" spans="1:11">
      <c r="A3244" s="115">
        <v>3239</v>
      </c>
      <c r="B3244">
        <v>39</v>
      </c>
      <c r="C3244" s="111" t="s">
        <v>3755</v>
      </c>
      <c r="D3244" s="111" t="s">
        <v>348</v>
      </c>
      <c r="E3244">
        <v>39401</v>
      </c>
      <c r="F3244" s="111" t="s">
        <v>3802</v>
      </c>
      <c r="G3244" s="111" t="s">
        <v>3804</v>
      </c>
      <c r="H3244">
        <v>39401</v>
      </c>
      <c r="I3244" s="116" t="s">
        <v>3802</v>
      </c>
      <c r="J3244" s="111" t="s">
        <v>3804</v>
      </c>
      <c r="K3244"/>
    </row>
    <row r="3245" spans="1:11">
      <c r="A3245" s="115">
        <v>3240</v>
      </c>
      <c r="B3245">
        <v>39</v>
      </c>
      <c r="C3245" s="111" t="s">
        <v>3755</v>
      </c>
      <c r="D3245" s="111" t="s">
        <v>362</v>
      </c>
      <c r="E3245">
        <v>39406</v>
      </c>
      <c r="F3245" s="111" t="s">
        <v>3802</v>
      </c>
      <c r="G3245" s="111" t="s">
        <v>3805</v>
      </c>
      <c r="H3245">
        <v>39401</v>
      </c>
      <c r="I3245" s="116" t="s">
        <v>3802</v>
      </c>
      <c r="J3245" s="111" t="s">
        <v>3804</v>
      </c>
      <c r="K3245"/>
    </row>
    <row r="3246" spans="1:11">
      <c r="A3246" s="115">
        <v>3241</v>
      </c>
      <c r="B3246">
        <v>39</v>
      </c>
      <c r="C3246" s="111" t="s">
        <v>3755</v>
      </c>
      <c r="D3246" s="111" t="s">
        <v>348</v>
      </c>
      <c r="E3246">
        <v>39402</v>
      </c>
      <c r="F3246" s="111" t="s">
        <v>3802</v>
      </c>
      <c r="G3246" s="111" t="s">
        <v>3806</v>
      </c>
      <c r="H3246">
        <v>39402</v>
      </c>
      <c r="I3246" s="116" t="s">
        <v>3802</v>
      </c>
      <c r="J3246" s="111" t="s">
        <v>3806</v>
      </c>
      <c r="K3246"/>
    </row>
    <row r="3247" spans="1:11">
      <c r="A3247" s="115">
        <v>3242</v>
      </c>
      <c r="B3247">
        <v>39</v>
      </c>
      <c r="C3247" s="111" t="s">
        <v>3755</v>
      </c>
      <c r="D3247" s="111" t="s">
        <v>348</v>
      </c>
      <c r="E3247">
        <v>39403</v>
      </c>
      <c r="F3247" s="111" t="s">
        <v>3802</v>
      </c>
      <c r="G3247" s="111" t="s">
        <v>3807</v>
      </c>
      <c r="H3247">
        <v>39403</v>
      </c>
      <c r="I3247" s="116" t="s">
        <v>3802</v>
      </c>
      <c r="J3247" s="111" t="s">
        <v>3807</v>
      </c>
      <c r="K3247"/>
    </row>
    <row r="3248" spans="1:11">
      <c r="A3248" s="115">
        <v>3243</v>
      </c>
      <c r="B3248">
        <v>39</v>
      </c>
      <c r="C3248" s="111" t="s">
        <v>3755</v>
      </c>
      <c r="D3248" s="111" t="s">
        <v>348</v>
      </c>
      <c r="E3248">
        <v>39405</v>
      </c>
      <c r="F3248" s="111" t="s">
        <v>3802</v>
      </c>
      <c r="G3248" s="111" t="s">
        <v>3808</v>
      </c>
      <c r="H3248">
        <v>39405</v>
      </c>
      <c r="I3248" s="116" t="s">
        <v>3802</v>
      </c>
      <c r="J3248" s="111" t="s">
        <v>3808</v>
      </c>
      <c r="K3248"/>
    </row>
    <row r="3249" spans="1:11">
      <c r="A3249" s="115">
        <v>3244</v>
      </c>
      <c r="B3249">
        <v>39</v>
      </c>
      <c r="C3249" s="111" t="s">
        <v>3755</v>
      </c>
      <c r="D3249" s="111" t="s">
        <v>348</v>
      </c>
      <c r="E3249">
        <v>39410</v>
      </c>
      <c r="F3249" s="111" t="s">
        <v>3802</v>
      </c>
      <c r="G3249" s="111" t="s">
        <v>3809</v>
      </c>
      <c r="H3249">
        <v>39410</v>
      </c>
      <c r="I3249" s="116" t="s">
        <v>3802</v>
      </c>
      <c r="J3249" s="111" t="s">
        <v>3809</v>
      </c>
      <c r="K3249"/>
    </row>
    <row r="3250" spans="1:11">
      <c r="A3250" s="115">
        <v>3245</v>
      </c>
      <c r="B3250">
        <v>39</v>
      </c>
      <c r="C3250" s="111" t="s">
        <v>3755</v>
      </c>
      <c r="D3250" s="111" t="s">
        <v>348</v>
      </c>
      <c r="E3250">
        <v>39411</v>
      </c>
      <c r="F3250" s="111" t="s">
        <v>3802</v>
      </c>
      <c r="G3250" s="111" t="s">
        <v>3810</v>
      </c>
      <c r="H3250">
        <v>39411</v>
      </c>
      <c r="I3250" s="116" t="s">
        <v>3802</v>
      </c>
      <c r="J3250" s="111" t="s">
        <v>3810</v>
      </c>
      <c r="K3250"/>
    </row>
    <row r="3251" spans="1:11">
      <c r="A3251" s="115">
        <v>3246</v>
      </c>
      <c r="B3251">
        <v>39</v>
      </c>
      <c r="C3251" s="111" t="s">
        <v>3755</v>
      </c>
      <c r="D3251" s="111" t="s">
        <v>362</v>
      </c>
      <c r="E3251">
        <v>39407</v>
      </c>
      <c r="F3251" s="111" t="s">
        <v>3802</v>
      </c>
      <c r="G3251" s="111" t="s">
        <v>3811</v>
      </c>
      <c r="H3251">
        <v>39411</v>
      </c>
      <c r="I3251" s="116" t="s">
        <v>3802</v>
      </c>
      <c r="J3251" s="111" t="s">
        <v>3810</v>
      </c>
      <c r="K3251"/>
    </row>
    <row r="3252" spans="1:11">
      <c r="A3252" s="115">
        <v>3247</v>
      </c>
      <c r="B3252">
        <v>39</v>
      </c>
      <c r="C3252" s="111" t="s">
        <v>3755</v>
      </c>
      <c r="D3252" s="111" t="s">
        <v>362</v>
      </c>
      <c r="E3252">
        <v>39408</v>
      </c>
      <c r="F3252" s="111" t="s">
        <v>3802</v>
      </c>
      <c r="G3252" s="111" t="s">
        <v>3812</v>
      </c>
      <c r="H3252">
        <v>39411</v>
      </c>
      <c r="I3252" s="116" t="s">
        <v>3802</v>
      </c>
      <c r="J3252" s="111" t="s">
        <v>3810</v>
      </c>
      <c r="K3252"/>
    </row>
    <row r="3253" spans="1:11">
      <c r="A3253" s="115">
        <v>3248</v>
      </c>
      <c r="B3253">
        <v>39</v>
      </c>
      <c r="C3253" s="111" t="s">
        <v>3755</v>
      </c>
      <c r="D3253" s="111" t="s">
        <v>348</v>
      </c>
      <c r="E3253">
        <v>39412</v>
      </c>
      <c r="F3253" s="111" t="s">
        <v>3802</v>
      </c>
      <c r="G3253" s="111" t="s">
        <v>3813</v>
      </c>
      <c r="H3253">
        <v>39412</v>
      </c>
      <c r="I3253" s="116" t="s">
        <v>3802</v>
      </c>
      <c r="J3253" s="111" t="s">
        <v>3813</v>
      </c>
      <c r="K3253"/>
    </row>
    <row r="3254" spans="1:11">
      <c r="A3254" s="115">
        <v>3249</v>
      </c>
      <c r="B3254">
        <v>39</v>
      </c>
      <c r="C3254" s="111" t="s">
        <v>3755</v>
      </c>
      <c r="D3254" s="111" t="s">
        <v>362</v>
      </c>
      <c r="E3254">
        <v>39404</v>
      </c>
      <c r="F3254" s="111" t="s">
        <v>3802</v>
      </c>
      <c r="G3254" s="111" t="s">
        <v>3814</v>
      </c>
      <c r="H3254">
        <v>39412</v>
      </c>
      <c r="I3254" s="116" t="s">
        <v>3802</v>
      </c>
      <c r="J3254" s="111" t="s">
        <v>3813</v>
      </c>
      <c r="K3254"/>
    </row>
    <row r="3255" spans="1:11">
      <c r="A3255" s="115">
        <v>3250</v>
      </c>
      <c r="B3255">
        <v>39</v>
      </c>
      <c r="C3255" s="111" t="s">
        <v>3755</v>
      </c>
      <c r="D3255" s="111" t="s">
        <v>362</v>
      </c>
      <c r="E3255">
        <v>39422</v>
      </c>
      <c r="F3255" s="111" t="s">
        <v>3770</v>
      </c>
      <c r="G3255" s="111" t="s">
        <v>3815</v>
      </c>
      <c r="H3255">
        <v>39412</v>
      </c>
      <c r="I3255" s="116" t="s">
        <v>3770</v>
      </c>
      <c r="J3255" s="111" t="s">
        <v>3813</v>
      </c>
      <c r="K3255"/>
    </row>
    <row r="3256" spans="1:11">
      <c r="A3256" s="115">
        <v>3251</v>
      </c>
      <c r="B3256">
        <v>39</v>
      </c>
      <c r="C3256" s="111" t="s">
        <v>3755</v>
      </c>
      <c r="D3256" s="111" t="s">
        <v>362</v>
      </c>
      <c r="E3256">
        <v>39425</v>
      </c>
      <c r="F3256" s="111" t="s">
        <v>3770</v>
      </c>
      <c r="G3256" s="111" t="s">
        <v>3816</v>
      </c>
      <c r="H3256">
        <v>39412</v>
      </c>
      <c r="I3256" s="116" t="s">
        <v>3770</v>
      </c>
      <c r="J3256" s="111" t="s">
        <v>3813</v>
      </c>
      <c r="K3256"/>
    </row>
    <row r="3257" spans="1:11">
      <c r="A3257" s="115">
        <v>3252</v>
      </c>
      <c r="B3257">
        <v>39</v>
      </c>
      <c r="C3257" s="111" t="s">
        <v>3755</v>
      </c>
      <c r="D3257" s="111" t="s">
        <v>348</v>
      </c>
      <c r="E3257">
        <v>39424</v>
      </c>
      <c r="F3257" s="111" t="s">
        <v>3770</v>
      </c>
      <c r="G3257" s="111" t="s">
        <v>3817</v>
      </c>
      <c r="H3257">
        <v>39424</v>
      </c>
      <c r="I3257" s="116" t="s">
        <v>3770</v>
      </c>
      <c r="J3257" s="111" t="s">
        <v>3817</v>
      </c>
      <c r="K3257"/>
    </row>
    <row r="3258" spans="1:11">
      <c r="A3258" s="115">
        <v>3253</v>
      </c>
      <c r="B3258">
        <v>39</v>
      </c>
      <c r="C3258" s="111" t="s">
        <v>3755</v>
      </c>
      <c r="D3258" s="111" t="s">
        <v>348</v>
      </c>
      <c r="E3258">
        <v>39427</v>
      </c>
      <c r="F3258" s="111" t="s">
        <v>3770</v>
      </c>
      <c r="G3258" s="111" t="s">
        <v>3818</v>
      </c>
      <c r="H3258">
        <v>39427</v>
      </c>
      <c r="I3258" s="116" t="s">
        <v>3770</v>
      </c>
      <c r="J3258" s="111" t="s">
        <v>3818</v>
      </c>
      <c r="K3258"/>
    </row>
    <row r="3259" spans="1:11">
      <c r="A3259" s="115">
        <v>3254</v>
      </c>
      <c r="B3259">
        <v>39</v>
      </c>
      <c r="C3259" s="111" t="s">
        <v>3755</v>
      </c>
      <c r="D3259" s="111" t="s">
        <v>348</v>
      </c>
      <c r="E3259">
        <v>39428</v>
      </c>
      <c r="F3259" s="111" t="s">
        <v>3770</v>
      </c>
      <c r="G3259" s="111" t="s">
        <v>3819</v>
      </c>
      <c r="H3259">
        <v>39428</v>
      </c>
      <c r="I3259" s="116" t="s">
        <v>3770</v>
      </c>
      <c r="J3259" s="111" t="s">
        <v>3819</v>
      </c>
      <c r="K3259"/>
    </row>
    <row r="3260" spans="1:11">
      <c r="A3260" s="115">
        <v>3255</v>
      </c>
      <c r="B3260">
        <v>39</v>
      </c>
      <c r="C3260" s="111" t="s">
        <v>3755</v>
      </c>
      <c r="D3260" s="111" t="s">
        <v>362</v>
      </c>
      <c r="E3260">
        <v>39421</v>
      </c>
      <c r="F3260" s="111" t="s">
        <v>3770</v>
      </c>
      <c r="G3260" s="111" t="s">
        <v>3820</v>
      </c>
      <c r="H3260">
        <v>39428</v>
      </c>
      <c r="I3260" s="116" t="s">
        <v>3770</v>
      </c>
      <c r="J3260" s="111" t="s">
        <v>3819</v>
      </c>
      <c r="K3260"/>
    </row>
    <row r="3261" spans="1:11">
      <c r="A3261" s="115">
        <v>3256</v>
      </c>
      <c r="B3261">
        <v>39</v>
      </c>
      <c r="C3261" s="111" t="s">
        <v>3755</v>
      </c>
      <c r="D3261" s="111" t="s">
        <v>362</v>
      </c>
      <c r="E3261">
        <v>39423</v>
      </c>
      <c r="F3261" s="111" t="s">
        <v>3770</v>
      </c>
      <c r="G3261" s="111" t="s">
        <v>3821</v>
      </c>
      <c r="H3261">
        <v>39428</v>
      </c>
      <c r="I3261" s="116" t="s">
        <v>3770</v>
      </c>
      <c r="J3261" s="111" t="s">
        <v>3819</v>
      </c>
      <c r="K3261"/>
    </row>
    <row r="3262" spans="1:11">
      <c r="A3262" s="115">
        <v>3257</v>
      </c>
      <c r="B3262">
        <v>40</v>
      </c>
      <c r="C3262" s="111" t="s">
        <v>3822</v>
      </c>
      <c r="D3262" s="111" t="s">
        <v>348</v>
      </c>
      <c r="E3262">
        <v>40100</v>
      </c>
      <c r="G3262" s="111" t="s">
        <v>3823</v>
      </c>
      <c r="H3262">
        <v>40100</v>
      </c>
      <c r="I3262" s="116" t="s">
        <v>348</v>
      </c>
      <c r="J3262" s="111" t="s">
        <v>3824</v>
      </c>
      <c r="K3262"/>
    </row>
    <row r="3263" spans="1:11">
      <c r="A3263" s="115">
        <v>3258</v>
      </c>
      <c r="B3263">
        <v>40</v>
      </c>
      <c r="C3263" s="111" t="s">
        <v>3822</v>
      </c>
      <c r="D3263" s="111" t="s">
        <v>348</v>
      </c>
      <c r="E3263">
        <v>40101</v>
      </c>
      <c r="G3263" s="111" t="s">
        <v>3825</v>
      </c>
      <c r="H3263">
        <v>40100</v>
      </c>
      <c r="I3263" s="116" t="s">
        <v>348</v>
      </c>
      <c r="J3263" s="111" t="s">
        <v>3824</v>
      </c>
      <c r="K3263"/>
    </row>
    <row r="3264" spans="1:11">
      <c r="A3264" s="115">
        <v>3259</v>
      </c>
      <c r="B3264">
        <v>40</v>
      </c>
      <c r="C3264" s="111" t="s">
        <v>3822</v>
      </c>
      <c r="D3264" s="111" t="s">
        <v>348</v>
      </c>
      <c r="E3264">
        <v>40103</v>
      </c>
      <c r="G3264" s="111" t="s">
        <v>3826</v>
      </c>
      <c r="H3264">
        <v>40100</v>
      </c>
      <c r="I3264" s="116"/>
      <c r="J3264" s="111" t="s">
        <v>3824</v>
      </c>
      <c r="K3264"/>
    </row>
    <row r="3265" spans="1:11">
      <c r="A3265" s="115">
        <v>3260</v>
      </c>
      <c r="B3265">
        <v>40</v>
      </c>
      <c r="C3265" s="111" t="s">
        <v>3822</v>
      </c>
      <c r="D3265" s="111" t="s">
        <v>348</v>
      </c>
      <c r="E3265">
        <v>40105</v>
      </c>
      <c r="G3265" s="111" t="s">
        <v>3827</v>
      </c>
      <c r="H3265">
        <v>40100</v>
      </c>
      <c r="I3265" s="116"/>
      <c r="J3265" s="111" t="s">
        <v>3824</v>
      </c>
      <c r="K3265"/>
    </row>
    <row r="3266" spans="1:11">
      <c r="A3266" s="115">
        <v>3261</v>
      </c>
      <c r="B3266">
        <v>40</v>
      </c>
      <c r="C3266" s="111" t="s">
        <v>3822</v>
      </c>
      <c r="D3266" s="111" t="s">
        <v>348</v>
      </c>
      <c r="E3266">
        <v>40106</v>
      </c>
      <c r="G3266" s="111" t="s">
        <v>3828</v>
      </c>
      <c r="H3266">
        <v>40100</v>
      </c>
      <c r="I3266" s="116"/>
      <c r="J3266" s="111" t="s">
        <v>3824</v>
      </c>
      <c r="K3266"/>
    </row>
    <row r="3267" spans="1:11">
      <c r="A3267" s="115">
        <v>3262</v>
      </c>
      <c r="B3267">
        <v>40</v>
      </c>
      <c r="C3267" s="111" t="s">
        <v>3822</v>
      </c>
      <c r="D3267" s="111" t="s">
        <v>348</v>
      </c>
      <c r="E3267">
        <v>40107</v>
      </c>
      <c r="G3267" s="111" t="s">
        <v>3829</v>
      </c>
      <c r="H3267">
        <v>40100</v>
      </c>
      <c r="I3267" s="116"/>
      <c r="J3267" s="111" t="s">
        <v>3824</v>
      </c>
      <c r="K3267"/>
    </row>
    <row r="3268" spans="1:11">
      <c r="A3268" s="115">
        <v>3263</v>
      </c>
      <c r="B3268">
        <v>40</v>
      </c>
      <c r="C3268" s="111" t="s">
        <v>3822</v>
      </c>
      <c r="D3268" s="111" t="s">
        <v>348</v>
      </c>
      <c r="E3268">
        <v>40108</v>
      </c>
      <c r="G3268" s="111" t="s">
        <v>3830</v>
      </c>
      <c r="H3268">
        <v>40100</v>
      </c>
      <c r="I3268" s="116"/>
      <c r="J3268" s="111" t="s">
        <v>3824</v>
      </c>
      <c r="K3268"/>
    </row>
    <row r="3269" spans="1:11">
      <c r="A3269" s="115">
        <v>3264</v>
      </c>
      <c r="B3269">
        <v>40</v>
      </c>
      <c r="C3269" s="111" t="s">
        <v>3822</v>
      </c>
      <c r="D3269" s="111" t="s">
        <v>348</v>
      </c>
      <c r="E3269">
        <v>40109</v>
      </c>
      <c r="G3269" s="111" t="s">
        <v>3831</v>
      </c>
      <c r="H3269">
        <v>40100</v>
      </c>
      <c r="I3269" s="116"/>
      <c r="J3269" s="111" t="s">
        <v>3824</v>
      </c>
      <c r="K3269"/>
    </row>
    <row r="3270" spans="1:11">
      <c r="A3270" s="115">
        <v>3265</v>
      </c>
      <c r="B3270">
        <v>40</v>
      </c>
      <c r="C3270" s="111" t="s">
        <v>3822</v>
      </c>
      <c r="D3270" s="111" t="s">
        <v>348</v>
      </c>
      <c r="E3270">
        <v>40130</v>
      </c>
      <c r="G3270" s="111" t="s">
        <v>3832</v>
      </c>
      <c r="H3270">
        <v>40130</v>
      </c>
      <c r="I3270" s="116"/>
      <c r="J3270" s="111" t="s">
        <v>3833</v>
      </c>
      <c r="K3270"/>
    </row>
    <row r="3271" spans="1:11">
      <c r="A3271" s="115">
        <v>3266</v>
      </c>
      <c r="B3271">
        <v>40</v>
      </c>
      <c r="C3271" s="111" t="s">
        <v>3822</v>
      </c>
      <c r="D3271" s="111" t="s">
        <v>348</v>
      </c>
      <c r="E3271">
        <v>40131</v>
      </c>
      <c r="G3271" s="111" t="s">
        <v>353</v>
      </c>
      <c r="H3271">
        <v>40130</v>
      </c>
      <c r="I3271" s="116"/>
      <c r="J3271" s="111" t="s">
        <v>3833</v>
      </c>
      <c r="K3271"/>
    </row>
    <row r="3272" spans="1:11">
      <c r="A3272" s="115">
        <v>3267</v>
      </c>
      <c r="B3272">
        <v>40</v>
      </c>
      <c r="C3272" s="111" t="s">
        <v>3822</v>
      </c>
      <c r="D3272" s="111" t="s">
        <v>348</v>
      </c>
      <c r="E3272">
        <v>40132</v>
      </c>
      <c r="G3272" s="111" t="s">
        <v>3834</v>
      </c>
      <c r="H3272">
        <v>40130</v>
      </c>
      <c r="I3272" s="116"/>
      <c r="J3272" s="111" t="s">
        <v>3833</v>
      </c>
      <c r="K3272"/>
    </row>
    <row r="3273" spans="1:11">
      <c r="A3273" s="115">
        <v>3268</v>
      </c>
      <c r="B3273">
        <v>40</v>
      </c>
      <c r="C3273" s="111" t="s">
        <v>3822</v>
      </c>
      <c r="D3273" s="111" t="s">
        <v>348</v>
      </c>
      <c r="E3273">
        <v>40133</v>
      </c>
      <c r="G3273" s="111" t="s">
        <v>351</v>
      </c>
      <c r="H3273">
        <v>40130</v>
      </c>
      <c r="I3273" s="116"/>
      <c r="J3273" s="111" t="s">
        <v>3833</v>
      </c>
      <c r="K3273"/>
    </row>
    <row r="3274" spans="1:11">
      <c r="A3274" s="115">
        <v>3269</v>
      </c>
      <c r="B3274">
        <v>40</v>
      </c>
      <c r="C3274" s="111" t="s">
        <v>3822</v>
      </c>
      <c r="D3274" s="111" t="s">
        <v>348</v>
      </c>
      <c r="E3274">
        <v>40134</v>
      </c>
      <c r="G3274" s="111" t="s">
        <v>356</v>
      </c>
      <c r="H3274">
        <v>40130</v>
      </c>
      <c r="I3274" s="116"/>
      <c r="J3274" s="111" t="s">
        <v>3833</v>
      </c>
      <c r="K3274"/>
    </row>
    <row r="3275" spans="1:11">
      <c r="A3275" s="115">
        <v>3270</v>
      </c>
      <c r="B3275">
        <v>40</v>
      </c>
      <c r="C3275" s="111" t="s">
        <v>3822</v>
      </c>
      <c r="D3275" s="111" t="s">
        <v>348</v>
      </c>
      <c r="E3275">
        <v>40135</v>
      </c>
      <c r="G3275" s="111" t="s">
        <v>357</v>
      </c>
      <c r="H3275">
        <v>40130</v>
      </c>
      <c r="I3275" s="116"/>
      <c r="J3275" s="111" t="s">
        <v>3833</v>
      </c>
      <c r="K3275"/>
    </row>
    <row r="3276" spans="1:11">
      <c r="A3276" s="115">
        <v>3271</v>
      </c>
      <c r="B3276">
        <v>40</v>
      </c>
      <c r="C3276" s="111" t="s">
        <v>3822</v>
      </c>
      <c r="D3276" s="111" t="s">
        <v>348</v>
      </c>
      <c r="E3276">
        <v>40136</v>
      </c>
      <c r="G3276" s="111" t="s">
        <v>3835</v>
      </c>
      <c r="H3276">
        <v>40130</v>
      </c>
      <c r="I3276" s="116"/>
      <c r="J3276" s="111" t="s">
        <v>3833</v>
      </c>
      <c r="K3276"/>
    </row>
    <row r="3277" spans="1:11">
      <c r="A3277" s="115">
        <v>3272</v>
      </c>
      <c r="B3277">
        <v>40</v>
      </c>
      <c r="C3277" s="111" t="s">
        <v>3822</v>
      </c>
      <c r="D3277" s="111" t="s">
        <v>348</v>
      </c>
      <c r="E3277">
        <v>40137</v>
      </c>
      <c r="G3277" s="111" t="s">
        <v>3836</v>
      </c>
      <c r="H3277">
        <v>40130</v>
      </c>
      <c r="I3277" s="116"/>
      <c r="J3277" s="111" t="s">
        <v>3833</v>
      </c>
      <c r="K3277"/>
    </row>
    <row r="3278" spans="1:11">
      <c r="A3278" s="115">
        <v>3273</v>
      </c>
      <c r="B3278">
        <v>40</v>
      </c>
      <c r="C3278" s="111" t="s">
        <v>3822</v>
      </c>
      <c r="D3278" s="111" t="s">
        <v>348</v>
      </c>
      <c r="E3278">
        <v>40202</v>
      </c>
      <c r="G3278" s="111" t="s">
        <v>3837</v>
      </c>
      <c r="H3278">
        <v>40202</v>
      </c>
      <c r="I3278" s="116"/>
      <c r="J3278" s="111" t="s">
        <v>3837</v>
      </c>
      <c r="K3278"/>
    </row>
    <row r="3279" spans="1:11">
      <c r="A3279" s="115">
        <v>3274</v>
      </c>
      <c r="B3279">
        <v>40</v>
      </c>
      <c r="C3279" s="111" t="s">
        <v>3822</v>
      </c>
      <c r="D3279" s="111" t="s">
        <v>348</v>
      </c>
      <c r="E3279">
        <v>40203</v>
      </c>
      <c r="G3279" s="111" t="s">
        <v>3838</v>
      </c>
      <c r="H3279">
        <v>40203</v>
      </c>
      <c r="I3279" s="116"/>
      <c r="J3279" s="111" t="s">
        <v>3838</v>
      </c>
      <c r="K3279"/>
    </row>
    <row r="3280" spans="1:11">
      <c r="A3280" s="115">
        <v>3275</v>
      </c>
      <c r="B3280">
        <v>40</v>
      </c>
      <c r="C3280" s="111" t="s">
        <v>3822</v>
      </c>
      <c r="D3280" s="111" t="s">
        <v>362</v>
      </c>
      <c r="E3280">
        <v>40482</v>
      </c>
      <c r="F3280" s="111" t="s">
        <v>3839</v>
      </c>
      <c r="G3280" s="111" t="s">
        <v>3840</v>
      </c>
      <c r="H3280">
        <v>40203</v>
      </c>
      <c r="I3280" s="116"/>
      <c r="J3280" s="111" t="s">
        <v>3838</v>
      </c>
      <c r="K3280"/>
    </row>
    <row r="3281" spans="1:11">
      <c r="A3281" s="115">
        <v>3276</v>
      </c>
      <c r="B3281">
        <v>40</v>
      </c>
      <c r="C3281" s="111" t="s">
        <v>3822</v>
      </c>
      <c r="D3281" s="111" t="s">
        <v>362</v>
      </c>
      <c r="E3281">
        <v>40501</v>
      </c>
      <c r="F3281" s="111" t="s">
        <v>3841</v>
      </c>
      <c r="G3281" s="111" t="s">
        <v>3842</v>
      </c>
      <c r="H3281">
        <v>40203</v>
      </c>
      <c r="I3281" s="116"/>
      <c r="J3281" s="111" t="s">
        <v>3838</v>
      </c>
      <c r="K3281"/>
    </row>
    <row r="3282" spans="1:11">
      <c r="A3282" s="115">
        <v>3277</v>
      </c>
      <c r="B3282">
        <v>40</v>
      </c>
      <c r="C3282" s="111" t="s">
        <v>3822</v>
      </c>
      <c r="D3282" s="111" t="s">
        <v>362</v>
      </c>
      <c r="E3282">
        <v>40521</v>
      </c>
      <c r="F3282" s="111" t="s">
        <v>3843</v>
      </c>
      <c r="G3282" s="111" t="s">
        <v>3844</v>
      </c>
      <c r="H3282">
        <v>40203</v>
      </c>
      <c r="I3282" s="116"/>
      <c r="J3282" s="111" t="s">
        <v>3838</v>
      </c>
      <c r="K3282"/>
    </row>
    <row r="3283" spans="1:11">
      <c r="A3283" s="115">
        <v>3278</v>
      </c>
      <c r="B3283">
        <v>40</v>
      </c>
      <c r="C3283" s="111" t="s">
        <v>3822</v>
      </c>
      <c r="D3283" s="111" t="s">
        <v>362</v>
      </c>
      <c r="E3283">
        <v>40523</v>
      </c>
      <c r="F3283" s="111" t="s">
        <v>3843</v>
      </c>
      <c r="G3283" s="111" t="s">
        <v>3845</v>
      </c>
      <c r="H3283">
        <v>40203</v>
      </c>
      <c r="I3283" s="116"/>
      <c r="J3283" s="111" t="s">
        <v>3838</v>
      </c>
      <c r="K3283"/>
    </row>
    <row r="3284" spans="1:11">
      <c r="A3284" s="115">
        <v>3279</v>
      </c>
      <c r="B3284">
        <v>40</v>
      </c>
      <c r="C3284" s="111" t="s">
        <v>3822</v>
      </c>
      <c r="D3284" s="111" t="s">
        <v>348</v>
      </c>
      <c r="E3284">
        <v>40204</v>
      </c>
      <c r="F3284" s="111" t="s">
        <v>348</v>
      </c>
      <c r="G3284" s="111" t="s">
        <v>3846</v>
      </c>
      <c r="H3284">
        <v>40204</v>
      </c>
      <c r="I3284" s="116"/>
      <c r="J3284" s="111" t="s">
        <v>3846</v>
      </c>
      <c r="K3284"/>
    </row>
    <row r="3285" spans="1:11">
      <c r="A3285" s="115">
        <v>3280</v>
      </c>
      <c r="B3285">
        <v>40</v>
      </c>
      <c r="C3285" s="111" t="s">
        <v>3822</v>
      </c>
      <c r="D3285" s="111" t="s">
        <v>348</v>
      </c>
      <c r="E3285">
        <v>40205</v>
      </c>
      <c r="F3285" s="111" t="s">
        <v>348</v>
      </c>
      <c r="G3285" s="111" t="s">
        <v>3847</v>
      </c>
      <c r="H3285">
        <v>40205</v>
      </c>
      <c r="I3285" s="116"/>
      <c r="J3285" s="111" t="s">
        <v>3847</v>
      </c>
      <c r="K3285"/>
    </row>
    <row r="3286" spans="1:11">
      <c r="A3286" s="115">
        <v>3281</v>
      </c>
      <c r="B3286">
        <v>40</v>
      </c>
      <c r="C3286" s="111" t="s">
        <v>3822</v>
      </c>
      <c r="D3286" s="111" t="s">
        <v>362</v>
      </c>
      <c r="E3286">
        <v>40425</v>
      </c>
      <c r="F3286" s="111" t="s">
        <v>3848</v>
      </c>
      <c r="G3286" s="111" t="s">
        <v>3849</v>
      </c>
      <c r="H3286">
        <v>40205</v>
      </c>
      <c r="I3286" s="116"/>
      <c r="J3286" s="111" t="s">
        <v>3847</v>
      </c>
      <c r="K3286"/>
    </row>
    <row r="3287" spans="1:11">
      <c r="A3287" s="115">
        <v>3282</v>
      </c>
      <c r="B3287">
        <v>40</v>
      </c>
      <c r="C3287" s="111" t="s">
        <v>3822</v>
      </c>
      <c r="D3287" s="111" t="s">
        <v>362</v>
      </c>
      <c r="E3287">
        <v>40426</v>
      </c>
      <c r="F3287" s="111" t="s">
        <v>3848</v>
      </c>
      <c r="G3287" s="111" t="s">
        <v>3850</v>
      </c>
      <c r="H3287">
        <v>40205</v>
      </c>
      <c r="I3287" s="116"/>
      <c r="J3287" s="111" t="s">
        <v>3847</v>
      </c>
      <c r="K3287"/>
    </row>
    <row r="3288" spans="1:11">
      <c r="A3288" s="115">
        <v>3283</v>
      </c>
      <c r="B3288">
        <v>40</v>
      </c>
      <c r="C3288" s="111" t="s">
        <v>3822</v>
      </c>
      <c r="D3288" s="111" t="s">
        <v>362</v>
      </c>
      <c r="E3288">
        <v>40427</v>
      </c>
      <c r="F3288" s="111" t="s">
        <v>3848</v>
      </c>
      <c r="G3288" s="111" t="s">
        <v>1010</v>
      </c>
      <c r="H3288">
        <v>40205</v>
      </c>
      <c r="I3288" s="116"/>
      <c r="J3288" s="111" t="s">
        <v>3847</v>
      </c>
      <c r="K3288"/>
    </row>
    <row r="3289" spans="1:11">
      <c r="A3289" s="115">
        <v>3284</v>
      </c>
      <c r="B3289">
        <v>40</v>
      </c>
      <c r="C3289" s="111" t="s">
        <v>3822</v>
      </c>
      <c r="D3289" s="111" t="s">
        <v>362</v>
      </c>
      <c r="E3289">
        <v>40428</v>
      </c>
      <c r="F3289" s="111" t="s">
        <v>3848</v>
      </c>
      <c r="G3289" s="111" t="s">
        <v>3851</v>
      </c>
      <c r="H3289">
        <v>40205</v>
      </c>
      <c r="I3289" s="116"/>
      <c r="J3289" s="111" t="s">
        <v>3847</v>
      </c>
      <c r="K3289"/>
    </row>
    <row r="3290" spans="1:11">
      <c r="A3290" s="115">
        <v>3285</v>
      </c>
      <c r="B3290">
        <v>40</v>
      </c>
      <c r="C3290" s="111" t="s">
        <v>3822</v>
      </c>
      <c r="D3290" s="111" t="s">
        <v>348</v>
      </c>
      <c r="E3290">
        <v>40206</v>
      </c>
      <c r="F3290" s="111" t="s">
        <v>348</v>
      </c>
      <c r="G3290" s="111" t="s">
        <v>3852</v>
      </c>
      <c r="H3290">
        <v>40206</v>
      </c>
      <c r="I3290" s="116"/>
      <c r="J3290" s="111" t="s">
        <v>3852</v>
      </c>
      <c r="K3290"/>
    </row>
    <row r="3291" spans="1:11">
      <c r="A3291" s="115">
        <v>3286</v>
      </c>
      <c r="B3291">
        <v>40</v>
      </c>
      <c r="C3291" s="111" t="s">
        <v>3822</v>
      </c>
      <c r="D3291" s="111" t="s">
        <v>348</v>
      </c>
      <c r="E3291">
        <v>40207</v>
      </c>
      <c r="F3291" s="111" t="s">
        <v>348</v>
      </c>
      <c r="G3291" s="111" t="s">
        <v>3853</v>
      </c>
      <c r="H3291">
        <v>40207</v>
      </c>
      <c r="I3291" s="116"/>
      <c r="J3291" s="111" t="s">
        <v>3853</v>
      </c>
      <c r="K3291"/>
    </row>
    <row r="3292" spans="1:11">
      <c r="A3292" s="115">
        <v>3287</v>
      </c>
      <c r="B3292">
        <v>40</v>
      </c>
      <c r="C3292" s="111" t="s">
        <v>3822</v>
      </c>
      <c r="D3292" s="111" t="s">
        <v>362</v>
      </c>
      <c r="E3292">
        <v>40562</v>
      </c>
      <c r="F3292" s="111" t="s">
        <v>3854</v>
      </c>
      <c r="G3292" s="111" t="s">
        <v>856</v>
      </c>
      <c r="H3292">
        <v>40207</v>
      </c>
      <c r="I3292" s="116"/>
      <c r="J3292" s="111" t="s">
        <v>3853</v>
      </c>
      <c r="K3292"/>
    </row>
    <row r="3293" spans="1:11">
      <c r="A3293" s="115">
        <v>3288</v>
      </c>
      <c r="B3293">
        <v>40</v>
      </c>
      <c r="C3293" s="111" t="s">
        <v>3822</v>
      </c>
      <c r="D3293" s="111" t="s">
        <v>362</v>
      </c>
      <c r="E3293">
        <v>40563</v>
      </c>
      <c r="F3293" s="111" t="s">
        <v>3854</v>
      </c>
      <c r="G3293" s="111" t="s">
        <v>3855</v>
      </c>
      <c r="H3293">
        <v>40207</v>
      </c>
      <c r="I3293" s="116"/>
      <c r="J3293" s="111" t="s">
        <v>3853</v>
      </c>
      <c r="K3293"/>
    </row>
    <row r="3294" spans="1:11">
      <c r="A3294" s="115">
        <v>3289</v>
      </c>
      <c r="B3294">
        <v>40</v>
      </c>
      <c r="C3294" s="111" t="s">
        <v>3822</v>
      </c>
      <c r="D3294" s="111" t="s">
        <v>348</v>
      </c>
      <c r="E3294">
        <v>40210</v>
      </c>
      <c r="F3294" s="111" t="s">
        <v>348</v>
      </c>
      <c r="G3294" s="111" t="s">
        <v>3856</v>
      </c>
      <c r="H3294">
        <v>40210</v>
      </c>
      <c r="I3294" s="116"/>
      <c r="J3294" s="111" t="s">
        <v>3856</v>
      </c>
      <c r="K3294"/>
    </row>
    <row r="3295" spans="1:11">
      <c r="A3295" s="115">
        <v>3290</v>
      </c>
      <c r="B3295">
        <v>40</v>
      </c>
      <c r="C3295" s="111" t="s">
        <v>3822</v>
      </c>
      <c r="D3295" s="111" t="s">
        <v>362</v>
      </c>
      <c r="E3295">
        <v>40541</v>
      </c>
      <c r="F3295" s="111" t="s">
        <v>3857</v>
      </c>
      <c r="G3295" s="111" t="s">
        <v>3858</v>
      </c>
      <c r="H3295">
        <v>40210</v>
      </c>
      <c r="I3295" s="116"/>
      <c r="J3295" s="111" t="s">
        <v>3856</v>
      </c>
      <c r="K3295"/>
    </row>
    <row r="3296" spans="1:11">
      <c r="A3296" s="115">
        <v>3291</v>
      </c>
      <c r="B3296">
        <v>40</v>
      </c>
      <c r="C3296" s="111" t="s">
        <v>3822</v>
      </c>
      <c r="D3296" s="111" t="s">
        <v>362</v>
      </c>
      <c r="E3296">
        <v>40542</v>
      </c>
      <c r="F3296" s="111" t="s">
        <v>3857</v>
      </c>
      <c r="G3296" s="111" t="s">
        <v>3859</v>
      </c>
      <c r="H3296">
        <v>40210</v>
      </c>
      <c r="I3296" s="116"/>
      <c r="J3296" s="111" t="s">
        <v>3856</v>
      </c>
      <c r="K3296"/>
    </row>
    <row r="3297" spans="1:11">
      <c r="A3297" s="115">
        <v>3292</v>
      </c>
      <c r="B3297">
        <v>40</v>
      </c>
      <c r="C3297" s="111" t="s">
        <v>3822</v>
      </c>
      <c r="D3297" s="111" t="s">
        <v>362</v>
      </c>
      <c r="E3297">
        <v>40543</v>
      </c>
      <c r="F3297" s="111" t="s">
        <v>3857</v>
      </c>
      <c r="G3297" s="111" t="s">
        <v>3860</v>
      </c>
      <c r="H3297">
        <v>40210</v>
      </c>
      <c r="I3297" s="116"/>
      <c r="J3297" s="111" t="s">
        <v>3856</v>
      </c>
      <c r="K3297"/>
    </row>
    <row r="3298" spans="1:11">
      <c r="A3298" s="115">
        <v>3293</v>
      </c>
      <c r="B3298">
        <v>40</v>
      </c>
      <c r="C3298" s="111" t="s">
        <v>3822</v>
      </c>
      <c r="D3298" s="111" t="s">
        <v>362</v>
      </c>
      <c r="E3298">
        <v>40545</v>
      </c>
      <c r="F3298" s="111" t="s">
        <v>3857</v>
      </c>
      <c r="G3298" s="111" t="s">
        <v>3861</v>
      </c>
      <c r="H3298">
        <v>40210</v>
      </c>
      <c r="I3298" s="116"/>
      <c r="J3298" s="111" t="s">
        <v>3856</v>
      </c>
      <c r="K3298"/>
    </row>
    <row r="3299" spans="1:11">
      <c r="A3299" s="115">
        <v>3294</v>
      </c>
      <c r="B3299">
        <v>40</v>
      </c>
      <c r="C3299" s="111" t="s">
        <v>3822</v>
      </c>
      <c r="D3299" s="111" t="s">
        <v>362</v>
      </c>
      <c r="E3299">
        <v>40546</v>
      </c>
      <c r="F3299" s="111" t="s">
        <v>3857</v>
      </c>
      <c r="G3299" s="111" t="s">
        <v>3862</v>
      </c>
      <c r="H3299">
        <v>40210</v>
      </c>
      <c r="I3299" s="116"/>
      <c r="J3299" s="111" t="s">
        <v>3856</v>
      </c>
      <c r="K3299"/>
    </row>
    <row r="3300" spans="1:11">
      <c r="A3300" s="115">
        <v>3295</v>
      </c>
      <c r="B3300">
        <v>40</v>
      </c>
      <c r="C3300" s="111" t="s">
        <v>3822</v>
      </c>
      <c r="D3300" s="111" t="s">
        <v>348</v>
      </c>
      <c r="E3300">
        <v>40211</v>
      </c>
      <c r="F3300" s="111" t="s">
        <v>348</v>
      </c>
      <c r="G3300" s="111" t="s">
        <v>3863</v>
      </c>
      <c r="H3300">
        <v>40211</v>
      </c>
      <c r="I3300" s="116"/>
      <c r="J3300" s="111" t="s">
        <v>3863</v>
      </c>
      <c r="K3300"/>
    </row>
    <row r="3301" spans="1:11">
      <c r="A3301" s="115">
        <v>3296</v>
      </c>
      <c r="B3301">
        <v>40</v>
      </c>
      <c r="C3301" s="111" t="s">
        <v>3822</v>
      </c>
      <c r="D3301" s="111" t="s">
        <v>348</v>
      </c>
      <c r="E3301">
        <v>40212</v>
      </c>
      <c r="F3301" s="111" t="s">
        <v>348</v>
      </c>
      <c r="G3301" s="111" t="s">
        <v>3864</v>
      </c>
      <c r="H3301">
        <v>40212</v>
      </c>
      <c r="I3301" s="116"/>
      <c r="J3301" s="111" t="s">
        <v>3864</v>
      </c>
      <c r="K3301"/>
    </row>
    <row r="3302" spans="1:11">
      <c r="A3302" s="115">
        <v>3297</v>
      </c>
      <c r="B3302">
        <v>40</v>
      </c>
      <c r="C3302" s="111" t="s">
        <v>3822</v>
      </c>
      <c r="D3302" s="111" t="s">
        <v>348</v>
      </c>
      <c r="E3302">
        <v>40213</v>
      </c>
      <c r="F3302" s="111" t="s">
        <v>348</v>
      </c>
      <c r="G3302" s="111" t="s">
        <v>3865</v>
      </c>
      <c r="H3302">
        <v>40213</v>
      </c>
      <c r="I3302" s="116"/>
      <c r="J3302" s="111" t="s">
        <v>3865</v>
      </c>
      <c r="K3302"/>
    </row>
    <row r="3303" spans="1:11">
      <c r="A3303" s="115">
        <v>3298</v>
      </c>
      <c r="B3303">
        <v>40</v>
      </c>
      <c r="C3303" s="111" t="s">
        <v>3822</v>
      </c>
      <c r="D3303" s="111" t="s">
        <v>348</v>
      </c>
      <c r="E3303">
        <v>40214</v>
      </c>
      <c r="F3303" s="111" t="s">
        <v>348</v>
      </c>
      <c r="G3303" s="111" t="s">
        <v>3866</v>
      </c>
      <c r="H3303">
        <v>40214</v>
      </c>
      <c r="I3303" s="116"/>
      <c r="J3303" s="111" t="s">
        <v>3866</v>
      </c>
      <c r="K3303"/>
    </row>
    <row r="3304" spans="1:11">
      <c r="A3304" s="115">
        <v>3299</v>
      </c>
      <c r="B3304">
        <v>40</v>
      </c>
      <c r="C3304" s="111" t="s">
        <v>3822</v>
      </c>
      <c r="D3304" s="111" t="s">
        <v>348</v>
      </c>
      <c r="E3304">
        <v>40215</v>
      </c>
      <c r="F3304" s="111" t="s">
        <v>348</v>
      </c>
      <c r="G3304" s="111" t="s">
        <v>3867</v>
      </c>
      <c r="H3304">
        <v>40215</v>
      </c>
      <c r="I3304" s="116"/>
      <c r="J3304" s="111" t="s">
        <v>3867</v>
      </c>
      <c r="K3304"/>
    </row>
    <row r="3305" spans="1:11">
      <c r="A3305" s="115">
        <v>3300</v>
      </c>
      <c r="B3305">
        <v>40</v>
      </c>
      <c r="C3305" s="111" t="s">
        <v>3822</v>
      </c>
      <c r="D3305" s="111" t="s">
        <v>348</v>
      </c>
      <c r="E3305">
        <v>40216</v>
      </c>
      <c r="F3305" s="111" t="s">
        <v>348</v>
      </c>
      <c r="G3305" s="111" t="s">
        <v>3868</v>
      </c>
      <c r="H3305">
        <v>40216</v>
      </c>
      <c r="I3305" s="116"/>
      <c r="J3305" s="111" t="s">
        <v>3868</v>
      </c>
      <c r="K3305"/>
    </row>
    <row r="3306" spans="1:11">
      <c r="A3306" s="115">
        <v>3301</v>
      </c>
      <c r="B3306">
        <v>40</v>
      </c>
      <c r="C3306" s="111" t="s">
        <v>3822</v>
      </c>
      <c r="D3306" s="111" t="s">
        <v>348</v>
      </c>
      <c r="E3306">
        <v>40217</v>
      </c>
      <c r="F3306" s="111" t="s">
        <v>348</v>
      </c>
      <c r="G3306" s="111" t="s">
        <v>3869</v>
      </c>
      <c r="H3306">
        <v>40217</v>
      </c>
      <c r="I3306" s="116"/>
      <c r="J3306" s="111" t="s">
        <v>3869</v>
      </c>
      <c r="K3306"/>
    </row>
    <row r="3307" spans="1:11">
      <c r="A3307" s="115">
        <v>3302</v>
      </c>
      <c r="B3307">
        <v>40</v>
      </c>
      <c r="C3307" s="111" t="s">
        <v>3822</v>
      </c>
      <c r="D3307" s="111" t="s">
        <v>348</v>
      </c>
      <c r="E3307">
        <v>40218</v>
      </c>
      <c r="F3307" s="111" t="s">
        <v>348</v>
      </c>
      <c r="G3307" s="111" t="s">
        <v>3870</v>
      </c>
      <c r="H3307">
        <v>40218</v>
      </c>
      <c r="I3307" s="116"/>
      <c r="J3307" s="111" t="s">
        <v>3870</v>
      </c>
      <c r="K3307"/>
    </row>
    <row r="3308" spans="1:11">
      <c r="A3308" s="115">
        <v>3303</v>
      </c>
      <c r="B3308">
        <v>40</v>
      </c>
      <c r="C3308" s="111" t="s">
        <v>3822</v>
      </c>
      <c r="D3308" s="111" t="s">
        <v>348</v>
      </c>
      <c r="E3308">
        <v>40219</v>
      </c>
      <c r="F3308" s="111" t="s">
        <v>348</v>
      </c>
      <c r="G3308" s="111" t="s">
        <v>3871</v>
      </c>
      <c r="H3308">
        <v>40219</v>
      </c>
      <c r="I3308" s="116"/>
      <c r="J3308" s="111" t="s">
        <v>3871</v>
      </c>
      <c r="K3308"/>
    </row>
    <row r="3309" spans="1:11">
      <c r="A3309" s="115">
        <v>3304</v>
      </c>
      <c r="B3309">
        <v>40</v>
      </c>
      <c r="C3309" s="111" t="s">
        <v>3822</v>
      </c>
      <c r="D3309" s="111" t="s">
        <v>348</v>
      </c>
      <c r="E3309">
        <v>40220</v>
      </c>
      <c r="F3309" s="111" t="s">
        <v>348</v>
      </c>
      <c r="G3309" s="111" t="s">
        <v>3872</v>
      </c>
      <c r="H3309">
        <v>40220</v>
      </c>
      <c r="I3309" s="116"/>
      <c r="J3309" s="111" t="s">
        <v>3872</v>
      </c>
      <c r="K3309"/>
    </row>
    <row r="3310" spans="1:11">
      <c r="A3310" s="115">
        <v>3305</v>
      </c>
      <c r="B3310">
        <v>40</v>
      </c>
      <c r="C3310" s="111" t="s">
        <v>3822</v>
      </c>
      <c r="D3310" s="111" t="s">
        <v>362</v>
      </c>
      <c r="E3310">
        <v>40361</v>
      </c>
      <c r="F3310" s="111" t="s">
        <v>3873</v>
      </c>
      <c r="G3310" s="111" t="s">
        <v>3874</v>
      </c>
      <c r="H3310">
        <v>40220</v>
      </c>
      <c r="I3310" s="116"/>
      <c r="J3310" s="111" t="s">
        <v>3872</v>
      </c>
      <c r="K3310"/>
    </row>
    <row r="3311" spans="1:11">
      <c r="A3311" s="115">
        <v>3306</v>
      </c>
      <c r="B3311">
        <v>40</v>
      </c>
      <c r="C3311" s="111" t="s">
        <v>3822</v>
      </c>
      <c r="D3311" s="111" t="s">
        <v>362</v>
      </c>
      <c r="E3311">
        <v>40364</v>
      </c>
      <c r="F3311" s="111" t="s">
        <v>3873</v>
      </c>
      <c r="G3311" s="111" t="s">
        <v>3875</v>
      </c>
      <c r="H3311">
        <v>40220</v>
      </c>
      <c r="I3311" s="116"/>
      <c r="J3311" s="111" t="s">
        <v>3872</v>
      </c>
      <c r="K3311"/>
    </row>
    <row r="3312" spans="1:11">
      <c r="A3312" s="115">
        <v>3307</v>
      </c>
      <c r="B3312">
        <v>40</v>
      </c>
      <c r="C3312" s="111" t="s">
        <v>3822</v>
      </c>
      <c r="D3312" s="111" t="s">
        <v>362</v>
      </c>
      <c r="E3312">
        <v>40365</v>
      </c>
      <c r="F3312" s="111" t="s">
        <v>3873</v>
      </c>
      <c r="G3312" s="111" t="s">
        <v>1923</v>
      </c>
      <c r="H3312">
        <v>40220</v>
      </c>
      <c r="I3312" s="116"/>
      <c r="J3312" s="111" t="s">
        <v>3872</v>
      </c>
      <c r="K3312"/>
    </row>
    <row r="3313" spans="1:11">
      <c r="A3313" s="115">
        <v>3308</v>
      </c>
      <c r="B3313">
        <v>40</v>
      </c>
      <c r="C3313" s="111" t="s">
        <v>3822</v>
      </c>
      <c r="D3313" s="111" t="s">
        <v>348</v>
      </c>
      <c r="E3313">
        <v>40221</v>
      </c>
      <c r="F3313" s="111" t="s">
        <v>348</v>
      </c>
      <c r="G3313" s="111" t="s">
        <v>3876</v>
      </c>
      <c r="H3313">
        <v>40221</v>
      </c>
      <c r="I3313" s="116"/>
      <c r="J3313" s="111" t="s">
        <v>3876</v>
      </c>
      <c r="K3313"/>
    </row>
    <row r="3314" spans="1:11">
      <c r="A3314" s="115">
        <v>3309</v>
      </c>
      <c r="B3314">
        <v>40</v>
      </c>
      <c r="C3314" s="111" t="s">
        <v>3822</v>
      </c>
      <c r="D3314" s="111" t="s">
        <v>362</v>
      </c>
      <c r="E3314">
        <v>40302</v>
      </c>
      <c r="F3314" s="111" t="s">
        <v>3877</v>
      </c>
      <c r="G3314" s="111" t="s">
        <v>3878</v>
      </c>
      <c r="H3314">
        <v>40221</v>
      </c>
      <c r="I3314" s="116"/>
      <c r="J3314" s="111" t="s">
        <v>3876</v>
      </c>
      <c r="K3314"/>
    </row>
    <row r="3315" spans="1:11">
      <c r="A3315" s="115">
        <v>3310</v>
      </c>
      <c r="B3315">
        <v>40</v>
      </c>
      <c r="C3315" s="111" t="s">
        <v>3822</v>
      </c>
      <c r="D3315" s="111" t="s">
        <v>348</v>
      </c>
      <c r="E3315">
        <v>40223</v>
      </c>
      <c r="F3315" s="111" t="s">
        <v>348</v>
      </c>
      <c r="G3315" s="111" t="s">
        <v>3879</v>
      </c>
      <c r="H3315">
        <v>40223</v>
      </c>
      <c r="I3315" s="116"/>
      <c r="J3315" s="111" t="s">
        <v>3879</v>
      </c>
      <c r="K3315"/>
    </row>
    <row r="3316" spans="1:11">
      <c r="A3316" s="115">
        <v>3311</v>
      </c>
      <c r="B3316">
        <v>40</v>
      </c>
      <c r="C3316" s="111" t="s">
        <v>3822</v>
      </c>
      <c r="D3316" s="111" t="s">
        <v>362</v>
      </c>
      <c r="E3316">
        <v>40347</v>
      </c>
      <c r="F3316" s="111" t="s">
        <v>3880</v>
      </c>
      <c r="G3316" s="111" t="s">
        <v>3881</v>
      </c>
      <c r="H3316">
        <v>40223</v>
      </c>
      <c r="I3316" s="116"/>
      <c r="J3316" s="111" t="s">
        <v>3879</v>
      </c>
      <c r="K3316"/>
    </row>
    <row r="3317" spans="1:11">
      <c r="A3317" s="115">
        <v>3312</v>
      </c>
      <c r="B3317">
        <v>40</v>
      </c>
      <c r="C3317" s="111" t="s">
        <v>3822</v>
      </c>
      <c r="D3317" s="111" t="s">
        <v>348</v>
      </c>
      <c r="E3317">
        <v>40224</v>
      </c>
      <c r="F3317" s="111" t="s">
        <v>348</v>
      </c>
      <c r="G3317" s="111" t="s">
        <v>3882</v>
      </c>
      <c r="H3317">
        <v>40224</v>
      </c>
      <c r="I3317" s="116"/>
      <c r="J3317" s="111" t="s">
        <v>3882</v>
      </c>
      <c r="K3317"/>
    </row>
    <row r="3318" spans="1:11">
      <c r="A3318" s="115">
        <v>3313</v>
      </c>
      <c r="B3318">
        <v>40</v>
      </c>
      <c r="C3318" s="111" t="s">
        <v>3822</v>
      </c>
      <c r="D3318" s="111" t="s">
        <v>362</v>
      </c>
      <c r="E3318">
        <v>40362</v>
      </c>
      <c r="F3318" s="111" t="s">
        <v>3873</v>
      </c>
      <c r="G3318" s="111" t="s">
        <v>3883</v>
      </c>
      <c r="H3318">
        <v>40224</v>
      </c>
      <c r="I3318" s="116"/>
      <c r="J3318" s="111" t="s">
        <v>3882</v>
      </c>
      <c r="K3318"/>
    </row>
    <row r="3319" spans="1:11">
      <c r="A3319" s="115">
        <v>3314</v>
      </c>
      <c r="B3319">
        <v>40</v>
      </c>
      <c r="C3319" s="111" t="s">
        <v>3822</v>
      </c>
      <c r="D3319" s="111" t="s">
        <v>362</v>
      </c>
      <c r="E3319">
        <v>40363</v>
      </c>
      <c r="F3319" s="111" t="s">
        <v>3873</v>
      </c>
      <c r="G3319" s="111" t="s">
        <v>3884</v>
      </c>
      <c r="H3319">
        <v>40224</v>
      </c>
      <c r="I3319" s="116"/>
      <c r="J3319" s="111" t="s">
        <v>3882</v>
      </c>
      <c r="K3319"/>
    </row>
    <row r="3320" spans="1:11">
      <c r="A3320" s="115">
        <v>3315</v>
      </c>
      <c r="B3320">
        <v>40</v>
      </c>
      <c r="C3320" s="111" t="s">
        <v>3822</v>
      </c>
      <c r="D3320" s="111" t="s">
        <v>348</v>
      </c>
      <c r="E3320">
        <v>40225</v>
      </c>
      <c r="F3320" s="111" t="s">
        <v>348</v>
      </c>
      <c r="G3320" s="111" t="s">
        <v>3885</v>
      </c>
      <c r="H3320">
        <v>40225</v>
      </c>
      <c r="I3320" s="116"/>
      <c r="J3320" s="111" t="s">
        <v>3885</v>
      </c>
      <c r="K3320"/>
    </row>
    <row r="3321" spans="1:11">
      <c r="A3321" s="115">
        <v>3316</v>
      </c>
      <c r="B3321">
        <v>40</v>
      </c>
      <c r="C3321" s="111" t="s">
        <v>3822</v>
      </c>
      <c r="D3321" s="111" t="s">
        <v>362</v>
      </c>
      <c r="E3321">
        <v>40481</v>
      </c>
      <c r="F3321" s="111" t="s">
        <v>3839</v>
      </c>
      <c r="G3321" s="111" t="s">
        <v>1323</v>
      </c>
      <c r="H3321">
        <v>40225</v>
      </c>
      <c r="I3321" s="116"/>
      <c r="J3321" s="111" t="s">
        <v>3885</v>
      </c>
      <c r="K3321"/>
    </row>
    <row r="3322" spans="1:11">
      <c r="A3322" s="115">
        <v>3317</v>
      </c>
      <c r="B3322">
        <v>40</v>
      </c>
      <c r="C3322" s="111" t="s">
        <v>3822</v>
      </c>
      <c r="D3322" s="111" t="s">
        <v>362</v>
      </c>
      <c r="E3322">
        <v>40483</v>
      </c>
      <c r="F3322" s="111" t="s">
        <v>3839</v>
      </c>
      <c r="G3322" s="111" t="s">
        <v>3886</v>
      </c>
      <c r="H3322">
        <v>40225</v>
      </c>
      <c r="I3322" s="116"/>
      <c r="J3322" s="111" t="s">
        <v>3885</v>
      </c>
      <c r="K3322"/>
    </row>
    <row r="3323" spans="1:11">
      <c r="A3323" s="115">
        <v>3318</v>
      </c>
      <c r="B3323">
        <v>40</v>
      </c>
      <c r="C3323" s="111" t="s">
        <v>3822</v>
      </c>
      <c r="D3323" s="111" t="s">
        <v>348</v>
      </c>
      <c r="E3323">
        <v>40226</v>
      </c>
      <c r="F3323" s="111" t="s">
        <v>348</v>
      </c>
      <c r="G3323" s="111" t="s">
        <v>3887</v>
      </c>
      <c r="H3323">
        <v>40226</v>
      </c>
      <c r="I3323" s="116"/>
      <c r="J3323" s="111" t="s">
        <v>3887</v>
      </c>
      <c r="K3323"/>
    </row>
    <row r="3324" spans="1:11">
      <c r="A3324" s="115">
        <v>3319</v>
      </c>
      <c r="B3324">
        <v>40</v>
      </c>
      <c r="C3324" s="111" t="s">
        <v>3822</v>
      </c>
      <c r="D3324" s="111" t="s">
        <v>362</v>
      </c>
      <c r="E3324">
        <v>40403</v>
      </c>
      <c r="F3324" s="111" t="s">
        <v>3888</v>
      </c>
      <c r="G3324" s="111" t="s">
        <v>3889</v>
      </c>
      <c r="H3324">
        <v>40226</v>
      </c>
      <c r="I3324" s="116"/>
      <c r="J3324" s="111" t="s">
        <v>3887</v>
      </c>
      <c r="K3324"/>
    </row>
    <row r="3325" spans="1:11">
      <c r="A3325" s="115">
        <v>3320</v>
      </c>
      <c r="B3325">
        <v>40</v>
      </c>
      <c r="C3325" s="111" t="s">
        <v>3822</v>
      </c>
      <c r="D3325" s="111" t="s">
        <v>362</v>
      </c>
      <c r="E3325">
        <v>40404</v>
      </c>
      <c r="F3325" s="111" t="s">
        <v>3888</v>
      </c>
      <c r="G3325" s="111" t="s">
        <v>3890</v>
      </c>
      <c r="H3325">
        <v>40226</v>
      </c>
      <c r="I3325" s="116"/>
      <c r="J3325" s="111" t="s">
        <v>3887</v>
      </c>
      <c r="K3325"/>
    </row>
    <row r="3326" spans="1:11">
      <c r="A3326" s="115">
        <v>3321</v>
      </c>
      <c r="B3326">
        <v>40</v>
      </c>
      <c r="C3326" s="111" t="s">
        <v>3822</v>
      </c>
      <c r="D3326" s="111" t="s">
        <v>348</v>
      </c>
      <c r="E3326">
        <v>40227</v>
      </c>
      <c r="F3326" s="111" t="s">
        <v>348</v>
      </c>
      <c r="G3326" s="111" t="s">
        <v>3891</v>
      </c>
      <c r="H3326">
        <v>40227</v>
      </c>
      <c r="I3326" s="116"/>
      <c r="J3326" s="111" t="s">
        <v>3891</v>
      </c>
      <c r="K3326"/>
    </row>
    <row r="3327" spans="1:11">
      <c r="A3327" s="115">
        <v>3322</v>
      </c>
      <c r="B3327">
        <v>40</v>
      </c>
      <c r="C3327" s="111" t="s">
        <v>3822</v>
      </c>
      <c r="D3327" s="111" t="s">
        <v>362</v>
      </c>
      <c r="E3327">
        <v>40208</v>
      </c>
      <c r="F3327" s="111" t="s">
        <v>348</v>
      </c>
      <c r="G3327" s="111" t="s">
        <v>3892</v>
      </c>
      <c r="H3327">
        <v>40227</v>
      </c>
      <c r="I3327" s="116"/>
      <c r="J3327" s="111" t="s">
        <v>3891</v>
      </c>
      <c r="K3327"/>
    </row>
    <row r="3328" spans="1:11">
      <c r="A3328" s="115">
        <v>3323</v>
      </c>
      <c r="B3328">
        <v>40</v>
      </c>
      <c r="C3328" s="111" t="s">
        <v>3822</v>
      </c>
      <c r="D3328" s="111" t="s">
        <v>362</v>
      </c>
      <c r="E3328">
        <v>40422</v>
      </c>
      <c r="F3328" s="111" t="s">
        <v>3848</v>
      </c>
      <c r="G3328" s="111" t="s">
        <v>3893</v>
      </c>
      <c r="H3328">
        <v>40227</v>
      </c>
      <c r="I3328" s="116"/>
      <c r="J3328" s="111" t="s">
        <v>3891</v>
      </c>
      <c r="K3328"/>
    </row>
    <row r="3329" spans="1:11">
      <c r="A3329" s="115">
        <v>3324</v>
      </c>
      <c r="B3329">
        <v>40</v>
      </c>
      <c r="C3329" s="111" t="s">
        <v>3822</v>
      </c>
      <c r="D3329" s="111" t="s">
        <v>362</v>
      </c>
      <c r="E3329">
        <v>40423</v>
      </c>
      <c r="F3329" s="111" t="s">
        <v>3848</v>
      </c>
      <c r="G3329" s="111" t="s">
        <v>3894</v>
      </c>
      <c r="H3329">
        <v>40227</v>
      </c>
      <c r="I3329" s="116"/>
      <c r="J3329" s="111" t="s">
        <v>3891</v>
      </c>
      <c r="K3329"/>
    </row>
    <row r="3330" spans="1:11">
      <c r="A3330" s="115">
        <v>3325</v>
      </c>
      <c r="B3330">
        <v>40</v>
      </c>
      <c r="C3330" s="111" t="s">
        <v>3822</v>
      </c>
      <c r="D3330" s="111" t="s">
        <v>362</v>
      </c>
      <c r="E3330">
        <v>40424</v>
      </c>
      <c r="F3330" s="111" t="s">
        <v>3848</v>
      </c>
      <c r="G3330" s="111" t="s">
        <v>3895</v>
      </c>
      <c r="H3330">
        <v>40227</v>
      </c>
      <c r="I3330" s="116"/>
      <c r="J3330" s="111" t="s">
        <v>3891</v>
      </c>
      <c r="K3330"/>
    </row>
    <row r="3331" spans="1:11">
      <c r="A3331" s="115">
        <v>3326</v>
      </c>
      <c r="B3331">
        <v>40</v>
      </c>
      <c r="C3331" s="111" t="s">
        <v>3822</v>
      </c>
      <c r="D3331" s="111" t="s">
        <v>348</v>
      </c>
      <c r="E3331">
        <v>40228</v>
      </c>
      <c r="F3331" s="111" t="s">
        <v>348</v>
      </c>
      <c r="G3331" s="111" t="s">
        <v>3896</v>
      </c>
      <c r="H3331">
        <v>40228</v>
      </c>
      <c r="I3331" s="116"/>
      <c r="J3331" s="111" t="s">
        <v>3896</v>
      </c>
      <c r="K3331"/>
    </row>
    <row r="3332" spans="1:11">
      <c r="A3332" s="115">
        <v>3327</v>
      </c>
      <c r="B3332">
        <v>40</v>
      </c>
      <c r="C3332" s="111" t="s">
        <v>3822</v>
      </c>
      <c r="D3332" s="111" t="s">
        <v>362</v>
      </c>
      <c r="E3332">
        <v>40209</v>
      </c>
      <c r="F3332" s="111" t="s">
        <v>348</v>
      </c>
      <c r="G3332" s="111" t="s">
        <v>3897</v>
      </c>
      <c r="H3332">
        <v>40228</v>
      </c>
      <c r="I3332" s="116"/>
      <c r="J3332" s="111" t="s">
        <v>3896</v>
      </c>
      <c r="K3332"/>
    </row>
    <row r="3333" spans="1:11">
      <c r="A3333" s="115">
        <v>3328</v>
      </c>
      <c r="B3333">
        <v>40</v>
      </c>
      <c r="C3333" s="111" t="s">
        <v>3822</v>
      </c>
      <c r="D3333" s="111" t="s">
        <v>362</v>
      </c>
      <c r="E3333">
        <v>40441</v>
      </c>
      <c r="F3333" s="111" t="s">
        <v>3898</v>
      </c>
      <c r="G3333" s="111" t="s">
        <v>3899</v>
      </c>
      <c r="H3333">
        <v>40228</v>
      </c>
      <c r="I3333" s="116"/>
      <c r="J3333" s="111" t="s">
        <v>3896</v>
      </c>
      <c r="K3333"/>
    </row>
    <row r="3334" spans="1:11">
      <c r="A3334" s="115">
        <v>3329</v>
      </c>
      <c r="B3334">
        <v>40</v>
      </c>
      <c r="C3334" s="111" t="s">
        <v>3822</v>
      </c>
      <c r="D3334" s="111" t="s">
        <v>362</v>
      </c>
      <c r="E3334">
        <v>40442</v>
      </c>
      <c r="F3334" s="111" t="s">
        <v>3898</v>
      </c>
      <c r="G3334" s="111" t="s">
        <v>3900</v>
      </c>
      <c r="H3334">
        <v>40228</v>
      </c>
      <c r="I3334" s="116"/>
      <c r="J3334" s="111" t="s">
        <v>3896</v>
      </c>
      <c r="K3334"/>
    </row>
    <row r="3335" spans="1:11">
      <c r="A3335" s="115">
        <v>3330</v>
      </c>
      <c r="B3335">
        <v>40</v>
      </c>
      <c r="C3335" s="111" t="s">
        <v>3822</v>
      </c>
      <c r="D3335" s="111" t="s">
        <v>348</v>
      </c>
      <c r="E3335">
        <v>40229</v>
      </c>
      <c r="F3335" s="111" t="s">
        <v>348</v>
      </c>
      <c r="G3335" s="111" t="s">
        <v>3901</v>
      </c>
      <c r="H3335">
        <v>40229</v>
      </c>
      <c r="I3335" s="116"/>
      <c r="J3335" s="111" t="s">
        <v>3901</v>
      </c>
      <c r="K3335"/>
    </row>
    <row r="3336" spans="1:11">
      <c r="A3336" s="115">
        <v>3331</v>
      </c>
      <c r="B3336">
        <v>40</v>
      </c>
      <c r="C3336" s="111" t="s">
        <v>3822</v>
      </c>
      <c r="D3336" s="111" t="s">
        <v>362</v>
      </c>
      <c r="E3336">
        <v>40561</v>
      </c>
      <c r="F3336" s="111" t="s">
        <v>3854</v>
      </c>
      <c r="G3336" s="111" t="s">
        <v>3902</v>
      </c>
      <c r="H3336">
        <v>40229</v>
      </c>
      <c r="I3336" s="116"/>
      <c r="J3336" s="111" t="s">
        <v>3901</v>
      </c>
      <c r="K3336"/>
    </row>
    <row r="3337" spans="1:11">
      <c r="A3337" s="115">
        <v>3332</v>
      </c>
      <c r="B3337">
        <v>40</v>
      </c>
      <c r="C3337" s="111" t="s">
        <v>3822</v>
      </c>
      <c r="D3337" s="111" t="s">
        <v>362</v>
      </c>
      <c r="E3337">
        <v>40564</v>
      </c>
      <c r="F3337" s="111" t="s">
        <v>3854</v>
      </c>
      <c r="G3337" s="111" t="s">
        <v>3573</v>
      </c>
      <c r="H3337">
        <v>40229</v>
      </c>
      <c r="I3337" s="116"/>
      <c r="J3337" s="111" t="s">
        <v>3901</v>
      </c>
      <c r="K3337"/>
    </row>
    <row r="3338" spans="1:11">
      <c r="A3338" s="115">
        <v>3333</v>
      </c>
      <c r="B3338">
        <v>40</v>
      </c>
      <c r="C3338" s="111" t="s">
        <v>3822</v>
      </c>
      <c r="D3338" s="111" t="s">
        <v>362</v>
      </c>
      <c r="E3338">
        <v>40581</v>
      </c>
      <c r="F3338" s="111" t="s">
        <v>3903</v>
      </c>
      <c r="G3338" s="111" t="s">
        <v>3904</v>
      </c>
      <c r="H3338">
        <v>40229</v>
      </c>
      <c r="I3338" s="116"/>
      <c r="J3338" s="111" t="s">
        <v>3901</v>
      </c>
      <c r="K3338"/>
    </row>
    <row r="3339" spans="1:11">
      <c r="A3339" s="115">
        <v>3334</v>
      </c>
      <c r="B3339">
        <v>40</v>
      </c>
      <c r="C3339" s="111" t="s">
        <v>3822</v>
      </c>
      <c r="D3339" s="111" t="s">
        <v>348</v>
      </c>
      <c r="E3339">
        <v>40230</v>
      </c>
      <c r="F3339" s="111" t="s">
        <v>348</v>
      </c>
      <c r="G3339" s="111" t="s">
        <v>3905</v>
      </c>
      <c r="H3339">
        <v>40230</v>
      </c>
      <c r="I3339" s="116"/>
      <c r="J3339" s="111" t="s">
        <v>3905</v>
      </c>
      <c r="K3339"/>
    </row>
    <row r="3340" spans="1:11">
      <c r="A3340" s="115">
        <v>3335</v>
      </c>
      <c r="B3340">
        <v>40</v>
      </c>
      <c r="C3340" s="111" t="s">
        <v>3822</v>
      </c>
      <c r="D3340" s="111" t="s">
        <v>362</v>
      </c>
      <c r="E3340">
        <v>40222</v>
      </c>
      <c r="F3340" s="111" t="s">
        <v>348</v>
      </c>
      <c r="G3340" s="111" t="s">
        <v>3906</v>
      </c>
      <c r="H3340">
        <v>40230</v>
      </c>
      <c r="I3340" s="116"/>
      <c r="J3340" s="111" t="s">
        <v>3905</v>
      </c>
      <c r="K3340"/>
    </row>
    <row r="3341" spans="1:11">
      <c r="A3341" s="115">
        <v>3336</v>
      </c>
      <c r="B3341">
        <v>40</v>
      </c>
      <c r="C3341" s="111" t="s">
        <v>3822</v>
      </c>
      <c r="D3341" s="111" t="s">
        <v>362</v>
      </c>
      <c r="E3341">
        <v>40461</v>
      </c>
      <c r="F3341" s="111" t="s">
        <v>3907</v>
      </c>
      <c r="G3341" s="111" t="s">
        <v>3908</v>
      </c>
      <c r="H3341">
        <v>40230</v>
      </c>
      <c r="I3341" s="116"/>
      <c r="J3341" s="111" t="s">
        <v>3905</v>
      </c>
      <c r="K3341"/>
    </row>
    <row r="3342" spans="1:11">
      <c r="A3342" s="115">
        <v>3337</v>
      </c>
      <c r="B3342">
        <v>40</v>
      </c>
      <c r="C3342" s="111" t="s">
        <v>3822</v>
      </c>
      <c r="D3342" s="111" t="s">
        <v>362</v>
      </c>
      <c r="E3342">
        <v>40462</v>
      </c>
      <c r="F3342" s="111" t="s">
        <v>3907</v>
      </c>
      <c r="G3342" s="111" t="s">
        <v>3909</v>
      </c>
      <c r="H3342">
        <v>40230</v>
      </c>
      <c r="I3342" s="116"/>
      <c r="J3342" s="111" t="s">
        <v>3905</v>
      </c>
      <c r="K3342"/>
    </row>
    <row r="3343" spans="1:11">
      <c r="A3343" s="115">
        <v>3338</v>
      </c>
      <c r="B3343">
        <v>40</v>
      </c>
      <c r="C3343" s="111" t="s">
        <v>3822</v>
      </c>
      <c r="D3343" s="111" t="s">
        <v>362</v>
      </c>
      <c r="E3343">
        <v>40463</v>
      </c>
      <c r="F3343" s="111" t="s">
        <v>3907</v>
      </c>
      <c r="G3343" s="111" t="s">
        <v>2721</v>
      </c>
      <c r="H3343">
        <v>40230</v>
      </c>
      <c r="I3343" s="116"/>
      <c r="J3343" s="111" t="s">
        <v>3905</v>
      </c>
      <c r="K3343"/>
    </row>
    <row r="3344" spans="1:11">
      <c r="A3344" s="115">
        <v>3339</v>
      </c>
      <c r="B3344">
        <v>40</v>
      </c>
      <c r="C3344" s="111" t="s">
        <v>3822</v>
      </c>
      <c r="D3344" s="111" t="s">
        <v>348</v>
      </c>
      <c r="E3344">
        <v>40231</v>
      </c>
      <c r="G3344" s="111" t="s">
        <v>4790</v>
      </c>
      <c r="H3344">
        <v>40231</v>
      </c>
      <c r="I3344" s="116"/>
      <c r="J3344" s="111" t="s">
        <v>4790</v>
      </c>
      <c r="K3344"/>
    </row>
    <row r="3345" spans="1:11">
      <c r="A3345" s="115">
        <v>3340</v>
      </c>
      <c r="B3345">
        <v>40</v>
      </c>
      <c r="C3345" s="111" t="s">
        <v>3822</v>
      </c>
      <c r="D3345" s="111" t="s">
        <v>4787</v>
      </c>
      <c r="E3345">
        <v>40305</v>
      </c>
      <c r="F3345" s="111" t="s">
        <v>3910</v>
      </c>
      <c r="G3345" s="111" t="s">
        <v>1306</v>
      </c>
      <c r="H3345">
        <v>40231</v>
      </c>
      <c r="I3345" s="116"/>
      <c r="J3345" s="111" t="s">
        <v>4790</v>
      </c>
      <c r="K3345"/>
    </row>
    <row r="3346" spans="1:11">
      <c r="A3346" s="115">
        <v>3341</v>
      </c>
      <c r="B3346">
        <v>40</v>
      </c>
      <c r="C3346" s="111" t="s">
        <v>3822</v>
      </c>
      <c r="D3346" s="111" t="s">
        <v>348</v>
      </c>
      <c r="E3346">
        <v>40341</v>
      </c>
      <c r="F3346" s="111" t="s">
        <v>3880</v>
      </c>
      <c r="G3346" s="111" t="s">
        <v>3911</v>
      </c>
      <c r="H3346">
        <v>40341</v>
      </c>
      <c r="I3346" s="116" t="s">
        <v>3880</v>
      </c>
      <c r="J3346" s="111" t="s">
        <v>3911</v>
      </c>
      <c r="K3346"/>
    </row>
    <row r="3347" spans="1:11">
      <c r="A3347" s="115">
        <v>3342</v>
      </c>
      <c r="B3347">
        <v>40</v>
      </c>
      <c r="C3347" s="111" t="s">
        <v>3822</v>
      </c>
      <c r="D3347" s="111" t="s">
        <v>348</v>
      </c>
      <c r="E3347">
        <v>40342</v>
      </c>
      <c r="F3347" s="111" t="s">
        <v>3880</v>
      </c>
      <c r="G3347" s="111" t="s">
        <v>3912</v>
      </c>
      <c r="H3347">
        <v>40342</v>
      </c>
      <c r="I3347" s="116" t="s">
        <v>3880</v>
      </c>
      <c r="J3347" s="111" t="s">
        <v>3912</v>
      </c>
      <c r="K3347"/>
    </row>
    <row r="3348" spans="1:11">
      <c r="A3348" s="115">
        <v>3343</v>
      </c>
      <c r="B3348">
        <v>40</v>
      </c>
      <c r="C3348" s="111" t="s">
        <v>3822</v>
      </c>
      <c r="D3348" s="111" t="s">
        <v>348</v>
      </c>
      <c r="E3348">
        <v>40343</v>
      </c>
      <c r="F3348" s="111" t="s">
        <v>3880</v>
      </c>
      <c r="G3348" s="111" t="s">
        <v>3913</v>
      </c>
      <c r="H3348">
        <v>40343</v>
      </c>
      <c r="I3348" s="116" t="s">
        <v>3880</v>
      </c>
      <c r="J3348" s="111" t="s">
        <v>3913</v>
      </c>
      <c r="K3348"/>
    </row>
    <row r="3349" spans="1:11">
      <c r="A3349" s="115">
        <v>3344</v>
      </c>
      <c r="B3349">
        <v>40</v>
      </c>
      <c r="C3349" s="111" t="s">
        <v>3822</v>
      </c>
      <c r="D3349" s="111" t="s">
        <v>348</v>
      </c>
      <c r="E3349">
        <v>40344</v>
      </c>
      <c r="F3349" s="111" t="s">
        <v>3880</v>
      </c>
      <c r="G3349" s="111" t="s">
        <v>3914</v>
      </c>
      <c r="H3349">
        <v>40344</v>
      </c>
      <c r="I3349" s="116" t="s">
        <v>3880</v>
      </c>
      <c r="J3349" s="111" t="s">
        <v>3914</v>
      </c>
      <c r="K3349"/>
    </row>
    <row r="3350" spans="1:11">
      <c r="A3350" s="115">
        <v>3345</v>
      </c>
      <c r="B3350">
        <v>40</v>
      </c>
      <c r="C3350" s="111" t="s">
        <v>3822</v>
      </c>
      <c r="D3350" s="111" t="s">
        <v>348</v>
      </c>
      <c r="E3350">
        <v>40345</v>
      </c>
      <c r="F3350" s="111" t="s">
        <v>3880</v>
      </c>
      <c r="G3350" s="111" t="s">
        <v>3054</v>
      </c>
      <c r="H3350">
        <v>40345</v>
      </c>
      <c r="I3350" s="116" t="s">
        <v>3880</v>
      </c>
      <c r="J3350" s="111" t="s">
        <v>3054</v>
      </c>
      <c r="K3350"/>
    </row>
    <row r="3351" spans="1:11">
      <c r="A3351" s="115">
        <v>3346</v>
      </c>
      <c r="B3351">
        <v>40</v>
      </c>
      <c r="C3351" s="111" t="s">
        <v>3822</v>
      </c>
      <c r="D3351" s="111" t="s">
        <v>348</v>
      </c>
      <c r="E3351">
        <v>40348</v>
      </c>
      <c r="F3351" s="111" t="s">
        <v>3880</v>
      </c>
      <c r="G3351" s="111" t="s">
        <v>3915</v>
      </c>
      <c r="H3351">
        <v>40348</v>
      </c>
      <c r="I3351" s="116" t="s">
        <v>3880</v>
      </c>
      <c r="J3351" s="111" t="s">
        <v>3915</v>
      </c>
      <c r="K3351"/>
    </row>
    <row r="3352" spans="1:11">
      <c r="A3352" s="115">
        <v>3347</v>
      </c>
      <c r="B3352">
        <v>40</v>
      </c>
      <c r="C3352" s="111" t="s">
        <v>3822</v>
      </c>
      <c r="D3352" s="111" t="s">
        <v>348</v>
      </c>
      <c r="E3352">
        <v>40349</v>
      </c>
      <c r="F3352" s="111" t="s">
        <v>3880</v>
      </c>
      <c r="G3352" s="111" t="s">
        <v>3916</v>
      </c>
      <c r="H3352">
        <v>40349</v>
      </c>
      <c r="I3352" s="116" t="s">
        <v>3880</v>
      </c>
      <c r="J3352" s="111" t="s">
        <v>3916</v>
      </c>
      <c r="K3352"/>
    </row>
    <row r="3353" spans="1:11">
      <c r="A3353" s="115">
        <v>3348</v>
      </c>
      <c r="B3353">
        <v>40</v>
      </c>
      <c r="C3353" s="111" t="s">
        <v>3822</v>
      </c>
      <c r="D3353" s="111" t="s">
        <v>348</v>
      </c>
      <c r="E3353">
        <v>40381</v>
      </c>
      <c r="F3353" s="111" t="s">
        <v>3917</v>
      </c>
      <c r="G3353" s="111" t="s">
        <v>3918</v>
      </c>
      <c r="H3353">
        <v>40381</v>
      </c>
      <c r="I3353" s="116" t="s">
        <v>3917</v>
      </c>
      <c r="J3353" s="111" t="s">
        <v>3918</v>
      </c>
      <c r="K3353"/>
    </row>
    <row r="3354" spans="1:11">
      <c r="A3354" s="115">
        <v>3349</v>
      </c>
      <c r="B3354">
        <v>40</v>
      </c>
      <c r="C3354" s="111" t="s">
        <v>3822</v>
      </c>
      <c r="D3354" s="111" t="s">
        <v>348</v>
      </c>
      <c r="E3354">
        <v>40382</v>
      </c>
      <c r="F3354" s="111" t="s">
        <v>3917</v>
      </c>
      <c r="G3354" s="111" t="s">
        <v>3919</v>
      </c>
      <c r="H3354">
        <v>40382</v>
      </c>
      <c r="I3354" s="116" t="s">
        <v>3917</v>
      </c>
      <c r="J3354" s="111" t="s">
        <v>3919</v>
      </c>
      <c r="K3354"/>
    </row>
    <row r="3355" spans="1:11">
      <c r="A3355" s="115">
        <v>3350</v>
      </c>
      <c r="B3355">
        <v>40</v>
      </c>
      <c r="C3355" s="111" t="s">
        <v>3822</v>
      </c>
      <c r="D3355" s="111" t="s">
        <v>348</v>
      </c>
      <c r="E3355">
        <v>40383</v>
      </c>
      <c r="F3355" s="111" t="s">
        <v>3917</v>
      </c>
      <c r="G3355" s="111" t="s">
        <v>3920</v>
      </c>
      <c r="H3355">
        <v>40383</v>
      </c>
      <c r="I3355" s="116" t="s">
        <v>3917</v>
      </c>
      <c r="J3355" s="111" t="s">
        <v>3920</v>
      </c>
      <c r="K3355"/>
    </row>
    <row r="3356" spans="1:11">
      <c r="A3356" s="115">
        <v>3351</v>
      </c>
      <c r="B3356">
        <v>40</v>
      </c>
      <c r="C3356" s="111" t="s">
        <v>3822</v>
      </c>
      <c r="D3356" s="111" t="s">
        <v>348</v>
      </c>
      <c r="E3356">
        <v>40384</v>
      </c>
      <c r="F3356" s="111" t="s">
        <v>3917</v>
      </c>
      <c r="G3356" s="111" t="s">
        <v>3921</v>
      </c>
      <c r="H3356">
        <v>40384</v>
      </c>
      <c r="I3356" s="116" t="s">
        <v>3917</v>
      </c>
      <c r="J3356" s="111" t="s">
        <v>3921</v>
      </c>
      <c r="K3356"/>
    </row>
    <row r="3357" spans="1:11">
      <c r="A3357" s="115">
        <v>3352</v>
      </c>
      <c r="B3357">
        <v>40</v>
      </c>
      <c r="C3357" s="111" t="s">
        <v>3822</v>
      </c>
      <c r="D3357" s="111" t="s">
        <v>348</v>
      </c>
      <c r="E3357">
        <v>40401</v>
      </c>
      <c r="F3357" s="111" t="s">
        <v>3888</v>
      </c>
      <c r="G3357" s="111" t="s">
        <v>3922</v>
      </c>
      <c r="H3357">
        <v>40401</v>
      </c>
      <c r="I3357" s="116" t="s">
        <v>3888</v>
      </c>
      <c r="J3357" s="111" t="s">
        <v>3922</v>
      </c>
      <c r="K3357"/>
    </row>
    <row r="3358" spans="1:11">
      <c r="A3358" s="115">
        <v>3353</v>
      </c>
      <c r="B3358">
        <v>40</v>
      </c>
      <c r="C3358" s="111" t="s">
        <v>3822</v>
      </c>
      <c r="D3358" s="111" t="s">
        <v>348</v>
      </c>
      <c r="E3358">
        <v>40402</v>
      </c>
      <c r="F3358" s="111" t="s">
        <v>3888</v>
      </c>
      <c r="G3358" s="111" t="s">
        <v>3923</v>
      </c>
      <c r="H3358">
        <v>40402</v>
      </c>
      <c r="I3358" s="116" t="s">
        <v>3888</v>
      </c>
      <c r="J3358" s="111" t="s">
        <v>3923</v>
      </c>
      <c r="K3358"/>
    </row>
    <row r="3359" spans="1:11">
      <c r="A3359" s="115">
        <v>3354</v>
      </c>
      <c r="B3359">
        <v>40</v>
      </c>
      <c r="C3359" s="111" t="s">
        <v>3822</v>
      </c>
      <c r="D3359" s="111" t="s">
        <v>348</v>
      </c>
      <c r="E3359">
        <v>40421</v>
      </c>
      <c r="F3359" s="111" t="s">
        <v>3848</v>
      </c>
      <c r="G3359" s="111" t="s">
        <v>3924</v>
      </c>
      <c r="H3359">
        <v>40421</v>
      </c>
      <c r="I3359" s="116" t="s">
        <v>3848</v>
      </c>
      <c r="J3359" s="111" t="s">
        <v>3924</v>
      </c>
      <c r="K3359"/>
    </row>
    <row r="3360" spans="1:11">
      <c r="A3360" s="115">
        <v>3355</v>
      </c>
      <c r="B3360">
        <v>40</v>
      </c>
      <c r="C3360" s="111" t="s">
        <v>3822</v>
      </c>
      <c r="D3360" s="111" t="s">
        <v>348</v>
      </c>
      <c r="E3360">
        <v>40447</v>
      </c>
      <c r="F3360" s="111" t="s">
        <v>3898</v>
      </c>
      <c r="G3360" s="111" t="s">
        <v>3925</v>
      </c>
      <c r="H3360">
        <v>40447</v>
      </c>
      <c r="I3360" s="116" t="s">
        <v>3898</v>
      </c>
      <c r="J3360" s="111" t="s">
        <v>3925</v>
      </c>
      <c r="K3360"/>
    </row>
    <row r="3361" spans="1:11">
      <c r="A3361" s="115">
        <v>3356</v>
      </c>
      <c r="B3361">
        <v>40</v>
      </c>
      <c r="C3361" s="111" t="s">
        <v>3822</v>
      </c>
      <c r="D3361" s="111" t="s">
        <v>362</v>
      </c>
      <c r="E3361">
        <v>40443</v>
      </c>
      <c r="F3361" s="111" t="s">
        <v>3898</v>
      </c>
      <c r="G3361" s="111" t="s">
        <v>3926</v>
      </c>
      <c r="H3361">
        <v>40447</v>
      </c>
      <c r="I3361" s="116" t="s">
        <v>3898</v>
      </c>
      <c r="J3361" s="111" t="s">
        <v>3925</v>
      </c>
      <c r="K3361"/>
    </row>
    <row r="3362" spans="1:11">
      <c r="A3362" s="115">
        <v>3357</v>
      </c>
      <c r="B3362">
        <v>40</v>
      </c>
      <c r="C3362" s="111" t="s">
        <v>3822</v>
      </c>
      <c r="D3362" s="111" t="s">
        <v>362</v>
      </c>
      <c r="E3362">
        <v>40444</v>
      </c>
      <c r="F3362" s="111" t="s">
        <v>3898</v>
      </c>
      <c r="G3362" s="111" t="s">
        <v>3777</v>
      </c>
      <c r="H3362">
        <v>40447</v>
      </c>
      <c r="I3362" s="116" t="s">
        <v>3898</v>
      </c>
      <c r="J3362" s="111" t="s">
        <v>3925</v>
      </c>
      <c r="K3362"/>
    </row>
    <row r="3363" spans="1:11">
      <c r="A3363" s="115">
        <v>3358</v>
      </c>
      <c r="B3363">
        <v>40</v>
      </c>
      <c r="C3363" s="111" t="s">
        <v>3822</v>
      </c>
      <c r="D3363" s="111" t="s">
        <v>348</v>
      </c>
      <c r="E3363">
        <v>40448</v>
      </c>
      <c r="F3363" s="111" t="s">
        <v>3898</v>
      </c>
      <c r="G3363" s="111" t="s">
        <v>3927</v>
      </c>
      <c r="H3363">
        <v>40448</v>
      </c>
      <c r="I3363" s="116" t="s">
        <v>3898</v>
      </c>
      <c r="J3363" s="111" t="s">
        <v>3927</v>
      </c>
      <c r="K3363"/>
    </row>
    <row r="3364" spans="1:11">
      <c r="A3364" s="115">
        <v>3359</v>
      </c>
      <c r="B3364">
        <v>40</v>
      </c>
      <c r="C3364" s="111" t="s">
        <v>3822</v>
      </c>
      <c r="D3364" s="111" t="s">
        <v>362</v>
      </c>
      <c r="E3364">
        <v>40445</v>
      </c>
      <c r="F3364" s="111" t="s">
        <v>3898</v>
      </c>
      <c r="G3364" s="111" t="s">
        <v>3928</v>
      </c>
      <c r="H3364">
        <v>40448</v>
      </c>
      <c r="I3364" s="116" t="s">
        <v>3898</v>
      </c>
      <c r="J3364" s="111" t="s">
        <v>3927</v>
      </c>
      <c r="K3364"/>
    </row>
    <row r="3365" spans="1:11">
      <c r="A3365" s="115">
        <v>3360</v>
      </c>
      <c r="B3365">
        <v>40</v>
      </c>
      <c r="C3365" s="111" t="s">
        <v>3822</v>
      </c>
      <c r="D3365" s="111" t="s">
        <v>362</v>
      </c>
      <c r="E3365">
        <v>40446</v>
      </c>
      <c r="F3365" s="111" t="s">
        <v>3898</v>
      </c>
      <c r="G3365" s="111" t="s">
        <v>3929</v>
      </c>
      <c r="H3365">
        <v>40448</v>
      </c>
      <c r="I3365" s="116" t="s">
        <v>3898</v>
      </c>
      <c r="J3365" s="111" t="s">
        <v>3927</v>
      </c>
      <c r="K3365"/>
    </row>
    <row r="3366" spans="1:11">
      <c r="A3366" s="115">
        <v>3361</v>
      </c>
      <c r="B3366">
        <v>40</v>
      </c>
      <c r="C3366" s="111" t="s">
        <v>3822</v>
      </c>
      <c r="D3366" s="111" t="s">
        <v>348</v>
      </c>
      <c r="E3366">
        <v>40503</v>
      </c>
      <c r="F3366" s="111" t="s">
        <v>3841</v>
      </c>
      <c r="G3366" s="111" t="s">
        <v>3930</v>
      </c>
      <c r="H3366">
        <v>40503</v>
      </c>
      <c r="I3366" s="116" t="s">
        <v>3841</v>
      </c>
      <c r="J3366" s="111" t="s">
        <v>3930</v>
      </c>
      <c r="K3366"/>
    </row>
    <row r="3367" spans="1:11">
      <c r="A3367" s="115">
        <v>3362</v>
      </c>
      <c r="B3367">
        <v>40</v>
      </c>
      <c r="C3367" s="111" t="s">
        <v>3822</v>
      </c>
      <c r="D3367" s="111" t="s">
        <v>348</v>
      </c>
      <c r="E3367">
        <v>40522</v>
      </c>
      <c r="F3367" s="111" t="s">
        <v>3843</v>
      </c>
      <c r="G3367" s="111" t="s">
        <v>3931</v>
      </c>
      <c r="H3367">
        <v>40522</v>
      </c>
      <c r="I3367" s="116" t="s">
        <v>3843</v>
      </c>
      <c r="J3367" s="111" t="s">
        <v>3931</v>
      </c>
      <c r="K3367"/>
    </row>
    <row r="3368" spans="1:11">
      <c r="A3368" s="115">
        <v>3363</v>
      </c>
      <c r="B3368">
        <v>40</v>
      </c>
      <c r="C3368" s="111" t="s">
        <v>3822</v>
      </c>
      <c r="D3368" s="111" t="s">
        <v>348</v>
      </c>
      <c r="E3368">
        <v>40544</v>
      </c>
      <c r="F3368" s="111" t="s">
        <v>3857</v>
      </c>
      <c r="G3368" s="111" t="s">
        <v>3173</v>
      </c>
      <c r="H3368">
        <v>40544</v>
      </c>
      <c r="I3368" s="116" t="s">
        <v>3857</v>
      </c>
      <c r="J3368" s="111" t="s">
        <v>3173</v>
      </c>
      <c r="K3368"/>
    </row>
    <row r="3369" spans="1:11">
      <c r="A3369" s="115">
        <v>3364</v>
      </c>
      <c r="B3369">
        <v>40</v>
      </c>
      <c r="C3369" s="111" t="s">
        <v>3822</v>
      </c>
      <c r="D3369" s="111" t="s">
        <v>348</v>
      </c>
      <c r="E3369">
        <v>40601</v>
      </c>
      <c r="F3369" s="111" t="s">
        <v>3932</v>
      </c>
      <c r="G3369" s="111" t="s">
        <v>3933</v>
      </c>
      <c r="H3369">
        <v>40601</v>
      </c>
      <c r="I3369" s="116" t="s">
        <v>3932</v>
      </c>
      <c r="J3369" s="111" t="s">
        <v>3933</v>
      </c>
      <c r="K3369"/>
    </row>
    <row r="3370" spans="1:11">
      <c r="A3370" s="115">
        <v>3365</v>
      </c>
      <c r="B3370">
        <v>40</v>
      </c>
      <c r="C3370" s="111" t="s">
        <v>3822</v>
      </c>
      <c r="D3370" s="111" t="s">
        <v>348</v>
      </c>
      <c r="E3370">
        <v>40602</v>
      </c>
      <c r="F3370" s="111" t="s">
        <v>3932</v>
      </c>
      <c r="G3370" s="111" t="s">
        <v>3934</v>
      </c>
      <c r="H3370">
        <v>40602</v>
      </c>
      <c r="I3370" s="116" t="s">
        <v>3932</v>
      </c>
      <c r="J3370" s="111" t="s">
        <v>3934</v>
      </c>
      <c r="K3370"/>
    </row>
    <row r="3371" spans="1:11">
      <c r="A3371" s="115">
        <v>3366</v>
      </c>
      <c r="B3371">
        <v>40</v>
      </c>
      <c r="C3371" s="111" t="s">
        <v>3822</v>
      </c>
      <c r="D3371" s="111" t="s">
        <v>348</v>
      </c>
      <c r="E3371">
        <v>40604</v>
      </c>
      <c r="F3371" s="111" t="s">
        <v>3932</v>
      </c>
      <c r="G3371" s="111" t="s">
        <v>3935</v>
      </c>
      <c r="H3371">
        <v>40604</v>
      </c>
      <c r="I3371" s="116" t="s">
        <v>3932</v>
      </c>
      <c r="J3371" s="111" t="s">
        <v>3935</v>
      </c>
      <c r="K3371"/>
    </row>
    <row r="3372" spans="1:11">
      <c r="A3372" s="115">
        <v>3367</v>
      </c>
      <c r="B3372">
        <v>40</v>
      </c>
      <c r="C3372" s="111" t="s">
        <v>3822</v>
      </c>
      <c r="D3372" s="111" t="s">
        <v>348</v>
      </c>
      <c r="E3372">
        <v>40605</v>
      </c>
      <c r="F3372" s="111" t="s">
        <v>3932</v>
      </c>
      <c r="G3372" s="111" t="s">
        <v>846</v>
      </c>
      <c r="H3372">
        <v>40605</v>
      </c>
      <c r="I3372" s="116" t="s">
        <v>3932</v>
      </c>
      <c r="J3372" s="111" t="s">
        <v>846</v>
      </c>
      <c r="K3372"/>
    </row>
    <row r="3373" spans="1:11">
      <c r="A3373" s="115">
        <v>3368</v>
      </c>
      <c r="B3373">
        <v>40</v>
      </c>
      <c r="C3373" s="111" t="s">
        <v>3822</v>
      </c>
      <c r="D3373" s="111" t="s">
        <v>348</v>
      </c>
      <c r="E3373">
        <v>40608</v>
      </c>
      <c r="F3373" s="111" t="s">
        <v>3932</v>
      </c>
      <c r="G3373" s="111" t="s">
        <v>3936</v>
      </c>
      <c r="H3373">
        <v>40608</v>
      </c>
      <c r="I3373" s="116" t="s">
        <v>3932</v>
      </c>
      <c r="J3373" s="111" t="s">
        <v>3936</v>
      </c>
      <c r="K3373"/>
    </row>
    <row r="3374" spans="1:11">
      <c r="A3374" s="115">
        <v>3369</v>
      </c>
      <c r="B3374">
        <v>40</v>
      </c>
      <c r="C3374" s="111" t="s">
        <v>3822</v>
      </c>
      <c r="D3374" s="111" t="s">
        <v>348</v>
      </c>
      <c r="E3374">
        <v>40609</v>
      </c>
      <c r="F3374" s="111" t="s">
        <v>3932</v>
      </c>
      <c r="G3374" s="111" t="s">
        <v>3937</v>
      </c>
      <c r="H3374">
        <v>40609</v>
      </c>
      <c r="I3374" s="116" t="s">
        <v>3932</v>
      </c>
      <c r="J3374" s="111" t="s">
        <v>3937</v>
      </c>
      <c r="K3374"/>
    </row>
    <row r="3375" spans="1:11">
      <c r="A3375" s="115">
        <v>3370</v>
      </c>
      <c r="B3375">
        <v>40</v>
      </c>
      <c r="C3375" s="111" t="s">
        <v>3822</v>
      </c>
      <c r="D3375" s="111" t="s">
        <v>348</v>
      </c>
      <c r="E3375">
        <v>40610</v>
      </c>
      <c r="F3375" s="111" t="s">
        <v>3932</v>
      </c>
      <c r="G3375" s="111" t="s">
        <v>3938</v>
      </c>
      <c r="H3375">
        <v>40610</v>
      </c>
      <c r="I3375" s="116" t="s">
        <v>3932</v>
      </c>
      <c r="J3375" s="111" t="s">
        <v>3938</v>
      </c>
      <c r="K3375"/>
    </row>
    <row r="3376" spans="1:11">
      <c r="A3376" s="115">
        <v>3371</v>
      </c>
      <c r="B3376">
        <v>40</v>
      </c>
      <c r="C3376" s="111" t="s">
        <v>3822</v>
      </c>
      <c r="D3376" s="111" t="s">
        <v>362</v>
      </c>
      <c r="E3376">
        <v>40603</v>
      </c>
      <c r="F3376" s="111" t="s">
        <v>3932</v>
      </c>
      <c r="G3376" s="111" t="s">
        <v>3939</v>
      </c>
      <c r="H3376">
        <v>40610</v>
      </c>
      <c r="I3376" s="116" t="s">
        <v>3932</v>
      </c>
      <c r="J3376" s="111" t="s">
        <v>3938</v>
      </c>
      <c r="K3376"/>
    </row>
    <row r="3377" spans="1:11">
      <c r="A3377" s="115">
        <v>3372</v>
      </c>
      <c r="B3377">
        <v>40</v>
      </c>
      <c r="C3377" s="111" t="s">
        <v>3822</v>
      </c>
      <c r="D3377" s="111" t="s">
        <v>362</v>
      </c>
      <c r="E3377">
        <v>40606</v>
      </c>
      <c r="F3377" s="111" t="s">
        <v>3932</v>
      </c>
      <c r="G3377" s="111" t="s">
        <v>3940</v>
      </c>
      <c r="H3377">
        <v>40610</v>
      </c>
      <c r="I3377" s="116" t="s">
        <v>3932</v>
      </c>
      <c r="J3377" s="111" t="s">
        <v>3938</v>
      </c>
      <c r="K3377"/>
    </row>
    <row r="3378" spans="1:11">
      <c r="A3378" s="115">
        <v>3373</v>
      </c>
      <c r="B3378">
        <v>40</v>
      </c>
      <c r="C3378" s="111" t="s">
        <v>3822</v>
      </c>
      <c r="D3378" s="111" t="s">
        <v>362</v>
      </c>
      <c r="E3378">
        <v>40607</v>
      </c>
      <c r="F3378" s="111" t="s">
        <v>3932</v>
      </c>
      <c r="G3378" s="111" t="s">
        <v>3941</v>
      </c>
      <c r="H3378">
        <v>40610</v>
      </c>
      <c r="I3378" s="116" t="s">
        <v>3932</v>
      </c>
      <c r="J3378" s="111" t="s">
        <v>3938</v>
      </c>
      <c r="K3378"/>
    </row>
    <row r="3379" spans="1:11">
      <c r="A3379" s="115">
        <v>3374</v>
      </c>
      <c r="B3379">
        <v>40</v>
      </c>
      <c r="C3379" s="111" t="s">
        <v>3822</v>
      </c>
      <c r="D3379" s="111" t="s">
        <v>348</v>
      </c>
      <c r="E3379">
        <v>40621</v>
      </c>
      <c r="F3379" s="111" t="s">
        <v>3942</v>
      </c>
      <c r="G3379" s="111" t="s">
        <v>3943</v>
      </c>
      <c r="H3379">
        <v>40621</v>
      </c>
      <c r="I3379" s="116" t="s">
        <v>3942</v>
      </c>
      <c r="J3379" s="111" t="s">
        <v>3943</v>
      </c>
      <c r="K3379"/>
    </row>
    <row r="3380" spans="1:11">
      <c r="A3380" s="115">
        <v>3375</v>
      </c>
      <c r="B3380">
        <v>40</v>
      </c>
      <c r="C3380" s="111" t="s">
        <v>3822</v>
      </c>
      <c r="D3380" s="111" t="s">
        <v>348</v>
      </c>
      <c r="E3380">
        <v>40625</v>
      </c>
      <c r="F3380" s="111" t="s">
        <v>3942</v>
      </c>
      <c r="G3380" s="111" t="s">
        <v>3944</v>
      </c>
      <c r="H3380">
        <v>40625</v>
      </c>
      <c r="I3380" s="116" t="s">
        <v>3942</v>
      </c>
      <c r="J3380" s="111" t="s">
        <v>3944</v>
      </c>
      <c r="K3380"/>
    </row>
    <row r="3381" spans="1:11">
      <c r="A3381" s="115">
        <v>3376</v>
      </c>
      <c r="B3381">
        <v>40</v>
      </c>
      <c r="C3381" s="111" t="s">
        <v>3822</v>
      </c>
      <c r="D3381" s="111" t="s">
        <v>362</v>
      </c>
      <c r="E3381">
        <v>40622</v>
      </c>
      <c r="F3381" s="111" t="s">
        <v>3942</v>
      </c>
      <c r="G3381" s="111" t="s">
        <v>3945</v>
      </c>
      <c r="H3381">
        <v>40625</v>
      </c>
      <c r="I3381" s="116" t="s">
        <v>3942</v>
      </c>
      <c r="J3381" s="111" t="s">
        <v>3944</v>
      </c>
      <c r="K3381"/>
    </row>
    <row r="3382" spans="1:11">
      <c r="A3382" s="115">
        <v>3377</v>
      </c>
      <c r="B3382">
        <v>40</v>
      </c>
      <c r="C3382" s="111" t="s">
        <v>3822</v>
      </c>
      <c r="D3382" s="111" t="s">
        <v>362</v>
      </c>
      <c r="E3382">
        <v>40623</v>
      </c>
      <c r="F3382" s="111" t="s">
        <v>3942</v>
      </c>
      <c r="G3382" s="111" t="s">
        <v>3367</v>
      </c>
      <c r="H3382">
        <v>40625</v>
      </c>
      <c r="I3382" s="116" t="s">
        <v>3942</v>
      </c>
      <c r="J3382" s="111" t="s">
        <v>3944</v>
      </c>
      <c r="K3382"/>
    </row>
    <row r="3383" spans="1:11">
      <c r="A3383" s="115">
        <v>3378</v>
      </c>
      <c r="B3383">
        <v>40</v>
      </c>
      <c r="C3383" s="111" t="s">
        <v>3822</v>
      </c>
      <c r="D3383" s="111" t="s">
        <v>362</v>
      </c>
      <c r="E3383">
        <v>40624</v>
      </c>
      <c r="F3383" s="111" t="s">
        <v>3942</v>
      </c>
      <c r="G3383" s="111" t="s">
        <v>3946</v>
      </c>
      <c r="H3383">
        <v>40625</v>
      </c>
      <c r="I3383" s="116" t="s">
        <v>3942</v>
      </c>
      <c r="J3383" s="111" t="s">
        <v>3944</v>
      </c>
      <c r="K3383"/>
    </row>
    <row r="3384" spans="1:11">
      <c r="A3384" s="115">
        <v>3379</v>
      </c>
      <c r="B3384">
        <v>40</v>
      </c>
      <c r="C3384" s="111" t="s">
        <v>3822</v>
      </c>
      <c r="D3384" s="111" t="s">
        <v>348</v>
      </c>
      <c r="E3384">
        <v>40642</v>
      </c>
      <c r="F3384" s="111" t="s">
        <v>3947</v>
      </c>
      <c r="G3384" s="111" t="s">
        <v>3948</v>
      </c>
      <c r="H3384">
        <v>40642</v>
      </c>
      <c r="I3384" s="116" t="s">
        <v>3947</v>
      </c>
      <c r="J3384" s="111" t="s">
        <v>3948</v>
      </c>
      <c r="K3384"/>
    </row>
    <row r="3385" spans="1:11">
      <c r="A3385" s="115">
        <v>3380</v>
      </c>
      <c r="B3385">
        <v>40</v>
      </c>
      <c r="C3385" s="111" t="s">
        <v>3822</v>
      </c>
      <c r="D3385" s="111" t="s">
        <v>348</v>
      </c>
      <c r="E3385">
        <v>40646</v>
      </c>
      <c r="F3385" s="111" t="s">
        <v>3947</v>
      </c>
      <c r="G3385" s="111" t="s">
        <v>3949</v>
      </c>
      <c r="H3385">
        <v>40646</v>
      </c>
      <c r="I3385" s="116" t="s">
        <v>3947</v>
      </c>
      <c r="J3385" s="111" t="s">
        <v>3949</v>
      </c>
      <c r="K3385"/>
    </row>
    <row r="3386" spans="1:11">
      <c r="A3386" s="115">
        <v>3381</v>
      </c>
      <c r="B3386">
        <v>40</v>
      </c>
      <c r="C3386" s="111" t="s">
        <v>3822</v>
      </c>
      <c r="D3386" s="111" t="s">
        <v>362</v>
      </c>
      <c r="E3386">
        <v>40644</v>
      </c>
      <c r="F3386" s="111" t="s">
        <v>3947</v>
      </c>
      <c r="G3386" s="111" t="s">
        <v>3950</v>
      </c>
      <c r="H3386">
        <v>40646</v>
      </c>
      <c r="I3386" s="116" t="s">
        <v>3947</v>
      </c>
      <c r="J3386" s="111" t="s">
        <v>3949</v>
      </c>
      <c r="K3386"/>
    </row>
    <row r="3387" spans="1:11">
      <c r="A3387" s="115">
        <v>3382</v>
      </c>
      <c r="B3387">
        <v>40</v>
      </c>
      <c r="C3387" s="111" t="s">
        <v>3822</v>
      </c>
      <c r="D3387" s="111" t="s">
        <v>362</v>
      </c>
      <c r="E3387">
        <v>40645</v>
      </c>
      <c r="F3387" s="111" t="s">
        <v>3947</v>
      </c>
      <c r="G3387" s="111" t="s">
        <v>3951</v>
      </c>
      <c r="H3387">
        <v>40646</v>
      </c>
      <c r="I3387" s="116" t="s">
        <v>3947</v>
      </c>
      <c r="J3387" s="111" t="s">
        <v>3949</v>
      </c>
      <c r="K3387"/>
    </row>
    <row r="3388" spans="1:11">
      <c r="A3388" s="115">
        <v>3383</v>
      </c>
      <c r="B3388">
        <v>40</v>
      </c>
      <c r="C3388" s="111" t="s">
        <v>3822</v>
      </c>
      <c r="D3388" s="111" t="s">
        <v>348</v>
      </c>
      <c r="E3388">
        <v>40647</v>
      </c>
      <c r="F3388" s="111" t="s">
        <v>3947</v>
      </c>
      <c r="G3388" s="111" t="s">
        <v>3952</v>
      </c>
      <c r="H3388">
        <v>40647</v>
      </c>
      <c r="I3388" s="116" t="s">
        <v>3947</v>
      </c>
      <c r="J3388" s="111" t="s">
        <v>3952</v>
      </c>
      <c r="K3388"/>
    </row>
    <row r="3389" spans="1:11">
      <c r="A3389" s="115">
        <v>3384</v>
      </c>
      <c r="B3389">
        <v>40</v>
      </c>
      <c r="C3389" s="111" t="s">
        <v>3822</v>
      </c>
      <c r="D3389" s="111" t="s">
        <v>362</v>
      </c>
      <c r="E3389">
        <v>40641</v>
      </c>
      <c r="F3389" s="111" t="s">
        <v>3947</v>
      </c>
      <c r="G3389" s="111" t="s">
        <v>3953</v>
      </c>
      <c r="H3389">
        <v>40647</v>
      </c>
      <c r="I3389" s="116" t="s">
        <v>3947</v>
      </c>
      <c r="J3389" s="111" t="s">
        <v>3952</v>
      </c>
      <c r="K3389"/>
    </row>
    <row r="3390" spans="1:11">
      <c r="A3390" s="115">
        <v>3385</v>
      </c>
      <c r="B3390">
        <v>40</v>
      </c>
      <c r="C3390" s="111" t="s">
        <v>3822</v>
      </c>
      <c r="D3390" s="111" t="s">
        <v>362</v>
      </c>
      <c r="E3390">
        <v>40643</v>
      </c>
      <c r="F3390" s="111" t="s">
        <v>3947</v>
      </c>
      <c r="G3390" s="111" t="s">
        <v>3954</v>
      </c>
      <c r="H3390">
        <v>40647</v>
      </c>
      <c r="I3390" s="116" t="s">
        <v>3947</v>
      </c>
      <c r="J3390" s="111" t="s">
        <v>3952</v>
      </c>
      <c r="K3390"/>
    </row>
    <row r="3391" spans="1:11">
      <c r="A3391" s="115">
        <v>3386</v>
      </c>
      <c r="B3391">
        <v>41</v>
      </c>
      <c r="C3391" s="111" t="s">
        <v>3955</v>
      </c>
      <c r="D3391" s="111" t="s">
        <v>348</v>
      </c>
      <c r="E3391">
        <v>41201</v>
      </c>
      <c r="G3391" s="111" t="s">
        <v>3956</v>
      </c>
      <c r="H3391">
        <v>41201</v>
      </c>
      <c r="I3391" s="116" t="s">
        <v>348</v>
      </c>
      <c r="J3391" s="111" t="s">
        <v>3956</v>
      </c>
      <c r="K3391"/>
    </row>
    <row r="3392" spans="1:11">
      <c r="A3392" s="115">
        <v>3387</v>
      </c>
      <c r="B3392">
        <v>41</v>
      </c>
      <c r="C3392" s="111" t="s">
        <v>3955</v>
      </c>
      <c r="D3392" s="111" t="s">
        <v>362</v>
      </c>
      <c r="E3392">
        <v>41301</v>
      </c>
      <c r="F3392" s="111" t="s">
        <v>3957</v>
      </c>
      <c r="G3392" s="111" t="s">
        <v>3958</v>
      </c>
      <c r="H3392">
        <v>41201</v>
      </c>
      <c r="I3392" s="116"/>
      <c r="J3392" s="111" t="s">
        <v>3956</v>
      </c>
      <c r="K3392"/>
    </row>
    <row r="3393" spans="1:11">
      <c r="A3393" s="115">
        <v>3388</v>
      </c>
      <c r="B3393">
        <v>41</v>
      </c>
      <c r="C3393" s="111" t="s">
        <v>3955</v>
      </c>
      <c r="D3393" s="111" t="s">
        <v>362</v>
      </c>
      <c r="E3393">
        <v>41302</v>
      </c>
      <c r="F3393" s="111" t="s">
        <v>3957</v>
      </c>
      <c r="G3393" s="111" t="s">
        <v>3959</v>
      </c>
      <c r="H3393">
        <v>41201</v>
      </c>
      <c r="I3393" s="116"/>
      <c r="J3393" s="111" t="s">
        <v>3956</v>
      </c>
      <c r="K3393"/>
    </row>
    <row r="3394" spans="1:11">
      <c r="A3394" s="115">
        <v>3389</v>
      </c>
      <c r="B3394">
        <v>41</v>
      </c>
      <c r="C3394" s="111" t="s">
        <v>3955</v>
      </c>
      <c r="D3394" s="111" t="s">
        <v>362</v>
      </c>
      <c r="E3394">
        <v>41303</v>
      </c>
      <c r="F3394" s="111" t="s">
        <v>3957</v>
      </c>
      <c r="G3394" s="111" t="s">
        <v>3960</v>
      </c>
      <c r="H3394">
        <v>41201</v>
      </c>
      <c r="I3394" s="116"/>
      <c r="J3394" s="111" t="s">
        <v>3956</v>
      </c>
      <c r="K3394"/>
    </row>
    <row r="3395" spans="1:11">
      <c r="A3395" s="115">
        <v>3390</v>
      </c>
      <c r="B3395">
        <v>41</v>
      </c>
      <c r="C3395" s="111" t="s">
        <v>3955</v>
      </c>
      <c r="D3395" s="111" t="s">
        <v>362</v>
      </c>
      <c r="E3395">
        <v>41304</v>
      </c>
      <c r="F3395" s="111" t="s">
        <v>3957</v>
      </c>
      <c r="G3395" s="111" t="s">
        <v>3961</v>
      </c>
      <c r="H3395">
        <v>41201</v>
      </c>
      <c r="I3395" s="116"/>
      <c r="J3395" s="111" t="s">
        <v>3956</v>
      </c>
      <c r="K3395"/>
    </row>
    <row r="3396" spans="1:11">
      <c r="A3396" s="115">
        <v>3391</v>
      </c>
      <c r="B3396">
        <v>41</v>
      </c>
      <c r="C3396" s="111" t="s">
        <v>3955</v>
      </c>
      <c r="D3396" s="111" t="s">
        <v>362</v>
      </c>
      <c r="E3396">
        <v>41305</v>
      </c>
      <c r="F3396" s="111" t="s">
        <v>3957</v>
      </c>
      <c r="G3396" s="111" t="s">
        <v>856</v>
      </c>
      <c r="H3396">
        <v>41201</v>
      </c>
      <c r="I3396" s="116"/>
      <c r="J3396" s="111" t="s">
        <v>3956</v>
      </c>
      <c r="K3396"/>
    </row>
    <row r="3397" spans="1:11">
      <c r="A3397" s="115">
        <v>3392</v>
      </c>
      <c r="B3397">
        <v>41</v>
      </c>
      <c r="C3397" s="111" t="s">
        <v>3955</v>
      </c>
      <c r="D3397" s="111" t="s">
        <v>362</v>
      </c>
      <c r="E3397">
        <v>41306</v>
      </c>
      <c r="F3397" s="111" t="s">
        <v>3957</v>
      </c>
      <c r="G3397" s="111" t="s">
        <v>3962</v>
      </c>
      <c r="H3397">
        <v>41201</v>
      </c>
      <c r="I3397" s="116"/>
      <c r="J3397" s="111" t="s">
        <v>3956</v>
      </c>
      <c r="K3397"/>
    </row>
    <row r="3398" spans="1:11">
      <c r="A3398" s="115">
        <v>3393</v>
      </c>
      <c r="B3398">
        <v>41</v>
      </c>
      <c r="C3398" s="111" t="s">
        <v>3955</v>
      </c>
      <c r="D3398" s="111" t="s">
        <v>362</v>
      </c>
      <c r="E3398">
        <v>41326</v>
      </c>
      <c r="F3398" s="111" t="s">
        <v>3963</v>
      </c>
      <c r="G3398" s="111" t="s">
        <v>3964</v>
      </c>
      <c r="H3398">
        <v>41201</v>
      </c>
      <c r="I3398" s="116"/>
      <c r="J3398" s="111" t="s">
        <v>3956</v>
      </c>
      <c r="K3398"/>
    </row>
    <row r="3399" spans="1:11">
      <c r="A3399" s="115">
        <v>3394</v>
      </c>
      <c r="B3399">
        <v>41</v>
      </c>
      <c r="C3399" s="111" t="s">
        <v>3955</v>
      </c>
      <c r="D3399" s="111" t="s">
        <v>348</v>
      </c>
      <c r="E3399">
        <v>41202</v>
      </c>
      <c r="F3399" s="111" t="s">
        <v>348</v>
      </c>
      <c r="G3399" s="111" t="s">
        <v>3965</v>
      </c>
      <c r="H3399">
        <v>41202</v>
      </c>
      <c r="I3399" s="116"/>
      <c r="J3399" s="111" t="s">
        <v>3965</v>
      </c>
      <c r="K3399"/>
    </row>
    <row r="3400" spans="1:11">
      <c r="A3400" s="115">
        <v>3395</v>
      </c>
      <c r="B3400">
        <v>41</v>
      </c>
      <c r="C3400" s="111" t="s">
        <v>3955</v>
      </c>
      <c r="D3400" s="111" t="s">
        <v>362</v>
      </c>
      <c r="E3400">
        <v>41381</v>
      </c>
      <c r="F3400" s="111" t="s">
        <v>3966</v>
      </c>
      <c r="G3400" s="111" t="s">
        <v>3967</v>
      </c>
      <c r="H3400">
        <v>41202</v>
      </c>
      <c r="I3400" s="116"/>
      <c r="J3400" s="111" t="s">
        <v>3965</v>
      </c>
      <c r="K3400"/>
    </row>
    <row r="3401" spans="1:11">
      <c r="A3401" s="115">
        <v>3396</v>
      </c>
      <c r="B3401">
        <v>41</v>
      </c>
      <c r="C3401" s="111" t="s">
        <v>3955</v>
      </c>
      <c r="D3401" s="111" t="s">
        <v>362</v>
      </c>
      <c r="E3401">
        <v>41382</v>
      </c>
      <c r="F3401" s="111" t="s">
        <v>3966</v>
      </c>
      <c r="G3401" s="111" t="s">
        <v>3968</v>
      </c>
      <c r="H3401">
        <v>41202</v>
      </c>
      <c r="I3401" s="116"/>
      <c r="J3401" s="111" t="s">
        <v>3965</v>
      </c>
      <c r="K3401"/>
    </row>
    <row r="3402" spans="1:11">
      <c r="A3402" s="115">
        <v>3397</v>
      </c>
      <c r="B3402">
        <v>41</v>
      </c>
      <c r="C3402" s="111" t="s">
        <v>3955</v>
      </c>
      <c r="D3402" s="111" t="s">
        <v>362</v>
      </c>
      <c r="E3402">
        <v>41383</v>
      </c>
      <c r="F3402" s="111" t="s">
        <v>3966</v>
      </c>
      <c r="G3402" s="111" t="s">
        <v>3969</v>
      </c>
      <c r="H3402">
        <v>41202</v>
      </c>
      <c r="I3402" s="116"/>
      <c r="J3402" s="111" t="s">
        <v>3965</v>
      </c>
      <c r="K3402"/>
    </row>
    <row r="3403" spans="1:11">
      <c r="A3403" s="115">
        <v>3398</v>
      </c>
      <c r="B3403">
        <v>41</v>
      </c>
      <c r="C3403" s="111" t="s">
        <v>3955</v>
      </c>
      <c r="D3403" s="111" t="s">
        <v>362</v>
      </c>
      <c r="E3403">
        <v>41384</v>
      </c>
      <c r="F3403" s="111" t="s">
        <v>3966</v>
      </c>
      <c r="G3403" s="111" t="s">
        <v>3970</v>
      </c>
      <c r="H3403">
        <v>41202</v>
      </c>
      <c r="I3403" s="116"/>
      <c r="J3403" s="111" t="s">
        <v>3965</v>
      </c>
      <c r="K3403"/>
    </row>
    <row r="3404" spans="1:11">
      <c r="A3404" s="115">
        <v>3399</v>
      </c>
      <c r="B3404">
        <v>41</v>
      </c>
      <c r="C3404" s="111" t="s">
        <v>3955</v>
      </c>
      <c r="D3404" s="111" t="s">
        <v>362</v>
      </c>
      <c r="E3404">
        <v>41385</v>
      </c>
      <c r="F3404" s="111" t="s">
        <v>3966</v>
      </c>
      <c r="G3404" s="111" t="s">
        <v>3971</v>
      </c>
      <c r="H3404">
        <v>41202</v>
      </c>
      <c r="I3404" s="116"/>
      <c r="J3404" s="111" t="s">
        <v>3965</v>
      </c>
      <c r="K3404"/>
    </row>
    <row r="3405" spans="1:11">
      <c r="A3405" s="115">
        <v>3400</v>
      </c>
      <c r="B3405">
        <v>41</v>
      </c>
      <c r="C3405" s="111" t="s">
        <v>3955</v>
      </c>
      <c r="D3405" s="111" t="s">
        <v>362</v>
      </c>
      <c r="E3405">
        <v>41386</v>
      </c>
      <c r="F3405" s="111" t="s">
        <v>3966</v>
      </c>
      <c r="G3405" s="111" t="s">
        <v>3972</v>
      </c>
      <c r="H3405">
        <v>41202</v>
      </c>
      <c r="I3405" s="116"/>
      <c r="J3405" s="111" t="s">
        <v>3965</v>
      </c>
      <c r="K3405"/>
    </row>
    <row r="3406" spans="1:11">
      <c r="A3406" s="115">
        <v>3401</v>
      </c>
      <c r="B3406">
        <v>41</v>
      </c>
      <c r="C3406" s="111" t="s">
        <v>3955</v>
      </c>
      <c r="D3406" s="111" t="s">
        <v>362</v>
      </c>
      <c r="E3406">
        <v>41388</v>
      </c>
      <c r="F3406" s="111" t="s">
        <v>3966</v>
      </c>
      <c r="G3406" s="111" t="s">
        <v>3973</v>
      </c>
      <c r="H3406">
        <v>41202</v>
      </c>
      <c r="I3406" s="116"/>
      <c r="J3406" s="111" t="s">
        <v>3965</v>
      </c>
      <c r="K3406"/>
    </row>
    <row r="3407" spans="1:11">
      <c r="A3407" s="115">
        <v>3402</v>
      </c>
      <c r="B3407">
        <v>41</v>
      </c>
      <c r="C3407" s="111" t="s">
        <v>3955</v>
      </c>
      <c r="D3407" s="111" t="s">
        <v>362</v>
      </c>
      <c r="E3407">
        <v>41389</v>
      </c>
      <c r="F3407" s="111" t="s">
        <v>3966</v>
      </c>
      <c r="G3407" s="111" t="s">
        <v>3974</v>
      </c>
      <c r="H3407">
        <v>41202</v>
      </c>
      <c r="I3407" s="116"/>
      <c r="J3407" s="111" t="s">
        <v>3965</v>
      </c>
      <c r="K3407"/>
    </row>
    <row r="3408" spans="1:11">
      <c r="A3408" s="115">
        <v>3403</v>
      </c>
      <c r="B3408">
        <v>41</v>
      </c>
      <c r="C3408" s="111" t="s">
        <v>3955</v>
      </c>
      <c r="D3408" s="111" t="s">
        <v>348</v>
      </c>
      <c r="E3408">
        <v>41203</v>
      </c>
      <c r="F3408" s="111" t="s">
        <v>348</v>
      </c>
      <c r="G3408" s="111" t="s">
        <v>3975</v>
      </c>
      <c r="H3408">
        <v>41203</v>
      </c>
      <c r="I3408" s="116"/>
      <c r="J3408" s="111" t="s">
        <v>3975</v>
      </c>
      <c r="K3408"/>
    </row>
    <row r="3409" spans="1:11">
      <c r="A3409" s="115">
        <v>3404</v>
      </c>
      <c r="B3409">
        <v>41</v>
      </c>
      <c r="C3409" s="111" t="s">
        <v>3955</v>
      </c>
      <c r="D3409" s="111" t="s">
        <v>348</v>
      </c>
      <c r="E3409">
        <v>41204</v>
      </c>
      <c r="F3409" s="111" t="s">
        <v>348</v>
      </c>
      <c r="G3409" s="111" t="s">
        <v>3976</v>
      </c>
      <c r="H3409">
        <v>41204</v>
      </c>
      <c r="I3409" s="116"/>
      <c r="J3409" s="111" t="s">
        <v>3976</v>
      </c>
      <c r="K3409"/>
    </row>
    <row r="3410" spans="1:11">
      <c r="A3410" s="115">
        <v>3405</v>
      </c>
      <c r="B3410">
        <v>41</v>
      </c>
      <c r="C3410" s="111" t="s">
        <v>3955</v>
      </c>
      <c r="D3410" s="111" t="s">
        <v>348</v>
      </c>
      <c r="E3410">
        <v>41205</v>
      </c>
      <c r="F3410" s="111" t="s">
        <v>348</v>
      </c>
      <c r="G3410" s="111" t="s">
        <v>3977</v>
      </c>
      <c r="H3410">
        <v>41205</v>
      </c>
      <c r="I3410" s="116"/>
      <c r="J3410" s="111" t="s">
        <v>3977</v>
      </c>
      <c r="K3410"/>
    </row>
    <row r="3411" spans="1:11">
      <c r="A3411" s="115">
        <v>3406</v>
      </c>
      <c r="B3411">
        <v>41</v>
      </c>
      <c r="C3411" s="111" t="s">
        <v>3955</v>
      </c>
      <c r="D3411" s="111" t="s">
        <v>348</v>
      </c>
      <c r="E3411">
        <v>41206</v>
      </c>
      <c r="F3411" s="111" t="s">
        <v>348</v>
      </c>
      <c r="G3411" s="111" t="s">
        <v>3978</v>
      </c>
      <c r="H3411">
        <v>41206</v>
      </c>
      <c r="I3411" s="116"/>
      <c r="J3411" s="111" t="s">
        <v>3978</v>
      </c>
      <c r="K3411"/>
    </row>
    <row r="3412" spans="1:11">
      <c r="A3412" s="115">
        <v>3407</v>
      </c>
      <c r="B3412">
        <v>41</v>
      </c>
      <c r="C3412" s="111" t="s">
        <v>3955</v>
      </c>
      <c r="D3412" s="111" t="s">
        <v>362</v>
      </c>
      <c r="E3412">
        <v>41421</v>
      </c>
      <c r="F3412" s="111" t="s">
        <v>3979</v>
      </c>
      <c r="G3412" s="111" t="s">
        <v>3980</v>
      </c>
      <c r="H3412">
        <v>41206</v>
      </c>
      <c r="I3412" s="116"/>
      <c r="J3412" s="111" t="s">
        <v>3978</v>
      </c>
      <c r="K3412"/>
    </row>
    <row r="3413" spans="1:11">
      <c r="A3413" s="115">
        <v>3408</v>
      </c>
      <c r="B3413">
        <v>41</v>
      </c>
      <c r="C3413" s="111" t="s">
        <v>3955</v>
      </c>
      <c r="D3413" s="111" t="s">
        <v>362</v>
      </c>
      <c r="E3413">
        <v>41422</v>
      </c>
      <c r="F3413" s="111" t="s">
        <v>3979</v>
      </c>
      <c r="G3413" s="111" t="s">
        <v>2446</v>
      </c>
      <c r="H3413">
        <v>41206</v>
      </c>
      <c r="I3413" s="116"/>
      <c r="J3413" s="111" t="s">
        <v>3978</v>
      </c>
      <c r="K3413"/>
    </row>
    <row r="3414" spans="1:11">
      <c r="A3414" s="115">
        <v>3409</v>
      </c>
      <c r="B3414">
        <v>41</v>
      </c>
      <c r="C3414" s="111" t="s">
        <v>3955</v>
      </c>
      <c r="D3414" s="111" t="s">
        <v>348</v>
      </c>
      <c r="E3414">
        <v>41207</v>
      </c>
      <c r="F3414" s="111" t="s">
        <v>348</v>
      </c>
      <c r="G3414" s="111" t="s">
        <v>3981</v>
      </c>
      <c r="H3414">
        <v>41207</v>
      </c>
      <c r="I3414" s="116"/>
      <c r="J3414" s="111" t="s">
        <v>3981</v>
      </c>
      <c r="K3414"/>
    </row>
    <row r="3415" spans="1:11">
      <c r="A3415" s="115">
        <v>3410</v>
      </c>
      <c r="B3415">
        <v>41</v>
      </c>
      <c r="C3415" s="111" t="s">
        <v>3955</v>
      </c>
      <c r="D3415" s="111" t="s">
        <v>348</v>
      </c>
      <c r="E3415">
        <v>41208</v>
      </c>
      <c r="F3415" s="111" t="s">
        <v>348</v>
      </c>
      <c r="G3415" s="111" t="s">
        <v>3982</v>
      </c>
      <c r="H3415">
        <v>41208</v>
      </c>
      <c r="I3415" s="116"/>
      <c r="J3415" s="111" t="s">
        <v>3982</v>
      </c>
      <c r="K3415"/>
    </row>
    <row r="3416" spans="1:11">
      <c r="A3416" s="115">
        <v>3411</v>
      </c>
      <c r="B3416">
        <v>41</v>
      </c>
      <c r="C3416" s="111" t="s">
        <v>3955</v>
      </c>
      <c r="D3416" s="111" t="s">
        <v>362</v>
      </c>
      <c r="E3416">
        <v>41361</v>
      </c>
      <c r="F3416" s="111" t="s">
        <v>3983</v>
      </c>
      <c r="G3416" s="111" t="s">
        <v>3984</v>
      </c>
      <c r="H3416">
        <v>41208</v>
      </c>
      <c r="I3416" s="116"/>
      <c r="J3416" s="111" t="s">
        <v>3982</v>
      </c>
      <c r="K3416"/>
    </row>
    <row r="3417" spans="1:11">
      <c r="A3417" s="115">
        <v>3412</v>
      </c>
      <c r="B3417">
        <v>41</v>
      </c>
      <c r="C3417" s="111" t="s">
        <v>3955</v>
      </c>
      <c r="D3417" s="111" t="s">
        <v>362</v>
      </c>
      <c r="E3417">
        <v>41362</v>
      </c>
      <c r="F3417" s="111" t="s">
        <v>3983</v>
      </c>
      <c r="G3417" s="111" t="s">
        <v>3073</v>
      </c>
      <c r="H3417">
        <v>41208</v>
      </c>
      <c r="I3417" s="116"/>
      <c r="J3417" s="111" t="s">
        <v>3982</v>
      </c>
      <c r="K3417"/>
    </row>
    <row r="3418" spans="1:11">
      <c r="A3418" s="115">
        <v>3413</v>
      </c>
      <c r="B3418">
        <v>41</v>
      </c>
      <c r="C3418" s="111" t="s">
        <v>3955</v>
      </c>
      <c r="D3418" s="111" t="s">
        <v>362</v>
      </c>
      <c r="E3418">
        <v>41363</v>
      </c>
      <c r="F3418" s="111" t="s">
        <v>3983</v>
      </c>
      <c r="G3418" s="111" t="s">
        <v>3985</v>
      </c>
      <c r="H3418">
        <v>41208</v>
      </c>
      <c r="I3418" s="116"/>
      <c r="J3418" s="111" t="s">
        <v>3982</v>
      </c>
      <c r="K3418"/>
    </row>
    <row r="3419" spans="1:11">
      <c r="A3419" s="115">
        <v>3414</v>
      </c>
      <c r="B3419">
        <v>41</v>
      </c>
      <c r="C3419" s="111" t="s">
        <v>3955</v>
      </c>
      <c r="D3419" s="111" t="s">
        <v>362</v>
      </c>
      <c r="E3419">
        <v>41364</v>
      </c>
      <c r="F3419" s="111" t="s">
        <v>3983</v>
      </c>
      <c r="G3419" s="111" t="s">
        <v>3986</v>
      </c>
      <c r="H3419">
        <v>41208</v>
      </c>
      <c r="I3419" s="116"/>
      <c r="J3419" s="111" t="s">
        <v>3982</v>
      </c>
      <c r="K3419"/>
    </row>
    <row r="3420" spans="1:11">
      <c r="A3420" s="115">
        <v>3415</v>
      </c>
      <c r="B3420">
        <v>41</v>
      </c>
      <c r="C3420" s="111" t="s">
        <v>3955</v>
      </c>
      <c r="D3420" s="111" t="s">
        <v>348</v>
      </c>
      <c r="E3420">
        <v>41209</v>
      </c>
      <c r="F3420" s="111" t="s">
        <v>348</v>
      </c>
      <c r="G3420" s="111" t="s">
        <v>3987</v>
      </c>
      <c r="H3420">
        <v>41209</v>
      </c>
      <c r="I3420" s="116"/>
      <c r="J3420" s="111" t="s">
        <v>3987</v>
      </c>
      <c r="K3420"/>
    </row>
    <row r="3421" spans="1:11">
      <c r="A3421" s="115">
        <v>3416</v>
      </c>
      <c r="B3421">
        <v>41</v>
      </c>
      <c r="C3421" s="111" t="s">
        <v>3955</v>
      </c>
      <c r="D3421" s="111" t="s">
        <v>362</v>
      </c>
      <c r="E3421">
        <v>41442</v>
      </c>
      <c r="F3421" s="111" t="s">
        <v>3988</v>
      </c>
      <c r="G3421" s="111" t="s">
        <v>3989</v>
      </c>
      <c r="H3421">
        <v>41209</v>
      </c>
      <c r="I3421" s="116"/>
      <c r="J3421" s="111" t="s">
        <v>3987</v>
      </c>
      <c r="K3421"/>
    </row>
    <row r="3422" spans="1:11">
      <c r="A3422" s="115">
        <v>3417</v>
      </c>
      <c r="B3422">
        <v>41</v>
      </c>
      <c r="C3422" s="111" t="s">
        <v>3955</v>
      </c>
      <c r="D3422" s="111" t="s">
        <v>362</v>
      </c>
      <c r="E3422">
        <v>41443</v>
      </c>
      <c r="F3422" s="111" t="s">
        <v>3988</v>
      </c>
      <c r="G3422" s="111" t="s">
        <v>2693</v>
      </c>
      <c r="H3422">
        <v>41209</v>
      </c>
      <c r="I3422" s="116"/>
      <c r="J3422" s="111" t="s">
        <v>3987</v>
      </c>
      <c r="K3422"/>
    </row>
    <row r="3423" spans="1:11">
      <c r="A3423" s="115">
        <v>3418</v>
      </c>
      <c r="B3423">
        <v>41</v>
      </c>
      <c r="C3423" s="111" t="s">
        <v>3955</v>
      </c>
      <c r="D3423" s="111" t="s">
        <v>348</v>
      </c>
      <c r="E3423">
        <v>41210</v>
      </c>
      <c r="F3423" s="111" t="s">
        <v>348</v>
      </c>
      <c r="G3423" s="111" t="s">
        <v>3990</v>
      </c>
      <c r="H3423">
        <v>41210</v>
      </c>
      <c r="I3423" s="116"/>
      <c r="J3423" s="111" t="s">
        <v>3990</v>
      </c>
      <c r="K3423"/>
    </row>
    <row r="3424" spans="1:11">
      <c r="A3424" s="115">
        <v>3419</v>
      </c>
      <c r="B3424">
        <v>41</v>
      </c>
      <c r="C3424" s="111" t="s">
        <v>3955</v>
      </c>
      <c r="D3424" s="111" t="s">
        <v>362</v>
      </c>
      <c r="E3424">
        <v>41321</v>
      </c>
      <c r="F3424" s="111" t="s">
        <v>3963</v>
      </c>
      <c r="G3424" s="111" t="s">
        <v>3991</v>
      </c>
      <c r="H3424">
        <v>41210</v>
      </c>
      <c r="I3424" s="116"/>
      <c r="J3424" s="111" t="s">
        <v>3990</v>
      </c>
      <c r="K3424"/>
    </row>
    <row r="3425" spans="1:11">
      <c r="A3425" s="115">
        <v>3420</v>
      </c>
      <c r="B3425">
        <v>41</v>
      </c>
      <c r="C3425" s="111" t="s">
        <v>3955</v>
      </c>
      <c r="D3425" s="111" t="s">
        <v>362</v>
      </c>
      <c r="E3425">
        <v>41322</v>
      </c>
      <c r="F3425" s="111" t="s">
        <v>3963</v>
      </c>
      <c r="G3425" s="111" t="s">
        <v>1207</v>
      </c>
      <c r="H3425">
        <v>41210</v>
      </c>
      <c r="I3425" s="116"/>
      <c r="J3425" s="111" t="s">
        <v>3990</v>
      </c>
      <c r="K3425"/>
    </row>
    <row r="3426" spans="1:11">
      <c r="A3426" s="115">
        <v>3421</v>
      </c>
      <c r="B3426">
        <v>41</v>
      </c>
      <c r="C3426" s="111" t="s">
        <v>3955</v>
      </c>
      <c r="D3426" s="111" t="s">
        <v>362</v>
      </c>
      <c r="E3426">
        <v>41325</v>
      </c>
      <c r="F3426" s="111" t="s">
        <v>3963</v>
      </c>
      <c r="G3426" s="111" t="s">
        <v>3992</v>
      </c>
      <c r="H3426">
        <v>41210</v>
      </c>
      <c r="I3426" s="116"/>
      <c r="J3426" s="111" t="s">
        <v>3990</v>
      </c>
      <c r="K3426"/>
    </row>
    <row r="3427" spans="1:11">
      <c r="A3427" s="115">
        <v>3422</v>
      </c>
      <c r="B3427">
        <v>41</v>
      </c>
      <c r="C3427" s="111" t="s">
        <v>3955</v>
      </c>
      <c r="D3427" s="111" t="s">
        <v>348</v>
      </c>
      <c r="E3427">
        <v>41327</v>
      </c>
      <c r="F3427" s="111" t="s">
        <v>3963</v>
      </c>
      <c r="G3427" s="111" t="s">
        <v>3993</v>
      </c>
      <c r="H3427">
        <v>41327</v>
      </c>
      <c r="I3427" s="116" t="s">
        <v>3963</v>
      </c>
      <c r="J3427" s="111" t="s">
        <v>3993</v>
      </c>
      <c r="K3427"/>
    </row>
    <row r="3428" spans="1:11">
      <c r="A3428" s="115">
        <v>3423</v>
      </c>
      <c r="B3428">
        <v>41</v>
      </c>
      <c r="C3428" s="111" t="s">
        <v>3955</v>
      </c>
      <c r="D3428" s="111" t="s">
        <v>362</v>
      </c>
      <c r="E3428">
        <v>41323</v>
      </c>
      <c r="F3428" s="111" t="s">
        <v>3963</v>
      </c>
      <c r="G3428" s="111" t="s">
        <v>3994</v>
      </c>
      <c r="H3428">
        <v>41327</v>
      </c>
      <c r="I3428" s="116" t="s">
        <v>3963</v>
      </c>
      <c r="J3428" s="111" t="s">
        <v>3993</v>
      </c>
      <c r="K3428"/>
    </row>
    <row r="3429" spans="1:11">
      <c r="A3429" s="115">
        <v>3424</v>
      </c>
      <c r="B3429">
        <v>41</v>
      </c>
      <c r="C3429" s="111" t="s">
        <v>3955</v>
      </c>
      <c r="D3429" s="111" t="s">
        <v>362</v>
      </c>
      <c r="E3429">
        <v>41324</v>
      </c>
      <c r="F3429" s="111" t="s">
        <v>3963</v>
      </c>
      <c r="G3429" s="111" t="s">
        <v>3995</v>
      </c>
      <c r="H3429">
        <v>41327</v>
      </c>
      <c r="I3429" s="116" t="s">
        <v>3963</v>
      </c>
      <c r="J3429" s="111" t="s">
        <v>3993</v>
      </c>
      <c r="K3429"/>
    </row>
    <row r="3430" spans="1:11">
      <c r="A3430" s="115">
        <v>3425</v>
      </c>
      <c r="B3430">
        <v>41</v>
      </c>
      <c r="C3430" s="111" t="s">
        <v>3955</v>
      </c>
      <c r="D3430" s="111" t="s">
        <v>348</v>
      </c>
      <c r="E3430">
        <v>41341</v>
      </c>
      <c r="F3430" s="111" t="s">
        <v>3996</v>
      </c>
      <c r="G3430" s="111" t="s">
        <v>3997</v>
      </c>
      <c r="H3430">
        <v>41341</v>
      </c>
      <c r="I3430" s="116" t="s">
        <v>3996</v>
      </c>
      <c r="J3430" s="111" t="s">
        <v>3997</v>
      </c>
      <c r="K3430"/>
    </row>
    <row r="3431" spans="1:11">
      <c r="A3431" s="115">
        <v>3426</v>
      </c>
      <c r="B3431">
        <v>41</v>
      </c>
      <c r="C3431" s="111" t="s">
        <v>3955</v>
      </c>
      <c r="D3431" s="111" t="s">
        <v>348</v>
      </c>
      <c r="E3431">
        <v>41345</v>
      </c>
      <c r="F3431" s="111" t="s">
        <v>3996</v>
      </c>
      <c r="G3431" s="111" t="s">
        <v>3998</v>
      </c>
      <c r="H3431">
        <v>41345</v>
      </c>
      <c r="I3431" s="116" t="s">
        <v>3996</v>
      </c>
      <c r="J3431" s="111" t="s">
        <v>3998</v>
      </c>
      <c r="K3431"/>
    </row>
    <row r="3432" spans="1:11">
      <c r="A3432" s="115">
        <v>3427</v>
      </c>
      <c r="B3432">
        <v>41</v>
      </c>
      <c r="C3432" s="111" t="s">
        <v>3955</v>
      </c>
      <c r="D3432" s="111" t="s">
        <v>348</v>
      </c>
      <c r="E3432">
        <v>41346</v>
      </c>
      <c r="F3432" s="111" t="s">
        <v>3996</v>
      </c>
      <c r="G3432" s="111" t="s">
        <v>3999</v>
      </c>
      <c r="H3432">
        <v>41346</v>
      </c>
      <c r="I3432" s="116" t="s">
        <v>3996</v>
      </c>
      <c r="J3432" s="111" t="s">
        <v>3999</v>
      </c>
      <c r="K3432"/>
    </row>
    <row r="3433" spans="1:11">
      <c r="A3433" s="115">
        <v>3428</v>
      </c>
      <c r="B3433">
        <v>41</v>
      </c>
      <c r="C3433" s="111" t="s">
        <v>3955</v>
      </c>
      <c r="D3433" s="111" t="s">
        <v>362</v>
      </c>
      <c r="E3433">
        <v>41342</v>
      </c>
      <c r="F3433" s="111" t="s">
        <v>3996</v>
      </c>
      <c r="G3433" s="111" t="s">
        <v>4000</v>
      </c>
      <c r="H3433">
        <v>41346</v>
      </c>
      <c r="I3433" s="116" t="s">
        <v>3996</v>
      </c>
      <c r="J3433" s="111" t="s">
        <v>3999</v>
      </c>
      <c r="K3433"/>
    </row>
    <row r="3434" spans="1:11">
      <c r="A3434" s="115">
        <v>3429</v>
      </c>
      <c r="B3434">
        <v>41</v>
      </c>
      <c r="C3434" s="111" t="s">
        <v>3955</v>
      </c>
      <c r="D3434" s="111" t="s">
        <v>362</v>
      </c>
      <c r="E3434">
        <v>41343</v>
      </c>
      <c r="F3434" s="111" t="s">
        <v>3996</v>
      </c>
      <c r="G3434" s="111" t="s">
        <v>4001</v>
      </c>
      <c r="H3434">
        <v>41346</v>
      </c>
      <c r="I3434" s="116" t="s">
        <v>3996</v>
      </c>
      <c r="J3434" s="111" t="s">
        <v>3999</v>
      </c>
      <c r="K3434"/>
    </row>
    <row r="3435" spans="1:11">
      <c r="A3435" s="115">
        <v>3430</v>
      </c>
      <c r="B3435">
        <v>41</v>
      </c>
      <c r="C3435" s="111" t="s">
        <v>3955</v>
      </c>
      <c r="D3435" s="111" t="s">
        <v>362</v>
      </c>
      <c r="E3435">
        <v>41344</v>
      </c>
      <c r="F3435" s="111" t="s">
        <v>3996</v>
      </c>
      <c r="G3435" s="111" t="s">
        <v>4002</v>
      </c>
      <c r="H3435">
        <v>41346</v>
      </c>
      <c r="I3435" s="116" t="s">
        <v>3996</v>
      </c>
      <c r="J3435" s="111" t="s">
        <v>3999</v>
      </c>
      <c r="K3435"/>
    </row>
    <row r="3436" spans="1:11">
      <c r="A3436" s="115">
        <v>3431</v>
      </c>
      <c r="B3436">
        <v>41</v>
      </c>
      <c r="C3436" s="111" t="s">
        <v>3955</v>
      </c>
      <c r="D3436" s="111" t="s">
        <v>348</v>
      </c>
      <c r="E3436">
        <v>41387</v>
      </c>
      <c r="F3436" s="111" t="s">
        <v>3966</v>
      </c>
      <c r="G3436" s="111" t="s">
        <v>3875</v>
      </c>
      <c r="H3436">
        <v>41387</v>
      </c>
      <c r="I3436" s="116" t="s">
        <v>3966</v>
      </c>
      <c r="J3436" s="111" t="s">
        <v>3875</v>
      </c>
      <c r="K3436"/>
    </row>
    <row r="3437" spans="1:11">
      <c r="A3437" s="115">
        <v>3432</v>
      </c>
      <c r="B3437">
        <v>41</v>
      </c>
      <c r="C3437" s="111" t="s">
        <v>3955</v>
      </c>
      <c r="D3437" s="111" t="s">
        <v>348</v>
      </c>
      <c r="E3437">
        <v>41401</v>
      </c>
      <c r="F3437" s="111" t="s">
        <v>4003</v>
      </c>
      <c r="G3437" s="111" t="s">
        <v>4004</v>
      </c>
      <c r="H3437">
        <v>41401</v>
      </c>
      <c r="I3437" s="116" t="s">
        <v>4003</v>
      </c>
      <c r="J3437" s="111" t="s">
        <v>4004</v>
      </c>
      <c r="K3437"/>
    </row>
    <row r="3438" spans="1:11">
      <c r="A3438" s="115">
        <v>3433</v>
      </c>
      <c r="B3438">
        <v>41</v>
      </c>
      <c r="C3438" s="111" t="s">
        <v>3955</v>
      </c>
      <c r="D3438" s="111" t="s">
        <v>362</v>
      </c>
      <c r="E3438">
        <v>41402</v>
      </c>
      <c r="F3438" s="111" t="s">
        <v>4003</v>
      </c>
      <c r="G3438" s="111" t="s">
        <v>4005</v>
      </c>
      <c r="H3438">
        <v>41401</v>
      </c>
      <c r="I3438" s="116" t="s">
        <v>4003</v>
      </c>
      <c r="J3438" s="111" t="s">
        <v>4004</v>
      </c>
      <c r="K3438"/>
    </row>
    <row r="3439" spans="1:11">
      <c r="A3439" s="115">
        <v>3434</v>
      </c>
      <c r="B3439">
        <v>41</v>
      </c>
      <c r="C3439" s="111" t="s">
        <v>3955</v>
      </c>
      <c r="D3439" s="111" t="s">
        <v>348</v>
      </c>
      <c r="E3439">
        <v>41423</v>
      </c>
      <c r="F3439" s="111" t="s">
        <v>3979</v>
      </c>
      <c r="G3439" s="111" t="s">
        <v>4006</v>
      </c>
      <c r="H3439">
        <v>41423</v>
      </c>
      <c r="I3439" s="116" t="s">
        <v>3979</v>
      </c>
      <c r="J3439" s="111" t="s">
        <v>4006</v>
      </c>
      <c r="K3439"/>
    </row>
    <row r="3440" spans="1:11">
      <c r="A3440" s="115">
        <v>3435</v>
      </c>
      <c r="B3440">
        <v>41</v>
      </c>
      <c r="C3440" s="111" t="s">
        <v>3955</v>
      </c>
      <c r="D3440" s="111" t="s">
        <v>348</v>
      </c>
      <c r="E3440">
        <v>41424</v>
      </c>
      <c r="F3440" s="111" t="s">
        <v>3979</v>
      </c>
      <c r="G3440" s="111" t="s">
        <v>4007</v>
      </c>
      <c r="H3440">
        <v>41424</v>
      </c>
      <c r="I3440" s="116" t="s">
        <v>3979</v>
      </c>
      <c r="J3440" s="111" t="s">
        <v>4007</v>
      </c>
      <c r="K3440"/>
    </row>
    <row r="3441" spans="1:11">
      <c r="A3441" s="115">
        <v>3436</v>
      </c>
      <c r="B3441">
        <v>41</v>
      </c>
      <c r="C3441" s="111" t="s">
        <v>3955</v>
      </c>
      <c r="D3441" s="111" t="s">
        <v>348</v>
      </c>
      <c r="E3441">
        <v>41425</v>
      </c>
      <c r="F3441" s="111" t="s">
        <v>3979</v>
      </c>
      <c r="G3441" s="111" t="s">
        <v>4008</v>
      </c>
      <c r="H3441">
        <v>41425</v>
      </c>
      <c r="I3441" s="116" t="s">
        <v>3979</v>
      </c>
      <c r="J3441" s="111" t="s">
        <v>4008</v>
      </c>
      <c r="K3441"/>
    </row>
    <row r="3442" spans="1:11">
      <c r="A3442" s="115">
        <v>3437</v>
      </c>
      <c r="B3442">
        <v>41</v>
      </c>
      <c r="C3442" s="111" t="s">
        <v>3955</v>
      </c>
      <c r="D3442" s="111" t="s">
        <v>362</v>
      </c>
      <c r="E3442">
        <v>41426</v>
      </c>
      <c r="F3442" s="111" t="s">
        <v>3979</v>
      </c>
      <c r="G3442" s="111" t="s">
        <v>3464</v>
      </c>
      <c r="H3442">
        <v>41425</v>
      </c>
      <c r="I3442" s="116" t="s">
        <v>3979</v>
      </c>
      <c r="J3442" s="111" t="s">
        <v>4008</v>
      </c>
      <c r="K3442"/>
    </row>
    <row r="3443" spans="1:11">
      <c r="A3443" s="115">
        <v>3438</v>
      </c>
      <c r="B3443">
        <v>41</v>
      </c>
      <c r="C3443" s="111" t="s">
        <v>3955</v>
      </c>
      <c r="D3443" s="111" t="s">
        <v>362</v>
      </c>
      <c r="E3443">
        <v>41427</v>
      </c>
      <c r="F3443" s="111" t="s">
        <v>3979</v>
      </c>
      <c r="G3443" s="111" t="s">
        <v>4009</v>
      </c>
      <c r="H3443">
        <v>41425</v>
      </c>
      <c r="I3443" s="116" t="s">
        <v>3979</v>
      </c>
      <c r="J3443" s="111" t="s">
        <v>4008</v>
      </c>
      <c r="K3443"/>
    </row>
    <row r="3444" spans="1:11">
      <c r="A3444" s="115">
        <v>3439</v>
      </c>
      <c r="B3444">
        <v>41</v>
      </c>
      <c r="C3444" s="111" t="s">
        <v>3955</v>
      </c>
      <c r="D3444" s="111" t="s">
        <v>348</v>
      </c>
      <c r="E3444">
        <v>41441</v>
      </c>
      <c r="F3444" s="111" t="s">
        <v>3988</v>
      </c>
      <c r="G3444" s="111" t="s">
        <v>4010</v>
      </c>
      <c r="H3444">
        <v>41441</v>
      </c>
      <c r="I3444" s="116" t="s">
        <v>3988</v>
      </c>
      <c r="J3444" s="111" t="s">
        <v>4010</v>
      </c>
      <c r="K3444"/>
    </row>
    <row r="3445" spans="1:11">
      <c r="A3445" s="115">
        <v>3440</v>
      </c>
      <c r="B3445">
        <v>42</v>
      </c>
      <c r="C3445" s="111" t="s">
        <v>4011</v>
      </c>
      <c r="D3445" s="111" t="s">
        <v>348</v>
      </c>
      <c r="E3445">
        <v>42201</v>
      </c>
      <c r="G3445" s="111" t="s">
        <v>4012</v>
      </c>
      <c r="H3445">
        <v>42201</v>
      </c>
      <c r="I3445" s="116" t="s">
        <v>348</v>
      </c>
      <c r="J3445" s="111" t="s">
        <v>4012</v>
      </c>
      <c r="K3445"/>
    </row>
    <row r="3446" spans="1:11">
      <c r="A3446" s="115">
        <v>3441</v>
      </c>
      <c r="B3446">
        <v>42</v>
      </c>
      <c r="C3446" s="111" t="s">
        <v>4011</v>
      </c>
      <c r="D3446" s="111" t="s">
        <v>362</v>
      </c>
      <c r="E3446">
        <v>42301</v>
      </c>
      <c r="F3446" s="111" t="s">
        <v>4013</v>
      </c>
      <c r="G3446" s="111" t="s">
        <v>4014</v>
      </c>
      <c r="H3446">
        <v>42201</v>
      </c>
      <c r="I3446" s="116"/>
      <c r="J3446" s="111" t="s">
        <v>4012</v>
      </c>
      <c r="K3446"/>
    </row>
    <row r="3447" spans="1:11">
      <c r="A3447" s="115">
        <v>3442</v>
      </c>
      <c r="B3447">
        <v>42</v>
      </c>
      <c r="C3447" s="111" t="s">
        <v>4011</v>
      </c>
      <c r="D3447" s="111" t="s">
        <v>362</v>
      </c>
      <c r="E3447">
        <v>42302</v>
      </c>
      <c r="F3447" s="111" t="s">
        <v>4013</v>
      </c>
      <c r="G3447" s="111" t="s">
        <v>4015</v>
      </c>
      <c r="H3447">
        <v>42201</v>
      </c>
      <c r="I3447" s="116"/>
      <c r="J3447" s="111" t="s">
        <v>4012</v>
      </c>
      <c r="K3447"/>
    </row>
    <row r="3448" spans="1:11">
      <c r="A3448" s="115">
        <v>3443</v>
      </c>
      <c r="B3448">
        <v>42</v>
      </c>
      <c r="C3448" s="111" t="s">
        <v>4011</v>
      </c>
      <c r="D3448" s="111" t="s">
        <v>362</v>
      </c>
      <c r="E3448">
        <v>42303</v>
      </c>
      <c r="F3448" s="111" t="s">
        <v>4013</v>
      </c>
      <c r="G3448" s="111" t="s">
        <v>2798</v>
      </c>
      <c r="H3448">
        <v>42201</v>
      </c>
      <c r="I3448" s="116"/>
      <c r="J3448" s="111" t="s">
        <v>4012</v>
      </c>
      <c r="K3448"/>
    </row>
    <row r="3449" spans="1:11">
      <c r="A3449" s="115">
        <v>3444</v>
      </c>
      <c r="B3449">
        <v>42</v>
      </c>
      <c r="C3449" s="111" t="s">
        <v>4011</v>
      </c>
      <c r="D3449" s="111" t="s">
        <v>362</v>
      </c>
      <c r="E3449">
        <v>42304</v>
      </c>
      <c r="F3449" s="111" t="s">
        <v>4013</v>
      </c>
      <c r="G3449" s="111" t="s">
        <v>4016</v>
      </c>
      <c r="H3449">
        <v>42201</v>
      </c>
      <c r="I3449" s="116"/>
      <c r="J3449" s="111" t="s">
        <v>4012</v>
      </c>
      <c r="K3449"/>
    </row>
    <row r="3450" spans="1:11">
      <c r="A3450" s="115">
        <v>3445</v>
      </c>
      <c r="B3450">
        <v>42</v>
      </c>
      <c r="C3450" s="111" t="s">
        <v>4011</v>
      </c>
      <c r="D3450" s="111" t="s">
        <v>362</v>
      </c>
      <c r="E3450">
        <v>42305</v>
      </c>
      <c r="F3450" s="111" t="s">
        <v>4013</v>
      </c>
      <c r="G3450" s="111" t="s">
        <v>1134</v>
      </c>
      <c r="H3450">
        <v>42201</v>
      </c>
      <c r="I3450" s="116"/>
      <c r="J3450" s="111" t="s">
        <v>4012</v>
      </c>
      <c r="K3450"/>
    </row>
    <row r="3451" spans="1:11">
      <c r="A3451" s="115">
        <v>3446</v>
      </c>
      <c r="B3451">
        <v>42</v>
      </c>
      <c r="C3451" s="111" t="s">
        <v>4011</v>
      </c>
      <c r="D3451" s="111" t="s">
        <v>362</v>
      </c>
      <c r="E3451">
        <v>42309</v>
      </c>
      <c r="F3451" s="111" t="s">
        <v>4013</v>
      </c>
      <c r="G3451" s="111" t="s">
        <v>4017</v>
      </c>
      <c r="H3451">
        <v>42201</v>
      </c>
      <c r="I3451" s="116"/>
      <c r="J3451" s="111" t="s">
        <v>4012</v>
      </c>
      <c r="K3451"/>
    </row>
    <row r="3452" spans="1:11">
      <c r="A3452" s="115">
        <v>3447</v>
      </c>
      <c r="B3452">
        <v>42</v>
      </c>
      <c r="C3452" s="111" t="s">
        <v>4011</v>
      </c>
      <c r="D3452" s="111" t="s">
        <v>362</v>
      </c>
      <c r="E3452">
        <v>42315</v>
      </c>
      <c r="F3452" s="111" t="s">
        <v>4013</v>
      </c>
      <c r="G3452" s="111" t="s">
        <v>4018</v>
      </c>
      <c r="H3452">
        <v>42201</v>
      </c>
      <c r="I3452" s="116"/>
      <c r="J3452" s="111" t="s">
        <v>4012</v>
      </c>
      <c r="K3452"/>
    </row>
    <row r="3453" spans="1:11">
      <c r="A3453" s="115">
        <v>3448</v>
      </c>
      <c r="B3453">
        <v>42</v>
      </c>
      <c r="C3453" s="111" t="s">
        <v>4011</v>
      </c>
      <c r="D3453" s="111" t="s">
        <v>348</v>
      </c>
      <c r="E3453">
        <v>42202</v>
      </c>
      <c r="F3453" s="111" t="s">
        <v>348</v>
      </c>
      <c r="G3453" s="111" t="s">
        <v>4019</v>
      </c>
      <c r="H3453">
        <v>42202</v>
      </c>
      <c r="I3453" s="116"/>
      <c r="J3453" s="111" t="s">
        <v>4019</v>
      </c>
      <c r="K3453"/>
    </row>
    <row r="3454" spans="1:11">
      <c r="A3454" s="115">
        <v>3449</v>
      </c>
      <c r="B3454">
        <v>42</v>
      </c>
      <c r="C3454" s="111" t="s">
        <v>4011</v>
      </c>
      <c r="D3454" s="111" t="s">
        <v>362</v>
      </c>
      <c r="E3454">
        <v>42384</v>
      </c>
      <c r="F3454" s="111" t="s">
        <v>4020</v>
      </c>
      <c r="G3454" s="111" t="s">
        <v>4021</v>
      </c>
      <c r="H3454">
        <v>42202</v>
      </c>
      <c r="I3454" s="116"/>
      <c r="J3454" s="111" t="s">
        <v>4019</v>
      </c>
      <c r="K3454"/>
    </row>
    <row r="3455" spans="1:11">
      <c r="A3455" s="115">
        <v>3450</v>
      </c>
      <c r="B3455">
        <v>42</v>
      </c>
      <c r="C3455" s="111" t="s">
        <v>4011</v>
      </c>
      <c r="D3455" s="111" t="s">
        <v>362</v>
      </c>
      <c r="E3455">
        <v>42388</v>
      </c>
      <c r="F3455" s="111" t="s">
        <v>4020</v>
      </c>
      <c r="G3455" s="111" t="s">
        <v>4022</v>
      </c>
      <c r="H3455">
        <v>42202</v>
      </c>
      <c r="I3455" s="116"/>
      <c r="J3455" s="111" t="s">
        <v>4019</v>
      </c>
      <c r="K3455"/>
    </row>
    <row r="3456" spans="1:11">
      <c r="A3456" s="115">
        <v>3451</v>
      </c>
      <c r="B3456">
        <v>42</v>
      </c>
      <c r="C3456" s="111" t="s">
        <v>4011</v>
      </c>
      <c r="D3456" s="111" t="s">
        <v>362</v>
      </c>
      <c r="E3456">
        <v>42389</v>
      </c>
      <c r="F3456" s="111" t="s">
        <v>4020</v>
      </c>
      <c r="G3456" s="111" t="s">
        <v>4023</v>
      </c>
      <c r="H3456">
        <v>42202</v>
      </c>
      <c r="I3456" s="116"/>
      <c r="J3456" s="111" t="s">
        <v>4019</v>
      </c>
      <c r="K3456"/>
    </row>
    <row r="3457" spans="1:11">
      <c r="A3457" s="115">
        <v>3452</v>
      </c>
      <c r="B3457">
        <v>42</v>
      </c>
      <c r="C3457" s="111" t="s">
        <v>4011</v>
      </c>
      <c r="D3457" s="111" t="s">
        <v>362</v>
      </c>
      <c r="E3457">
        <v>42390</v>
      </c>
      <c r="F3457" s="111" t="s">
        <v>4020</v>
      </c>
      <c r="G3457" s="111" t="s">
        <v>4024</v>
      </c>
      <c r="H3457">
        <v>42202</v>
      </c>
      <c r="I3457" s="116"/>
      <c r="J3457" s="111" t="s">
        <v>4019</v>
      </c>
      <c r="K3457"/>
    </row>
    <row r="3458" spans="1:11">
      <c r="A3458" s="115">
        <v>3453</v>
      </c>
      <c r="B3458">
        <v>42</v>
      </c>
      <c r="C3458" s="111" t="s">
        <v>4011</v>
      </c>
      <c r="D3458" s="111" t="s">
        <v>362</v>
      </c>
      <c r="E3458">
        <v>42392</v>
      </c>
      <c r="F3458" s="111" t="s">
        <v>4020</v>
      </c>
      <c r="G3458" s="111" t="s">
        <v>1323</v>
      </c>
      <c r="H3458">
        <v>42202</v>
      </c>
      <c r="I3458" s="116"/>
      <c r="J3458" s="111" t="s">
        <v>4019</v>
      </c>
      <c r="K3458"/>
    </row>
    <row r="3459" spans="1:11">
      <c r="A3459" s="115">
        <v>3454</v>
      </c>
      <c r="B3459">
        <v>42</v>
      </c>
      <c r="C3459" s="111" t="s">
        <v>4011</v>
      </c>
      <c r="D3459" s="111" t="s">
        <v>362</v>
      </c>
      <c r="E3459">
        <v>42393</v>
      </c>
      <c r="F3459" s="111" t="s">
        <v>4020</v>
      </c>
      <c r="G3459" s="111" t="s">
        <v>4025</v>
      </c>
      <c r="H3459">
        <v>42202</v>
      </c>
      <c r="I3459" s="116"/>
      <c r="J3459" s="111" t="s">
        <v>4019</v>
      </c>
      <c r="K3459"/>
    </row>
    <row r="3460" spans="1:11">
      <c r="A3460" s="115">
        <v>3455</v>
      </c>
      <c r="B3460">
        <v>42</v>
      </c>
      <c r="C3460" s="111" t="s">
        <v>4011</v>
      </c>
      <c r="D3460" s="111" t="s">
        <v>348</v>
      </c>
      <c r="E3460">
        <v>42203</v>
      </c>
      <c r="F3460" s="111" t="s">
        <v>348</v>
      </c>
      <c r="G3460" s="111" t="s">
        <v>4026</v>
      </c>
      <c r="H3460">
        <v>42203</v>
      </c>
      <c r="I3460" s="116"/>
      <c r="J3460" s="111" t="s">
        <v>4026</v>
      </c>
      <c r="K3460"/>
    </row>
    <row r="3461" spans="1:11">
      <c r="A3461" s="115">
        <v>3456</v>
      </c>
      <c r="B3461">
        <v>42</v>
      </c>
      <c r="C3461" s="111" t="s">
        <v>4011</v>
      </c>
      <c r="D3461" s="111" t="s">
        <v>362</v>
      </c>
      <c r="E3461">
        <v>42361</v>
      </c>
      <c r="F3461" s="111" t="s">
        <v>4027</v>
      </c>
      <c r="G3461" s="111" t="s">
        <v>4009</v>
      </c>
      <c r="H3461">
        <v>42203</v>
      </c>
      <c r="I3461" s="116"/>
      <c r="J3461" s="111" t="s">
        <v>4026</v>
      </c>
      <c r="K3461"/>
    </row>
    <row r="3462" spans="1:11">
      <c r="A3462" s="115">
        <v>3457</v>
      </c>
      <c r="B3462">
        <v>42</v>
      </c>
      <c r="C3462" s="111" t="s">
        <v>4011</v>
      </c>
      <c r="D3462" s="111" t="s">
        <v>348</v>
      </c>
      <c r="E3462">
        <v>42204</v>
      </c>
      <c r="F3462" s="111" t="s">
        <v>348</v>
      </c>
      <c r="G3462" s="111" t="s">
        <v>4028</v>
      </c>
      <c r="H3462">
        <v>42204</v>
      </c>
      <c r="I3462" s="116"/>
      <c r="J3462" s="111" t="s">
        <v>4028</v>
      </c>
      <c r="K3462"/>
    </row>
    <row r="3463" spans="1:11">
      <c r="A3463" s="115">
        <v>3458</v>
      </c>
      <c r="B3463">
        <v>42</v>
      </c>
      <c r="C3463" s="111" t="s">
        <v>4011</v>
      </c>
      <c r="D3463" s="111" t="s">
        <v>362</v>
      </c>
      <c r="E3463">
        <v>42306</v>
      </c>
      <c r="F3463" s="111" t="s">
        <v>4013</v>
      </c>
      <c r="G3463" s="111" t="s">
        <v>4029</v>
      </c>
      <c r="H3463">
        <v>42204</v>
      </c>
      <c r="I3463" s="116"/>
      <c r="J3463" s="111" t="s">
        <v>4028</v>
      </c>
      <c r="K3463"/>
    </row>
    <row r="3464" spans="1:11">
      <c r="A3464" s="115">
        <v>3459</v>
      </c>
      <c r="B3464">
        <v>42</v>
      </c>
      <c r="C3464" s="111" t="s">
        <v>4011</v>
      </c>
      <c r="D3464" s="111" t="s">
        <v>362</v>
      </c>
      <c r="E3464">
        <v>42341</v>
      </c>
      <c r="F3464" s="111" t="s">
        <v>4030</v>
      </c>
      <c r="G3464" s="111" t="s">
        <v>4031</v>
      </c>
      <c r="H3464">
        <v>42204</v>
      </c>
      <c r="I3464" s="116"/>
      <c r="J3464" s="111" t="s">
        <v>4028</v>
      </c>
      <c r="K3464"/>
    </row>
    <row r="3465" spans="1:11">
      <c r="A3465" s="115">
        <v>3460</v>
      </c>
      <c r="B3465">
        <v>42</v>
      </c>
      <c r="C3465" s="111" t="s">
        <v>4011</v>
      </c>
      <c r="D3465" s="111" t="s">
        <v>362</v>
      </c>
      <c r="E3465">
        <v>42342</v>
      </c>
      <c r="F3465" s="111" t="s">
        <v>4030</v>
      </c>
      <c r="G3465" s="111" t="s">
        <v>4032</v>
      </c>
      <c r="H3465">
        <v>42204</v>
      </c>
      <c r="I3465" s="116"/>
      <c r="J3465" s="111" t="s">
        <v>4028</v>
      </c>
      <c r="K3465"/>
    </row>
    <row r="3466" spans="1:11">
      <c r="A3466" s="115">
        <v>3461</v>
      </c>
      <c r="B3466">
        <v>42</v>
      </c>
      <c r="C3466" s="111" t="s">
        <v>4011</v>
      </c>
      <c r="D3466" s="111" t="s">
        <v>362</v>
      </c>
      <c r="E3466">
        <v>42343</v>
      </c>
      <c r="F3466" s="111" t="s">
        <v>4030</v>
      </c>
      <c r="G3466" s="111" t="s">
        <v>4033</v>
      </c>
      <c r="H3466">
        <v>42204</v>
      </c>
      <c r="I3466" s="116"/>
      <c r="J3466" s="111" t="s">
        <v>4028</v>
      </c>
      <c r="K3466"/>
    </row>
    <row r="3467" spans="1:11">
      <c r="A3467" s="115">
        <v>3462</v>
      </c>
      <c r="B3467">
        <v>42</v>
      </c>
      <c r="C3467" s="111" t="s">
        <v>4011</v>
      </c>
      <c r="D3467" s="111" t="s">
        <v>362</v>
      </c>
      <c r="E3467">
        <v>42344</v>
      </c>
      <c r="F3467" s="111" t="s">
        <v>4030</v>
      </c>
      <c r="G3467" s="111" t="s">
        <v>4034</v>
      </c>
      <c r="H3467">
        <v>42204</v>
      </c>
      <c r="I3467" s="116"/>
      <c r="J3467" s="111" t="s">
        <v>4028</v>
      </c>
      <c r="K3467"/>
    </row>
    <row r="3468" spans="1:11">
      <c r="A3468" s="115">
        <v>3463</v>
      </c>
      <c r="B3468">
        <v>42</v>
      </c>
      <c r="C3468" s="111" t="s">
        <v>4011</v>
      </c>
      <c r="D3468" s="111" t="s">
        <v>348</v>
      </c>
      <c r="E3468">
        <v>42205</v>
      </c>
      <c r="F3468" s="111" t="s">
        <v>348</v>
      </c>
      <c r="G3468" s="111" t="s">
        <v>4035</v>
      </c>
      <c r="H3468">
        <v>42205</v>
      </c>
      <c r="I3468" s="116"/>
      <c r="J3468" s="111" t="s">
        <v>4035</v>
      </c>
      <c r="K3468"/>
    </row>
    <row r="3469" spans="1:11">
      <c r="A3469" s="115">
        <v>3464</v>
      </c>
      <c r="B3469">
        <v>42</v>
      </c>
      <c r="C3469" s="111" t="s">
        <v>4011</v>
      </c>
      <c r="D3469" s="111" t="s">
        <v>348</v>
      </c>
      <c r="E3469">
        <v>42207</v>
      </c>
      <c r="F3469" s="111" t="s">
        <v>348</v>
      </c>
      <c r="G3469" s="111" t="s">
        <v>4036</v>
      </c>
      <c r="H3469">
        <v>42207</v>
      </c>
      <c r="I3469" s="116"/>
      <c r="J3469" s="111" t="s">
        <v>4036</v>
      </c>
      <c r="K3469"/>
    </row>
    <row r="3470" spans="1:11">
      <c r="A3470" s="115">
        <v>3465</v>
      </c>
      <c r="B3470">
        <v>42</v>
      </c>
      <c r="C3470" s="111" t="s">
        <v>4011</v>
      </c>
      <c r="D3470" s="111" t="s">
        <v>362</v>
      </c>
      <c r="E3470">
        <v>42381</v>
      </c>
      <c r="F3470" s="111" t="s">
        <v>4020</v>
      </c>
      <c r="G3470" s="111" t="s">
        <v>1923</v>
      </c>
      <c r="H3470">
        <v>42207</v>
      </c>
      <c r="I3470" s="116"/>
      <c r="J3470" s="111" t="s">
        <v>4036</v>
      </c>
      <c r="K3470"/>
    </row>
    <row r="3471" spans="1:11">
      <c r="A3471" s="115">
        <v>3466</v>
      </c>
      <c r="B3471">
        <v>42</v>
      </c>
      <c r="C3471" s="111" t="s">
        <v>4011</v>
      </c>
      <c r="D3471" s="111" t="s">
        <v>362</v>
      </c>
      <c r="E3471">
        <v>42382</v>
      </c>
      <c r="F3471" s="111" t="s">
        <v>4020</v>
      </c>
      <c r="G3471" s="111" t="s">
        <v>4037</v>
      </c>
      <c r="H3471">
        <v>42207</v>
      </c>
      <c r="I3471" s="116"/>
      <c r="J3471" s="111" t="s">
        <v>4036</v>
      </c>
      <c r="K3471"/>
    </row>
    <row r="3472" spans="1:11">
      <c r="A3472" s="115">
        <v>3467</v>
      </c>
      <c r="B3472">
        <v>42</v>
      </c>
      <c r="C3472" s="111" t="s">
        <v>4011</v>
      </c>
      <c r="D3472" s="111" t="s">
        <v>362</v>
      </c>
      <c r="E3472">
        <v>42385</v>
      </c>
      <c r="F3472" s="111" t="s">
        <v>4020</v>
      </c>
      <c r="G3472" s="111" t="s">
        <v>4038</v>
      </c>
      <c r="H3472">
        <v>42207</v>
      </c>
      <c r="I3472" s="116"/>
      <c r="J3472" s="111" t="s">
        <v>4036</v>
      </c>
      <c r="K3472"/>
    </row>
    <row r="3473" spans="1:11">
      <c r="A3473" s="115">
        <v>3468</v>
      </c>
      <c r="B3473">
        <v>42</v>
      </c>
      <c r="C3473" s="111" t="s">
        <v>4011</v>
      </c>
      <c r="D3473" s="111" t="s">
        <v>348</v>
      </c>
      <c r="E3473">
        <v>42208</v>
      </c>
      <c r="F3473" s="111" t="s">
        <v>348</v>
      </c>
      <c r="G3473" s="111" t="s">
        <v>4039</v>
      </c>
      <c r="H3473">
        <v>42208</v>
      </c>
      <c r="I3473" s="116"/>
      <c r="J3473" s="111" t="s">
        <v>4039</v>
      </c>
      <c r="K3473"/>
    </row>
    <row r="3474" spans="1:11">
      <c r="A3474" s="115">
        <v>3469</v>
      </c>
      <c r="B3474">
        <v>42</v>
      </c>
      <c r="C3474" s="111" t="s">
        <v>4011</v>
      </c>
      <c r="D3474" s="111" t="s">
        <v>362</v>
      </c>
      <c r="E3474">
        <v>42386</v>
      </c>
      <c r="F3474" s="111" t="s">
        <v>4020</v>
      </c>
      <c r="G3474" s="111" t="s">
        <v>428</v>
      </c>
      <c r="H3474">
        <v>42208</v>
      </c>
      <c r="I3474" s="116"/>
      <c r="J3474" s="111" t="s">
        <v>4039</v>
      </c>
      <c r="K3474"/>
    </row>
    <row r="3475" spans="1:11">
      <c r="A3475" s="115">
        <v>3470</v>
      </c>
      <c r="B3475">
        <v>42</v>
      </c>
      <c r="C3475" s="111" t="s">
        <v>4011</v>
      </c>
      <c r="D3475" s="111" t="s">
        <v>362</v>
      </c>
      <c r="E3475">
        <v>42387</v>
      </c>
      <c r="F3475" s="111" t="s">
        <v>4020</v>
      </c>
      <c r="G3475" s="111" t="s">
        <v>4040</v>
      </c>
      <c r="H3475">
        <v>42208</v>
      </c>
      <c r="I3475" s="116"/>
      <c r="J3475" s="111" t="s">
        <v>4039</v>
      </c>
      <c r="K3475"/>
    </row>
    <row r="3476" spans="1:11">
      <c r="A3476" s="115">
        <v>3471</v>
      </c>
      <c r="B3476">
        <v>42</v>
      </c>
      <c r="C3476" s="111" t="s">
        <v>4011</v>
      </c>
      <c r="D3476" s="111" t="s">
        <v>348</v>
      </c>
      <c r="E3476">
        <v>42209</v>
      </c>
      <c r="F3476" s="111" t="s">
        <v>348</v>
      </c>
      <c r="G3476" s="111" t="s">
        <v>4041</v>
      </c>
      <c r="H3476">
        <v>42209</v>
      </c>
      <c r="I3476" s="116"/>
      <c r="J3476" s="111" t="s">
        <v>4041</v>
      </c>
      <c r="K3476"/>
    </row>
    <row r="3477" spans="1:11">
      <c r="A3477" s="115">
        <v>3472</v>
      </c>
      <c r="B3477">
        <v>42</v>
      </c>
      <c r="C3477" s="111" t="s">
        <v>4011</v>
      </c>
      <c r="D3477" s="111" t="s">
        <v>362</v>
      </c>
      <c r="E3477">
        <v>42441</v>
      </c>
      <c r="F3477" s="111" t="s">
        <v>4042</v>
      </c>
      <c r="G3477" s="111" t="s">
        <v>4043</v>
      </c>
      <c r="H3477">
        <v>42209</v>
      </c>
      <c r="I3477" s="116"/>
      <c r="J3477" s="111" t="s">
        <v>4041</v>
      </c>
      <c r="K3477"/>
    </row>
    <row r="3478" spans="1:11">
      <c r="A3478" s="115">
        <v>3473</v>
      </c>
      <c r="B3478">
        <v>42</v>
      </c>
      <c r="C3478" s="111" t="s">
        <v>4011</v>
      </c>
      <c r="D3478" s="111" t="s">
        <v>362</v>
      </c>
      <c r="E3478">
        <v>42442</v>
      </c>
      <c r="F3478" s="111" t="s">
        <v>4042</v>
      </c>
      <c r="G3478" s="111" t="s">
        <v>4044</v>
      </c>
      <c r="H3478">
        <v>42209</v>
      </c>
      <c r="I3478" s="116"/>
      <c r="J3478" s="111" t="s">
        <v>4041</v>
      </c>
      <c r="K3478"/>
    </row>
    <row r="3479" spans="1:11">
      <c r="A3479" s="115">
        <v>3474</v>
      </c>
      <c r="B3479">
        <v>42</v>
      </c>
      <c r="C3479" s="111" t="s">
        <v>4011</v>
      </c>
      <c r="D3479" s="111" t="s">
        <v>362</v>
      </c>
      <c r="E3479">
        <v>42443</v>
      </c>
      <c r="F3479" s="111" t="s">
        <v>4042</v>
      </c>
      <c r="G3479" s="111" t="s">
        <v>4045</v>
      </c>
      <c r="H3479">
        <v>42209</v>
      </c>
      <c r="I3479" s="116"/>
      <c r="J3479" s="111" t="s">
        <v>4041</v>
      </c>
      <c r="K3479"/>
    </row>
    <row r="3480" spans="1:11">
      <c r="A3480" s="115">
        <v>3475</v>
      </c>
      <c r="B3480">
        <v>42</v>
      </c>
      <c r="C3480" s="111" t="s">
        <v>4011</v>
      </c>
      <c r="D3480" s="111" t="s">
        <v>362</v>
      </c>
      <c r="E3480">
        <v>42444</v>
      </c>
      <c r="F3480" s="111" t="s">
        <v>4042</v>
      </c>
      <c r="G3480" s="111" t="s">
        <v>4046</v>
      </c>
      <c r="H3480">
        <v>42209</v>
      </c>
      <c r="I3480" s="116"/>
      <c r="J3480" s="111" t="s">
        <v>4041</v>
      </c>
      <c r="K3480"/>
    </row>
    <row r="3481" spans="1:11">
      <c r="A3481" s="115">
        <v>3476</v>
      </c>
      <c r="B3481">
        <v>42</v>
      </c>
      <c r="C3481" s="111" t="s">
        <v>4011</v>
      </c>
      <c r="D3481" s="111" t="s">
        <v>362</v>
      </c>
      <c r="E3481">
        <v>42445</v>
      </c>
      <c r="F3481" s="111" t="s">
        <v>4042</v>
      </c>
      <c r="G3481" s="111" t="s">
        <v>4047</v>
      </c>
      <c r="H3481">
        <v>42209</v>
      </c>
      <c r="I3481" s="116"/>
      <c r="J3481" s="111" t="s">
        <v>4041</v>
      </c>
      <c r="K3481"/>
    </row>
    <row r="3482" spans="1:11">
      <c r="A3482" s="115">
        <v>3477</v>
      </c>
      <c r="B3482">
        <v>42</v>
      </c>
      <c r="C3482" s="111" t="s">
        <v>4011</v>
      </c>
      <c r="D3482" s="111" t="s">
        <v>362</v>
      </c>
      <c r="E3482">
        <v>42446</v>
      </c>
      <c r="F3482" s="111" t="s">
        <v>4042</v>
      </c>
      <c r="G3482" s="111" t="s">
        <v>4048</v>
      </c>
      <c r="H3482">
        <v>42209</v>
      </c>
      <c r="I3482" s="116"/>
      <c r="J3482" s="111" t="s">
        <v>4041</v>
      </c>
      <c r="K3482"/>
    </row>
    <row r="3483" spans="1:11">
      <c r="A3483" s="115">
        <v>3478</v>
      </c>
      <c r="B3483">
        <v>42</v>
      </c>
      <c r="C3483" s="111" t="s">
        <v>4011</v>
      </c>
      <c r="D3483" s="111" t="s">
        <v>348</v>
      </c>
      <c r="E3483">
        <v>42210</v>
      </c>
      <c r="F3483" s="111" t="s">
        <v>348</v>
      </c>
      <c r="G3483" s="111" t="s">
        <v>4049</v>
      </c>
      <c r="H3483">
        <v>42210</v>
      </c>
      <c r="I3483" s="116"/>
      <c r="J3483" s="111" t="s">
        <v>4049</v>
      </c>
      <c r="K3483"/>
    </row>
    <row r="3484" spans="1:11">
      <c r="A3484" s="115">
        <v>3479</v>
      </c>
      <c r="B3484">
        <v>42</v>
      </c>
      <c r="C3484" s="111" t="s">
        <v>4011</v>
      </c>
      <c r="D3484" s="111" t="s">
        <v>362</v>
      </c>
      <c r="E3484">
        <v>42421</v>
      </c>
      <c r="F3484" s="111" t="s">
        <v>4050</v>
      </c>
      <c r="G3484" s="111" t="s">
        <v>4051</v>
      </c>
      <c r="H3484">
        <v>42210</v>
      </c>
      <c r="I3484" s="116"/>
      <c r="J3484" s="111" t="s">
        <v>4049</v>
      </c>
      <c r="K3484"/>
    </row>
    <row r="3485" spans="1:11">
      <c r="A3485" s="115">
        <v>3480</v>
      </c>
      <c r="B3485">
        <v>42</v>
      </c>
      <c r="C3485" s="111" t="s">
        <v>4011</v>
      </c>
      <c r="D3485" s="111" t="s">
        <v>362</v>
      </c>
      <c r="E3485">
        <v>42422</v>
      </c>
      <c r="F3485" s="111" t="s">
        <v>4050</v>
      </c>
      <c r="G3485" s="111" t="s">
        <v>4052</v>
      </c>
      <c r="H3485">
        <v>42210</v>
      </c>
      <c r="I3485" s="116"/>
      <c r="J3485" s="111" t="s">
        <v>4049</v>
      </c>
      <c r="K3485"/>
    </row>
    <row r="3486" spans="1:11">
      <c r="A3486" s="115">
        <v>3481</v>
      </c>
      <c r="B3486">
        <v>42</v>
      </c>
      <c r="C3486" s="111" t="s">
        <v>4011</v>
      </c>
      <c r="D3486" s="111" t="s">
        <v>362</v>
      </c>
      <c r="E3486">
        <v>42423</v>
      </c>
      <c r="F3486" s="111" t="s">
        <v>4050</v>
      </c>
      <c r="G3486" s="111" t="s">
        <v>4053</v>
      </c>
      <c r="H3486">
        <v>42210</v>
      </c>
      <c r="I3486" s="116"/>
      <c r="J3486" s="111" t="s">
        <v>4049</v>
      </c>
      <c r="K3486"/>
    </row>
    <row r="3487" spans="1:11">
      <c r="A3487" s="115">
        <v>3482</v>
      </c>
      <c r="B3487">
        <v>42</v>
      </c>
      <c r="C3487" s="111" t="s">
        <v>4011</v>
      </c>
      <c r="D3487" s="111" t="s">
        <v>362</v>
      </c>
      <c r="E3487">
        <v>42424</v>
      </c>
      <c r="F3487" s="111" t="s">
        <v>4050</v>
      </c>
      <c r="G3487" s="111" t="s">
        <v>4054</v>
      </c>
      <c r="H3487">
        <v>42210</v>
      </c>
      <c r="I3487" s="116"/>
      <c r="J3487" s="111" t="s">
        <v>4049</v>
      </c>
      <c r="K3487"/>
    </row>
    <row r="3488" spans="1:11">
      <c r="A3488" s="115">
        <v>3483</v>
      </c>
      <c r="B3488">
        <v>42</v>
      </c>
      <c r="C3488" s="111" t="s">
        <v>4011</v>
      </c>
      <c r="D3488" s="111" t="s">
        <v>348</v>
      </c>
      <c r="E3488">
        <v>42211</v>
      </c>
      <c r="F3488" s="111" t="s">
        <v>348</v>
      </c>
      <c r="G3488" s="111" t="s">
        <v>4055</v>
      </c>
      <c r="H3488">
        <v>42211</v>
      </c>
      <c r="I3488" s="116"/>
      <c r="J3488" s="111" t="s">
        <v>4055</v>
      </c>
      <c r="K3488"/>
    </row>
    <row r="3489" spans="1:11">
      <c r="A3489" s="115">
        <v>3484</v>
      </c>
      <c r="B3489">
        <v>42</v>
      </c>
      <c r="C3489" s="111" t="s">
        <v>4011</v>
      </c>
      <c r="D3489" s="111" t="s">
        <v>362</v>
      </c>
      <c r="E3489">
        <v>42206</v>
      </c>
      <c r="F3489" s="111" t="s">
        <v>348</v>
      </c>
      <c r="G3489" s="111" t="s">
        <v>4056</v>
      </c>
      <c r="H3489">
        <v>42211</v>
      </c>
      <c r="I3489" s="116"/>
      <c r="J3489" s="111" t="s">
        <v>4055</v>
      </c>
      <c r="K3489"/>
    </row>
    <row r="3490" spans="1:11">
      <c r="A3490" s="115">
        <v>3485</v>
      </c>
      <c r="B3490">
        <v>42</v>
      </c>
      <c r="C3490" s="111" t="s">
        <v>4011</v>
      </c>
      <c r="D3490" s="111" t="s">
        <v>362</v>
      </c>
      <c r="E3490">
        <v>42401</v>
      </c>
      <c r="F3490" s="111" t="s">
        <v>4057</v>
      </c>
      <c r="G3490" s="111" t="s">
        <v>4058</v>
      </c>
      <c r="H3490">
        <v>42211</v>
      </c>
      <c r="I3490" s="116"/>
      <c r="J3490" s="111" t="s">
        <v>4055</v>
      </c>
      <c r="K3490"/>
    </row>
    <row r="3491" spans="1:11">
      <c r="A3491" s="115">
        <v>3486</v>
      </c>
      <c r="B3491">
        <v>42</v>
      </c>
      <c r="C3491" s="111" t="s">
        <v>4011</v>
      </c>
      <c r="D3491" s="111" t="s">
        <v>362</v>
      </c>
      <c r="E3491">
        <v>42402</v>
      </c>
      <c r="F3491" s="111" t="s">
        <v>4057</v>
      </c>
      <c r="G3491" s="111" t="s">
        <v>4059</v>
      </c>
      <c r="H3491">
        <v>42211</v>
      </c>
      <c r="I3491" s="116"/>
      <c r="J3491" s="111" t="s">
        <v>4055</v>
      </c>
      <c r="K3491"/>
    </row>
    <row r="3492" spans="1:11">
      <c r="A3492" s="115">
        <v>3487</v>
      </c>
      <c r="B3492">
        <v>42</v>
      </c>
      <c r="C3492" s="111" t="s">
        <v>4011</v>
      </c>
      <c r="D3492" s="111" t="s">
        <v>362</v>
      </c>
      <c r="E3492">
        <v>42403</v>
      </c>
      <c r="F3492" s="111" t="s">
        <v>4057</v>
      </c>
      <c r="G3492" s="111" t="s">
        <v>4060</v>
      </c>
      <c r="H3492">
        <v>42211</v>
      </c>
      <c r="I3492" s="116"/>
      <c r="J3492" s="111" t="s">
        <v>4055</v>
      </c>
      <c r="K3492"/>
    </row>
    <row r="3493" spans="1:11">
      <c r="A3493" s="115">
        <v>3488</v>
      </c>
      <c r="B3493">
        <v>42</v>
      </c>
      <c r="C3493" s="111" t="s">
        <v>4011</v>
      </c>
      <c r="D3493" s="111" t="s">
        <v>362</v>
      </c>
      <c r="E3493">
        <v>42404</v>
      </c>
      <c r="F3493" s="111" t="s">
        <v>4057</v>
      </c>
      <c r="G3493" s="111" t="s">
        <v>4061</v>
      </c>
      <c r="H3493">
        <v>42211</v>
      </c>
      <c r="I3493" s="116"/>
      <c r="J3493" s="111" t="s">
        <v>4055</v>
      </c>
      <c r="K3493"/>
    </row>
    <row r="3494" spans="1:11">
      <c r="A3494" s="115">
        <v>3489</v>
      </c>
      <c r="B3494">
        <v>42</v>
      </c>
      <c r="C3494" s="111" t="s">
        <v>4011</v>
      </c>
      <c r="D3494" s="111" t="s">
        <v>362</v>
      </c>
      <c r="E3494">
        <v>42405</v>
      </c>
      <c r="F3494" s="111" t="s">
        <v>4057</v>
      </c>
      <c r="G3494" s="111" t="s">
        <v>4062</v>
      </c>
      <c r="H3494">
        <v>42211</v>
      </c>
      <c r="I3494" s="116"/>
      <c r="J3494" s="111" t="s">
        <v>4055</v>
      </c>
      <c r="K3494"/>
    </row>
    <row r="3495" spans="1:11">
      <c r="A3495" s="115">
        <v>3490</v>
      </c>
      <c r="B3495">
        <v>42</v>
      </c>
      <c r="C3495" s="111" t="s">
        <v>4011</v>
      </c>
      <c r="D3495" s="111" t="s">
        <v>348</v>
      </c>
      <c r="E3495">
        <v>42212</v>
      </c>
      <c r="F3495" s="111" t="s">
        <v>348</v>
      </c>
      <c r="G3495" s="111" t="s">
        <v>4063</v>
      </c>
      <c r="H3495">
        <v>42212</v>
      </c>
      <c r="I3495" s="116"/>
      <c r="J3495" s="111" t="s">
        <v>4063</v>
      </c>
      <c r="K3495"/>
    </row>
    <row r="3496" spans="1:11">
      <c r="A3496" s="115">
        <v>3491</v>
      </c>
      <c r="B3496">
        <v>42</v>
      </c>
      <c r="C3496" s="111" t="s">
        <v>4011</v>
      </c>
      <c r="D3496" s="111" t="s">
        <v>362</v>
      </c>
      <c r="E3496">
        <v>42310</v>
      </c>
      <c r="F3496" s="111" t="s">
        <v>4013</v>
      </c>
      <c r="G3496" s="111" t="s">
        <v>4064</v>
      </c>
      <c r="H3496">
        <v>42212</v>
      </c>
      <c r="I3496" s="116"/>
      <c r="J3496" s="111" t="s">
        <v>4063</v>
      </c>
      <c r="K3496"/>
    </row>
    <row r="3497" spans="1:11">
      <c r="A3497" s="115">
        <v>3492</v>
      </c>
      <c r="B3497">
        <v>42</v>
      </c>
      <c r="C3497" s="111" t="s">
        <v>4011</v>
      </c>
      <c r="D3497" s="111" t="s">
        <v>362</v>
      </c>
      <c r="E3497">
        <v>42311</v>
      </c>
      <c r="F3497" s="111" t="s">
        <v>4013</v>
      </c>
      <c r="G3497" s="111" t="s">
        <v>3754</v>
      </c>
      <c r="H3497">
        <v>42212</v>
      </c>
      <c r="I3497" s="116"/>
      <c r="J3497" s="111" t="s">
        <v>4063</v>
      </c>
      <c r="K3497"/>
    </row>
    <row r="3498" spans="1:11">
      <c r="A3498" s="115">
        <v>3493</v>
      </c>
      <c r="B3498">
        <v>42</v>
      </c>
      <c r="C3498" s="111" t="s">
        <v>4011</v>
      </c>
      <c r="D3498" s="111" t="s">
        <v>362</v>
      </c>
      <c r="E3498">
        <v>42312</v>
      </c>
      <c r="F3498" s="111" t="s">
        <v>4013</v>
      </c>
      <c r="G3498" s="111" t="s">
        <v>1774</v>
      </c>
      <c r="H3498">
        <v>42212</v>
      </c>
      <c r="I3498" s="116"/>
      <c r="J3498" s="111" t="s">
        <v>4063</v>
      </c>
      <c r="K3498"/>
    </row>
    <row r="3499" spans="1:11">
      <c r="A3499" s="115">
        <v>3494</v>
      </c>
      <c r="B3499">
        <v>42</v>
      </c>
      <c r="C3499" s="111" t="s">
        <v>4011</v>
      </c>
      <c r="D3499" s="111" t="s">
        <v>362</v>
      </c>
      <c r="E3499">
        <v>42313</v>
      </c>
      <c r="F3499" s="111" t="s">
        <v>4013</v>
      </c>
      <c r="G3499" s="111" t="s">
        <v>4065</v>
      </c>
      <c r="H3499">
        <v>42212</v>
      </c>
      <c r="I3499" s="116"/>
      <c r="J3499" s="111" t="s">
        <v>4063</v>
      </c>
      <c r="K3499"/>
    </row>
    <row r="3500" spans="1:11">
      <c r="A3500" s="115">
        <v>3495</v>
      </c>
      <c r="B3500">
        <v>42</v>
      </c>
      <c r="C3500" s="111" t="s">
        <v>4011</v>
      </c>
      <c r="D3500" s="111" t="s">
        <v>362</v>
      </c>
      <c r="E3500">
        <v>42314</v>
      </c>
      <c r="F3500" s="111" t="s">
        <v>4013</v>
      </c>
      <c r="G3500" s="111" t="s">
        <v>4066</v>
      </c>
      <c r="H3500">
        <v>42212</v>
      </c>
      <c r="I3500" s="116"/>
      <c r="J3500" s="111" t="s">
        <v>4063</v>
      </c>
      <c r="K3500"/>
    </row>
    <row r="3501" spans="1:11">
      <c r="A3501" s="115">
        <v>3496</v>
      </c>
      <c r="B3501">
        <v>42</v>
      </c>
      <c r="C3501" s="111" t="s">
        <v>4011</v>
      </c>
      <c r="D3501" s="111" t="s">
        <v>348</v>
      </c>
      <c r="E3501">
        <v>42213</v>
      </c>
      <c r="F3501" s="111" t="s">
        <v>348</v>
      </c>
      <c r="G3501" s="111" t="s">
        <v>4067</v>
      </c>
      <c r="H3501">
        <v>42213</v>
      </c>
      <c r="I3501" s="116"/>
      <c r="J3501" s="111" t="s">
        <v>4067</v>
      </c>
      <c r="K3501"/>
    </row>
    <row r="3502" spans="1:11">
      <c r="A3502" s="115">
        <v>3497</v>
      </c>
      <c r="B3502">
        <v>42</v>
      </c>
      <c r="C3502" s="111" t="s">
        <v>4011</v>
      </c>
      <c r="D3502" s="111" t="s">
        <v>362</v>
      </c>
      <c r="E3502">
        <v>42362</v>
      </c>
      <c r="F3502" s="111" t="s">
        <v>4027</v>
      </c>
      <c r="G3502" s="111" t="s">
        <v>1065</v>
      </c>
      <c r="H3502">
        <v>42213</v>
      </c>
      <c r="I3502" s="116"/>
      <c r="J3502" s="111" t="s">
        <v>4067</v>
      </c>
      <c r="K3502"/>
    </row>
    <row r="3503" spans="1:11">
      <c r="A3503" s="115">
        <v>3498</v>
      </c>
      <c r="B3503">
        <v>42</v>
      </c>
      <c r="C3503" s="111" t="s">
        <v>4011</v>
      </c>
      <c r="D3503" s="111" t="s">
        <v>362</v>
      </c>
      <c r="E3503">
        <v>42363</v>
      </c>
      <c r="F3503" s="111" t="s">
        <v>4027</v>
      </c>
      <c r="G3503" s="111" t="s">
        <v>1769</v>
      </c>
      <c r="H3503">
        <v>42213</v>
      </c>
      <c r="I3503" s="116"/>
      <c r="J3503" s="111" t="s">
        <v>4067</v>
      </c>
      <c r="K3503"/>
    </row>
    <row r="3504" spans="1:11">
      <c r="A3504" s="115">
        <v>3499</v>
      </c>
      <c r="B3504">
        <v>42</v>
      </c>
      <c r="C3504" s="111" t="s">
        <v>4011</v>
      </c>
      <c r="D3504" s="111" t="s">
        <v>362</v>
      </c>
      <c r="E3504">
        <v>42364</v>
      </c>
      <c r="F3504" s="111" t="s">
        <v>4027</v>
      </c>
      <c r="G3504" s="111" t="s">
        <v>1374</v>
      </c>
      <c r="H3504">
        <v>42213</v>
      </c>
      <c r="I3504" s="116"/>
      <c r="J3504" s="111" t="s">
        <v>4067</v>
      </c>
      <c r="K3504"/>
    </row>
    <row r="3505" spans="1:11">
      <c r="A3505" s="115">
        <v>3500</v>
      </c>
      <c r="B3505">
        <v>42</v>
      </c>
      <c r="C3505" s="111" t="s">
        <v>4011</v>
      </c>
      <c r="D3505" s="111" t="s">
        <v>362</v>
      </c>
      <c r="E3505">
        <v>42365</v>
      </c>
      <c r="F3505" s="111" t="s">
        <v>4027</v>
      </c>
      <c r="G3505" s="111" t="s">
        <v>4068</v>
      </c>
      <c r="H3505">
        <v>42213</v>
      </c>
      <c r="I3505" s="116"/>
      <c r="J3505" s="111" t="s">
        <v>4067</v>
      </c>
      <c r="K3505"/>
    </row>
    <row r="3506" spans="1:11">
      <c r="A3506" s="115">
        <v>3501</v>
      </c>
      <c r="B3506">
        <v>42</v>
      </c>
      <c r="C3506" s="111" t="s">
        <v>4011</v>
      </c>
      <c r="D3506" s="111" t="s">
        <v>362</v>
      </c>
      <c r="E3506">
        <v>42366</v>
      </c>
      <c r="F3506" s="111" t="s">
        <v>4027</v>
      </c>
      <c r="G3506" s="111" t="s">
        <v>4069</v>
      </c>
      <c r="H3506">
        <v>42213</v>
      </c>
      <c r="I3506" s="116"/>
      <c r="J3506" s="111" t="s">
        <v>4067</v>
      </c>
      <c r="K3506"/>
    </row>
    <row r="3507" spans="1:11">
      <c r="A3507" s="115">
        <v>3502</v>
      </c>
      <c r="B3507">
        <v>42</v>
      </c>
      <c r="C3507" s="111" t="s">
        <v>4011</v>
      </c>
      <c r="D3507" s="111" t="s">
        <v>362</v>
      </c>
      <c r="E3507">
        <v>42367</v>
      </c>
      <c r="F3507" s="111" t="s">
        <v>4027</v>
      </c>
      <c r="G3507" s="111" t="s">
        <v>4070</v>
      </c>
      <c r="H3507">
        <v>42213</v>
      </c>
      <c r="I3507" s="116"/>
      <c r="J3507" s="111" t="s">
        <v>4067</v>
      </c>
      <c r="K3507"/>
    </row>
    <row r="3508" spans="1:11">
      <c r="A3508" s="115">
        <v>3503</v>
      </c>
      <c r="B3508">
        <v>42</v>
      </c>
      <c r="C3508" s="111" t="s">
        <v>4011</v>
      </c>
      <c r="D3508" s="111" t="s">
        <v>362</v>
      </c>
      <c r="E3508">
        <v>42368</v>
      </c>
      <c r="F3508" s="111" t="s">
        <v>4027</v>
      </c>
      <c r="G3508" s="111" t="s">
        <v>4071</v>
      </c>
      <c r="H3508">
        <v>42213</v>
      </c>
      <c r="I3508" s="116"/>
      <c r="J3508" s="111" t="s">
        <v>4067</v>
      </c>
      <c r="K3508"/>
    </row>
    <row r="3509" spans="1:11">
      <c r="A3509" s="115">
        <v>3504</v>
      </c>
      <c r="B3509">
        <v>42</v>
      </c>
      <c r="C3509" s="111" t="s">
        <v>4011</v>
      </c>
      <c r="D3509" s="111" t="s">
        <v>348</v>
      </c>
      <c r="E3509">
        <v>42214</v>
      </c>
      <c r="F3509" s="111" t="s">
        <v>348</v>
      </c>
      <c r="G3509" s="111" t="s">
        <v>4072</v>
      </c>
      <c r="H3509">
        <v>42214</v>
      </c>
      <c r="I3509" s="116"/>
      <c r="J3509" s="111" t="s">
        <v>4072</v>
      </c>
      <c r="K3509"/>
    </row>
    <row r="3510" spans="1:11">
      <c r="A3510" s="115">
        <v>3505</v>
      </c>
      <c r="B3510">
        <v>42</v>
      </c>
      <c r="C3510" s="111" t="s">
        <v>4011</v>
      </c>
      <c r="D3510" s="111" t="s">
        <v>362</v>
      </c>
      <c r="E3510">
        <v>42369</v>
      </c>
      <c r="F3510" s="111" t="s">
        <v>4027</v>
      </c>
      <c r="G3510" s="111" t="s">
        <v>4073</v>
      </c>
      <c r="H3510">
        <v>42214</v>
      </c>
      <c r="I3510" s="116"/>
      <c r="J3510" s="111" t="s">
        <v>4072</v>
      </c>
      <c r="K3510"/>
    </row>
    <row r="3511" spans="1:11">
      <c r="A3511" s="115">
        <v>3506</v>
      </c>
      <c r="B3511">
        <v>42</v>
      </c>
      <c r="C3511" s="111" t="s">
        <v>4011</v>
      </c>
      <c r="D3511" s="111" t="s">
        <v>362</v>
      </c>
      <c r="E3511">
        <v>42370</v>
      </c>
      <c r="F3511" s="111" t="s">
        <v>4027</v>
      </c>
      <c r="G3511" s="111" t="s">
        <v>4074</v>
      </c>
      <c r="H3511">
        <v>42214</v>
      </c>
      <c r="I3511" s="116"/>
      <c r="J3511" s="111" t="s">
        <v>4072</v>
      </c>
      <c r="K3511"/>
    </row>
    <row r="3512" spans="1:11">
      <c r="A3512" s="115">
        <v>3507</v>
      </c>
      <c r="B3512">
        <v>42</v>
      </c>
      <c r="C3512" s="111" t="s">
        <v>4011</v>
      </c>
      <c r="D3512" s="111" t="s">
        <v>362</v>
      </c>
      <c r="E3512">
        <v>42371</v>
      </c>
      <c r="F3512" s="111" t="s">
        <v>4027</v>
      </c>
      <c r="G3512" s="111" t="s">
        <v>4075</v>
      </c>
      <c r="H3512">
        <v>42214</v>
      </c>
      <c r="I3512" s="116"/>
      <c r="J3512" s="111" t="s">
        <v>4072</v>
      </c>
      <c r="K3512"/>
    </row>
    <row r="3513" spans="1:11">
      <c r="A3513" s="115">
        <v>3508</v>
      </c>
      <c r="B3513">
        <v>42</v>
      </c>
      <c r="C3513" s="111" t="s">
        <v>4011</v>
      </c>
      <c r="D3513" s="111" t="s">
        <v>362</v>
      </c>
      <c r="E3513">
        <v>42372</v>
      </c>
      <c r="F3513" s="111" t="s">
        <v>4027</v>
      </c>
      <c r="G3513" s="111" t="s">
        <v>4076</v>
      </c>
      <c r="H3513">
        <v>42214</v>
      </c>
      <c r="I3513" s="116"/>
      <c r="J3513" s="111" t="s">
        <v>4072</v>
      </c>
      <c r="K3513"/>
    </row>
    <row r="3514" spans="1:11">
      <c r="A3514" s="115">
        <v>3509</v>
      </c>
      <c r="B3514">
        <v>42</v>
      </c>
      <c r="C3514" s="111" t="s">
        <v>4011</v>
      </c>
      <c r="D3514" s="111" t="s">
        <v>362</v>
      </c>
      <c r="E3514">
        <v>42373</v>
      </c>
      <c r="F3514" s="111" t="s">
        <v>4027</v>
      </c>
      <c r="G3514" s="111" t="s">
        <v>4077</v>
      </c>
      <c r="H3514">
        <v>42214</v>
      </c>
      <c r="I3514" s="116"/>
      <c r="J3514" s="111" t="s">
        <v>4072</v>
      </c>
      <c r="K3514"/>
    </row>
    <row r="3515" spans="1:11">
      <c r="A3515" s="115">
        <v>3510</v>
      </c>
      <c r="B3515">
        <v>42</v>
      </c>
      <c r="C3515" s="111" t="s">
        <v>4011</v>
      </c>
      <c r="D3515" s="111" t="s">
        <v>362</v>
      </c>
      <c r="E3515">
        <v>42374</v>
      </c>
      <c r="F3515" s="111" t="s">
        <v>4027</v>
      </c>
      <c r="G3515" s="111" t="s">
        <v>4078</v>
      </c>
      <c r="H3515">
        <v>42214</v>
      </c>
      <c r="I3515" s="116"/>
      <c r="J3515" s="111" t="s">
        <v>4072</v>
      </c>
      <c r="K3515"/>
    </row>
    <row r="3516" spans="1:11">
      <c r="A3516" s="115">
        <v>3511</v>
      </c>
      <c r="B3516">
        <v>42</v>
      </c>
      <c r="C3516" s="111" t="s">
        <v>4011</v>
      </c>
      <c r="D3516" s="111" t="s">
        <v>362</v>
      </c>
      <c r="E3516">
        <v>42375</v>
      </c>
      <c r="F3516" s="111" t="s">
        <v>4027</v>
      </c>
      <c r="G3516" s="111" t="s">
        <v>4079</v>
      </c>
      <c r="H3516">
        <v>42214</v>
      </c>
      <c r="I3516" s="116"/>
      <c r="J3516" s="111" t="s">
        <v>4072</v>
      </c>
      <c r="K3516"/>
    </row>
    <row r="3517" spans="1:11">
      <c r="A3517" s="115">
        <v>3512</v>
      </c>
      <c r="B3517">
        <v>42</v>
      </c>
      <c r="C3517" s="111" t="s">
        <v>4011</v>
      </c>
      <c r="D3517" s="111" t="s">
        <v>362</v>
      </c>
      <c r="E3517">
        <v>42376</v>
      </c>
      <c r="F3517" s="111" t="s">
        <v>4027</v>
      </c>
      <c r="G3517" s="111" t="s">
        <v>4080</v>
      </c>
      <c r="H3517">
        <v>42214</v>
      </c>
      <c r="I3517" s="116"/>
      <c r="J3517" s="111" t="s">
        <v>4072</v>
      </c>
      <c r="K3517"/>
    </row>
    <row r="3518" spans="1:11">
      <c r="A3518" s="115">
        <v>3513</v>
      </c>
      <c r="B3518">
        <v>42</v>
      </c>
      <c r="C3518" s="111" t="s">
        <v>4011</v>
      </c>
      <c r="D3518" s="111" t="s">
        <v>348</v>
      </c>
      <c r="E3518">
        <v>42307</v>
      </c>
      <c r="F3518" s="111" t="s">
        <v>4013</v>
      </c>
      <c r="G3518" s="111" t="s">
        <v>4081</v>
      </c>
      <c r="H3518">
        <v>42307</v>
      </c>
      <c r="I3518" s="116" t="s">
        <v>4013</v>
      </c>
      <c r="J3518" s="111" t="s">
        <v>4081</v>
      </c>
      <c r="K3518"/>
    </row>
    <row r="3519" spans="1:11">
      <c r="A3519" s="115">
        <v>3514</v>
      </c>
      <c r="B3519">
        <v>42</v>
      </c>
      <c r="C3519" s="111" t="s">
        <v>4011</v>
      </c>
      <c r="D3519" s="111" t="s">
        <v>348</v>
      </c>
      <c r="E3519">
        <v>42308</v>
      </c>
      <c r="F3519" s="111" t="s">
        <v>4013</v>
      </c>
      <c r="G3519" s="111" t="s">
        <v>4082</v>
      </c>
      <c r="H3519">
        <v>42308</v>
      </c>
      <c r="I3519" s="116" t="s">
        <v>4013</v>
      </c>
      <c r="J3519" s="111" t="s">
        <v>4082</v>
      </c>
      <c r="K3519"/>
    </row>
    <row r="3520" spans="1:11">
      <c r="A3520" s="115">
        <v>3515</v>
      </c>
      <c r="B3520">
        <v>42</v>
      </c>
      <c r="C3520" s="111" t="s">
        <v>4011</v>
      </c>
      <c r="D3520" s="111" t="s">
        <v>348</v>
      </c>
      <c r="E3520">
        <v>42321</v>
      </c>
      <c r="F3520" s="111" t="s">
        <v>4083</v>
      </c>
      <c r="G3520" s="111" t="s">
        <v>4084</v>
      </c>
      <c r="H3520">
        <v>42321</v>
      </c>
      <c r="I3520" s="116" t="s">
        <v>4083</v>
      </c>
      <c r="J3520" s="111" t="s">
        <v>4084</v>
      </c>
      <c r="K3520"/>
    </row>
    <row r="3521" spans="1:11">
      <c r="A3521" s="115">
        <v>3516</v>
      </c>
      <c r="B3521">
        <v>42</v>
      </c>
      <c r="C3521" s="111" t="s">
        <v>4011</v>
      </c>
      <c r="D3521" s="111" t="s">
        <v>348</v>
      </c>
      <c r="E3521">
        <v>42322</v>
      </c>
      <c r="F3521" s="111" t="s">
        <v>4083</v>
      </c>
      <c r="G3521" s="111" t="s">
        <v>4085</v>
      </c>
      <c r="H3521">
        <v>42322</v>
      </c>
      <c r="I3521" s="116" t="s">
        <v>4083</v>
      </c>
      <c r="J3521" s="111" t="s">
        <v>4085</v>
      </c>
      <c r="K3521"/>
    </row>
    <row r="3522" spans="1:11">
      <c r="A3522" s="115">
        <v>3517</v>
      </c>
      <c r="B3522">
        <v>42</v>
      </c>
      <c r="C3522" s="111" t="s">
        <v>4011</v>
      </c>
      <c r="D3522" s="111" t="s">
        <v>348</v>
      </c>
      <c r="E3522">
        <v>42323</v>
      </c>
      <c r="F3522" s="111" t="s">
        <v>4083</v>
      </c>
      <c r="G3522" s="111" t="s">
        <v>4086</v>
      </c>
      <c r="H3522">
        <v>42323</v>
      </c>
      <c r="I3522" s="116" t="s">
        <v>4083</v>
      </c>
      <c r="J3522" s="111" t="s">
        <v>4086</v>
      </c>
      <c r="K3522"/>
    </row>
    <row r="3523" spans="1:11">
      <c r="A3523" s="115">
        <v>3518</v>
      </c>
      <c r="B3523">
        <v>42</v>
      </c>
      <c r="C3523" s="111" t="s">
        <v>4011</v>
      </c>
      <c r="D3523" s="111" t="s">
        <v>348</v>
      </c>
      <c r="E3523">
        <v>42383</v>
      </c>
      <c r="F3523" s="111" t="s">
        <v>4020</v>
      </c>
      <c r="G3523" s="111" t="s">
        <v>4087</v>
      </c>
      <c r="H3523">
        <v>42383</v>
      </c>
      <c r="I3523" s="116" t="s">
        <v>4020</v>
      </c>
      <c r="J3523" s="111" t="s">
        <v>4087</v>
      </c>
      <c r="K3523"/>
    </row>
    <row r="3524" spans="1:11">
      <c r="A3524" s="115">
        <v>3519</v>
      </c>
      <c r="B3524">
        <v>42</v>
      </c>
      <c r="C3524" s="111" t="s">
        <v>4011</v>
      </c>
      <c r="D3524" s="111" t="s">
        <v>348</v>
      </c>
      <c r="E3524">
        <v>42391</v>
      </c>
      <c r="F3524" s="111" t="s">
        <v>4020</v>
      </c>
      <c r="G3524" s="111" t="s">
        <v>4088</v>
      </c>
      <c r="H3524">
        <v>42391</v>
      </c>
      <c r="I3524" s="116" t="s">
        <v>4020</v>
      </c>
      <c r="J3524" s="111" t="s">
        <v>4088</v>
      </c>
      <c r="K3524"/>
    </row>
    <row r="3525" spans="1:11">
      <c r="A3525" s="115">
        <v>3520</v>
      </c>
      <c r="B3525">
        <v>42</v>
      </c>
      <c r="C3525" s="111" t="s">
        <v>4011</v>
      </c>
      <c r="D3525" s="111" t="s">
        <v>348</v>
      </c>
      <c r="E3525">
        <v>42411</v>
      </c>
      <c r="F3525" s="111" t="s">
        <v>4057</v>
      </c>
      <c r="G3525" s="111" t="s">
        <v>4089</v>
      </c>
      <c r="H3525">
        <v>42411</v>
      </c>
      <c r="I3525" s="116" t="s">
        <v>4057</v>
      </c>
      <c r="J3525" s="111" t="s">
        <v>4089</v>
      </c>
      <c r="K3525"/>
    </row>
    <row r="3526" spans="1:11">
      <c r="A3526" s="115">
        <v>3521</v>
      </c>
      <c r="B3526">
        <v>42</v>
      </c>
      <c r="C3526" s="111" t="s">
        <v>4011</v>
      </c>
      <c r="D3526" s="111" t="s">
        <v>362</v>
      </c>
      <c r="E3526">
        <v>42406</v>
      </c>
      <c r="F3526" s="111" t="s">
        <v>4057</v>
      </c>
      <c r="G3526" s="111" t="s">
        <v>4090</v>
      </c>
      <c r="H3526">
        <v>42411</v>
      </c>
      <c r="I3526" s="116" t="s">
        <v>4057</v>
      </c>
      <c r="J3526" s="111" t="s">
        <v>4089</v>
      </c>
      <c r="K3526"/>
    </row>
    <row r="3527" spans="1:11">
      <c r="A3527" s="115">
        <v>3522</v>
      </c>
      <c r="B3527">
        <v>42</v>
      </c>
      <c r="C3527" s="111" t="s">
        <v>4011</v>
      </c>
      <c r="D3527" s="111" t="s">
        <v>362</v>
      </c>
      <c r="E3527">
        <v>42407</v>
      </c>
      <c r="F3527" s="111" t="s">
        <v>4057</v>
      </c>
      <c r="G3527" s="111" t="s">
        <v>4091</v>
      </c>
      <c r="H3527">
        <v>42411</v>
      </c>
      <c r="I3527" s="116" t="s">
        <v>4057</v>
      </c>
      <c r="J3527" s="111" t="s">
        <v>4089</v>
      </c>
      <c r="K3527"/>
    </row>
    <row r="3528" spans="1:11">
      <c r="A3528" s="115">
        <v>3523</v>
      </c>
      <c r="B3528">
        <v>42</v>
      </c>
      <c r="C3528" s="111" t="s">
        <v>4011</v>
      </c>
      <c r="D3528" s="111" t="s">
        <v>362</v>
      </c>
      <c r="E3528">
        <v>42408</v>
      </c>
      <c r="F3528" s="111" t="s">
        <v>4057</v>
      </c>
      <c r="G3528" s="111" t="s">
        <v>4092</v>
      </c>
      <c r="H3528">
        <v>42411</v>
      </c>
      <c r="I3528" s="116" t="s">
        <v>4057</v>
      </c>
      <c r="J3528" s="111" t="s">
        <v>4089</v>
      </c>
      <c r="K3528"/>
    </row>
    <row r="3529" spans="1:11">
      <c r="A3529" s="115">
        <v>3524</v>
      </c>
      <c r="B3529">
        <v>42</v>
      </c>
      <c r="C3529" s="111" t="s">
        <v>4011</v>
      </c>
      <c r="D3529" s="111" t="s">
        <v>362</v>
      </c>
      <c r="E3529">
        <v>42409</v>
      </c>
      <c r="F3529" s="111" t="s">
        <v>4057</v>
      </c>
      <c r="G3529" s="111" t="s">
        <v>4093</v>
      </c>
      <c r="H3529">
        <v>42411</v>
      </c>
      <c r="I3529" s="116" t="s">
        <v>4057</v>
      </c>
      <c r="J3529" s="111" t="s">
        <v>4089</v>
      </c>
      <c r="K3529"/>
    </row>
    <row r="3530" spans="1:11">
      <c r="A3530" s="115">
        <v>3525</v>
      </c>
      <c r="B3530">
        <v>42</v>
      </c>
      <c r="C3530" s="111" t="s">
        <v>4011</v>
      </c>
      <c r="D3530" s="111" t="s">
        <v>362</v>
      </c>
      <c r="E3530">
        <v>42410</v>
      </c>
      <c r="F3530" s="111" t="s">
        <v>4057</v>
      </c>
      <c r="G3530" s="111" t="s">
        <v>4094</v>
      </c>
      <c r="H3530">
        <v>42411</v>
      </c>
      <c r="I3530" s="116" t="s">
        <v>4057</v>
      </c>
      <c r="J3530" s="111" t="s">
        <v>4089</v>
      </c>
      <c r="K3530"/>
    </row>
    <row r="3531" spans="1:11">
      <c r="A3531" s="115">
        <v>3526</v>
      </c>
      <c r="B3531">
        <v>43</v>
      </c>
      <c r="C3531" s="111" t="s">
        <v>4095</v>
      </c>
      <c r="D3531" s="111"/>
      <c r="E3531">
        <v>43100</v>
      </c>
      <c r="G3531" s="111" t="s">
        <v>4096</v>
      </c>
      <c r="H3531">
        <v>43100</v>
      </c>
      <c r="I3531" s="116" t="s">
        <v>348</v>
      </c>
      <c r="J3531" s="111" t="s">
        <v>4096</v>
      </c>
      <c r="K3531"/>
    </row>
    <row r="3532" spans="1:11">
      <c r="A3532" s="115">
        <v>3527</v>
      </c>
      <c r="B3532">
        <v>43</v>
      </c>
      <c r="C3532" s="111" t="s">
        <v>4095</v>
      </c>
      <c r="D3532" s="111" t="s">
        <v>362</v>
      </c>
      <c r="E3532">
        <v>43201</v>
      </c>
      <c r="G3532" s="111" t="s">
        <v>4096</v>
      </c>
      <c r="H3532">
        <v>43100</v>
      </c>
      <c r="I3532" s="116"/>
      <c r="J3532" s="111" t="s">
        <v>4096</v>
      </c>
      <c r="K3532"/>
    </row>
    <row r="3533" spans="1:11">
      <c r="A3533" s="115">
        <v>3528</v>
      </c>
      <c r="B3533">
        <v>43</v>
      </c>
      <c r="C3533" s="111" t="s">
        <v>4095</v>
      </c>
      <c r="D3533" s="111" t="s">
        <v>362</v>
      </c>
      <c r="E3533">
        <v>43301</v>
      </c>
      <c r="F3533" s="111" t="s">
        <v>4097</v>
      </c>
      <c r="G3533" s="111" t="s">
        <v>4098</v>
      </c>
      <c r="H3533">
        <v>43100</v>
      </c>
      <c r="I3533" s="116"/>
      <c r="J3533" s="111" t="s">
        <v>4096</v>
      </c>
      <c r="K3533"/>
    </row>
    <row r="3534" spans="1:11">
      <c r="A3534" s="115">
        <v>3529</v>
      </c>
      <c r="B3534">
        <v>43</v>
      </c>
      <c r="C3534" s="111" t="s">
        <v>4095</v>
      </c>
      <c r="D3534" s="111" t="s">
        <v>362</v>
      </c>
      <c r="E3534">
        <v>43302</v>
      </c>
      <c r="F3534" s="111" t="s">
        <v>4097</v>
      </c>
      <c r="G3534" s="111" t="s">
        <v>1240</v>
      </c>
      <c r="H3534">
        <v>43100</v>
      </c>
      <c r="I3534" s="116"/>
      <c r="J3534" s="111" t="s">
        <v>4096</v>
      </c>
      <c r="K3534"/>
    </row>
    <row r="3535" spans="1:11">
      <c r="A3535" s="115">
        <v>3530</v>
      </c>
      <c r="B3535">
        <v>43</v>
      </c>
      <c r="C3535" s="111" t="s">
        <v>4095</v>
      </c>
      <c r="D3535" s="111" t="s">
        <v>362</v>
      </c>
      <c r="E3535">
        <v>43303</v>
      </c>
      <c r="F3535" s="111" t="s">
        <v>4097</v>
      </c>
      <c r="G3535" s="111" t="s">
        <v>4099</v>
      </c>
      <c r="H3535">
        <v>43100</v>
      </c>
      <c r="I3535" s="116"/>
      <c r="J3535" s="111" t="s">
        <v>4096</v>
      </c>
      <c r="K3535"/>
    </row>
    <row r="3536" spans="1:11">
      <c r="A3536" s="115">
        <v>3531</v>
      </c>
      <c r="B3536">
        <v>43</v>
      </c>
      <c r="C3536" s="111" t="s">
        <v>4095</v>
      </c>
      <c r="D3536" s="111" t="s">
        <v>362</v>
      </c>
      <c r="E3536">
        <v>43304</v>
      </c>
      <c r="F3536" s="111" t="s">
        <v>4097</v>
      </c>
      <c r="G3536" s="111" t="s">
        <v>4100</v>
      </c>
      <c r="H3536">
        <v>43100</v>
      </c>
      <c r="I3536" s="116"/>
      <c r="J3536" s="111" t="s">
        <v>4096</v>
      </c>
      <c r="K3536"/>
    </row>
    <row r="3537" spans="1:11">
      <c r="A3537" s="115">
        <v>3532</v>
      </c>
      <c r="B3537">
        <v>43</v>
      </c>
      <c r="C3537" s="111" t="s">
        <v>4095</v>
      </c>
      <c r="D3537" s="111" t="s">
        <v>362</v>
      </c>
      <c r="E3537">
        <v>43341</v>
      </c>
      <c r="F3537" s="111" t="s">
        <v>4101</v>
      </c>
      <c r="G3537" s="111" t="s">
        <v>4102</v>
      </c>
      <c r="H3537">
        <v>43100</v>
      </c>
      <c r="I3537" s="116"/>
      <c r="J3537" s="111" t="s">
        <v>4096</v>
      </c>
      <c r="K3537"/>
    </row>
    <row r="3538" spans="1:11">
      <c r="A3538" s="115">
        <v>3533</v>
      </c>
      <c r="B3538">
        <v>43</v>
      </c>
      <c r="C3538" s="111" t="s">
        <v>4095</v>
      </c>
      <c r="D3538" s="111" t="s">
        <v>362</v>
      </c>
      <c r="E3538">
        <v>43342</v>
      </c>
      <c r="F3538" s="111" t="s">
        <v>4101</v>
      </c>
      <c r="G3538" s="111" t="s">
        <v>4103</v>
      </c>
      <c r="H3538">
        <v>43100</v>
      </c>
      <c r="I3538" s="116"/>
      <c r="J3538" s="111" t="s">
        <v>4096</v>
      </c>
      <c r="K3538"/>
    </row>
    <row r="3539" spans="1:11">
      <c r="A3539" s="115">
        <v>3534</v>
      </c>
      <c r="B3539">
        <v>43</v>
      </c>
      <c r="C3539" s="111" t="s">
        <v>4095</v>
      </c>
      <c r="D3539" s="111" t="s">
        <v>362</v>
      </c>
      <c r="E3539">
        <v>43385</v>
      </c>
      <c r="F3539" s="111" t="s">
        <v>4104</v>
      </c>
      <c r="G3539" s="111" t="s">
        <v>4105</v>
      </c>
      <c r="H3539">
        <v>43100</v>
      </c>
      <c r="I3539" s="116"/>
      <c r="J3539" s="111" t="s">
        <v>4096</v>
      </c>
      <c r="K3539"/>
    </row>
    <row r="3540" spans="1:11">
      <c r="A3540" s="115">
        <v>3535</v>
      </c>
      <c r="B3540">
        <v>43</v>
      </c>
      <c r="C3540" s="111" t="s">
        <v>4095</v>
      </c>
      <c r="D3540" s="111"/>
      <c r="E3540">
        <v>43101</v>
      </c>
      <c r="G3540" s="111" t="s">
        <v>351</v>
      </c>
      <c r="H3540">
        <v>43100</v>
      </c>
      <c r="I3540" s="116"/>
      <c r="J3540" s="111" t="s">
        <v>4096</v>
      </c>
      <c r="K3540"/>
    </row>
    <row r="3541" spans="1:11">
      <c r="A3541" s="115">
        <v>3536</v>
      </c>
      <c r="B3541">
        <v>43</v>
      </c>
      <c r="C3541" s="111" t="s">
        <v>4095</v>
      </c>
      <c r="D3541" s="111"/>
      <c r="E3541">
        <v>43102</v>
      </c>
      <c r="G3541" s="111" t="s">
        <v>353</v>
      </c>
      <c r="H3541">
        <v>43100</v>
      </c>
      <c r="I3541" s="116"/>
      <c r="J3541" s="111" t="s">
        <v>4096</v>
      </c>
      <c r="K3541"/>
    </row>
    <row r="3542" spans="1:11">
      <c r="A3542" s="115">
        <v>3537</v>
      </c>
      <c r="B3542">
        <v>43</v>
      </c>
      <c r="C3542" s="111" t="s">
        <v>4095</v>
      </c>
      <c r="D3542" s="111"/>
      <c r="E3542">
        <v>43103</v>
      </c>
      <c r="G3542" s="111" t="s">
        <v>357</v>
      </c>
      <c r="H3542">
        <v>43100</v>
      </c>
      <c r="I3542" s="116"/>
      <c r="J3542" s="111" t="s">
        <v>4096</v>
      </c>
      <c r="K3542"/>
    </row>
    <row r="3543" spans="1:11">
      <c r="A3543" s="115">
        <v>3538</v>
      </c>
      <c r="B3543">
        <v>43</v>
      </c>
      <c r="C3543" s="111" t="s">
        <v>4095</v>
      </c>
      <c r="D3543" s="111"/>
      <c r="E3543">
        <v>43104</v>
      </c>
      <c r="G3543" s="111" t="s">
        <v>356</v>
      </c>
      <c r="H3543">
        <v>43100</v>
      </c>
      <c r="I3543" s="116"/>
      <c r="J3543" s="111" t="s">
        <v>4096</v>
      </c>
      <c r="K3543"/>
    </row>
    <row r="3544" spans="1:11">
      <c r="A3544" s="115">
        <v>3539</v>
      </c>
      <c r="B3544">
        <v>43</v>
      </c>
      <c r="C3544" s="111" t="s">
        <v>4095</v>
      </c>
      <c r="D3544" s="111"/>
      <c r="E3544">
        <v>43105</v>
      </c>
      <c r="G3544" s="111" t="s">
        <v>352</v>
      </c>
      <c r="H3544">
        <v>43100</v>
      </c>
      <c r="I3544" s="116"/>
      <c r="J3544" s="111" t="s">
        <v>4096</v>
      </c>
      <c r="K3544"/>
    </row>
    <row r="3545" spans="1:11">
      <c r="A3545" s="115">
        <v>3540</v>
      </c>
      <c r="B3545">
        <v>43</v>
      </c>
      <c r="C3545" s="111" t="s">
        <v>4095</v>
      </c>
      <c r="D3545" s="111" t="s">
        <v>348</v>
      </c>
      <c r="E3545">
        <v>43202</v>
      </c>
      <c r="G3545" s="111" t="s">
        <v>4106</v>
      </c>
      <c r="H3545">
        <v>43202</v>
      </c>
      <c r="I3545" s="116"/>
      <c r="J3545" s="111" t="s">
        <v>4106</v>
      </c>
      <c r="K3545"/>
    </row>
    <row r="3546" spans="1:11">
      <c r="A3546" s="115">
        <v>3541</v>
      </c>
      <c r="B3546">
        <v>43</v>
      </c>
      <c r="C3546" s="111" t="s">
        <v>4095</v>
      </c>
      <c r="D3546" s="111" t="s">
        <v>362</v>
      </c>
      <c r="E3546">
        <v>43461</v>
      </c>
      <c r="F3546" s="111" t="s">
        <v>4107</v>
      </c>
      <c r="G3546" s="111" t="s">
        <v>4108</v>
      </c>
      <c r="H3546">
        <v>43202</v>
      </c>
      <c r="I3546" s="116"/>
      <c r="J3546" s="111" t="s">
        <v>4106</v>
      </c>
      <c r="K3546"/>
    </row>
    <row r="3547" spans="1:11">
      <c r="A3547" s="115">
        <v>3542</v>
      </c>
      <c r="B3547">
        <v>43</v>
      </c>
      <c r="C3547" s="111" t="s">
        <v>4095</v>
      </c>
      <c r="D3547" s="111" t="s">
        <v>362</v>
      </c>
      <c r="E3547">
        <v>43462</v>
      </c>
      <c r="F3547" s="111" t="s">
        <v>4107</v>
      </c>
      <c r="G3547" s="111" t="s">
        <v>4109</v>
      </c>
      <c r="H3547">
        <v>43202</v>
      </c>
      <c r="I3547" s="116"/>
      <c r="J3547" s="111" t="s">
        <v>4106</v>
      </c>
      <c r="K3547"/>
    </row>
    <row r="3548" spans="1:11">
      <c r="A3548" s="115">
        <v>3543</v>
      </c>
      <c r="B3548">
        <v>43</v>
      </c>
      <c r="C3548" s="111" t="s">
        <v>4095</v>
      </c>
      <c r="D3548" s="111" t="s">
        <v>362</v>
      </c>
      <c r="E3548">
        <v>43463</v>
      </c>
      <c r="F3548" s="111" t="s">
        <v>4107</v>
      </c>
      <c r="G3548" s="111" t="s">
        <v>4110</v>
      </c>
      <c r="H3548">
        <v>43202</v>
      </c>
      <c r="I3548" s="116"/>
      <c r="J3548" s="111" t="s">
        <v>4106</v>
      </c>
      <c r="K3548"/>
    </row>
    <row r="3549" spans="1:11">
      <c r="A3549" s="115">
        <v>3544</v>
      </c>
      <c r="B3549">
        <v>43</v>
      </c>
      <c r="C3549" s="111" t="s">
        <v>4095</v>
      </c>
      <c r="D3549" s="111" t="s">
        <v>362</v>
      </c>
      <c r="E3549">
        <v>43466</v>
      </c>
      <c r="F3549" s="111" t="s">
        <v>4107</v>
      </c>
      <c r="G3549" s="111" t="s">
        <v>4111</v>
      </c>
      <c r="H3549">
        <v>43202</v>
      </c>
      <c r="I3549" s="116"/>
      <c r="J3549" s="111" t="s">
        <v>4106</v>
      </c>
      <c r="K3549"/>
    </row>
    <row r="3550" spans="1:11">
      <c r="A3550" s="115">
        <v>3545</v>
      </c>
      <c r="B3550">
        <v>43</v>
      </c>
      <c r="C3550" s="111" t="s">
        <v>4095</v>
      </c>
      <c r="D3550" s="111" t="s">
        <v>362</v>
      </c>
      <c r="E3550">
        <v>43467</v>
      </c>
      <c r="F3550" s="111" t="s">
        <v>4107</v>
      </c>
      <c r="G3550" s="111" t="s">
        <v>4112</v>
      </c>
      <c r="H3550">
        <v>43202</v>
      </c>
      <c r="I3550" s="116"/>
      <c r="J3550" s="111" t="s">
        <v>4106</v>
      </c>
      <c r="K3550"/>
    </row>
    <row r="3551" spans="1:11">
      <c r="A3551" s="115">
        <v>3546</v>
      </c>
      <c r="B3551">
        <v>43</v>
      </c>
      <c r="C3551" s="111" t="s">
        <v>4095</v>
      </c>
      <c r="D3551" s="111" t="s">
        <v>348</v>
      </c>
      <c r="E3551">
        <v>43203</v>
      </c>
      <c r="F3551" s="111" t="s">
        <v>348</v>
      </c>
      <c r="G3551" s="111" t="s">
        <v>4113</v>
      </c>
      <c r="H3551">
        <v>43203</v>
      </c>
      <c r="I3551" s="116"/>
      <c r="J3551" s="111" t="s">
        <v>4113</v>
      </c>
      <c r="K3551"/>
    </row>
    <row r="3552" spans="1:11">
      <c r="A3552" s="115">
        <v>3547</v>
      </c>
      <c r="B3552">
        <v>43</v>
      </c>
      <c r="C3552" s="111" t="s">
        <v>4095</v>
      </c>
      <c r="D3552" s="111" t="s">
        <v>348</v>
      </c>
      <c r="E3552">
        <v>43204</v>
      </c>
      <c r="F3552" s="111" t="s">
        <v>348</v>
      </c>
      <c r="G3552" s="111" t="s">
        <v>4114</v>
      </c>
      <c r="H3552">
        <v>43204</v>
      </c>
      <c r="I3552" s="116"/>
      <c r="J3552" s="111" t="s">
        <v>4114</v>
      </c>
      <c r="K3552"/>
    </row>
    <row r="3553" spans="1:11">
      <c r="A3553" s="115">
        <v>3548</v>
      </c>
      <c r="B3553">
        <v>43</v>
      </c>
      <c r="C3553" s="111" t="s">
        <v>4095</v>
      </c>
      <c r="D3553" s="111" t="s">
        <v>348</v>
      </c>
      <c r="E3553">
        <v>43205</v>
      </c>
      <c r="F3553" s="111" t="s">
        <v>348</v>
      </c>
      <c r="G3553" s="111" t="s">
        <v>4115</v>
      </c>
      <c r="H3553">
        <v>43205</v>
      </c>
      <c r="I3553" s="116"/>
      <c r="J3553" s="111" t="s">
        <v>4115</v>
      </c>
      <c r="K3553"/>
    </row>
    <row r="3554" spans="1:11">
      <c r="A3554" s="115">
        <v>3549</v>
      </c>
      <c r="B3554">
        <v>43</v>
      </c>
      <c r="C3554" s="111" t="s">
        <v>4095</v>
      </c>
      <c r="D3554" s="111" t="s">
        <v>348</v>
      </c>
      <c r="E3554">
        <v>43206</v>
      </c>
      <c r="F3554" s="111" t="s">
        <v>348</v>
      </c>
      <c r="G3554" s="111" t="s">
        <v>4116</v>
      </c>
      <c r="H3554">
        <v>43206</v>
      </c>
      <c r="I3554" s="116"/>
      <c r="J3554" s="111" t="s">
        <v>4116</v>
      </c>
      <c r="K3554"/>
    </row>
    <row r="3555" spans="1:11">
      <c r="A3555" s="115">
        <v>3550</v>
      </c>
      <c r="B3555">
        <v>43</v>
      </c>
      <c r="C3555" s="111" t="s">
        <v>4095</v>
      </c>
      <c r="D3555" s="111" t="s">
        <v>362</v>
      </c>
      <c r="E3555">
        <v>43361</v>
      </c>
      <c r="F3555" s="111" t="s">
        <v>4117</v>
      </c>
      <c r="G3555" s="111" t="s">
        <v>4118</v>
      </c>
      <c r="H3555">
        <v>43206</v>
      </c>
      <c r="I3555" s="116"/>
      <c r="J3555" s="111" t="s">
        <v>4116</v>
      </c>
      <c r="K3555"/>
    </row>
    <row r="3556" spans="1:11">
      <c r="A3556" s="115">
        <v>3551</v>
      </c>
      <c r="B3556">
        <v>43</v>
      </c>
      <c r="C3556" s="111" t="s">
        <v>4095</v>
      </c>
      <c r="D3556" s="111" t="s">
        <v>362</v>
      </c>
      <c r="E3556">
        <v>43362</v>
      </c>
      <c r="F3556" s="111" t="s">
        <v>4117</v>
      </c>
      <c r="G3556" s="111" t="s">
        <v>4119</v>
      </c>
      <c r="H3556">
        <v>43206</v>
      </c>
      <c r="I3556" s="116"/>
      <c r="J3556" s="111" t="s">
        <v>4116</v>
      </c>
      <c r="K3556"/>
    </row>
    <row r="3557" spans="1:11">
      <c r="A3557" s="115">
        <v>3552</v>
      </c>
      <c r="B3557">
        <v>43</v>
      </c>
      <c r="C3557" s="111" t="s">
        <v>4095</v>
      </c>
      <c r="D3557" s="111" t="s">
        <v>362</v>
      </c>
      <c r="E3557">
        <v>43363</v>
      </c>
      <c r="F3557" s="111" t="s">
        <v>4117</v>
      </c>
      <c r="G3557" s="111" t="s">
        <v>4120</v>
      </c>
      <c r="H3557">
        <v>43206</v>
      </c>
      <c r="I3557" s="116"/>
      <c r="J3557" s="111" t="s">
        <v>4116</v>
      </c>
      <c r="K3557"/>
    </row>
    <row r="3558" spans="1:11">
      <c r="A3558" s="115">
        <v>3553</v>
      </c>
      <c r="B3558">
        <v>43</v>
      </c>
      <c r="C3558" s="111" t="s">
        <v>4095</v>
      </c>
      <c r="D3558" s="111" t="s">
        <v>348</v>
      </c>
      <c r="E3558">
        <v>43208</v>
      </c>
      <c r="F3558" s="111" t="s">
        <v>348</v>
      </c>
      <c r="G3558" s="111" t="s">
        <v>4121</v>
      </c>
      <c r="H3558">
        <v>43208</v>
      </c>
      <c r="I3558" s="116"/>
      <c r="J3558" s="111" t="s">
        <v>4121</v>
      </c>
      <c r="K3558"/>
    </row>
    <row r="3559" spans="1:11">
      <c r="A3559" s="115">
        <v>3554</v>
      </c>
      <c r="B3559">
        <v>43</v>
      </c>
      <c r="C3559" s="111" t="s">
        <v>4095</v>
      </c>
      <c r="D3559" s="111" t="s">
        <v>362</v>
      </c>
      <c r="E3559">
        <v>43381</v>
      </c>
      <c r="F3559" s="111" t="s">
        <v>4104</v>
      </c>
      <c r="G3559" s="111" t="s">
        <v>4122</v>
      </c>
      <c r="H3559">
        <v>43208</v>
      </c>
      <c r="I3559" s="116"/>
      <c r="J3559" s="111" t="s">
        <v>4121</v>
      </c>
      <c r="K3559"/>
    </row>
    <row r="3560" spans="1:11">
      <c r="A3560" s="115">
        <v>3555</v>
      </c>
      <c r="B3560">
        <v>43</v>
      </c>
      <c r="C3560" s="111" t="s">
        <v>4095</v>
      </c>
      <c r="D3560" s="111" t="s">
        <v>362</v>
      </c>
      <c r="E3560">
        <v>43382</v>
      </c>
      <c r="F3560" s="111" t="s">
        <v>4104</v>
      </c>
      <c r="G3560" s="111" t="s">
        <v>4123</v>
      </c>
      <c r="H3560">
        <v>43208</v>
      </c>
      <c r="I3560" s="116"/>
      <c r="J3560" s="111" t="s">
        <v>4121</v>
      </c>
      <c r="K3560"/>
    </row>
    <row r="3561" spans="1:11">
      <c r="A3561" s="115">
        <v>3556</v>
      </c>
      <c r="B3561">
        <v>43</v>
      </c>
      <c r="C3561" s="111" t="s">
        <v>4095</v>
      </c>
      <c r="D3561" s="111" t="s">
        <v>362</v>
      </c>
      <c r="E3561">
        <v>43383</v>
      </c>
      <c r="F3561" s="111" t="s">
        <v>4104</v>
      </c>
      <c r="G3561" s="111" t="s">
        <v>4124</v>
      </c>
      <c r="H3561">
        <v>43208</v>
      </c>
      <c r="I3561" s="116"/>
      <c r="J3561" s="111" t="s">
        <v>4121</v>
      </c>
      <c r="K3561"/>
    </row>
    <row r="3562" spans="1:11">
      <c r="A3562" s="115">
        <v>3557</v>
      </c>
      <c r="B3562">
        <v>43</v>
      </c>
      <c r="C3562" s="111" t="s">
        <v>4095</v>
      </c>
      <c r="D3562" s="111" t="s">
        <v>362</v>
      </c>
      <c r="E3562">
        <v>43384</v>
      </c>
      <c r="F3562" s="111" t="s">
        <v>4104</v>
      </c>
      <c r="G3562" s="111" t="s">
        <v>4125</v>
      </c>
      <c r="H3562">
        <v>43208</v>
      </c>
      <c r="I3562" s="116"/>
      <c r="J3562" s="111" t="s">
        <v>4121</v>
      </c>
      <c r="K3562"/>
    </row>
    <row r="3563" spans="1:11">
      <c r="A3563" s="115">
        <v>3558</v>
      </c>
      <c r="B3563">
        <v>43</v>
      </c>
      <c r="C3563" s="111" t="s">
        <v>4095</v>
      </c>
      <c r="D3563" s="111" t="s">
        <v>348</v>
      </c>
      <c r="E3563">
        <v>43210</v>
      </c>
      <c r="F3563" s="111" t="s">
        <v>348</v>
      </c>
      <c r="G3563" s="111" t="s">
        <v>4126</v>
      </c>
      <c r="H3563">
        <v>43210</v>
      </c>
      <c r="I3563" s="116"/>
      <c r="J3563" s="111" t="s">
        <v>4126</v>
      </c>
      <c r="K3563"/>
    </row>
    <row r="3564" spans="1:11">
      <c r="A3564" s="115">
        <v>3559</v>
      </c>
      <c r="B3564">
        <v>43</v>
      </c>
      <c r="C3564" s="111" t="s">
        <v>4095</v>
      </c>
      <c r="D3564" s="111" t="s">
        <v>362</v>
      </c>
      <c r="E3564">
        <v>43401</v>
      </c>
      <c r="F3564" s="111" t="s">
        <v>4127</v>
      </c>
      <c r="G3564" s="111" t="s">
        <v>4128</v>
      </c>
      <c r="H3564">
        <v>43210</v>
      </c>
      <c r="I3564" s="116"/>
      <c r="J3564" s="111" t="s">
        <v>4126</v>
      </c>
      <c r="K3564"/>
    </row>
    <row r="3565" spans="1:11">
      <c r="A3565" s="115">
        <v>3560</v>
      </c>
      <c r="B3565">
        <v>43</v>
      </c>
      <c r="C3565" s="111" t="s">
        <v>4095</v>
      </c>
      <c r="D3565" s="111" t="s">
        <v>362</v>
      </c>
      <c r="E3565">
        <v>43402</v>
      </c>
      <c r="F3565" s="111" t="s">
        <v>4127</v>
      </c>
      <c r="G3565" s="111" t="s">
        <v>4129</v>
      </c>
      <c r="H3565">
        <v>43210</v>
      </c>
      <c r="I3565" s="116"/>
      <c r="J3565" s="111" t="s">
        <v>4126</v>
      </c>
      <c r="K3565"/>
    </row>
    <row r="3566" spans="1:11">
      <c r="A3566" s="115">
        <v>3561</v>
      </c>
      <c r="B3566">
        <v>43</v>
      </c>
      <c r="C3566" s="111" t="s">
        <v>4095</v>
      </c>
      <c r="D3566" s="111" t="s">
        <v>362</v>
      </c>
      <c r="E3566">
        <v>43406</v>
      </c>
      <c r="F3566" s="111" t="s">
        <v>4127</v>
      </c>
      <c r="G3566" s="111" t="s">
        <v>4130</v>
      </c>
      <c r="H3566">
        <v>43210</v>
      </c>
      <c r="I3566" s="116"/>
      <c r="J3566" s="111" t="s">
        <v>4126</v>
      </c>
      <c r="K3566"/>
    </row>
    <row r="3567" spans="1:11">
      <c r="A3567" s="115">
        <v>3562</v>
      </c>
      <c r="B3567">
        <v>43</v>
      </c>
      <c r="C3567" s="111" t="s">
        <v>4095</v>
      </c>
      <c r="D3567" s="111" t="s">
        <v>348</v>
      </c>
      <c r="E3567">
        <v>43211</v>
      </c>
      <c r="F3567" s="111" t="s">
        <v>348</v>
      </c>
      <c r="G3567" s="111" t="s">
        <v>4131</v>
      </c>
      <c r="H3567">
        <v>43211</v>
      </c>
      <c r="I3567" s="116"/>
      <c r="J3567" s="111" t="s">
        <v>4131</v>
      </c>
      <c r="K3567"/>
    </row>
    <row r="3568" spans="1:11">
      <c r="A3568" s="115">
        <v>3563</v>
      </c>
      <c r="B3568">
        <v>43</v>
      </c>
      <c r="C3568" s="111" t="s">
        <v>4095</v>
      </c>
      <c r="D3568" s="111" t="s">
        <v>348</v>
      </c>
      <c r="E3568">
        <v>43212</v>
      </c>
      <c r="F3568" s="111" t="s">
        <v>348</v>
      </c>
      <c r="G3568" s="111" t="s">
        <v>4132</v>
      </c>
      <c r="H3568">
        <v>43212</v>
      </c>
      <c r="I3568" s="116"/>
      <c r="J3568" s="111" t="s">
        <v>4132</v>
      </c>
      <c r="K3568"/>
    </row>
    <row r="3569" spans="1:11">
      <c r="A3569" s="115">
        <v>3564</v>
      </c>
      <c r="B3569">
        <v>43</v>
      </c>
      <c r="C3569" s="111" t="s">
        <v>4095</v>
      </c>
      <c r="D3569" s="111" t="s">
        <v>362</v>
      </c>
      <c r="E3569">
        <v>43521</v>
      </c>
      <c r="F3569" s="111" t="s">
        <v>4133</v>
      </c>
      <c r="G3569" s="111" t="s">
        <v>4134</v>
      </c>
      <c r="H3569">
        <v>43212</v>
      </c>
      <c r="I3569" s="116"/>
      <c r="J3569" s="111" t="s">
        <v>4132</v>
      </c>
      <c r="K3569"/>
    </row>
    <row r="3570" spans="1:11">
      <c r="A3570" s="115">
        <v>3565</v>
      </c>
      <c r="B3570">
        <v>43</v>
      </c>
      <c r="C3570" s="111" t="s">
        <v>4095</v>
      </c>
      <c r="D3570" s="111" t="s">
        <v>362</v>
      </c>
      <c r="E3570">
        <v>43522</v>
      </c>
      <c r="F3570" s="111" t="s">
        <v>4133</v>
      </c>
      <c r="G3570" s="111" t="s">
        <v>852</v>
      </c>
      <c r="H3570">
        <v>43212</v>
      </c>
      <c r="I3570" s="116"/>
      <c r="J3570" s="111" t="s">
        <v>4132</v>
      </c>
      <c r="K3570"/>
    </row>
    <row r="3571" spans="1:11">
      <c r="A3571" s="115">
        <v>3566</v>
      </c>
      <c r="B3571">
        <v>43</v>
      </c>
      <c r="C3571" s="111" t="s">
        <v>4095</v>
      </c>
      <c r="D3571" s="111" t="s">
        <v>362</v>
      </c>
      <c r="E3571">
        <v>43524</v>
      </c>
      <c r="F3571" s="111" t="s">
        <v>4133</v>
      </c>
      <c r="G3571" s="111" t="s">
        <v>4135</v>
      </c>
      <c r="H3571">
        <v>43212</v>
      </c>
      <c r="I3571" s="116"/>
      <c r="J3571" s="111" t="s">
        <v>4132</v>
      </c>
      <c r="K3571"/>
    </row>
    <row r="3572" spans="1:11">
      <c r="A3572" s="115">
        <v>3567</v>
      </c>
      <c r="B3572">
        <v>43</v>
      </c>
      <c r="C3572" s="111" t="s">
        <v>4095</v>
      </c>
      <c r="D3572" s="111" t="s">
        <v>362</v>
      </c>
      <c r="E3572">
        <v>43525</v>
      </c>
      <c r="F3572" s="111" t="s">
        <v>4133</v>
      </c>
      <c r="G3572" s="111" t="s">
        <v>4136</v>
      </c>
      <c r="H3572">
        <v>43212</v>
      </c>
      <c r="I3572" s="116"/>
      <c r="J3572" s="111" t="s">
        <v>4132</v>
      </c>
      <c r="K3572"/>
    </row>
    <row r="3573" spans="1:11">
      <c r="A3573" s="115">
        <v>3568</v>
      </c>
      <c r="B3573">
        <v>43</v>
      </c>
      <c r="C3573" s="111" t="s">
        <v>4095</v>
      </c>
      <c r="D3573" s="111" t="s">
        <v>348</v>
      </c>
      <c r="E3573">
        <v>43213</v>
      </c>
      <c r="F3573" s="111" t="s">
        <v>348</v>
      </c>
      <c r="G3573" s="111" t="s">
        <v>4137</v>
      </c>
      <c r="H3573">
        <v>43213</v>
      </c>
      <c r="I3573" s="116"/>
      <c r="J3573" s="111" t="s">
        <v>4137</v>
      </c>
      <c r="K3573"/>
    </row>
    <row r="3574" spans="1:11">
      <c r="A3574" s="115">
        <v>3569</v>
      </c>
      <c r="B3574">
        <v>43</v>
      </c>
      <c r="C3574" s="111" t="s">
        <v>4095</v>
      </c>
      <c r="D3574" s="111" t="s">
        <v>362</v>
      </c>
      <c r="E3574">
        <v>43321</v>
      </c>
      <c r="F3574" s="111" t="s">
        <v>4138</v>
      </c>
      <c r="G3574" s="111" t="s">
        <v>4139</v>
      </c>
      <c r="H3574">
        <v>43213</v>
      </c>
      <c r="I3574" s="116"/>
      <c r="J3574" s="111" t="s">
        <v>4137</v>
      </c>
      <c r="K3574"/>
    </row>
    <row r="3575" spans="1:11">
      <c r="A3575" s="115">
        <v>3570</v>
      </c>
      <c r="B3575">
        <v>43</v>
      </c>
      <c r="C3575" s="111" t="s">
        <v>4095</v>
      </c>
      <c r="D3575" s="111" t="s">
        <v>362</v>
      </c>
      <c r="E3575">
        <v>43322</v>
      </c>
      <c r="F3575" s="111" t="s">
        <v>4138</v>
      </c>
      <c r="G3575" s="111" t="s">
        <v>4140</v>
      </c>
      <c r="H3575">
        <v>43213</v>
      </c>
      <c r="I3575" s="116"/>
      <c r="J3575" s="111" t="s">
        <v>4137</v>
      </c>
      <c r="K3575"/>
    </row>
    <row r="3576" spans="1:11">
      <c r="A3576" s="115">
        <v>3571</v>
      </c>
      <c r="B3576">
        <v>43</v>
      </c>
      <c r="C3576" s="111" t="s">
        <v>4095</v>
      </c>
      <c r="D3576" s="111" t="s">
        <v>362</v>
      </c>
      <c r="E3576">
        <v>43343</v>
      </c>
      <c r="F3576" s="111" t="s">
        <v>4101</v>
      </c>
      <c r="G3576" s="111" t="s">
        <v>4141</v>
      </c>
      <c r="H3576">
        <v>43213</v>
      </c>
      <c r="I3576" s="116"/>
      <c r="J3576" s="111" t="s">
        <v>4137</v>
      </c>
      <c r="K3576"/>
    </row>
    <row r="3577" spans="1:11">
      <c r="A3577" s="115">
        <v>3572</v>
      </c>
      <c r="B3577">
        <v>43</v>
      </c>
      <c r="C3577" s="111" t="s">
        <v>4095</v>
      </c>
      <c r="D3577" s="111" t="s">
        <v>362</v>
      </c>
      <c r="E3577">
        <v>43344</v>
      </c>
      <c r="F3577" s="111" t="s">
        <v>4101</v>
      </c>
      <c r="G3577" s="111" t="s">
        <v>1227</v>
      </c>
      <c r="H3577">
        <v>43213</v>
      </c>
      <c r="I3577" s="116"/>
      <c r="J3577" s="111" t="s">
        <v>4137</v>
      </c>
      <c r="K3577"/>
    </row>
    <row r="3578" spans="1:11">
      <c r="A3578" s="115">
        <v>3573</v>
      </c>
      <c r="B3578">
        <v>43</v>
      </c>
      <c r="C3578" s="111" t="s">
        <v>4095</v>
      </c>
      <c r="D3578" s="111" t="s">
        <v>362</v>
      </c>
      <c r="E3578">
        <v>43345</v>
      </c>
      <c r="F3578" s="111" t="s">
        <v>4101</v>
      </c>
      <c r="G3578" s="111" t="s">
        <v>2210</v>
      </c>
      <c r="H3578">
        <v>43213</v>
      </c>
      <c r="I3578" s="116"/>
      <c r="J3578" s="111" t="s">
        <v>4137</v>
      </c>
      <c r="K3578"/>
    </row>
    <row r="3579" spans="1:11">
      <c r="A3579" s="115">
        <v>3574</v>
      </c>
      <c r="B3579">
        <v>43</v>
      </c>
      <c r="C3579" s="111" t="s">
        <v>4095</v>
      </c>
      <c r="D3579" s="111" t="s">
        <v>348</v>
      </c>
      <c r="E3579">
        <v>43214</v>
      </c>
      <c r="F3579" s="111" t="s">
        <v>348</v>
      </c>
      <c r="G3579" s="111" t="s">
        <v>4142</v>
      </c>
      <c r="H3579">
        <v>43214</v>
      </c>
      <c r="I3579" s="116"/>
      <c r="J3579" s="111" t="s">
        <v>4142</v>
      </c>
      <c r="K3579"/>
    </row>
    <row r="3580" spans="1:11">
      <c r="A3580" s="115">
        <v>3575</v>
      </c>
      <c r="B3580">
        <v>43</v>
      </c>
      <c r="C3580" s="111" t="s">
        <v>4095</v>
      </c>
      <c r="D3580" s="111" t="s">
        <v>362</v>
      </c>
      <c r="E3580">
        <v>43421</v>
      </c>
      <c r="F3580" s="111" t="s">
        <v>4143</v>
      </c>
      <c r="G3580" s="111" t="s">
        <v>4144</v>
      </c>
      <c r="H3580">
        <v>43214</v>
      </c>
      <c r="I3580" s="116"/>
      <c r="J3580" s="111" t="s">
        <v>4142</v>
      </c>
      <c r="K3580"/>
    </row>
    <row r="3581" spans="1:11">
      <c r="A3581" s="115">
        <v>3576</v>
      </c>
      <c r="B3581">
        <v>43</v>
      </c>
      <c r="C3581" s="111" t="s">
        <v>4095</v>
      </c>
      <c r="D3581" s="111" t="s">
        <v>362</v>
      </c>
      <c r="E3581">
        <v>43422</v>
      </c>
      <c r="F3581" s="111" t="s">
        <v>4143</v>
      </c>
      <c r="G3581" s="111" t="s">
        <v>4145</v>
      </c>
      <c r="H3581">
        <v>43214</v>
      </c>
      <c r="I3581" s="116"/>
      <c r="J3581" s="111" t="s">
        <v>4142</v>
      </c>
      <c r="K3581"/>
    </row>
    <row r="3582" spans="1:11">
      <c r="A3582" s="115">
        <v>3577</v>
      </c>
      <c r="B3582">
        <v>43</v>
      </c>
      <c r="C3582" s="111" t="s">
        <v>4095</v>
      </c>
      <c r="D3582" s="111" t="s">
        <v>362</v>
      </c>
      <c r="E3582">
        <v>43426</v>
      </c>
      <c r="F3582" s="111" t="s">
        <v>4143</v>
      </c>
      <c r="G3582" s="111" t="s">
        <v>4146</v>
      </c>
      <c r="H3582">
        <v>43214</v>
      </c>
      <c r="I3582" s="116"/>
      <c r="J3582" s="111" t="s">
        <v>4142</v>
      </c>
      <c r="K3582"/>
    </row>
    <row r="3583" spans="1:11">
      <c r="A3583" s="115">
        <v>3578</v>
      </c>
      <c r="B3583">
        <v>43</v>
      </c>
      <c r="C3583" s="111" t="s">
        <v>4095</v>
      </c>
      <c r="D3583" s="111" t="s">
        <v>348</v>
      </c>
      <c r="E3583">
        <v>43215</v>
      </c>
      <c r="F3583" s="111" t="s">
        <v>348</v>
      </c>
      <c r="G3583" s="111" t="s">
        <v>4147</v>
      </c>
      <c r="H3583">
        <v>43215</v>
      </c>
      <c r="I3583" s="116"/>
      <c r="J3583" s="111" t="s">
        <v>4147</v>
      </c>
      <c r="K3583"/>
    </row>
    <row r="3584" spans="1:11">
      <c r="A3584" s="115">
        <v>3579</v>
      </c>
      <c r="B3584">
        <v>43</v>
      </c>
      <c r="C3584" s="111" t="s">
        <v>4095</v>
      </c>
      <c r="D3584" s="111" t="s">
        <v>362</v>
      </c>
      <c r="E3584">
        <v>43207</v>
      </c>
      <c r="F3584" s="111" t="s">
        <v>348</v>
      </c>
      <c r="G3584" s="111" t="s">
        <v>4148</v>
      </c>
      <c r="H3584">
        <v>43215</v>
      </c>
      <c r="I3584" s="116"/>
      <c r="J3584" s="111" t="s">
        <v>4147</v>
      </c>
      <c r="K3584"/>
    </row>
    <row r="3585" spans="1:11">
      <c r="A3585" s="115">
        <v>3580</v>
      </c>
      <c r="B3585">
        <v>43</v>
      </c>
      <c r="C3585" s="111" t="s">
        <v>4095</v>
      </c>
      <c r="D3585" s="111" t="s">
        <v>362</v>
      </c>
      <c r="E3585">
        <v>43209</v>
      </c>
      <c r="F3585" s="111" t="s">
        <v>348</v>
      </c>
      <c r="G3585" s="111" t="s">
        <v>4149</v>
      </c>
      <c r="H3585">
        <v>43215</v>
      </c>
      <c r="I3585" s="116"/>
      <c r="J3585" s="111" t="s">
        <v>4147</v>
      </c>
      <c r="K3585"/>
    </row>
    <row r="3586" spans="1:11">
      <c r="A3586" s="115">
        <v>3581</v>
      </c>
      <c r="B3586">
        <v>43</v>
      </c>
      <c r="C3586" s="111" t="s">
        <v>4095</v>
      </c>
      <c r="D3586" s="111" t="s">
        <v>362</v>
      </c>
      <c r="E3586">
        <v>43523</v>
      </c>
      <c r="F3586" s="111" t="s">
        <v>4133</v>
      </c>
      <c r="G3586" s="111" t="s">
        <v>4009</v>
      </c>
      <c r="H3586">
        <v>43215</v>
      </c>
      <c r="I3586" s="116"/>
      <c r="J3586" s="111" t="s">
        <v>4147</v>
      </c>
      <c r="K3586"/>
    </row>
    <row r="3587" spans="1:11">
      <c r="A3587" s="115">
        <v>3582</v>
      </c>
      <c r="B3587">
        <v>43</v>
      </c>
      <c r="C3587" s="111" t="s">
        <v>4095</v>
      </c>
      <c r="D3587" s="111" t="s">
        <v>362</v>
      </c>
      <c r="E3587">
        <v>43526</v>
      </c>
      <c r="F3587" s="111" t="s">
        <v>4133</v>
      </c>
      <c r="G3587" s="111" t="s">
        <v>4150</v>
      </c>
      <c r="H3587">
        <v>43215</v>
      </c>
      <c r="I3587" s="116"/>
      <c r="J3587" s="111" t="s">
        <v>4147</v>
      </c>
      <c r="K3587"/>
    </row>
    <row r="3588" spans="1:11">
      <c r="A3588" s="115">
        <v>3583</v>
      </c>
      <c r="B3588">
        <v>43</v>
      </c>
      <c r="C3588" s="111" t="s">
        <v>4095</v>
      </c>
      <c r="D3588" s="111" t="s">
        <v>362</v>
      </c>
      <c r="E3588">
        <v>43527</v>
      </c>
      <c r="F3588" s="111" t="s">
        <v>4133</v>
      </c>
      <c r="G3588" s="111" t="s">
        <v>4151</v>
      </c>
      <c r="H3588">
        <v>43215</v>
      </c>
      <c r="I3588" s="116"/>
      <c r="J3588" s="111" t="s">
        <v>4147</v>
      </c>
      <c r="K3588"/>
    </row>
    <row r="3589" spans="1:11">
      <c r="A3589" s="115">
        <v>3584</v>
      </c>
      <c r="B3589">
        <v>43</v>
      </c>
      <c r="C3589" s="111" t="s">
        <v>4095</v>
      </c>
      <c r="D3589" s="111" t="s">
        <v>362</v>
      </c>
      <c r="E3589">
        <v>43528</v>
      </c>
      <c r="F3589" s="111" t="s">
        <v>4133</v>
      </c>
      <c r="G3589" s="111" t="s">
        <v>4152</v>
      </c>
      <c r="H3589">
        <v>43215</v>
      </c>
      <c r="I3589" s="116"/>
      <c r="J3589" s="111" t="s">
        <v>4147</v>
      </c>
      <c r="K3589"/>
    </row>
    <row r="3590" spans="1:11">
      <c r="A3590" s="115">
        <v>3585</v>
      </c>
      <c r="B3590">
        <v>43</v>
      </c>
      <c r="C3590" s="111" t="s">
        <v>4095</v>
      </c>
      <c r="D3590" s="111" t="s">
        <v>362</v>
      </c>
      <c r="E3590">
        <v>43529</v>
      </c>
      <c r="F3590" s="111" t="s">
        <v>4133</v>
      </c>
      <c r="G3590" s="111" t="s">
        <v>4153</v>
      </c>
      <c r="H3590">
        <v>43215</v>
      </c>
      <c r="I3590" s="116"/>
      <c r="J3590" s="111" t="s">
        <v>4147</v>
      </c>
      <c r="K3590"/>
    </row>
    <row r="3591" spans="1:11">
      <c r="A3591" s="115">
        <v>3586</v>
      </c>
      <c r="B3591">
        <v>43</v>
      </c>
      <c r="C3591" s="111" t="s">
        <v>4095</v>
      </c>
      <c r="D3591" s="111" t="s">
        <v>362</v>
      </c>
      <c r="E3591">
        <v>43530</v>
      </c>
      <c r="F3591" s="111" t="s">
        <v>4133</v>
      </c>
      <c r="G3591" s="111" t="s">
        <v>4154</v>
      </c>
      <c r="H3591">
        <v>43215</v>
      </c>
      <c r="I3591" s="116"/>
      <c r="J3591" s="111" t="s">
        <v>4147</v>
      </c>
      <c r="K3591"/>
    </row>
    <row r="3592" spans="1:11">
      <c r="A3592" s="115">
        <v>3587</v>
      </c>
      <c r="B3592">
        <v>43</v>
      </c>
      <c r="C3592" s="111" t="s">
        <v>4095</v>
      </c>
      <c r="D3592" s="111" t="s">
        <v>362</v>
      </c>
      <c r="E3592">
        <v>43532</v>
      </c>
      <c r="F3592" s="111" t="s">
        <v>4133</v>
      </c>
      <c r="G3592" s="111" t="s">
        <v>4155</v>
      </c>
      <c r="H3592">
        <v>43215</v>
      </c>
      <c r="I3592" s="116"/>
      <c r="J3592" s="111" t="s">
        <v>4147</v>
      </c>
      <c r="K3592"/>
    </row>
    <row r="3593" spans="1:11">
      <c r="A3593" s="115">
        <v>3588</v>
      </c>
      <c r="B3593">
        <v>43</v>
      </c>
      <c r="C3593" s="111" t="s">
        <v>4095</v>
      </c>
      <c r="D3593" s="111" t="s">
        <v>362</v>
      </c>
      <c r="E3593">
        <v>43533</v>
      </c>
      <c r="F3593" s="111" t="s">
        <v>4133</v>
      </c>
      <c r="G3593" s="111" t="s">
        <v>4156</v>
      </c>
      <c r="H3593">
        <v>43215</v>
      </c>
      <c r="I3593" s="116"/>
      <c r="J3593" s="111" t="s">
        <v>4147</v>
      </c>
      <c r="K3593"/>
    </row>
    <row r="3594" spans="1:11">
      <c r="A3594" s="115">
        <v>3589</v>
      </c>
      <c r="B3594">
        <v>43</v>
      </c>
      <c r="C3594" s="111" t="s">
        <v>4095</v>
      </c>
      <c r="D3594" s="111" t="s">
        <v>348</v>
      </c>
      <c r="E3594">
        <v>43216</v>
      </c>
      <c r="F3594" s="111" t="s">
        <v>348</v>
      </c>
      <c r="G3594" s="111" t="s">
        <v>4157</v>
      </c>
      <c r="H3594">
        <v>43216</v>
      </c>
      <c r="I3594" s="116"/>
      <c r="J3594" s="111" t="s">
        <v>4157</v>
      </c>
      <c r="K3594"/>
    </row>
    <row r="3595" spans="1:11">
      <c r="A3595" s="115">
        <v>3590</v>
      </c>
      <c r="B3595">
        <v>43</v>
      </c>
      <c r="C3595" s="111" t="s">
        <v>4095</v>
      </c>
      <c r="D3595" s="111" t="s">
        <v>362</v>
      </c>
      <c r="E3595">
        <v>43405</v>
      </c>
      <c r="F3595" s="111" t="s">
        <v>4127</v>
      </c>
      <c r="G3595" s="111" t="s">
        <v>4158</v>
      </c>
      <c r="H3595">
        <v>43216</v>
      </c>
      <c r="I3595" s="116"/>
      <c r="J3595" s="111" t="s">
        <v>4157</v>
      </c>
      <c r="K3595"/>
    </row>
    <row r="3596" spans="1:11">
      <c r="A3596" s="115">
        <v>3591</v>
      </c>
      <c r="B3596">
        <v>43</v>
      </c>
      <c r="C3596" s="111" t="s">
        <v>4095</v>
      </c>
      <c r="D3596" s="111" t="s">
        <v>362</v>
      </c>
      <c r="E3596">
        <v>43407</v>
      </c>
      <c r="F3596" s="111" t="s">
        <v>4127</v>
      </c>
      <c r="G3596" s="111" t="s">
        <v>4159</v>
      </c>
      <c r="H3596">
        <v>43216</v>
      </c>
      <c r="I3596" s="116"/>
      <c r="J3596" s="111" t="s">
        <v>4157</v>
      </c>
      <c r="K3596"/>
    </row>
    <row r="3597" spans="1:11">
      <c r="A3597" s="115">
        <v>3592</v>
      </c>
      <c r="B3597">
        <v>43</v>
      </c>
      <c r="C3597" s="111" t="s">
        <v>4095</v>
      </c>
      <c r="D3597" s="111" t="s">
        <v>348</v>
      </c>
      <c r="E3597">
        <v>43348</v>
      </c>
      <c r="F3597" s="111" t="s">
        <v>4101</v>
      </c>
      <c r="G3597" s="111" t="s">
        <v>867</v>
      </c>
      <c r="H3597">
        <v>43348</v>
      </c>
      <c r="I3597" s="116" t="s">
        <v>4101</v>
      </c>
      <c r="J3597" s="111" t="s">
        <v>867</v>
      </c>
      <c r="K3597"/>
    </row>
    <row r="3598" spans="1:11">
      <c r="A3598" s="115">
        <v>3593</v>
      </c>
      <c r="B3598">
        <v>43</v>
      </c>
      <c r="C3598" s="111" t="s">
        <v>4095</v>
      </c>
      <c r="D3598" s="111" t="s">
        <v>362</v>
      </c>
      <c r="E3598">
        <v>43346</v>
      </c>
      <c r="F3598" s="111" t="s">
        <v>4101</v>
      </c>
      <c r="G3598" s="111" t="s">
        <v>3400</v>
      </c>
      <c r="H3598">
        <v>43348</v>
      </c>
      <c r="I3598" s="116" t="s">
        <v>4101</v>
      </c>
      <c r="J3598" s="111" t="s">
        <v>867</v>
      </c>
      <c r="K3598"/>
    </row>
    <row r="3599" spans="1:11">
      <c r="A3599" s="115">
        <v>3594</v>
      </c>
      <c r="B3599">
        <v>43</v>
      </c>
      <c r="C3599" s="111" t="s">
        <v>4095</v>
      </c>
      <c r="D3599" s="111" t="s">
        <v>362</v>
      </c>
      <c r="E3599">
        <v>43347</v>
      </c>
      <c r="F3599" s="111" t="s">
        <v>4101</v>
      </c>
      <c r="G3599" s="111" t="s">
        <v>4160</v>
      </c>
      <c r="H3599">
        <v>43348</v>
      </c>
      <c r="I3599" s="116" t="s">
        <v>4101</v>
      </c>
      <c r="J3599" s="111" t="s">
        <v>867</v>
      </c>
      <c r="K3599"/>
    </row>
    <row r="3600" spans="1:11">
      <c r="A3600" s="115">
        <v>3595</v>
      </c>
      <c r="B3600">
        <v>43</v>
      </c>
      <c r="C3600" s="111" t="s">
        <v>4095</v>
      </c>
      <c r="D3600" s="111" t="s">
        <v>348</v>
      </c>
      <c r="E3600">
        <v>43364</v>
      </c>
      <c r="F3600" s="111" t="s">
        <v>4117</v>
      </c>
      <c r="G3600" s="111" t="s">
        <v>4161</v>
      </c>
      <c r="H3600">
        <v>43364</v>
      </c>
      <c r="I3600" s="116" t="s">
        <v>4117</v>
      </c>
      <c r="J3600" s="111" t="s">
        <v>4161</v>
      </c>
      <c r="K3600"/>
    </row>
    <row r="3601" spans="1:11">
      <c r="A3601" s="115">
        <v>3596</v>
      </c>
      <c r="B3601">
        <v>43</v>
      </c>
      <c r="C3601" s="111" t="s">
        <v>4095</v>
      </c>
      <c r="D3601" s="111" t="s">
        <v>348</v>
      </c>
      <c r="E3601">
        <v>43367</v>
      </c>
      <c r="F3601" s="111" t="s">
        <v>4117</v>
      </c>
      <c r="G3601" s="111" t="s">
        <v>4162</v>
      </c>
      <c r="H3601">
        <v>43367</v>
      </c>
      <c r="I3601" s="116" t="s">
        <v>4117</v>
      </c>
      <c r="J3601" s="111" t="s">
        <v>4162</v>
      </c>
      <c r="K3601"/>
    </row>
    <row r="3602" spans="1:11">
      <c r="A3602" s="115">
        <v>3597</v>
      </c>
      <c r="B3602">
        <v>43</v>
      </c>
      <c r="C3602" s="111" t="s">
        <v>4095</v>
      </c>
      <c r="D3602" s="111" t="s">
        <v>348</v>
      </c>
      <c r="E3602">
        <v>43368</v>
      </c>
      <c r="F3602" s="111" t="s">
        <v>4117</v>
      </c>
      <c r="G3602" s="111" t="s">
        <v>4163</v>
      </c>
      <c r="H3602">
        <v>43368</v>
      </c>
      <c r="I3602" s="116" t="s">
        <v>4117</v>
      </c>
      <c r="J3602" s="111" t="s">
        <v>4163</v>
      </c>
      <c r="K3602"/>
    </row>
    <row r="3603" spans="1:11">
      <c r="A3603" s="115">
        <v>3598</v>
      </c>
      <c r="B3603">
        <v>43</v>
      </c>
      <c r="C3603" s="111" t="s">
        <v>4095</v>
      </c>
      <c r="D3603" s="111" t="s">
        <v>348</v>
      </c>
      <c r="E3603">
        <v>43369</v>
      </c>
      <c r="F3603" s="111" t="s">
        <v>4117</v>
      </c>
      <c r="G3603" s="111" t="s">
        <v>4164</v>
      </c>
      <c r="H3603">
        <v>43369</v>
      </c>
      <c r="I3603" s="116" t="s">
        <v>4117</v>
      </c>
      <c r="J3603" s="111" t="s">
        <v>4164</v>
      </c>
      <c r="K3603"/>
    </row>
    <row r="3604" spans="1:11">
      <c r="A3604" s="115">
        <v>3599</v>
      </c>
      <c r="B3604">
        <v>43</v>
      </c>
      <c r="C3604" s="111" t="s">
        <v>4095</v>
      </c>
      <c r="D3604" s="111" t="s">
        <v>362</v>
      </c>
      <c r="E3604">
        <v>43365</v>
      </c>
      <c r="F3604" s="111" t="s">
        <v>4117</v>
      </c>
      <c r="G3604" s="111" t="s">
        <v>4165</v>
      </c>
      <c r="H3604">
        <v>43369</v>
      </c>
      <c r="I3604" s="116" t="s">
        <v>4117</v>
      </c>
      <c r="J3604" s="111" t="s">
        <v>4164</v>
      </c>
      <c r="K3604"/>
    </row>
    <row r="3605" spans="1:11">
      <c r="A3605" s="115">
        <v>3600</v>
      </c>
      <c r="B3605">
        <v>43</v>
      </c>
      <c r="C3605" s="111" t="s">
        <v>4095</v>
      </c>
      <c r="D3605" s="111" t="s">
        <v>362</v>
      </c>
      <c r="E3605">
        <v>43366</v>
      </c>
      <c r="F3605" s="111" t="s">
        <v>4117</v>
      </c>
      <c r="G3605" s="111" t="s">
        <v>4166</v>
      </c>
      <c r="H3605">
        <v>43369</v>
      </c>
      <c r="I3605" s="116" t="s">
        <v>4117</v>
      </c>
      <c r="J3605" s="111" t="s">
        <v>4164</v>
      </c>
      <c r="K3605"/>
    </row>
    <row r="3606" spans="1:11">
      <c r="A3606" s="115">
        <v>3601</v>
      </c>
      <c r="B3606">
        <v>43</v>
      </c>
      <c r="C3606" s="111" t="s">
        <v>4095</v>
      </c>
      <c r="D3606" s="111" t="s">
        <v>348</v>
      </c>
      <c r="E3606">
        <v>43403</v>
      </c>
      <c r="F3606" s="111" t="s">
        <v>4127</v>
      </c>
      <c r="G3606" s="111" t="s">
        <v>4167</v>
      </c>
      <c r="H3606">
        <v>43403</v>
      </c>
      <c r="I3606" s="116" t="s">
        <v>4127</v>
      </c>
      <c r="J3606" s="111" t="s">
        <v>4167</v>
      </c>
      <c r="K3606"/>
    </row>
    <row r="3607" spans="1:11">
      <c r="A3607" s="115">
        <v>3602</v>
      </c>
      <c r="B3607">
        <v>43</v>
      </c>
      <c r="C3607" s="111" t="s">
        <v>4095</v>
      </c>
      <c r="D3607" s="111" t="s">
        <v>348</v>
      </c>
      <c r="E3607">
        <v>43404</v>
      </c>
      <c r="F3607" s="111" t="s">
        <v>4127</v>
      </c>
      <c r="G3607" s="111" t="s">
        <v>4168</v>
      </c>
      <c r="H3607">
        <v>43404</v>
      </c>
      <c r="I3607" s="116" t="s">
        <v>4127</v>
      </c>
      <c r="J3607" s="111" t="s">
        <v>4168</v>
      </c>
      <c r="K3607"/>
    </row>
    <row r="3608" spans="1:11">
      <c r="A3608" s="115">
        <v>3603</v>
      </c>
      <c r="B3608">
        <v>43</v>
      </c>
      <c r="C3608" s="111" t="s">
        <v>4095</v>
      </c>
      <c r="D3608" s="111" t="s">
        <v>348</v>
      </c>
      <c r="E3608">
        <v>43423</v>
      </c>
      <c r="F3608" s="111" t="s">
        <v>4143</v>
      </c>
      <c r="G3608" s="111" t="s">
        <v>4169</v>
      </c>
      <c r="H3608">
        <v>43423</v>
      </c>
      <c r="I3608" s="116" t="s">
        <v>4143</v>
      </c>
      <c r="J3608" s="111" t="s">
        <v>4169</v>
      </c>
      <c r="K3608"/>
    </row>
    <row r="3609" spans="1:11">
      <c r="A3609" s="115">
        <v>3604</v>
      </c>
      <c r="B3609">
        <v>43</v>
      </c>
      <c r="C3609" s="111" t="s">
        <v>4095</v>
      </c>
      <c r="D3609" s="111" t="s">
        <v>348</v>
      </c>
      <c r="E3609">
        <v>43424</v>
      </c>
      <c r="F3609" s="111" t="s">
        <v>4143</v>
      </c>
      <c r="G3609" s="111" t="s">
        <v>1006</v>
      </c>
      <c r="H3609">
        <v>43424</v>
      </c>
      <c r="I3609" s="116" t="s">
        <v>4143</v>
      </c>
      <c r="J3609" s="111" t="s">
        <v>1006</v>
      </c>
      <c r="K3609"/>
    </row>
    <row r="3610" spans="1:11">
      <c r="A3610" s="115">
        <v>3605</v>
      </c>
      <c r="B3610">
        <v>43</v>
      </c>
      <c r="C3610" s="111" t="s">
        <v>4095</v>
      </c>
      <c r="D3610" s="111" t="s">
        <v>348</v>
      </c>
      <c r="E3610">
        <v>43425</v>
      </c>
      <c r="F3610" s="111" t="s">
        <v>4143</v>
      </c>
      <c r="G3610" s="111" t="s">
        <v>4170</v>
      </c>
      <c r="H3610">
        <v>43425</v>
      </c>
      <c r="I3610" s="116" t="s">
        <v>4143</v>
      </c>
      <c r="J3610" s="111" t="s">
        <v>4170</v>
      </c>
      <c r="K3610"/>
    </row>
    <row r="3611" spans="1:11">
      <c r="A3611" s="115">
        <v>3606</v>
      </c>
      <c r="B3611">
        <v>43</v>
      </c>
      <c r="C3611" s="111" t="s">
        <v>4095</v>
      </c>
      <c r="D3611" s="111" t="s">
        <v>348</v>
      </c>
      <c r="E3611">
        <v>43428</v>
      </c>
      <c r="F3611" s="111" t="s">
        <v>4143</v>
      </c>
      <c r="G3611" s="111" t="s">
        <v>2299</v>
      </c>
      <c r="H3611">
        <v>43428</v>
      </c>
      <c r="I3611" s="116" t="s">
        <v>4143</v>
      </c>
      <c r="J3611" s="111" t="s">
        <v>2299</v>
      </c>
      <c r="K3611"/>
    </row>
    <row r="3612" spans="1:11">
      <c r="A3612" s="115">
        <v>3607</v>
      </c>
      <c r="B3612">
        <v>43</v>
      </c>
      <c r="C3612" s="111" t="s">
        <v>4095</v>
      </c>
      <c r="D3612" s="111" t="s">
        <v>348</v>
      </c>
      <c r="E3612">
        <v>43432</v>
      </c>
      <c r="F3612" s="111" t="s">
        <v>4143</v>
      </c>
      <c r="G3612" s="111" t="s">
        <v>4171</v>
      </c>
      <c r="H3612">
        <v>43432</v>
      </c>
      <c r="I3612" s="116" t="s">
        <v>4143</v>
      </c>
      <c r="J3612" s="111" t="s">
        <v>4171</v>
      </c>
      <c r="K3612"/>
    </row>
    <row r="3613" spans="1:11">
      <c r="A3613" s="115">
        <v>3608</v>
      </c>
      <c r="B3613">
        <v>43</v>
      </c>
      <c r="C3613" s="111" t="s">
        <v>4095</v>
      </c>
      <c r="D3613" s="111" t="s">
        <v>348</v>
      </c>
      <c r="E3613">
        <v>43433</v>
      </c>
      <c r="F3613" s="111" t="s">
        <v>4143</v>
      </c>
      <c r="G3613" s="111" t="s">
        <v>4172</v>
      </c>
      <c r="H3613">
        <v>43433</v>
      </c>
      <c r="I3613" s="116" t="s">
        <v>4143</v>
      </c>
      <c r="J3613" s="111" t="s">
        <v>4172</v>
      </c>
      <c r="K3613"/>
    </row>
    <row r="3614" spans="1:11">
      <c r="A3614" s="115">
        <v>3609</v>
      </c>
      <c r="B3614">
        <v>43</v>
      </c>
      <c r="C3614" s="111" t="s">
        <v>4095</v>
      </c>
      <c r="D3614" s="111" t="s">
        <v>362</v>
      </c>
      <c r="E3614">
        <v>43429</v>
      </c>
      <c r="F3614" s="111" t="s">
        <v>4143</v>
      </c>
      <c r="G3614" s="111" t="s">
        <v>4173</v>
      </c>
      <c r="H3614">
        <v>43433</v>
      </c>
      <c r="I3614" s="116" t="s">
        <v>4143</v>
      </c>
      <c r="J3614" s="111" t="s">
        <v>4172</v>
      </c>
      <c r="K3614"/>
    </row>
    <row r="3615" spans="1:11">
      <c r="A3615" s="115">
        <v>3610</v>
      </c>
      <c r="B3615">
        <v>43</v>
      </c>
      <c r="C3615" s="111" t="s">
        <v>4095</v>
      </c>
      <c r="D3615" s="111" t="s">
        <v>362</v>
      </c>
      <c r="E3615">
        <v>43430</v>
      </c>
      <c r="F3615" s="111" t="s">
        <v>4143</v>
      </c>
      <c r="G3615" s="111" t="s">
        <v>4174</v>
      </c>
      <c r="H3615">
        <v>43433</v>
      </c>
      <c r="I3615" s="116" t="s">
        <v>4143</v>
      </c>
      <c r="J3615" s="111" t="s">
        <v>4172</v>
      </c>
      <c r="K3615"/>
    </row>
    <row r="3616" spans="1:11">
      <c r="A3616" s="115">
        <v>3611</v>
      </c>
      <c r="B3616">
        <v>43</v>
      </c>
      <c r="C3616" s="111" t="s">
        <v>4095</v>
      </c>
      <c r="D3616" s="111" t="s">
        <v>362</v>
      </c>
      <c r="E3616">
        <v>43431</v>
      </c>
      <c r="F3616" s="111" t="s">
        <v>4143</v>
      </c>
      <c r="G3616" s="111" t="s">
        <v>4175</v>
      </c>
      <c r="H3616">
        <v>43433</v>
      </c>
      <c r="I3616" s="116" t="s">
        <v>4143</v>
      </c>
      <c r="J3616" s="111" t="s">
        <v>4172</v>
      </c>
      <c r="K3616"/>
    </row>
    <row r="3617" spans="1:11">
      <c r="A3617" s="115">
        <v>3612</v>
      </c>
      <c r="B3617">
        <v>43</v>
      </c>
      <c r="C3617" s="111" t="s">
        <v>4095</v>
      </c>
      <c r="D3617" s="111" t="s">
        <v>348</v>
      </c>
      <c r="E3617">
        <v>43441</v>
      </c>
      <c r="F3617" s="111" t="s">
        <v>4176</v>
      </c>
      <c r="G3617" s="111" t="s">
        <v>4177</v>
      </c>
      <c r="H3617">
        <v>43441</v>
      </c>
      <c r="I3617" s="116" t="s">
        <v>4176</v>
      </c>
      <c r="J3617" s="111" t="s">
        <v>4177</v>
      </c>
      <c r="K3617"/>
    </row>
    <row r="3618" spans="1:11">
      <c r="A3618" s="115">
        <v>3613</v>
      </c>
      <c r="B3618">
        <v>43</v>
      </c>
      <c r="C3618" s="111" t="s">
        <v>4095</v>
      </c>
      <c r="D3618" s="111" t="s">
        <v>348</v>
      </c>
      <c r="E3618">
        <v>43442</v>
      </c>
      <c r="F3618" s="111" t="s">
        <v>4176</v>
      </c>
      <c r="G3618" s="111" t="s">
        <v>4178</v>
      </c>
      <c r="H3618">
        <v>43442</v>
      </c>
      <c r="I3618" s="116" t="s">
        <v>4176</v>
      </c>
      <c r="J3618" s="111" t="s">
        <v>4178</v>
      </c>
      <c r="K3618"/>
    </row>
    <row r="3619" spans="1:11">
      <c r="A3619" s="115">
        <v>3614</v>
      </c>
      <c r="B3619">
        <v>43</v>
      </c>
      <c r="C3619" s="111" t="s">
        <v>4095</v>
      </c>
      <c r="D3619" s="111" t="s">
        <v>348</v>
      </c>
      <c r="E3619">
        <v>43443</v>
      </c>
      <c r="F3619" s="111" t="s">
        <v>4176</v>
      </c>
      <c r="G3619" s="111" t="s">
        <v>4179</v>
      </c>
      <c r="H3619">
        <v>43443</v>
      </c>
      <c r="I3619" s="116" t="s">
        <v>4176</v>
      </c>
      <c r="J3619" s="111" t="s">
        <v>4179</v>
      </c>
      <c r="K3619"/>
    </row>
    <row r="3620" spans="1:11">
      <c r="A3620" s="115">
        <v>3615</v>
      </c>
      <c r="B3620">
        <v>43</v>
      </c>
      <c r="C3620" s="111" t="s">
        <v>4095</v>
      </c>
      <c r="D3620" s="111" t="s">
        <v>348</v>
      </c>
      <c r="E3620">
        <v>43444</v>
      </c>
      <c r="F3620" s="111" t="s">
        <v>4176</v>
      </c>
      <c r="G3620" s="111" t="s">
        <v>4180</v>
      </c>
      <c r="H3620">
        <v>43444</v>
      </c>
      <c r="I3620" s="116" t="s">
        <v>4176</v>
      </c>
      <c r="J3620" s="111" t="s">
        <v>4180</v>
      </c>
      <c r="K3620"/>
    </row>
    <row r="3621" spans="1:11">
      <c r="A3621" s="115">
        <v>3616</v>
      </c>
      <c r="B3621">
        <v>43</v>
      </c>
      <c r="C3621" s="111" t="s">
        <v>4095</v>
      </c>
      <c r="D3621" s="111" t="s">
        <v>348</v>
      </c>
      <c r="E3621">
        <v>43447</v>
      </c>
      <c r="F3621" s="111" t="s">
        <v>4176</v>
      </c>
      <c r="G3621" s="111" t="s">
        <v>4181</v>
      </c>
      <c r="H3621">
        <v>43447</v>
      </c>
      <c r="I3621" s="116" t="s">
        <v>4176</v>
      </c>
      <c r="J3621" s="111" t="s">
        <v>1037</v>
      </c>
      <c r="K3621"/>
    </row>
    <row r="3622" spans="1:11">
      <c r="A3622" s="115">
        <v>3617</v>
      </c>
      <c r="B3622">
        <v>43</v>
      </c>
      <c r="C3622" s="111" t="s">
        <v>4095</v>
      </c>
      <c r="D3622" s="111" t="s">
        <v>362</v>
      </c>
      <c r="E3622">
        <v>43427</v>
      </c>
      <c r="F3622" s="111" t="s">
        <v>4143</v>
      </c>
      <c r="G3622" s="111" t="s">
        <v>4182</v>
      </c>
      <c r="H3622">
        <v>43447</v>
      </c>
      <c r="I3622" s="116" t="s">
        <v>4143</v>
      </c>
      <c r="J3622" s="111" t="s">
        <v>1037</v>
      </c>
      <c r="K3622"/>
    </row>
    <row r="3623" spans="1:11">
      <c r="A3623" s="115">
        <v>3618</v>
      </c>
      <c r="B3623">
        <v>43</v>
      </c>
      <c r="C3623" s="111" t="s">
        <v>4095</v>
      </c>
      <c r="D3623" s="111" t="s">
        <v>362</v>
      </c>
      <c r="E3623">
        <v>43445</v>
      </c>
      <c r="F3623" s="111" t="s">
        <v>4176</v>
      </c>
      <c r="G3623" s="111" t="s">
        <v>4183</v>
      </c>
      <c r="H3623">
        <v>43447</v>
      </c>
      <c r="I3623" s="116" t="s">
        <v>4176</v>
      </c>
      <c r="J3623" s="111" t="s">
        <v>1037</v>
      </c>
      <c r="K3623"/>
    </row>
    <row r="3624" spans="1:11">
      <c r="A3624" s="115">
        <v>3619</v>
      </c>
      <c r="B3624">
        <v>43</v>
      </c>
      <c r="C3624" s="111" t="s">
        <v>4095</v>
      </c>
      <c r="D3624" s="111" t="s">
        <v>362</v>
      </c>
      <c r="E3624">
        <v>43446</v>
      </c>
      <c r="F3624" s="111" t="s">
        <v>4176</v>
      </c>
      <c r="G3624" s="111" t="s">
        <v>4184</v>
      </c>
      <c r="H3624">
        <v>43447</v>
      </c>
      <c r="I3624" s="116" t="s">
        <v>4176</v>
      </c>
      <c r="J3624" s="111" t="s">
        <v>1037</v>
      </c>
      <c r="K3624"/>
    </row>
    <row r="3625" spans="1:11">
      <c r="A3625" s="115">
        <v>3620</v>
      </c>
      <c r="B3625">
        <v>43</v>
      </c>
      <c r="C3625" s="111" t="s">
        <v>4095</v>
      </c>
      <c r="D3625" s="111" t="s">
        <v>348</v>
      </c>
      <c r="E3625">
        <v>43468</v>
      </c>
      <c r="F3625" s="111" t="s">
        <v>4107</v>
      </c>
      <c r="G3625" s="111" t="s">
        <v>4185</v>
      </c>
      <c r="H3625">
        <v>43468</v>
      </c>
      <c r="I3625" s="116" t="s">
        <v>4107</v>
      </c>
      <c r="J3625" s="111" t="s">
        <v>4185</v>
      </c>
      <c r="K3625"/>
    </row>
    <row r="3626" spans="1:11">
      <c r="A3626" s="115">
        <v>3621</v>
      </c>
      <c r="B3626">
        <v>43</v>
      </c>
      <c r="C3626" s="111" t="s">
        <v>4095</v>
      </c>
      <c r="D3626" s="111" t="s">
        <v>362</v>
      </c>
      <c r="E3626">
        <v>43464</v>
      </c>
      <c r="F3626" s="111" t="s">
        <v>4107</v>
      </c>
      <c r="G3626" s="111" t="s">
        <v>4186</v>
      </c>
      <c r="H3626">
        <v>43468</v>
      </c>
      <c r="I3626" s="116" t="s">
        <v>4107</v>
      </c>
      <c r="J3626" s="111" t="s">
        <v>4185</v>
      </c>
      <c r="K3626"/>
    </row>
    <row r="3627" spans="1:11">
      <c r="A3627" s="115">
        <v>3622</v>
      </c>
      <c r="B3627">
        <v>43</v>
      </c>
      <c r="C3627" s="111" t="s">
        <v>4095</v>
      </c>
      <c r="D3627" s="111" t="s">
        <v>362</v>
      </c>
      <c r="E3627">
        <v>43465</v>
      </c>
      <c r="F3627" s="111" t="s">
        <v>4107</v>
      </c>
      <c r="G3627" s="111" t="s">
        <v>4187</v>
      </c>
      <c r="H3627">
        <v>43468</v>
      </c>
      <c r="I3627" s="116" t="s">
        <v>4107</v>
      </c>
      <c r="J3627" s="111" t="s">
        <v>4185</v>
      </c>
      <c r="K3627"/>
    </row>
    <row r="3628" spans="1:11">
      <c r="A3628" s="115">
        <v>3623</v>
      </c>
      <c r="B3628">
        <v>43</v>
      </c>
      <c r="C3628" s="111" t="s">
        <v>4095</v>
      </c>
      <c r="D3628" s="111" t="s">
        <v>348</v>
      </c>
      <c r="E3628">
        <v>43482</v>
      </c>
      <c r="F3628" s="111" t="s">
        <v>4188</v>
      </c>
      <c r="G3628" s="111" t="s">
        <v>4189</v>
      </c>
      <c r="H3628">
        <v>43482</v>
      </c>
      <c r="I3628" s="116" t="s">
        <v>4188</v>
      </c>
      <c r="J3628" s="111" t="s">
        <v>4189</v>
      </c>
      <c r="K3628"/>
    </row>
    <row r="3629" spans="1:11">
      <c r="A3629" s="115">
        <v>3624</v>
      </c>
      <c r="B3629">
        <v>43</v>
      </c>
      <c r="C3629" s="111" t="s">
        <v>4095</v>
      </c>
      <c r="D3629" s="111" t="s">
        <v>362</v>
      </c>
      <c r="E3629">
        <v>43481</v>
      </c>
      <c r="F3629" s="111" t="s">
        <v>4188</v>
      </c>
      <c r="G3629" s="111" t="s">
        <v>4190</v>
      </c>
      <c r="H3629">
        <v>43482</v>
      </c>
      <c r="I3629" s="116" t="s">
        <v>4188</v>
      </c>
      <c r="J3629" s="111" t="s">
        <v>4189</v>
      </c>
      <c r="K3629"/>
    </row>
    <row r="3630" spans="1:11">
      <c r="A3630" s="115">
        <v>3625</v>
      </c>
      <c r="B3630">
        <v>43</v>
      </c>
      <c r="C3630" s="111" t="s">
        <v>4095</v>
      </c>
      <c r="D3630" s="111" t="s">
        <v>348</v>
      </c>
      <c r="E3630">
        <v>43482</v>
      </c>
      <c r="F3630" s="111" t="s">
        <v>4188</v>
      </c>
      <c r="G3630" s="111" t="s">
        <v>4189</v>
      </c>
      <c r="H3630">
        <v>43482</v>
      </c>
      <c r="I3630" s="116" t="s">
        <v>4188</v>
      </c>
      <c r="J3630" s="111" t="s">
        <v>4189</v>
      </c>
      <c r="K3630"/>
    </row>
    <row r="3631" spans="1:11">
      <c r="A3631" s="115">
        <v>3626</v>
      </c>
      <c r="B3631">
        <v>43</v>
      </c>
      <c r="C3631" s="111" t="s">
        <v>4095</v>
      </c>
      <c r="D3631" s="111" t="s">
        <v>348</v>
      </c>
      <c r="E3631">
        <v>43484</v>
      </c>
      <c r="F3631" s="111" t="s">
        <v>4188</v>
      </c>
      <c r="G3631" s="111" t="s">
        <v>4191</v>
      </c>
      <c r="H3631">
        <v>43484</v>
      </c>
      <c r="I3631" s="116" t="s">
        <v>4188</v>
      </c>
      <c r="J3631" s="111" t="s">
        <v>4191</v>
      </c>
      <c r="K3631"/>
    </row>
    <row r="3632" spans="1:11">
      <c r="A3632" s="115">
        <v>3627</v>
      </c>
      <c r="B3632">
        <v>43</v>
      </c>
      <c r="C3632" s="111" t="s">
        <v>4095</v>
      </c>
      <c r="D3632" s="111" t="s">
        <v>348</v>
      </c>
      <c r="E3632">
        <v>43501</v>
      </c>
      <c r="F3632" s="111" t="s">
        <v>4192</v>
      </c>
      <c r="G3632" s="111" t="s">
        <v>3534</v>
      </c>
      <c r="H3632">
        <v>43501</v>
      </c>
      <c r="I3632" s="116" t="s">
        <v>4192</v>
      </c>
      <c r="J3632" s="111" t="s">
        <v>3534</v>
      </c>
      <c r="K3632"/>
    </row>
    <row r="3633" spans="1:11">
      <c r="A3633" s="115">
        <v>3628</v>
      </c>
      <c r="B3633">
        <v>43</v>
      </c>
      <c r="C3633" s="111" t="s">
        <v>4095</v>
      </c>
      <c r="D3633" s="111" t="s">
        <v>348</v>
      </c>
      <c r="E3633">
        <v>43505</v>
      </c>
      <c r="F3633" s="111" t="s">
        <v>4192</v>
      </c>
      <c r="G3633" s="111" t="s">
        <v>4193</v>
      </c>
      <c r="H3633">
        <v>43505</v>
      </c>
      <c r="I3633" s="116" t="s">
        <v>4192</v>
      </c>
      <c r="J3633" s="111" t="s">
        <v>4193</v>
      </c>
      <c r="K3633"/>
    </row>
    <row r="3634" spans="1:11">
      <c r="A3634" s="115">
        <v>3629</v>
      </c>
      <c r="B3634">
        <v>43</v>
      </c>
      <c r="C3634" s="111" t="s">
        <v>4095</v>
      </c>
      <c r="D3634" s="111" t="s">
        <v>348</v>
      </c>
      <c r="E3634">
        <v>43506</v>
      </c>
      <c r="F3634" s="111" t="s">
        <v>4192</v>
      </c>
      <c r="G3634" s="111" t="s">
        <v>4194</v>
      </c>
      <c r="H3634">
        <v>43506</v>
      </c>
      <c r="I3634" s="116" t="s">
        <v>4192</v>
      </c>
      <c r="J3634" s="111" t="s">
        <v>4194</v>
      </c>
      <c r="K3634"/>
    </row>
    <row r="3635" spans="1:11">
      <c r="A3635" s="115">
        <v>3630</v>
      </c>
      <c r="B3635">
        <v>43</v>
      </c>
      <c r="C3635" s="111" t="s">
        <v>4095</v>
      </c>
      <c r="D3635" s="111" t="s">
        <v>348</v>
      </c>
      <c r="E3635">
        <v>43507</v>
      </c>
      <c r="F3635" s="111" t="s">
        <v>4192</v>
      </c>
      <c r="G3635" s="111" t="s">
        <v>4195</v>
      </c>
      <c r="H3635">
        <v>43507</v>
      </c>
      <c r="I3635" s="116" t="s">
        <v>4192</v>
      </c>
      <c r="J3635" s="111" t="s">
        <v>4195</v>
      </c>
      <c r="K3635"/>
    </row>
    <row r="3636" spans="1:11">
      <c r="A3636" s="115">
        <v>3631</v>
      </c>
      <c r="B3636">
        <v>43</v>
      </c>
      <c r="C3636" s="111" t="s">
        <v>4095</v>
      </c>
      <c r="D3636" s="111" t="s">
        <v>348</v>
      </c>
      <c r="E3636">
        <v>43510</v>
      </c>
      <c r="F3636" s="111" t="s">
        <v>4192</v>
      </c>
      <c r="G3636" s="111" t="s">
        <v>4196</v>
      </c>
      <c r="H3636">
        <v>43510</v>
      </c>
      <c r="I3636" s="116" t="s">
        <v>4192</v>
      </c>
      <c r="J3636" s="111" t="s">
        <v>4196</v>
      </c>
      <c r="K3636"/>
    </row>
    <row r="3637" spans="1:11">
      <c r="A3637" s="115">
        <v>3632</v>
      </c>
      <c r="B3637">
        <v>43</v>
      </c>
      <c r="C3637" s="111" t="s">
        <v>4095</v>
      </c>
      <c r="D3637" s="111" t="s">
        <v>348</v>
      </c>
      <c r="E3637">
        <v>43511</v>
      </c>
      <c r="F3637" s="111" t="s">
        <v>4192</v>
      </c>
      <c r="G3637" s="111" t="s">
        <v>4197</v>
      </c>
      <c r="H3637">
        <v>43511</v>
      </c>
      <c r="I3637" s="116" t="s">
        <v>4192</v>
      </c>
      <c r="J3637" s="111" t="s">
        <v>4197</v>
      </c>
      <c r="K3637"/>
    </row>
    <row r="3638" spans="1:11">
      <c r="A3638" s="115">
        <v>3633</v>
      </c>
      <c r="B3638">
        <v>43</v>
      </c>
      <c r="C3638" s="111" t="s">
        <v>4095</v>
      </c>
      <c r="D3638" s="111" t="s">
        <v>348</v>
      </c>
      <c r="E3638">
        <v>43512</v>
      </c>
      <c r="F3638" s="111" t="s">
        <v>4192</v>
      </c>
      <c r="G3638" s="111" t="s">
        <v>4198</v>
      </c>
      <c r="H3638">
        <v>43512</v>
      </c>
      <c r="I3638" s="116" t="s">
        <v>4192</v>
      </c>
      <c r="J3638" s="111" t="s">
        <v>4198</v>
      </c>
      <c r="K3638"/>
    </row>
    <row r="3639" spans="1:11">
      <c r="A3639" s="115">
        <v>3634</v>
      </c>
      <c r="B3639">
        <v>43</v>
      </c>
      <c r="C3639" s="111" t="s">
        <v>4095</v>
      </c>
      <c r="D3639" s="111" t="s">
        <v>348</v>
      </c>
      <c r="E3639">
        <v>43513</v>
      </c>
      <c r="F3639" s="111" t="s">
        <v>4192</v>
      </c>
      <c r="G3639" s="111" t="s">
        <v>4199</v>
      </c>
      <c r="H3639">
        <v>43513</v>
      </c>
      <c r="I3639" s="116" t="s">
        <v>4192</v>
      </c>
      <c r="J3639" s="111" t="s">
        <v>4199</v>
      </c>
      <c r="K3639"/>
    </row>
    <row r="3640" spans="1:11">
      <c r="A3640" s="115">
        <v>3635</v>
      </c>
      <c r="B3640">
        <v>43</v>
      </c>
      <c r="C3640" s="111" t="s">
        <v>4095</v>
      </c>
      <c r="D3640" s="111" t="s">
        <v>348</v>
      </c>
      <c r="E3640">
        <v>43514</v>
      </c>
      <c r="F3640" s="111" t="s">
        <v>4192</v>
      </c>
      <c r="G3640" s="111" t="s">
        <v>4200</v>
      </c>
      <c r="H3640">
        <v>43514</v>
      </c>
      <c r="I3640" s="116" t="s">
        <v>4192</v>
      </c>
      <c r="J3640" s="111" t="s">
        <v>4200</v>
      </c>
      <c r="K3640"/>
    </row>
    <row r="3641" spans="1:11">
      <c r="A3641" s="115">
        <v>3636</v>
      </c>
      <c r="B3641">
        <v>43</v>
      </c>
      <c r="C3641" s="111" t="s">
        <v>4095</v>
      </c>
      <c r="D3641" s="111" t="s">
        <v>362</v>
      </c>
      <c r="E3641">
        <v>43502</v>
      </c>
      <c r="F3641" s="111" t="s">
        <v>4192</v>
      </c>
      <c r="G3641" s="111" t="s">
        <v>2232</v>
      </c>
      <c r="H3641">
        <v>43514</v>
      </c>
      <c r="I3641" s="116" t="s">
        <v>4192</v>
      </c>
      <c r="J3641" s="111" t="s">
        <v>4200</v>
      </c>
      <c r="K3641"/>
    </row>
    <row r="3642" spans="1:11">
      <c r="A3642" s="115">
        <v>3637</v>
      </c>
      <c r="B3642">
        <v>43</v>
      </c>
      <c r="C3642" s="111" t="s">
        <v>4095</v>
      </c>
      <c r="D3642" s="111" t="s">
        <v>362</v>
      </c>
      <c r="E3642">
        <v>43503</v>
      </c>
      <c r="F3642" s="111" t="s">
        <v>4192</v>
      </c>
      <c r="G3642" s="111" t="s">
        <v>4201</v>
      </c>
      <c r="H3642">
        <v>43514</v>
      </c>
      <c r="I3642" s="116" t="s">
        <v>4192</v>
      </c>
      <c r="J3642" s="111" t="s">
        <v>4200</v>
      </c>
      <c r="K3642"/>
    </row>
    <row r="3643" spans="1:11">
      <c r="A3643" s="115">
        <v>3638</v>
      </c>
      <c r="B3643">
        <v>43</v>
      </c>
      <c r="C3643" s="111" t="s">
        <v>4095</v>
      </c>
      <c r="D3643" s="111" t="s">
        <v>362</v>
      </c>
      <c r="E3643">
        <v>43504</v>
      </c>
      <c r="F3643" s="111" t="s">
        <v>4192</v>
      </c>
      <c r="G3643" s="111" t="s">
        <v>4202</v>
      </c>
      <c r="H3643">
        <v>43514</v>
      </c>
      <c r="I3643" s="116" t="s">
        <v>4192</v>
      </c>
      <c r="J3643" s="111" t="s">
        <v>4200</v>
      </c>
      <c r="K3643"/>
    </row>
    <row r="3644" spans="1:11">
      <c r="A3644" s="115">
        <v>3639</v>
      </c>
      <c r="B3644">
        <v>43</v>
      </c>
      <c r="C3644" s="111" t="s">
        <v>4095</v>
      </c>
      <c r="D3644" s="111" t="s">
        <v>362</v>
      </c>
      <c r="E3644">
        <v>43508</v>
      </c>
      <c r="F3644" s="111" t="s">
        <v>4192</v>
      </c>
      <c r="G3644" s="111" t="s">
        <v>4203</v>
      </c>
      <c r="H3644">
        <v>43514</v>
      </c>
      <c r="I3644" s="116" t="s">
        <v>4192</v>
      </c>
      <c r="J3644" s="111" t="s">
        <v>4200</v>
      </c>
      <c r="K3644"/>
    </row>
    <row r="3645" spans="1:11">
      <c r="A3645" s="115">
        <v>3640</v>
      </c>
      <c r="B3645">
        <v>43</v>
      </c>
      <c r="C3645" s="111" t="s">
        <v>4095</v>
      </c>
      <c r="D3645" s="111" t="s">
        <v>362</v>
      </c>
      <c r="E3645">
        <v>43509</v>
      </c>
      <c r="F3645" s="111" t="s">
        <v>4192</v>
      </c>
      <c r="G3645" s="111" t="s">
        <v>4204</v>
      </c>
      <c r="H3645">
        <v>43514</v>
      </c>
      <c r="I3645" s="116" t="s">
        <v>4192</v>
      </c>
      <c r="J3645" s="111" t="s">
        <v>4200</v>
      </c>
      <c r="K3645"/>
    </row>
    <row r="3646" spans="1:11">
      <c r="A3646" s="115">
        <v>3641</v>
      </c>
      <c r="B3646">
        <v>43</v>
      </c>
      <c r="C3646" s="111" t="s">
        <v>4095</v>
      </c>
      <c r="D3646" s="111" t="s">
        <v>348</v>
      </c>
      <c r="E3646">
        <v>43531</v>
      </c>
      <c r="F3646" s="111" t="s">
        <v>4133</v>
      </c>
      <c r="G3646" s="111" t="s">
        <v>4205</v>
      </c>
      <c r="H3646">
        <v>43531</v>
      </c>
      <c r="I3646" s="116" t="s">
        <v>4133</v>
      </c>
      <c r="J3646" s="111" t="s">
        <v>4205</v>
      </c>
      <c r="K3646"/>
    </row>
    <row r="3647" spans="1:11">
      <c r="A3647" s="115">
        <v>3642</v>
      </c>
      <c r="B3647">
        <v>44</v>
      </c>
      <c r="C3647" s="111" t="s">
        <v>4206</v>
      </c>
      <c r="D3647" s="111" t="s">
        <v>348</v>
      </c>
      <c r="E3647">
        <v>44201</v>
      </c>
      <c r="G3647" s="111" t="s">
        <v>4207</v>
      </c>
      <c r="H3647">
        <v>44201</v>
      </c>
      <c r="I3647" s="116" t="s">
        <v>348</v>
      </c>
      <c r="J3647" s="111" t="s">
        <v>4207</v>
      </c>
      <c r="K3647"/>
    </row>
    <row r="3648" spans="1:11">
      <c r="A3648" s="115">
        <v>3643</v>
      </c>
      <c r="B3648">
        <v>44</v>
      </c>
      <c r="C3648" s="111" t="s">
        <v>4206</v>
      </c>
      <c r="D3648" s="111" t="s">
        <v>362</v>
      </c>
      <c r="E3648">
        <v>44361</v>
      </c>
      <c r="F3648" s="111" t="s">
        <v>4208</v>
      </c>
      <c r="G3648" s="111" t="s">
        <v>4209</v>
      </c>
      <c r="H3648">
        <v>44201</v>
      </c>
      <c r="I3648" s="116"/>
      <c r="J3648" s="111" t="s">
        <v>4207</v>
      </c>
      <c r="K3648"/>
    </row>
    <row r="3649" spans="1:11">
      <c r="A3649" s="115">
        <v>3644</v>
      </c>
      <c r="B3649">
        <v>44</v>
      </c>
      <c r="C3649" s="111" t="s">
        <v>4206</v>
      </c>
      <c r="D3649" s="111" t="s">
        <v>362</v>
      </c>
      <c r="E3649">
        <v>44381</v>
      </c>
      <c r="F3649" s="111" t="s">
        <v>4210</v>
      </c>
      <c r="G3649" s="111" t="s">
        <v>4211</v>
      </c>
      <c r="H3649">
        <v>44201</v>
      </c>
      <c r="I3649" s="116"/>
      <c r="J3649" s="111" t="s">
        <v>4207</v>
      </c>
      <c r="K3649"/>
    </row>
    <row r="3650" spans="1:11">
      <c r="A3650" s="115">
        <v>3645</v>
      </c>
      <c r="B3650">
        <v>44</v>
      </c>
      <c r="C3650" s="111" t="s">
        <v>4206</v>
      </c>
      <c r="D3650" s="111" t="s">
        <v>348</v>
      </c>
      <c r="E3650">
        <v>44202</v>
      </c>
      <c r="F3650" s="111" t="s">
        <v>348</v>
      </c>
      <c r="G3650" s="111" t="s">
        <v>4212</v>
      </c>
      <c r="H3650">
        <v>44202</v>
      </c>
      <c r="I3650" s="116"/>
      <c r="J3650" s="111" t="s">
        <v>4212</v>
      </c>
      <c r="K3650"/>
    </row>
    <row r="3651" spans="1:11">
      <c r="A3651" s="115">
        <v>3646</v>
      </c>
      <c r="B3651">
        <v>44</v>
      </c>
      <c r="C3651" s="111" t="s">
        <v>4206</v>
      </c>
      <c r="D3651" s="111" t="s">
        <v>348</v>
      </c>
      <c r="E3651">
        <v>44203</v>
      </c>
      <c r="F3651" s="111" t="s">
        <v>348</v>
      </c>
      <c r="G3651" s="111" t="s">
        <v>4213</v>
      </c>
      <c r="H3651">
        <v>44203</v>
      </c>
      <c r="I3651" s="116"/>
      <c r="J3651" s="111" t="s">
        <v>4213</v>
      </c>
      <c r="K3651"/>
    </row>
    <row r="3652" spans="1:11">
      <c r="A3652" s="115">
        <v>3647</v>
      </c>
      <c r="B3652">
        <v>44</v>
      </c>
      <c r="C3652" s="111" t="s">
        <v>4206</v>
      </c>
      <c r="D3652" s="111" t="s">
        <v>362</v>
      </c>
      <c r="E3652">
        <v>44501</v>
      </c>
      <c r="F3652" s="111" t="s">
        <v>4214</v>
      </c>
      <c r="G3652" s="111" t="s">
        <v>4215</v>
      </c>
      <c r="H3652">
        <v>44203</v>
      </c>
      <c r="I3652" s="116"/>
      <c r="J3652" s="111" t="s">
        <v>4213</v>
      </c>
      <c r="K3652"/>
    </row>
    <row r="3653" spans="1:11">
      <c r="A3653" s="115">
        <v>3648</v>
      </c>
      <c r="B3653">
        <v>44</v>
      </c>
      <c r="C3653" s="111" t="s">
        <v>4206</v>
      </c>
      <c r="D3653" s="111" t="s">
        <v>362</v>
      </c>
      <c r="E3653">
        <v>44502</v>
      </c>
      <c r="F3653" s="111" t="s">
        <v>4214</v>
      </c>
      <c r="G3653" s="111" t="s">
        <v>4216</v>
      </c>
      <c r="H3653">
        <v>44203</v>
      </c>
      <c r="I3653" s="116"/>
      <c r="J3653" s="111" t="s">
        <v>4213</v>
      </c>
      <c r="K3653"/>
    </row>
    <row r="3654" spans="1:11">
      <c r="A3654" s="115">
        <v>3649</v>
      </c>
      <c r="B3654">
        <v>44</v>
      </c>
      <c r="C3654" s="111" t="s">
        <v>4206</v>
      </c>
      <c r="D3654" s="111" t="s">
        <v>362</v>
      </c>
      <c r="E3654">
        <v>44503</v>
      </c>
      <c r="F3654" s="111" t="s">
        <v>4214</v>
      </c>
      <c r="G3654" s="111" t="s">
        <v>4217</v>
      </c>
      <c r="H3654">
        <v>44203</v>
      </c>
      <c r="I3654" s="116"/>
      <c r="J3654" s="111" t="s">
        <v>4213</v>
      </c>
      <c r="K3654"/>
    </row>
    <row r="3655" spans="1:11">
      <c r="A3655" s="115">
        <v>3650</v>
      </c>
      <c r="B3655">
        <v>44</v>
      </c>
      <c r="C3655" s="111" t="s">
        <v>4206</v>
      </c>
      <c r="D3655" s="111" t="s">
        <v>362</v>
      </c>
      <c r="E3655">
        <v>44504</v>
      </c>
      <c r="F3655" s="111" t="s">
        <v>4214</v>
      </c>
      <c r="G3655" s="111" t="s">
        <v>4218</v>
      </c>
      <c r="H3655">
        <v>44203</v>
      </c>
      <c r="I3655" s="116"/>
      <c r="J3655" s="111" t="s">
        <v>4213</v>
      </c>
      <c r="K3655"/>
    </row>
    <row r="3656" spans="1:11">
      <c r="A3656" s="115">
        <v>3651</v>
      </c>
      <c r="B3656">
        <v>44</v>
      </c>
      <c r="C3656" s="111" t="s">
        <v>4206</v>
      </c>
      <c r="D3656" s="111" t="s">
        <v>348</v>
      </c>
      <c r="E3656">
        <v>44204</v>
      </c>
      <c r="F3656" s="111" t="s">
        <v>348</v>
      </c>
      <c r="G3656" s="111" t="s">
        <v>4219</v>
      </c>
      <c r="H3656">
        <v>44204</v>
      </c>
      <c r="I3656" s="116"/>
      <c r="J3656" s="111" t="s">
        <v>4219</v>
      </c>
      <c r="K3656"/>
    </row>
    <row r="3657" spans="1:11">
      <c r="A3657" s="115">
        <v>3652</v>
      </c>
      <c r="B3657">
        <v>44</v>
      </c>
      <c r="C3657" s="111" t="s">
        <v>4206</v>
      </c>
      <c r="D3657" s="111" t="s">
        <v>362</v>
      </c>
      <c r="E3657">
        <v>44481</v>
      </c>
      <c r="F3657" s="111" t="s">
        <v>4220</v>
      </c>
      <c r="G3657" s="111" t="s">
        <v>4221</v>
      </c>
      <c r="H3657">
        <v>44204</v>
      </c>
      <c r="I3657" s="116"/>
      <c r="J3657" s="111" t="s">
        <v>4219</v>
      </c>
      <c r="K3657"/>
    </row>
    <row r="3658" spans="1:11">
      <c r="A3658" s="115">
        <v>3653</v>
      </c>
      <c r="B3658">
        <v>44</v>
      </c>
      <c r="C3658" s="111" t="s">
        <v>4206</v>
      </c>
      <c r="D3658" s="111" t="s">
        <v>362</v>
      </c>
      <c r="E3658">
        <v>44482</v>
      </c>
      <c r="F3658" s="111" t="s">
        <v>4220</v>
      </c>
      <c r="G3658" s="111" t="s">
        <v>4222</v>
      </c>
      <c r="H3658">
        <v>44204</v>
      </c>
      <c r="I3658" s="116"/>
      <c r="J3658" s="111" t="s">
        <v>4219</v>
      </c>
      <c r="K3658"/>
    </row>
    <row r="3659" spans="1:11">
      <c r="A3659" s="115">
        <v>3654</v>
      </c>
      <c r="B3659">
        <v>44</v>
      </c>
      <c r="C3659" s="111" t="s">
        <v>4206</v>
      </c>
      <c r="D3659" s="111" t="s">
        <v>362</v>
      </c>
      <c r="E3659">
        <v>44483</v>
      </c>
      <c r="F3659" s="111" t="s">
        <v>4220</v>
      </c>
      <c r="G3659" s="111" t="s">
        <v>4223</v>
      </c>
      <c r="H3659">
        <v>44204</v>
      </c>
      <c r="I3659" s="116"/>
      <c r="J3659" s="111" t="s">
        <v>4219</v>
      </c>
      <c r="K3659"/>
    </row>
    <row r="3660" spans="1:11">
      <c r="A3660" s="115">
        <v>3655</v>
      </c>
      <c r="B3660">
        <v>44</v>
      </c>
      <c r="C3660" s="111" t="s">
        <v>4206</v>
      </c>
      <c r="D3660" s="111" t="s">
        <v>362</v>
      </c>
      <c r="E3660">
        <v>44484</v>
      </c>
      <c r="F3660" s="111" t="s">
        <v>4220</v>
      </c>
      <c r="G3660" s="111" t="s">
        <v>1982</v>
      </c>
      <c r="H3660">
        <v>44204</v>
      </c>
      <c r="I3660" s="116"/>
      <c r="J3660" s="111" t="s">
        <v>4219</v>
      </c>
      <c r="K3660"/>
    </row>
    <row r="3661" spans="1:11">
      <c r="A3661" s="115">
        <v>3656</v>
      </c>
      <c r="B3661">
        <v>44</v>
      </c>
      <c r="C3661" s="111" t="s">
        <v>4206</v>
      </c>
      <c r="D3661" s="111" t="s">
        <v>362</v>
      </c>
      <c r="E3661">
        <v>44485</v>
      </c>
      <c r="F3661" s="111" t="s">
        <v>4220</v>
      </c>
      <c r="G3661" s="111" t="s">
        <v>4224</v>
      </c>
      <c r="H3661">
        <v>44204</v>
      </c>
      <c r="I3661" s="116"/>
      <c r="J3661" s="111" t="s">
        <v>4219</v>
      </c>
      <c r="K3661"/>
    </row>
    <row r="3662" spans="1:11">
      <c r="A3662" s="115">
        <v>3657</v>
      </c>
      <c r="B3662">
        <v>44</v>
      </c>
      <c r="C3662" s="111" t="s">
        <v>4206</v>
      </c>
      <c r="D3662" s="111" t="s">
        <v>348</v>
      </c>
      <c r="E3662">
        <v>44205</v>
      </c>
      <c r="F3662" s="111" t="s">
        <v>348</v>
      </c>
      <c r="G3662" s="111" t="s">
        <v>4225</v>
      </c>
      <c r="H3662">
        <v>44205</v>
      </c>
      <c r="I3662" s="116"/>
      <c r="J3662" s="111" t="s">
        <v>4225</v>
      </c>
      <c r="K3662"/>
    </row>
    <row r="3663" spans="1:11">
      <c r="A3663" s="115">
        <v>3658</v>
      </c>
      <c r="B3663">
        <v>44</v>
      </c>
      <c r="C3663" s="111" t="s">
        <v>4206</v>
      </c>
      <c r="D3663" s="111" t="s">
        <v>362</v>
      </c>
      <c r="E3663">
        <v>44401</v>
      </c>
      <c r="F3663" s="111" t="s">
        <v>4226</v>
      </c>
      <c r="G3663" s="111" t="s">
        <v>3686</v>
      </c>
      <c r="H3663">
        <v>44205</v>
      </c>
      <c r="I3663" s="116"/>
      <c r="J3663" s="111" t="s">
        <v>4225</v>
      </c>
      <c r="K3663"/>
    </row>
    <row r="3664" spans="1:11">
      <c r="A3664" s="115">
        <v>3659</v>
      </c>
      <c r="B3664">
        <v>44</v>
      </c>
      <c r="C3664" s="111" t="s">
        <v>4206</v>
      </c>
      <c r="D3664" s="111" t="s">
        <v>362</v>
      </c>
      <c r="E3664">
        <v>44402</v>
      </c>
      <c r="F3664" s="111" t="s">
        <v>4226</v>
      </c>
      <c r="G3664" s="111" t="s">
        <v>4227</v>
      </c>
      <c r="H3664">
        <v>44205</v>
      </c>
      <c r="I3664" s="116"/>
      <c r="J3664" s="111" t="s">
        <v>4225</v>
      </c>
      <c r="K3664"/>
    </row>
    <row r="3665" spans="1:11">
      <c r="A3665" s="115">
        <v>3660</v>
      </c>
      <c r="B3665">
        <v>44</v>
      </c>
      <c r="C3665" s="111" t="s">
        <v>4206</v>
      </c>
      <c r="D3665" s="111" t="s">
        <v>362</v>
      </c>
      <c r="E3665">
        <v>44403</v>
      </c>
      <c r="F3665" s="111" t="s">
        <v>4226</v>
      </c>
      <c r="G3665" s="111" t="s">
        <v>4228</v>
      </c>
      <c r="H3665">
        <v>44205</v>
      </c>
      <c r="I3665" s="116"/>
      <c r="J3665" s="111" t="s">
        <v>4225</v>
      </c>
      <c r="K3665"/>
    </row>
    <row r="3666" spans="1:11">
      <c r="A3666" s="115">
        <v>3661</v>
      </c>
      <c r="B3666">
        <v>44</v>
      </c>
      <c r="C3666" s="111" t="s">
        <v>4206</v>
      </c>
      <c r="D3666" s="111" t="s">
        <v>362</v>
      </c>
      <c r="E3666">
        <v>44404</v>
      </c>
      <c r="F3666" s="111" t="s">
        <v>4226</v>
      </c>
      <c r="G3666" s="111" t="s">
        <v>4229</v>
      </c>
      <c r="H3666">
        <v>44205</v>
      </c>
      <c r="I3666" s="116"/>
      <c r="J3666" s="111" t="s">
        <v>4225</v>
      </c>
      <c r="K3666"/>
    </row>
    <row r="3667" spans="1:11">
      <c r="A3667" s="115">
        <v>3662</v>
      </c>
      <c r="B3667">
        <v>44</v>
      </c>
      <c r="C3667" s="111" t="s">
        <v>4206</v>
      </c>
      <c r="D3667" s="111" t="s">
        <v>362</v>
      </c>
      <c r="E3667">
        <v>44405</v>
      </c>
      <c r="F3667" s="111" t="s">
        <v>4226</v>
      </c>
      <c r="G3667" s="111" t="s">
        <v>4230</v>
      </c>
      <c r="H3667">
        <v>44205</v>
      </c>
      <c r="I3667" s="116"/>
      <c r="J3667" s="111" t="s">
        <v>4225</v>
      </c>
      <c r="K3667"/>
    </row>
    <row r="3668" spans="1:11">
      <c r="A3668" s="115">
        <v>3663</v>
      </c>
      <c r="B3668">
        <v>44</v>
      </c>
      <c r="C3668" s="111" t="s">
        <v>4206</v>
      </c>
      <c r="D3668" s="111" t="s">
        <v>362</v>
      </c>
      <c r="E3668">
        <v>44406</v>
      </c>
      <c r="F3668" s="111" t="s">
        <v>4226</v>
      </c>
      <c r="G3668" s="111" t="s">
        <v>4231</v>
      </c>
      <c r="H3668">
        <v>44205</v>
      </c>
      <c r="I3668" s="116"/>
      <c r="J3668" s="111" t="s">
        <v>4225</v>
      </c>
      <c r="K3668"/>
    </row>
    <row r="3669" spans="1:11">
      <c r="A3669" s="115">
        <v>3664</v>
      </c>
      <c r="B3669">
        <v>44</v>
      </c>
      <c r="C3669" s="111" t="s">
        <v>4206</v>
      </c>
      <c r="D3669" s="111" t="s">
        <v>362</v>
      </c>
      <c r="E3669">
        <v>44407</v>
      </c>
      <c r="F3669" s="111" t="s">
        <v>4226</v>
      </c>
      <c r="G3669" s="111" t="s">
        <v>4232</v>
      </c>
      <c r="H3669">
        <v>44205</v>
      </c>
      <c r="I3669" s="116"/>
      <c r="J3669" s="111" t="s">
        <v>4225</v>
      </c>
      <c r="K3669"/>
    </row>
    <row r="3670" spans="1:11">
      <c r="A3670" s="115">
        <v>3665</v>
      </c>
      <c r="B3670">
        <v>44</v>
      </c>
      <c r="C3670" s="111" t="s">
        <v>4206</v>
      </c>
      <c r="D3670" s="111" t="s">
        <v>362</v>
      </c>
      <c r="E3670">
        <v>44408</v>
      </c>
      <c r="F3670" s="111" t="s">
        <v>4226</v>
      </c>
      <c r="G3670" s="111" t="s">
        <v>4233</v>
      </c>
      <c r="H3670">
        <v>44205</v>
      </c>
      <c r="I3670" s="116"/>
      <c r="J3670" s="111" t="s">
        <v>4225</v>
      </c>
      <c r="K3670"/>
    </row>
    <row r="3671" spans="1:11">
      <c r="A3671" s="115">
        <v>3666</v>
      </c>
      <c r="B3671">
        <v>44</v>
      </c>
      <c r="C3671" s="111" t="s">
        <v>4206</v>
      </c>
      <c r="D3671" s="111" t="s">
        <v>348</v>
      </c>
      <c r="E3671">
        <v>44206</v>
      </c>
      <c r="F3671" s="111" t="s">
        <v>348</v>
      </c>
      <c r="G3671" s="111" t="s">
        <v>4234</v>
      </c>
      <c r="H3671">
        <v>44206</v>
      </c>
      <c r="I3671" s="116"/>
      <c r="J3671" s="111" t="s">
        <v>4234</v>
      </c>
      <c r="K3671"/>
    </row>
    <row r="3672" spans="1:11">
      <c r="A3672" s="115">
        <v>3667</v>
      </c>
      <c r="B3672">
        <v>44</v>
      </c>
      <c r="C3672" s="111" t="s">
        <v>4206</v>
      </c>
      <c r="D3672" s="111" t="s">
        <v>362</v>
      </c>
      <c r="E3672">
        <v>44421</v>
      </c>
      <c r="F3672" s="111" t="s">
        <v>2085</v>
      </c>
      <c r="G3672" s="111" t="s">
        <v>4235</v>
      </c>
      <c r="H3672">
        <v>44206</v>
      </c>
      <c r="I3672" s="116"/>
      <c r="J3672" s="111" t="s">
        <v>4234</v>
      </c>
      <c r="K3672"/>
    </row>
    <row r="3673" spans="1:11">
      <c r="A3673" s="115">
        <v>3668</v>
      </c>
      <c r="B3673">
        <v>44</v>
      </c>
      <c r="C3673" s="111" t="s">
        <v>4206</v>
      </c>
      <c r="D3673" s="111" t="s">
        <v>348</v>
      </c>
      <c r="E3673">
        <v>44207</v>
      </c>
      <c r="F3673" s="111" t="s">
        <v>348</v>
      </c>
      <c r="G3673" s="111" t="s">
        <v>4236</v>
      </c>
      <c r="H3673">
        <v>44207</v>
      </c>
      <c r="I3673" s="116"/>
      <c r="J3673" s="111" t="s">
        <v>4236</v>
      </c>
      <c r="K3673"/>
    </row>
    <row r="3674" spans="1:11">
      <c r="A3674" s="115">
        <v>3669</v>
      </c>
      <c r="B3674">
        <v>44</v>
      </c>
      <c r="C3674" s="111" t="s">
        <v>4206</v>
      </c>
      <c r="D3674" s="111" t="s">
        <v>348</v>
      </c>
      <c r="E3674">
        <v>44208</v>
      </c>
      <c r="F3674" s="111" t="s">
        <v>348</v>
      </c>
      <c r="G3674" s="111" t="s">
        <v>4237</v>
      </c>
      <c r="H3674">
        <v>44208</v>
      </c>
      <c r="I3674" s="116"/>
      <c r="J3674" s="111" t="s">
        <v>4237</v>
      </c>
      <c r="K3674"/>
    </row>
    <row r="3675" spans="1:11">
      <c r="A3675" s="115">
        <v>3670</v>
      </c>
      <c r="B3675">
        <v>44</v>
      </c>
      <c r="C3675" s="111" t="s">
        <v>4206</v>
      </c>
      <c r="D3675" s="111" t="s">
        <v>362</v>
      </c>
      <c r="E3675">
        <v>44441</v>
      </c>
      <c r="F3675" s="111" t="s">
        <v>4238</v>
      </c>
      <c r="G3675" s="111" t="s">
        <v>4239</v>
      </c>
      <c r="H3675">
        <v>44208</v>
      </c>
      <c r="I3675" s="116"/>
      <c r="J3675" s="111" t="s">
        <v>4237</v>
      </c>
      <c r="K3675"/>
    </row>
    <row r="3676" spans="1:11">
      <c r="A3676" s="115">
        <v>3671</v>
      </c>
      <c r="B3676">
        <v>44</v>
      </c>
      <c r="C3676" s="111" t="s">
        <v>4206</v>
      </c>
      <c r="D3676" s="111" t="s">
        <v>362</v>
      </c>
      <c r="E3676">
        <v>44442</v>
      </c>
      <c r="F3676" s="111" t="s">
        <v>4238</v>
      </c>
      <c r="G3676" s="111" t="s">
        <v>4240</v>
      </c>
      <c r="H3676">
        <v>44208</v>
      </c>
      <c r="I3676" s="116"/>
      <c r="J3676" s="111" t="s">
        <v>4237</v>
      </c>
      <c r="K3676"/>
    </row>
    <row r="3677" spans="1:11">
      <c r="A3677" s="115">
        <v>3672</v>
      </c>
      <c r="B3677">
        <v>44</v>
      </c>
      <c r="C3677" s="111" t="s">
        <v>4206</v>
      </c>
      <c r="D3677" s="111" t="s">
        <v>362</v>
      </c>
      <c r="E3677">
        <v>44443</v>
      </c>
      <c r="F3677" s="111" t="s">
        <v>4238</v>
      </c>
      <c r="G3677" s="111" t="s">
        <v>4241</v>
      </c>
      <c r="H3677">
        <v>44208</v>
      </c>
      <c r="I3677" s="116"/>
      <c r="J3677" s="111" t="s">
        <v>4237</v>
      </c>
      <c r="K3677"/>
    </row>
    <row r="3678" spans="1:11">
      <c r="A3678" s="115">
        <v>3673</v>
      </c>
      <c r="B3678">
        <v>44</v>
      </c>
      <c r="C3678" s="111" t="s">
        <v>4206</v>
      </c>
      <c r="D3678" s="111" t="s">
        <v>348</v>
      </c>
      <c r="E3678">
        <v>44209</v>
      </c>
      <c r="F3678" s="111" t="s">
        <v>348</v>
      </c>
      <c r="G3678" s="111" t="s">
        <v>4242</v>
      </c>
      <c r="H3678">
        <v>44209</v>
      </c>
      <c r="I3678" s="116"/>
      <c r="J3678" s="111" t="s">
        <v>4242</v>
      </c>
      <c r="K3678"/>
    </row>
    <row r="3679" spans="1:11">
      <c r="A3679" s="115">
        <v>3674</v>
      </c>
      <c r="B3679">
        <v>44</v>
      </c>
      <c r="C3679" s="111" t="s">
        <v>4206</v>
      </c>
      <c r="D3679" s="111" t="s">
        <v>362</v>
      </c>
      <c r="E3679">
        <v>44302</v>
      </c>
      <c r="F3679" s="111" t="s">
        <v>4243</v>
      </c>
      <c r="G3679" s="111" t="s">
        <v>4244</v>
      </c>
      <c r="H3679">
        <v>44209</v>
      </c>
      <c r="I3679" s="116"/>
      <c r="J3679" s="111" t="s">
        <v>4242</v>
      </c>
      <c r="K3679"/>
    </row>
    <row r="3680" spans="1:11">
      <c r="A3680" s="115">
        <v>3675</v>
      </c>
      <c r="B3680">
        <v>44</v>
      </c>
      <c r="C3680" s="111" t="s">
        <v>4206</v>
      </c>
      <c r="D3680" s="111" t="s">
        <v>362</v>
      </c>
      <c r="E3680">
        <v>44303</v>
      </c>
      <c r="F3680" s="111" t="s">
        <v>4243</v>
      </c>
      <c r="G3680" s="111" t="s">
        <v>4245</v>
      </c>
      <c r="H3680">
        <v>44209</v>
      </c>
      <c r="I3680" s="116"/>
      <c r="J3680" s="111" t="s">
        <v>4242</v>
      </c>
      <c r="K3680"/>
    </row>
    <row r="3681" spans="1:11">
      <c r="A3681" s="115">
        <v>3676</v>
      </c>
      <c r="B3681">
        <v>44</v>
      </c>
      <c r="C3681" s="111" t="s">
        <v>4206</v>
      </c>
      <c r="D3681" s="111" t="s">
        <v>348</v>
      </c>
      <c r="E3681">
        <v>44210</v>
      </c>
      <c r="F3681" s="111" t="s">
        <v>348</v>
      </c>
      <c r="G3681" s="111" t="s">
        <v>4246</v>
      </c>
      <c r="H3681">
        <v>44210</v>
      </c>
      <c r="I3681" s="116"/>
      <c r="J3681" s="111" t="s">
        <v>4246</v>
      </c>
      <c r="K3681"/>
    </row>
    <row r="3682" spans="1:11">
      <c r="A3682" s="115">
        <v>3677</v>
      </c>
      <c r="B3682">
        <v>44</v>
      </c>
      <c r="C3682" s="111" t="s">
        <v>4206</v>
      </c>
      <c r="D3682" s="111" t="s">
        <v>362</v>
      </c>
      <c r="E3682">
        <v>44301</v>
      </c>
      <c r="F3682" s="111" t="s">
        <v>4243</v>
      </c>
      <c r="G3682" s="111" t="s">
        <v>4247</v>
      </c>
      <c r="H3682">
        <v>44210</v>
      </c>
      <c r="I3682" s="116"/>
      <c r="J3682" s="111" t="s">
        <v>4246</v>
      </c>
      <c r="K3682"/>
    </row>
    <row r="3683" spans="1:11">
      <c r="A3683" s="115">
        <v>3678</v>
      </c>
      <c r="B3683">
        <v>44</v>
      </c>
      <c r="C3683" s="111" t="s">
        <v>4206</v>
      </c>
      <c r="D3683" s="111" t="s">
        <v>362</v>
      </c>
      <c r="E3683">
        <v>44342</v>
      </c>
      <c r="F3683" s="111" t="s">
        <v>4248</v>
      </c>
      <c r="G3683" s="111" t="s">
        <v>4249</v>
      </c>
      <c r="H3683">
        <v>44210</v>
      </c>
      <c r="I3683" s="116"/>
      <c r="J3683" s="111" t="s">
        <v>4246</v>
      </c>
      <c r="K3683"/>
    </row>
    <row r="3684" spans="1:11">
      <c r="A3684" s="115">
        <v>3679</v>
      </c>
      <c r="B3684">
        <v>44</v>
      </c>
      <c r="C3684" s="111" t="s">
        <v>4206</v>
      </c>
      <c r="D3684" s="111" t="s">
        <v>348</v>
      </c>
      <c r="E3684">
        <v>44211</v>
      </c>
      <c r="F3684" s="111" t="s">
        <v>348</v>
      </c>
      <c r="G3684" s="111" t="s">
        <v>4250</v>
      </c>
      <c r="H3684">
        <v>44211</v>
      </c>
      <c r="I3684" s="116"/>
      <c r="J3684" s="111" t="s">
        <v>4250</v>
      </c>
      <c r="K3684"/>
    </row>
    <row r="3685" spans="1:11">
      <c r="A3685" s="115">
        <v>3680</v>
      </c>
      <c r="B3685">
        <v>44</v>
      </c>
      <c r="C3685" s="111" t="s">
        <v>4206</v>
      </c>
      <c r="D3685" s="111" t="s">
        <v>362</v>
      </c>
      <c r="E3685">
        <v>44521</v>
      </c>
      <c r="F3685" s="111" t="s">
        <v>4251</v>
      </c>
      <c r="G3685" s="111" t="s">
        <v>4252</v>
      </c>
      <c r="H3685">
        <v>44211</v>
      </c>
      <c r="I3685" s="116"/>
      <c r="J3685" s="111" t="s">
        <v>4250</v>
      </c>
      <c r="K3685"/>
    </row>
    <row r="3686" spans="1:11">
      <c r="A3686" s="115">
        <v>3681</v>
      </c>
      <c r="B3686">
        <v>44</v>
      </c>
      <c r="C3686" s="111" t="s">
        <v>4206</v>
      </c>
      <c r="D3686" s="111" t="s">
        <v>362</v>
      </c>
      <c r="E3686">
        <v>44522</v>
      </c>
      <c r="F3686" s="111" t="s">
        <v>4251</v>
      </c>
      <c r="G3686" s="111" t="s">
        <v>4253</v>
      </c>
      <c r="H3686">
        <v>44211</v>
      </c>
      <c r="I3686" s="116"/>
      <c r="J3686" s="111" t="s">
        <v>4250</v>
      </c>
      <c r="K3686"/>
    </row>
    <row r="3687" spans="1:11">
      <c r="A3687" s="115">
        <v>3682</v>
      </c>
      <c r="B3687">
        <v>44</v>
      </c>
      <c r="C3687" s="111" t="s">
        <v>4206</v>
      </c>
      <c r="D3687" s="111" t="s">
        <v>348</v>
      </c>
      <c r="E3687">
        <v>44212</v>
      </c>
      <c r="F3687" s="111" t="s">
        <v>348</v>
      </c>
      <c r="G3687" s="111" t="s">
        <v>4254</v>
      </c>
      <c r="H3687">
        <v>44212</v>
      </c>
      <c r="I3687" s="116"/>
      <c r="J3687" s="111" t="s">
        <v>4254</v>
      </c>
      <c r="K3687"/>
    </row>
    <row r="3688" spans="1:11">
      <c r="A3688" s="115">
        <v>3683</v>
      </c>
      <c r="B3688">
        <v>44</v>
      </c>
      <c r="C3688" s="111" t="s">
        <v>4206</v>
      </c>
      <c r="D3688" s="111" t="s">
        <v>362</v>
      </c>
      <c r="E3688">
        <v>44422</v>
      </c>
      <c r="F3688" s="111" t="s">
        <v>2085</v>
      </c>
      <c r="G3688" s="111" t="s">
        <v>4255</v>
      </c>
      <c r="H3688">
        <v>44212</v>
      </c>
      <c r="I3688" s="116"/>
      <c r="J3688" s="111" t="s">
        <v>4254</v>
      </c>
      <c r="K3688"/>
    </row>
    <row r="3689" spans="1:11">
      <c r="A3689" s="115">
        <v>3684</v>
      </c>
      <c r="B3689">
        <v>44</v>
      </c>
      <c r="C3689" s="111" t="s">
        <v>4206</v>
      </c>
      <c r="D3689" s="111" t="s">
        <v>362</v>
      </c>
      <c r="E3689">
        <v>44423</v>
      </c>
      <c r="F3689" s="111" t="s">
        <v>2085</v>
      </c>
      <c r="G3689" s="111" t="s">
        <v>1851</v>
      </c>
      <c r="H3689">
        <v>44212</v>
      </c>
      <c r="I3689" s="116"/>
      <c r="J3689" s="111" t="s">
        <v>4254</v>
      </c>
      <c r="K3689"/>
    </row>
    <row r="3690" spans="1:11">
      <c r="A3690" s="115">
        <v>3685</v>
      </c>
      <c r="B3690">
        <v>44</v>
      </c>
      <c r="C3690" s="111" t="s">
        <v>4206</v>
      </c>
      <c r="D3690" s="111" t="s">
        <v>362</v>
      </c>
      <c r="E3690">
        <v>44424</v>
      </c>
      <c r="F3690" s="111" t="s">
        <v>2085</v>
      </c>
      <c r="G3690" s="111" t="s">
        <v>4256</v>
      </c>
      <c r="H3690">
        <v>44212</v>
      </c>
      <c r="I3690" s="116"/>
      <c r="J3690" s="111" t="s">
        <v>4254</v>
      </c>
      <c r="K3690"/>
    </row>
    <row r="3691" spans="1:11">
      <c r="A3691" s="115">
        <v>3686</v>
      </c>
      <c r="B3691">
        <v>44</v>
      </c>
      <c r="C3691" s="111" t="s">
        <v>4206</v>
      </c>
      <c r="D3691" s="111" t="s">
        <v>362</v>
      </c>
      <c r="E3691">
        <v>44425</v>
      </c>
      <c r="F3691" s="111" t="s">
        <v>2085</v>
      </c>
      <c r="G3691" s="111" t="s">
        <v>4257</v>
      </c>
      <c r="H3691">
        <v>44212</v>
      </c>
      <c r="I3691" s="116"/>
      <c r="J3691" s="111" t="s">
        <v>4254</v>
      </c>
      <c r="K3691"/>
    </row>
    <row r="3692" spans="1:11">
      <c r="A3692" s="115">
        <v>3687</v>
      </c>
      <c r="B3692">
        <v>44</v>
      </c>
      <c r="C3692" s="111" t="s">
        <v>4206</v>
      </c>
      <c r="D3692" s="111" t="s">
        <v>362</v>
      </c>
      <c r="E3692">
        <v>44426</v>
      </c>
      <c r="F3692" s="111" t="s">
        <v>2085</v>
      </c>
      <c r="G3692" s="111" t="s">
        <v>422</v>
      </c>
      <c r="H3692">
        <v>44212</v>
      </c>
      <c r="I3692" s="116"/>
      <c r="J3692" s="111" t="s">
        <v>4254</v>
      </c>
      <c r="K3692"/>
    </row>
    <row r="3693" spans="1:11">
      <c r="A3693" s="115">
        <v>3688</v>
      </c>
      <c r="B3693">
        <v>44</v>
      </c>
      <c r="C3693" s="111" t="s">
        <v>4206</v>
      </c>
      <c r="D3693" s="111" t="s">
        <v>362</v>
      </c>
      <c r="E3693">
        <v>44427</v>
      </c>
      <c r="F3693" s="111" t="s">
        <v>2085</v>
      </c>
      <c r="G3693" s="111" t="s">
        <v>4258</v>
      </c>
      <c r="H3693">
        <v>44212</v>
      </c>
      <c r="I3693" s="116"/>
      <c r="J3693" s="111" t="s">
        <v>4254</v>
      </c>
      <c r="K3693"/>
    </row>
    <row r="3694" spans="1:11">
      <c r="A3694" s="115">
        <v>3689</v>
      </c>
      <c r="B3694">
        <v>44</v>
      </c>
      <c r="C3694" s="111" t="s">
        <v>4206</v>
      </c>
      <c r="D3694" s="111" t="s">
        <v>362</v>
      </c>
      <c r="E3694">
        <v>44428</v>
      </c>
      <c r="F3694" s="111" t="s">
        <v>2085</v>
      </c>
      <c r="G3694" s="111" t="s">
        <v>4259</v>
      </c>
      <c r="H3694">
        <v>44212</v>
      </c>
      <c r="I3694" s="116"/>
      <c r="J3694" s="111" t="s">
        <v>4254</v>
      </c>
      <c r="K3694"/>
    </row>
    <row r="3695" spans="1:11">
      <c r="A3695" s="115">
        <v>3690</v>
      </c>
      <c r="B3695">
        <v>44</v>
      </c>
      <c r="C3695" s="111" t="s">
        <v>4206</v>
      </c>
      <c r="D3695" s="111" t="s">
        <v>348</v>
      </c>
      <c r="E3695">
        <v>44213</v>
      </c>
      <c r="F3695" s="111" t="s">
        <v>348</v>
      </c>
      <c r="G3695" s="111" t="s">
        <v>4260</v>
      </c>
      <c r="H3695">
        <v>44213</v>
      </c>
      <c r="I3695" s="116"/>
      <c r="J3695" s="111" t="s">
        <v>4260</v>
      </c>
      <c r="K3695"/>
    </row>
    <row r="3696" spans="1:11">
      <c r="A3696" s="115">
        <v>3691</v>
      </c>
      <c r="B3696">
        <v>44</v>
      </c>
      <c r="C3696" s="111" t="s">
        <v>4206</v>
      </c>
      <c r="D3696" s="111" t="s">
        <v>362</v>
      </c>
      <c r="E3696">
        <v>44362</v>
      </c>
      <c r="F3696" s="111" t="s">
        <v>4208</v>
      </c>
      <c r="G3696" s="111" t="s">
        <v>4261</v>
      </c>
      <c r="H3696">
        <v>44213</v>
      </c>
      <c r="I3696" s="116"/>
      <c r="J3696" s="111" t="s">
        <v>4260</v>
      </c>
      <c r="K3696"/>
    </row>
    <row r="3697" spans="1:11">
      <c r="A3697" s="115">
        <v>3692</v>
      </c>
      <c r="B3697">
        <v>44</v>
      </c>
      <c r="C3697" s="111" t="s">
        <v>4206</v>
      </c>
      <c r="D3697" s="111" t="s">
        <v>362</v>
      </c>
      <c r="E3697">
        <v>44363</v>
      </c>
      <c r="F3697" s="111" t="s">
        <v>4208</v>
      </c>
      <c r="G3697" s="111" t="s">
        <v>1010</v>
      </c>
      <c r="H3697">
        <v>44213</v>
      </c>
      <c r="I3697" s="116"/>
      <c r="J3697" s="111" t="s">
        <v>4260</v>
      </c>
      <c r="K3697"/>
    </row>
    <row r="3698" spans="1:11">
      <c r="A3698" s="115">
        <v>3693</v>
      </c>
      <c r="B3698">
        <v>44</v>
      </c>
      <c r="C3698" s="111" t="s">
        <v>4206</v>
      </c>
      <c r="D3698" s="111" t="s">
        <v>362</v>
      </c>
      <c r="E3698">
        <v>44364</v>
      </c>
      <c r="F3698" s="111" t="s">
        <v>4208</v>
      </c>
      <c r="G3698" s="111" t="s">
        <v>4262</v>
      </c>
      <c r="H3698">
        <v>44213</v>
      </c>
      <c r="I3698" s="116"/>
      <c r="J3698" s="111" t="s">
        <v>4260</v>
      </c>
      <c r="K3698"/>
    </row>
    <row r="3699" spans="1:11">
      <c r="A3699" s="115">
        <v>3694</v>
      </c>
      <c r="B3699">
        <v>44</v>
      </c>
      <c r="C3699" s="111" t="s">
        <v>4206</v>
      </c>
      <c r="D3699" s="111" t="s">
        <v>348</v>
      </c>
      <c r="E3699">
        <v>44214</v>
      </c>
      <c r="F3699" s="111" t="s">
        <v>348</v>
      </c>
      <c r="G3699" s="111" t="s">
        <v>4263</v>
      </c>
      <c r="H3699">
        <v>44214</v>
      </c>
      <c r="I3699" s="116"/>
      <c r="J3699" s="111" t="s">
        <v>4263</v>
      </c>
      <c r="K3699"/>
    </row>
    <row r="3700" spans="1:11">
      <c r="A3700" s="115">
        <v>3695</v>
      </c>
      <c r="B3700">
        <v>44</v>
      </c>
      <c r="C3700" s="111" t="s">
        <v>4206</v>
      </c>
      <c r="D3700" s="111" t="s">
        <v>362</v>
      </c>
      <c r="E3700">
        <v>44321</v>
      </c>
      <c r="F3700" s="111" t="s">
        <v>4264</v>
      </c>
      <c r="G3700" s="111" t="s">
        <v>1065</v>
      </c>
      <c r="H3700">
        <v>44214</v>
      </c>
      <c r="I3700" s="116"/>
      <c r="J3700" s="111" t="s">
        <v>4263</v>
      </c>
      <c r="K3700"/>
    </row>
    <row r="3701" spans="1:11">
      <c r="A3701" s="115">
        <v>3696</v>
      </c>
      <c r="B3701">
        <v>44</v>
      </c>
      <c r="C3701" s="111" t="s">
        <v>4206</v>
      </c>
      <c r="D3701" s="111" t="s">
        <v>362</v>
      </c>
      <c r="E3701">
        <v>44323</v>
      </c>
      <c r="F3701" s="111" t="s">
        <v>4264</v>
      </c>
      <c r="G3701" s="111" t="s">
        <v>4265</v>
      </c>
      <c r="H3701">
        <v>44214</v>
      </c>
      <c r="I3701" s="116"/>
      <c r="J3701" s="111" t="s">
        <v>4263</v>
      </c>
      <c r="K3701"/>
    </row>
    <row r="3702" spans="1:11">
      <c r="A3702" s="115">
        <v>3697</v>
      </c>
      <c r="B3702">
        <v>44</v>
      </c>
      <c r="C3702" s="111" t="s">
        <v>4206</v>
      </c>
      <c r="D3702" s="111" t="s">
        <v>362</v>
      </c>
      <c r="E3702">
        <v>44324</v>
      </c>
      <c r="F3702" s="111" t="s">
        <v>4264</v>
      </c>
      <c r="G3702" s="111" t="s">
        <v>4266</v>
      </c>
      <c r="H3702">
        <v>44214</v>
      </c>
      <c r="I3702" s="116"/>
      <c r="J3702" s="111" t="s">
        <v>4263</v>
      </c>
      <c r="K3702"/>
    </row>
    <row r="3703" spans="1:11">
      <c r="A3703" s="115">
        <v>3698</v>
      </c>
      <c r="B3703">
        <v>44</v>
      </c>
      <c r="C3703" s="111" t="s">
        <v>4206</v>
      </c>
      <c r="D3703" s="111" t="s">
        <v>362</v>
      </c>
      <c r="E3703">
        <v>44325</v>
      </c>
      <c r="F3703" s="111" t="s">
        <v>4264</v>
      </c>
      <c r="G3703" s="111" t="s">
        <v>4267</v>
      </c>
      <c r="H3703">
        <v>44214</v>
      </c>
      <c r="I3703" s="116"/>
      <c r="J3703" s="111" t="s">
        <v>4263</v>
      </c>
      <c r="K3703"/>
    </row>
    <row r="3704" spans="1:11">
      <c r="A3704" s="115">
        <v>3699</v>
      </c>
      <c r="B3704">
        <v>44</v>
      </c>
      <c r="C3704" s="111" t="s">
        <v>4206</v>
      </c>
      <c r="D3704" s="111" t="s">
        <v>348</v>
      </c>
      <c r="E3704">
        <v>44322</v>
      </c>
      <c r="F3704" s="111" t="s">
        <v>4264</v>
      </c>
      <c r="G3704" s="111" t="s">
        <v>4268</v>
      </c>
      <c r="H3704">
        <v>44322</v>
      </c>
      <c r="I3704" s="116" t="s">
        <v>4264</v>
      </c>
      <c r="J3704" s="111" t="s">
        <v>4268</v>
      </c>
      <c r="K3704"/>
    </row>
    <row r="3705" spans="1:11">
      <c r="A3705" s="115">
        <v>3700</v>
      </c>
      <c r="B3705">
        <v>44</v>
      </c>
      <c r="C3705" s="111" t="s">
        <v>4206</v>
      </c>
      <c r="D3705" s="111" t="s">
        <v>348</v>
      </c>
      <c r="E3705">
        <v>44341</v>
      </c>
      <c r="F3705" s="111" t="s">
        <v>4248</v>
      </c>
      <c r="G3705" s="111" t="s">
        <v>4269</v>
      </c>
      <c r="H3705">
        <v>44341</v>
      </c>
      <c r="I3705" s="116" t="s">
        <v>4248</v>
      </c>
      <c r="J3705" s="111" t="s">
        <v>4269</v>
      </c>
      <c r="K3705"/>
    </row>
    <row r="3706" spans="1:11">
      <c r="A3706" s="115">
        <v>3701</v>
      </c>
      <c r="B3706">
        <v>44</v>
      </c>
      <c r="C3706" s="111" t="s">
        <v>4206</v>
      </c>
      <c r="D3706" s="111" t="s">
        <v>348</v>
      </c>
      <c r="E3706">
        <v>44461</v>
      </c>
      <c r="F3706" s="111" t="s">
        <v>4270</v>
      </c>
      <c r="G3706" s="111" t="s">
        <v>4271</v>
      </c>
      <c r="H3706">
        <v>44461</v>
      </c>
      <c r="I3706" s="116" t="s">
        <v>4270</v>
      </c>
      <c r="J3706" s="111" t="s">
        <v>4271</v>
      </c>
      <c r="K3706"/>
    </row>
    <row r="3707" spans="1:11">
      <c r="A3707" s="115">
        <v>3702</v>
      </c>
      <c r="B3707">
        <v>44</v>
      </c>
      <c r="C3707" s="111" t="s">
        <v>4206</v>
      </c>
      <c r="D3707" s="111" t="s">
        <v>348</v>
      </c>
      <c r="E3707">
        <v>44462</v>
      </c>
      <c r="F3707" s="111" t="s">
        <v>4270</v>
      </c>
      <c r="G3707" s="111" t="s">
        <v>4272</v>
      </c>
      <c r="H3707">
        <v>44462</v>
      </c>
      <c r="I3707" s="116" t="s">
        <v>4270</v>
      </c>
      <c r="J3707" s="111" t="s">
        <v>4272</v>
      </c>
      <c r="K3707"/>
    </row>
    <row r="3708" spans="1:11">
      <c r="A3708" s="115">
        <v>3703</v>
      </c>
      <c r="B3708">
        <v>45</v>
      </c>
      <c r="C3708" s="111" t="s">
        <v>4273</v>
      </c>
      <c r="D3708" s="111" t="s">
        <v>348</v>
      </c>
      <c r="E3708">
        <v>45201</v>
      </c>
      <c r="G3708" s="111" t="s">
        <v>4274</v>
      </c>
      <c r="H3708">
        <v>45201</v>
      </c>
      <c r="I3708" s="116"/>
      <c r="J3708" s="111" t="s">
        <v>4274</v>
      </c>
      <c r="K3708"/>
    </row>
    <row r="3709" spans="1:11">
      <c r="A3709" s="115">
        <v>3704</v>
      </c>
      <c r="B3709">
        <v>45</v>
      </c>
      <c r="C3709" s="111" t="s">
        <v>4273</v>
      </c>
      <c r="D3709" s="111" t="s">
        <v>362</v>
      </c>
      <c r="E3709">
        <v>45301</v>
      </c>
      <c r="F3709" s="111" t="s">
        <v>4275</v>
      </c>
      <c r="G3709" s="111" t="s">
        <v>4276</v>
      </c>
      <c r="H3709">
        <v>45201</v>
      </c>
      <c r="I3709" s="116"/>
      <c r="J3709" s="111" t="s">
        <v>4274</v>
      </c>
      <c r="K3709"/>
    </row>
    <row r="3710" spans="1:11">
      <c r="A3710" s="115">
        <v>3705</v>
      </c>
      <c r="B3710">
        <v>45</v>
      </c>
      <c r="C3710" s="111" t="s">
        <v>4273</v>
      </c>
      <c r="D3710" s="111" t="s">
        <v>362</v>
      </c>
      <c r="E3710">
        <v>45302</v>
      </c>
      <c r="F3710" s="111" t="s">
        <v>4275</v>
      </c>
      <c r="G3710" s="111" t="s">
        <v>3785</v>
      </c>
      <c r="H3710">
        <v>45201</v>
      </c>
      <c r="I3710" s="116"/>
      <c r="J3710" s="111" t="s">
        <v>4274</v>
      </c>
      <c r="K3710"/>
    </row>
    <row r="3711" spans="1:11">
      <c r="A3711" s="115">
        <v>3706</v>
      </c>
      <c r="B3711">
        <v>45</v>
      </c>
      <c r="C3711" s="111" t="s">
        <v>4273</v>
      </c>
      <c r="D3711" s="111" t="s">
        <v>362</v>
      </c>
      <c r="E3711">
        <v>45303</v>
      </c>
      <c r="F3711" s="111" t="s">
        <v>4275</v>
      </c>
      <c r="G3711" s="111" t="s">
        <v>4277</v>
      </c>
      <c r="H3711">
        <v>45201</v>
      </c>
      <c r="I3711" s="116"/>
      <c r="J3711" s="111" t="s">
        <v>4274</v>
      </c>
      <c r="K3711"/>
    </row>
    <row r="3712" spans="1:11">
      <c r="A3712" s="115">
        <v>3707</v>
      </c>
      <c r="B3712">
        <v>45</v>
      </c>
      <c r="C3712" s="111" t="s">
        <v>4273</v>
      </c>
      <c r="D3712" s="111" t="s">
        <v>362</v>
      </c>
      <c r="E3712">
        <v>45381</v>
      </c>
      <c r="F3712" s="111" t="s">
        <v>4278</v>
      </c>
      <c r="G3712" s="111" t="s">
        <v>4279</v>
      </c>
      <c r="H3712">
        <v>45201</v>
      </c>
      <c r="I3712" s="116"/>
      <c r="J3712" s="111" t="s">
        <v>4274</v>
      </c>
      <c r="K3712"/>
    </row>
    <row r="3713" spans="1:11">
      <c r="A3713" s="115">
        <v>3708</v>
      </c>
      <c r="B3713">
        <v>45</v>
      </c>
      <c r="C3713" s="111" t="s">
        <v>4273</v>
      </c>
      <c r="D3713" s="111" t="s">
        <v>348</v>
      </c>
      <c r="E3713">
        <v>45202</v>
      </c>
      <c r="F3713" s="111" t="s">
        <v>348</v>
      </c>
      <c r="G3713" s="111" t="s">
        <v>4280</v>
      </c>
      <c r="H3713">
        <v>45202</v>
      </c>
      <c r="I3713" s="116"/>
      <c r="J3713" s="111" t="s">
        <v>4280</v>
      </c>
      <c r="K3713"/>
    </row>
    <row r="3714" spans="1:11">
      <c r="A3714" s="115">
        <v>3709</v>
      </c>
      <c r="B3714">
        <v>45</v>
      </c>
      <c r="C3714" s="111" t="s">
        <v>4273</v>
      </c>
      <c r="D3714" s="111" t="s">
        <v>362</v>
      </c>
      <c r="E3714">
        <v>45342</v>
      </c>
      <c r="F3714" s="111" t="s">
        <v>4281</v>
      </c>
      <c r="G3714" s="111" t="s">
        <v>4282</v>
      </c>
      <c r="H3714">
        <v>45202</v>
      </c>
      <c r="I3714" s="116"/>
      <c r="J3714" s="111" t="s">
        <v>4280</v>
      </c>
      <c r="K3714"/>
    </row>
    <row r="3715" spans="1:11">
      <c r="A3715" s="115">
        <v>3710</v>
      </c>
      <c r="B3715">
        <v>45</v>
      </c>
      <c r="C3715" s="111" t="s">
        <v>4273</v>
      </c>
      <c r="D3715" s="111" t="s">
        <v>362</v>
      </c>
      <c r="E3715">
        <v>45343</v>
      </c>
      <c r="F3715" s="111" t="s">
        <v>4281</v>
      </c>
      <c r="G3715" s="111" t="s">
        <v>4283</v>
      </c>
      <c r="H3715">
        <v>45202</v>
      </c>
      <c r="I3715" s="116"/>
      <c r="J3715" s="111" t="s">
        <v>4280</v>
      </c>
      <c r="K3715"/>
    </row>
    <row r="3716" spans="1:11">
      <c r="A3716" s="115">
        <v>3711</v>
      </c>
      <c r="B3716">
        <v>45</v>
      </c>
      <c r="C3716" s="111" t="s">
        <v>4273</v>
      </c>
      <c r="D3716" s="111" t="s">
        <v>362</v>
      </c>
      <c r="E3716">
        <v>45344</v>
      </c>
      <c r="F3716" s="111" t="s">
        <v>4281</v>
      </c>
      <c r="G3716" s="111" t="s">
        <v>761</v>
      </c>
      <c r="H3716">
        <v>45202</v>
      </c>
      <c r="I3716" s="116"/>
      <c r="J3716" s="111" t="s">
        <v>4280</v>
      </c>
      <c r="K3716"/>
    </row>
    <row r="3717" spans="1:11">
      <c r="A3717" s="115">
        <v>3712</v>
      </c>
      <c r="B3717">
        <v>45</v>
      </c>
      <c r="C3717" s="111" t="s">
        <v>4273</v>
      </c>
      <c r="D3717" s="111" t="s">
        <v>362</v>
      </c>
      <c r="E3717">
        <v>45345</v>
      </c>
      <c r="F3717" s="111" t="s">
        <v>4281</v>
      </c>
      <c r="G3717" s="111" t="s">
        <v>4284</v>
      </c>
      <c r="H3717">
        <v>45202</v>
      </c>
      <c r="I3717" s="116"/>
      <c r="J3717" s="111" t="s">
        <v>4280</v>
      </c>
      <c r="K3717"/>
    </row>
    <row r="3718" spans="1:11">
      <c r="A3718" s="115">
        <v>3713</v>
      </c>
      <c r="B3718">
        <v>45</v>
      </c>
      <c r="C3718" s="111" t="s">
        <v>4273</v>
      </c>
      <c r="D3718" s="111" t="s">
        <v>348</v>
      </c>
      <c r="E3718">
        <v>45203</v>
      </c>
      <c r="F3718" s="111" t="s">
        <v>348</v>
      </c>
      <c r="G3718" s="111" t="s">
        <v>4285</v>
      </c>
      <c r="H3718">
        <v>45203</v>
      </c>
      <c r="I3718" s="116"/>
      <c r="J3718" s="111" t="s">
        <v>4285</v>
      </c>
      <c r="K3718"/>
    </row>
    <row r="3719" spans="1:11">
      <c r="A3719" s="115">
        <v>3714</v>
      </c>
      <c r="B3719">
        <v>45</v>
      </c>
      <c r="C3719" s="111" t="s">
        <v>4273</v>
      </c>
      <c r="D3719" s="111" t="s">
        <v>362</v>
      </c>
      <c r="E3719">
        <v>45426</v>
      </c>
      <c r="F3719" s="111" t="s">
        <v>4286</v>
      </c>
      <c r="G3719" s="111" t="s">
        <v>2446</v>
      </c>
      <c r="H3719">
        <v>45203</v>
      </c>
      <c r="I3719" s="116"/>
      <c r="J3719" s="111" t="s">
        <v>4285</v>
      </c>
      <c r="K3719"/>
    </row>
    <row r="3720" spans="1:11">
      <c r="A3720" s="115">
        <v>3715</v>
      </c>
      <c r="B3720">
        <v>45</v>
      </c>
      <c r="C3720" s="111" t="s">
        <v>4273</v>
      </c>
      <c r="D3720" s="111" t="s">
        <v>362</v>
      </c>
      <c r="E3720">
        <v>45427</v>
      </c>
      <c r="F3720" s="111" t="s">
        <v>4286</v>
      </c>
      <c r="G3720" s="111" t="s">
        <v>4287</v>
      </c>
      <c r="H3720">
        <v>45203</v>
      </c>
      <c r="I3720" s="116"/>
      <c r="J3720" s="111" t="s">
        <v>4285</v>
      </c>
      <c r="K3720"/>
    </row>
    <row r="3721" spans="1:11">
      <c r="A3721" s="115">
        <v>3716</v>
      </c>
      <c r="B3721">
        <v>45</v>
      </c>
      <c r="C3721" s="111" t="s">
        <v>4273</v>
      </c>
      <c r="D3721" s="111" t="s">
        <v>362</v>
      </c>
      <c r="E3721">
        <v>45428</v>
      </c>
      <c r="F3721" s="111" t="s">
        <v>4286</v>
      </c>
      <c r="G3721" s="111" t="s">
        <v>1217</v>
      </c>
      <c r="H3721">
        <v>45203</v>
      </c>
      <c r="I3721" s="116"/>
      <c r="J3721" s="111" t="s">
        <v>4285</v>
      </c>
      <c r="K3721"/>
    </row>
    <row r="3722" spans="1:11">
      <c r="A3722" s="115">
        <v>3717</v>
      </c>
      <c r="B3722">
        <v>45</v>
      </c>
      <c r="C3722" s="111" t="s">
        <v>4273</v>
      </c>
      <c r="D3722" s="111" t="s">
        <v>348</v>
      </c>
      <c r="E3722">
        <v>45204</v>
      </c>
      <c r="F3722" s="111" t="s">
        <v>348</v>
      </c>
      <c r="G3722" s="111" t="s">
        <v>4288</v>
      </c>
      <c r="H3722">
        <v>45204</v>
      </c>
      <c r="I3722" s="116"/>
      <c r="J3722" s="111" t="s">
        <v>4288</v>
      </c>
      <c r="K3722"/>
    </row>
    <row r="3723" spans="1:11">
      <c r="A3723" s="115">
        <v>3718</v>
      </c>
      <c r="B3723">
        <v>45</v>
      </c>
      <c r="C3723" s="111" t="s">
        <v>4273</v>
      </c>
      <c r="D3723" s="111" t="s">
        <v>362</v>
      </c>
      <c r="E3723">
        <v>45321</v>
      </c>
      <c r="F3723" s="111" t="s">
        <v>4289</v>
      </c>
      <c r="G3723" s="111" t="s">
        <v>4290</v>
      </c>
      <c r="H3723">
        <v>45204</v>
      </c>
      <c r="I3723" s="116"/>
      <c r="J3723" s="111" t="s">
        <v>4288</v>
      </c>
      <c r="K3723"/>
    </row>
    <row r="3724" spans="1:11">
      <c r="A3724" s="115">
        <v>3719</v>
      </c>
      <c r="B3724">
        <v>45</v>
      </c>
      <c r="C3724" s="111" t="s">
        <v>4273</v>
      </c>
      <c r="D3724" s="111" t="s">
        <v>362</v>
      </c>
      <c r="E3724">
        <v>45322</v>
      </c>
      <c r="F3724" s="111" t="s">
        <v>4289</v>
      </c>
      <c r="G3724" s="111" t="s">
        <v>869</v>
      </c>
      <c r="H3724">
        <v>45204</v>
      </c>
      <c r="I3724" s="116"/>
      <c r="J3724" s="111" t="s">
        <v>4288</v>
      </c>
      <c r="K3724"/>
    </row>
    <row r="3725" spans="1:11">
      <c r="A3725" s="115">
        <v>3720</v>
      </c>
      <c r="B3725">
        <v>45</v>
      </c>
      <c r="C3725" s="111" t="s">
        <v>4273</v>
      </c>
      <c r="D3725" s="111" t="s">
        <v>348</v>
      </c>
      <c r="E3725">
        <v>45205</v>
      </c>
      <c r="F3725" s="111" t="s">
        <v>348</v>
      </c>
      <c r="G3725" s="111" t="s">
        <v>4291</v>
      </c>
      <c r="H3725">
        <v>45205</v>
      </c>
      <c r="I3725" s="116"/>
      <c r="J3725" s="111" t="s">
        <v>4291</v>
      </c>
      <c r="K3725"/>
    </row>
    <row r="3726" spans="1:11">
      <c r="A3726" s="115">
        <v>3721</v>
      </c>
      <c r="B3726">
        <v>45</v>
      </c>
      <c r="C3726" s="111" t="s">
        <v>4273</v>
      </c>
      <c r="D3726" s="111" t="s">
        <v>362</v>
      </c>
      <c r="E3726">
        <v>45362</v>
      </c>
      <c r="F3726" s="111" t="s">
        <v>4292</v>
      </c>
      <c r="G3726" s="111" t="s">
        <v>4293</v>
      </c>
      <c r="H3726">
        <v>45205</v>
      </c>
      <c r="I3726" s="116"/>
      <c r="J3726" s="111" t="s">
        <v>4291</v>
      </c>
      <c r="K3726"/>
    </row>
    <row r="3727" spans="1:11">
      <c r="A3727" s="115">
        <v>3722</v>
      </c>
      <c r="B3727">
        <v>45</v>
      </c>
      <c r="C3727" s="111" t="s">
        <v>4273</v>
      </c>
      <c r="D3727" s="111" t="s">
        <v>362</v>
      </c>
      <c r="E3727">
        <v>45363</v>
      </c>
      <c r="F3727" s="111" t="s">
        <v>4292</v>
      </c>
      <c r="G3727" s="111" t="s">
        <v>4294</v>
      </c>
      <c r="H3727">
        <v>45205</v>
      </c>
      <c r="I3727" s="116"/>
      <c r="J3727" s="111" t="s">
        <v>4291</v>
      </c>
      <c r="K3727"/>
    </row>
    <row r="3728" spans="1:11">
      <c r="A3728" s="115">
        <v>3723</v>
      </c>
      <c r="B3728">
        <v>45</v>
      </c>
      <c r="C3728" s="111" t="s">
        <v>4273</v>
      </c>
      <c r="D3728" s="111" t="s">
        <v>348</v>
      </c>
      <c r="E3728">
        <v>45206</v>
      </c>
      <c r="F3728" s="111" t="s">
        <v>348</v>
      </c>
      <c r="G3728" s="111" t="s">
        <v>4295</v>
      </c>
      <c r="H3728">
        <v>45206</v>
      </c>
      <c r="I3728" s="116"/>
      <c r="J3728" s="111" t="s">
        <v>4295</v>
      </c>
      <c r="K3728"/>
    </row>
    <row r="3729" spans="1:11">
      <c r="A3729" s="115">
        <v>3724</v>
      </c>
      <c r="B3729">
        <v>45</v>
      </c>
      <c r="C3729" s="111" t="s">
        <v>4273</v>
      </c>
      <c r="D3729" s="111" t="s">
        <v>362</v>
      </c>
      <c r="E3729">
        <v>45422</v>
      </c>
      <c r="F3729" s="111" t="s">
        <v>4286</v>
      </c>
      <c r="G3729" s="111" t="s">
        <v>2652</v>
      </c>
      <c r="H3729">
        <v>45206</v>
      </c>
      <c r="I3729" s="116"/>
      <c r="J3729" s="111" t="s">
        <v>4295</v>
      </c>
      <c r="K3729"/>
    </row>
    <row r="3730" spans="1:11">
      <c r="A3730" s="115">
        <v>3725</v>
      </c>
      <c r="B3730">
        <v>45</v>
      </c>
      <c r="C3730" s="111" t="s">
        <v>4273</v>
      </c>
      <c r="D3730" s="111" t="s">
        <v>348</v>
      </c>
      <c r="E3730">
        <v>45207</v>
      </c>
      <c r="G3730" s="111" t="s">
        <v>4296</v>
      </c>
      <c r="H3730">
        <v>45207</v>
      </c>
      <c r="I3730" s="116"/>
      <c r="J3730" s="111" t="s">
        <v>4296</v>
      </c>
      <c r="K3730"/>
    </row>
    <row r="3731" spans="1:11">
      <c r="A3731" s="115">
        <v>3726</v>
      </c>
      <c r="B3731">
        <v>45</v>
      </c>
      <c r="C3731" s="111" t="s">
        <v>4273</v>
      </c>
      <c r="D3731" s="111" t="s">
        <v>348</v>
      </c>
      <c r="E3731">
        <v>45208</v>
      </c>
      <c r="G3731" s="111" t="s">
        <v>4297</v>
      </c>
      <c r="H3731">
        <v>45208</v>
      </c>
      <c r="I3731" s="116"/>
      <c r="J3731" s="111" t="s">
        <v>4297</v>
      </c>
      <c r="K3731"/>
    </row>
    <row r="3732" spans="1:11">
      <c r="A3732" s="115">
        <v>3727</v>
      </c>
      <c r="B3732">
        <v>45</v>
      </c>
      <c r="C3732" s="111" t="s">
        <v>4273</v>
      </c>
      <c r="D3732" s="111" t="s">
        <v>348</v>
      </c>
      <c r="E3732">
        <v>45209</v>
      </c>
      <c r="G3732" s="111" t="s">
        <v>4298</v>
      </c>
      <c r="H3732">
        <v>45209</v>
      </c>
      <c r="I3732" s="116"/>
      <c r="J3732" s="111" t="s">
        <v>4298</v>
      </c>
      <c r="K3732"/>
    </row>
    <row r="3733" spans="1:11">
      <c r="A3733" s="115">
        <v>3728</v>
      </c>
      <c r="B3733">
        <v>45</v>
      </c>
      <c r="C3733" s="111" t="s">
        <v>4273</v>
      </c>
      <c r="D3733" s="111" t="s">
        <v>348</v>
      </c>
      <c r="E3733">
        <v>45341</v>
      </c>
      <c r="F3733" s="111" t="s">
        <v>4281</v>
      </c>
      <c r="G3733" s="111" t="s">
        <v>4299</v>
      </c>
      <c r="H3733">
        <v>45341</v>
      </c>
      <c r="I3733" s="116" t="s">
        <v>4281</v>
      </c>
      <c r="J3733" s="111" t="s">
        <v>4299</v>
      </c>
      <c r="K3733"/>
    </row>
    <row r="3734" spans="1:11">
      <c r="A3734" s="115">
        <v>3729</v>
      </c>
      <c r="B3734">
        <v>45</v>
      </c>
      <c r="C3734" s="111" t="s">
        <v>4273</v>
      </c>
      <c r="D3734" s="111" t="s">
        <v>348</v>
      </c>
      <c r="E3734">
        <v>45361</v>
      </c>
      <c r="F3734" s="111" t="s">
        <v>4292</v>
      </c>
      <c r="G3734" s="111" t="s">
        <v>4300</v>
      </c>
      <c r="H3734">
        <v>45361</v>
      </c>
      <c r="I3734" s="116" t="s">
        <v>4292</v>
      </c>
      <c r="J3734" s="111" t="s">
        <v>4300</v>
      </c>
      <c r="K3734"/>
    </row>
    <row r="3735" spans="1:11">
      <c r="A3735" s="115">
        <v>3730</v>
      </c>
      <c r="B3735">
        <v>45</v>
      </c>
      <c r="C3735" s="111" t="s">
        <v>4273</v>
      </c>
      <c r="D3735" s="111" t="s">
        <v>348</v>
      </c>
      <c r="E3735">
        <v>45382</v>
      </c>
      <c r="F3735" s="111" t="s">
        <v>4278</v>
      </c>
      <c r="G3735" s="111" t="s">
        <v>4301</v>
      </c>
      <c r="H3735">
        <v>45382</v>
      </c>
      <c r="I3735" s="116" t="s">
        <v>4278</v>
      </c>
      <c r="J3735" s="111" t="s">
        <v>4301</v>
      </c>
      <c r="K3735"/>
    </row>
    <row r="3736" spans="1:11">
      <c r="A3736" s="115">
        <v>3731</v>
      </c>
      <c r="B3736">
        <v>45</v>
      </c>
      <c r="C3736" s="111" t="s">
        <v>4273</v>
      </c>
      <c r="D3736" s="111" t="s">
        <v>348</v>
      </c>
      <c r="E3736">
        <v>45383</v>
      </c>
      <c r="F3736" s="111" t="s">
        <v>4278</v>
      </c>
      <c r="G3736" s="111" t="s">
        <v>4302</v>
      </c>
      <c r="H3736">
        <v>45383</v>
      </c>
      <c r="I3736" s="116" t="s">
        <v>4278</v>
      </c>
      <c r="J3736" s="111" t="s">
        <v>4302</v>
      </c>
      <c r="K3736"/>
    </row>
    <row r="3737" spans="1:11">
      <c r="A3737" s="115">
        <v>3732</v>
      </c>
      <c r="B3737">
        <v>45</v>
      </c>
      <c r="C3737" s="111" t="s">
        <v>4273</v>
      </c>
      <c r="D3737" s="111" t="s">
        <v>348</v>
      </c>
      <c r="E3737">
        <v>45401</v>
      </c>
      <c r="F3737" s="111" t="s">
        <v>4303</v>
      </c>
      <c r="G3737" s="111" t="s">
        <v>4304</v>
      </c>
      <c r="H3737">
        <v>45401</v>
      </c>
      <c r="I3737" s="116" t="s">
        <v>4303</v>
      </c>
      <c r="J3737" s="111" t="s">
        <v>4304</v>
      </c>
      <c r="K3737"/>
    </row>
    <row r="3738" spans="1:11">
      <c r="A3738" s="115">
        <v>3733</v>
      </c>
      <c r="B3738">
        <v>45</v>
      </c>
      <c r="C3738" s="111" t="s">
        <v>4273</v>
      </c>
      <c r="D3738" s="111" t="s">
        <v>348</v>
      </c>
      <c r="E3738">
        <v>45402</v>
      </c>
      <c r="F3738" s="111" t="s">
        <v>4303</v>
      </c>
      <c r="G3738" s="111" t="s">
        <v>4305</v>
      </c>
      <c r="H3738">
        <v>45402</v>
      </c>
      <c r="I3738" s="116" t="s">
        <v>4303</v>
      </c>
      <c r="J3738" s="111" t="s">
        <v>4305</v>
      </c>
      <c r="K3738"/>
    </row>
    <row r="3739" spans="1:11">
      <c r="A3739" s="115">
        <v>3734</v>
      </c>
      <c r="B3739">
        <v>45</v>
      </c>
      <c r="C3739" s="111" t="s">
        <v>4273</v>
      </c>
      <c r="D3739" s="111" t="s">
        <v>348</v>
      </c>
      <c r="E3739">
        <v>45403</v>
      </c>
      <c r="F3739" s="111" t="s">
        <v>4303</v>
      </c>
      <c r="G3739" s="111" t="s">
        <v>4306</v>
      </c>
      <c r="H3739">
        <v>45403</v>
      </c>
      <c r="I3739" s="116" t="s">
        <v>4303</v>
      </c>
      <c r="J3739" s="111" t="s">
        <v>4306</v>
      </c>
      <c r="K3739"/>
    </row>
    <row r="3740" spans="1:11">
      <c r="A3740" s="115">
        <v>3735</v>
      </c>
      <c r="B3740">
        <v>45</v>
      </c>
      <c r="C3740" s="111" t="s">
        <v>4273</v>
      </c>
      <c r="D3740" s="111" t="s">
        <v>348</v>
      </c>
      <c r="E3740">
        <v>45404</v>
      </c>
      <c r="F3740" s="111" t="s">
        <v>4303</v>
      </c>
      <c r="G3740" s="111" t="s">
        <v>4307</v>
      </c>
      <c r="H3740">
        <v>45404</v>
      </c>
      <c r="I3740" s="116" t="s">
        <v>4303</v>
      </c>
      <c r="J3740" s="111" t="s">
        <v>4307</v>
      </c>
      <c r="K3740"/>
    </row>
    <row r="3741" spans="1:11">
      <c r="A3741" s="115">
        <v>3736</v>
      </c>
      <c r="B3741">
        <v>45</v>
      </c>
      <c r="C3741" s="111" t="s">
        <v>4273</v>
      </c>
      <c r="D3741" s="111" t="s">
        <v>348</v>
      </c>
      <c r="E3741">
        <v>45405</v>
      </c>
      <c r="F3741" s="111" t="s">
        <v>4303</v>
      </c>
      <c r="G3741" s="111" t="s">
        <v>4308</v>
      </c>
      <c r="H3741">
        <v>45405</v>
      </c>
      <c r="I3741" s="116" t="s">
        <v>4303</v>
      </c>
      <c r="J3741" s="111" t="s">
        <v>4308</v>
      </c>
      <c r="K3741"/>
    </row>
    <row r="3742" spans="1:11">
      <c r="A3742" s="115">
        <v>3737</v>
      </c>
      <c r="B3742">
        <v>45</v>
      </c>
      <c r="C3742" s="111" t="s">
        <v>4273</v>
      </c>
      <c r="D3742" s="111" t="s">
        <v>348</v>
      </c>
      <c r="E3742">
        <v>45406</v>
      </c>
      <c r="F3742" s="111" t="s">
        <v>4303</v>
      </c>
      <c r="G3742" s="111" t="s">
        <v>4309</v>
      </c>
      <c r="H3742">
        <v>45406</v>
      </c>
      <c r="I3742" s="116" t="s">
        <v>4303</v>
      </c>
      <c r="J3742" s="111" t="s">
        <v>4309</v>
      </c>
      <c r="K3742"/>
    </row>
    <row r="3743" spans="1:11">
      <c r="A3743" s="115">
        <v>3738</v>
      </c>
      <c r="B3743">
        <v>45</v>
      </c>
      <c r="C3743" s="111" t="s">
        <v>4273</v>
      </c>
      <c r="D3743" s="111" t="s">
        <v>348</v>
      </c>
      <c r="E3743">
        <v>45421</v>
      </c>
      <c r="F3743" s="111" t="s">
        <v>4286</v>
      </c>
      <c r="G3743" s="111" t="s">
        <v>4310</v>
      </c>
      <c r="H3743">
        <v>45421</v>
      </c>
      <c r="I3743" s="116" t="s">
        <v>4286</v>
      </c>
      <c r="J3743" s="111" t="s">
        <v>4310</v>
      </c>
      <c r="K3743"/>
    </row>
    <row r="3744" spans="1:11">
      <c r="A3744" s="115">
        <v>3739</v>
      </c>
      <c r="B3744">
        <v>45</v>
      </c>
      <c r="C3744" s="111" t="s">
        <v>4273</v>
      </c>
      <c r="D3744" s="111" t="s">
        <v>348</v>
      </c>
      <c r="E3744">
        <v>45429</v>
      </c>
      <c r="F3744" s="111" t="s">
        <v>4286</v>
      </c>
      <c r="G3744" s="111" t="s">
        <v>4311</v>
      </c>
      <c r="H3744">
        <v>45429</v>
      </c>
      <c r="I3744" s="116" t="s">
        <v>4286</v>
      </c>
      <c r="J3744" s="111" t="s">
        <v>4311</v>
      </c>
      <c r="K3744"/>
    </row>
    <row r="3745" spans="1:11">
      <c r="A3745" s="115">
        <v>3740</v>
      </c>
      <c r="B3745">
        <v>45</v>
      </c>
      <c r="C3745" s="111" t="s">
        <v>4273</v>
      </c>
      <c r="D3745" s="111" t="s">
        <v>348</v>
      </c>
      <c r="E3745">
        <v>45430</v>
      </c>
      <c r="F3745" s="111" t="s">
        <v>4286</v>
      </c>
      <c r="G3745" s="111" t="s">
        <v>4312</v>
      </c>
      <c r="H3745">
        <v>45430</v>
      </c>
      <c r="I3745" s="116" t="s">
        <v>4286</v>
      </c>
      <c r="J3745" s="111" t="s">
        <v>4312</v>
      </c>
      <c r="K3745"/>
    </row>
    <row r="3746" spans="1:11">
      <c r="A3746" s="115">
        <v>3741</v>
      </c>
      <c r="B3746">
        <v>45</v>
      </c>
      <c r="C3746" s="111" t="s">
        <v>4273</v>
      </c>
      <c r="D3746" s="111" t="s">
        <v>348</v>
      </c>
      <c r="E3746">
        <v>45431</v>
      </c>
      <c r="F3746" s="111" t="s">
        <v>4286</v>
      </c>
      <c r="G3746" s="111" t="s">
        <v>955</v>
      </c>
      <c r="H3746">
        <v>45431</v>
      </c>
      <c r="I3746" s="116" t="s">
        <v>4286</v>
      </c>
      <c r="J3746" s="111" t="s">
        <v>955</v>
      </c>
      <c r="K3746"/>
    </row>
    <row r="3747" spans="1:11">
      <c r="A3747" s="115">
        <v>3742</v>
      </c>
      <c r="B3747">
        <v>45</v>
      </c>
      <c r="C3747" s="111" t="s">
        <v>4273</v>
      </c>
      <c r="D3747" s="111" t="s">
        <v>362</v>
      </c>
      <c r="E3747">
        <v>45423</v>
      </c>
      <c r="F3747" s="111" t="s">
        <v>4286</v>
      </c>
      <c r="G3747" s="111" t="s">
        <v>620</v>
      </c>
      <c r="H3747">
        <v>45431</v>
      </c>
      <c r="I3747" s="116" t="s">
        <v>4286</v>
      </c>
      <c r="J3747" s="111" t="s">
        <v>955</v>
      </c>
      <c r="K3747"/>
    </row>
    <row r="3748" spans="1:11">
      <c r="A3748" s="115">
        <v>3743</v>
      </c>
      <c r="B3748">
        <v>45</v>
      </c>
      <c r="C3748" s="111" t="s">
        <v>4273</v>
      </c>
      <c r="D3748" s="111" t="s">
        <v>362</v>
      </c>
      <c r="E3748">
        <v>45424</v>
      </c>
      <c r="F3748" s="111" t="s">
        <v>4286</v>
      </c>
      <c r="G3748" s="111" t="s">
        <v>1092</v>
      </c>
      <c r="H3748">
        <v>45431</v>
      </c>
      <c r="I3748" s="116" t="s">
        <v>4286</v>
      </c>
      <c r="J3748" s="111" t="s">
        <v>955</v>
      </c>
      <c r="K3748"/>
    </row>
    <row r="3749" spans="1:11">
      <c r="A3749" s="115">
        <v>3744</v>
      </c>
      <c r="B3749">
        <v>45</v>
      </c>
      <c r="C3749" s="111" t="s">
        <v>4273</v>
      </c>
      <c r="D3749" s="111" t="s">
        <v>362</v>
      </c>
      <c r="E3749">
        <v>45425</v>
      </c>
      <c r="F3749" s="111" t="s">
        <v>4286</v>
      </c>
      <c r="G3749" s="111" t="s">
        <v>4313</v>
      </c>
      <c r="H3749">
        <v>45431</v>
      </c>
      <c r="I3749" s="116" t="s">
        <v>4286</v>
      </c>
      <c r="J3749" s="111" t="s">
        <v>955</v>
      </c>
      <c r="K3749"/>
    </row>
    <row r="3750" spans="1:11">
      <c r="A3750" s="115">
        <v>3745</v>
      </c>
      <c r="B3750">
        <v>45</v>
      </c>
      <c r="C3750" s="111" t="s">
        <v>4273</v>
      </c>
      <c r="D3750" s="111" t="s">
        <v>348</v>
      </c>
      <c r="E3750">
        <v>45441</v>
      </c>
      <c r="F3750" s="111" t="s">
        <v>4314</v>
      </c>
      <c r="G3750" s="111" t="s">
        <v>4315</v>
      </c>
      <c r="H3750">
        <v>45441</v>
      </c>
      <c r="I3750" s="116" t="s">
        <v>4314</v>
      </c>
      <c r="J3750" s="111" t="s">
        <v>4315</v>
      </c>
      <c r="K3750"/>
    </row>
    <row r="3751" spans="1:11">
      <c r="A3751" s="115">
        <v>3746</v>
      </c>
      <c r="B3751">
        <v>45</v>
      </c>
      <c r="C3751" s="111" t="s">
        <v>4273</v>
      </c>
      <c r="D3751" s="111" t="s">
        <v>348</v>
      </c>
      <c r="E3751">
        <v>45442</v>
      </c>
      <c r="F3751" s="111" t="s">
        <v>4314</v>
      </c>
      <c r="G3751" s="111" t="s">
        <v>4316</v>
      </c>
      <c r="H3751">
        <v>45442</v>
      </c>
      <c r="I3751" s="116" t="s">
        <v>4314</v>
      </c>
      <c r="J3751" s="111" t="s">
        <v>4316</v>
      </c>
      <c r="K3751"/>
    </row>
    <row r="3752" spans="1:11">
      <c r="A3752" s="115">
        <v>3747</v>
      </c>
      <c r="B3752">
        <v>45</v>
      </c>
      <c r="C3752" s="111" t="s">
        <v>4273</v>
      </c>
      <c r="D3752" s="111" t="s">
        <v>348</v>
      </c>
      <c r="E3752">
        <v>45443</v>
      </c>
      <c r="F3752" s="111" t="s">
        <v>4314</v>
      </c>
      <c r="G3752" s="111" t="s">
        <v>4317</v>
      </c>
      <c r="H3752">
        <v>45443</v>
      </c>
      <c r="I3752" s="116" t="s">
        <v>4314</v>
      </c>
      <c r="J3752" s="111" t="s">
        <v>4317</v>
      </c>
      <c r="K3752"/>
    </row>
    <row r="3753" spans="1:11">
      <c r="A3753" s="115">
        <v>3748</v>
      </c>
      <c r="B3753">
        <v>46</v>
      </c>
      <c r="C3753" s="111" t="s">
        <v>4318</v>
      </c>
      <c r="D3753" s="111" t="s">
        <v>348</v>
      </c>
      <c r="E3753">
        <v>46201</v>
      </c>
      <c r="G3753" s="111" t="s">
        <v>4319</v>
      </c>
      <c r="H3753">
        <v>46201</v>
      </c>
      <c r="I3753" s="116"/>
      <c r="J3753" s="111" t="s">
        <v>4319</v>
      </c>
      <c r="K3753"/>
    </row>
    <row r="3754" spans="1:11">
      <c r="A3754" s="115">
        <v>3749</v>
      </c>
      <c r="B3754">
        <v>46</v>
      </c>
      <c r="C3754" s="111" t="s">
        <v>4318</v>
      </c>
      <c r="D3754" s="111" t="s">
        <v>362</v>
      </c>
      <c r="E3754">
        <v>46301</v>
      </c>
      <c r="F3754" s="111" t="s">
        <v>4320</v>
      </c>
      <c r="G3754" s="111" t="s">
        <v>1422</v>
      </c>
      <c r="H3754">
        <v>46201</v>
      </c>
      <c r="I3754" s="116"/>
      <c r="J3754" s="111" t="s">
        <v>4319</v>
      </c>
      <c r="K3754"/>
    </row>
    <row r="3755" spans="1:11">
      <c r="A3755" s="115">
        <v>3750</v>
      </c>
      <c r="B3755">
        <v>46</v>
      </c>
      <c r="C3755" s="111" t="s">
        <v>4318</v>
      </c>
      <c r="D3755" s="111" t="s">
        <v>362</v>
      </c>
      <c r="E3755">
        <v>46302</v>
      </c>
      <c r="F3755" s="111" t="s">
        <v>4320</v>
      </c>
      <c r="G3755" s="111" t="s">
        <v>4321</v>
      </c>
      <c r="H3755">
        <v>46201</v>
      </c>
      <c r="I3755" s="116"/>
      <c r="J3755" s="111" t="s">
        <v>4319</v>
      </c>
      <c r="K3755"/>
    </row>
    <row r="3756" spans="1:11">
      <c r="A3756" s="115">
        <v>3751</v>
      </c>
      <c r="B3756">
        <v>46</v>
      </c>
      <c r="C3756" s="111" t="s">
        <v>4318</v>
      </c>
      <c r="D3756" s="111" t="s">
        <v>362</v>
      </c>
      <c r="E3756">
        <v>46321</v>
      </c>
      <c r="F3756" s="111" t="s">
        <v>4322</v>
      </c>
      <c r="G3756" s="111" t="s">
        <v>4323</v>
      </c>
      <c r="H3756">
        <v>46201</v>
      </c>
      <c r="I3756" s="116"/>
      <c r="J3756" s="111" t="s">
        <v>4319</v>
      </c>
      <c r="K3756"/>
    </row>
    <row r="3757" spans="1:11">
      <c r="A3757" s="115">
        <v>3752</v>
      </c>
      <c r="B3757">
        <v>46</v>
      </c>
      <c r="C3757" s="111" t="s">
        <v>4318</v>
      </c>
      <c r="D3757" s="111" t="s">
        <v>362</v>
      </c>
      <c r="E3757">
        <v>46364</v>
      </c>
      <c r="F3757" s="111" t="s">
        <v>4324</v>
      </c>
      <c r="G3757" s="111" t="s">
        <v>4325</v>
      </c>
      <c r="H3757">
        <v>46201</v>
      </c>
      <c r="I3757" s="116"/>
      <c r="J3757" s="111" t="s">
        <v>4319</v>
      </c>
      <c r="K3757"/>
    </row>
    <row r="3758" spans="1:11">
      <c r="A3758" s="115">
        <v>3753</v>
      </c>
      <c r="B3758">
        <v>46</v>
      </c>
      <c r="C3758" s="111" t="s">
        <v>4318</v>
      </c>
      <c r="D3758" s="111" t="s">
        <v>362</v>
      </c>
      <c r="E3758">
        <v>46365</v>
      </c>
      <c r="F3758" s="111" t="s">
        <v>4324</v>
      </c>
      <c r="G3758" s="111" t="s">
        <v>4326</v>
      </c>
      <c r="H3758">
        <v>46201</v>
      </c>
      <c r="I3758" s="116"/>
      <c r="J3758" s="111" t="s">
        <v>4319</v>
      </c>
      <c r="K3758"/>
    </row>
    <row r="3759" spans="1:11">
      <c r="A3759" s="115">
        <v>3754</v>
      </c>
      <c r="B3759">
        <v>46</v>
      </c>
      <c r="C3759" s="111" t="s">
        <v>4318</v>
      </c>
      <c r="D3759" s="111" t="s">
        <v>348</v>
      </c>
      <c r="E3759">
        <v>46203</v>
      </c>
      <c r="F3759" s="111" t="s">
        <v>348</v>
      </c>
      <c r="G3759" s="111" t="s">
        <v>4327</v>
      </c>
      <c r="H3759">
        <v>46203</v>
      </c>
      <c r="I3759" s="116"/>
      <c r="J3759" s="111" t="s">
        <v>4327</v>
      </c>
      <c r="K3759"/>
    </row>
    <row r="3760" spans="1:11">
      <c r="A3760" s="115">
        <v>3755</v>
      </c>
      <c r="B3760">
        <v>46</v>
      </c>
      <c r="C3760" s="111" t="s">
        <v>4318</v>
      </c>
      <c r="D3760" s="111" t="s">
        <v>362</v>
      </c>
      <c r="E3760">
        <v>46462</v>
      </c>
      <c r="F3760" s="111" t="s">
        <v>4328</v>
      </c>
      <c r="G3760" s="111" t="s">
        <v>4329</v>
      </c>
      <c r="H3760">
        <v>46203</v>
      </c>
      <c r="I3760" s="116"/>
      <c r="J3760" s="111" t="s">
        <v>4327</v>
      </c>
      <c r="K3760"/>
    </row>
    <row r="3761" spans="1:11">
      <c r="A3761" s="115">
        <v>3756</v>
      </c>
      <c r="B3761">
        <v>46</v>
      </c>
      <c r="C3761" s="111" t="s">
        <v>4318</v>
      </c>
      <c r="D3761" s="111" t="s">
        <v>362</v>
      </c>
      <c r="E3761">
        <v>46481</v>
      </c>
      <c r="F3761" s="111" t="s">
        <v>4330</v>
      </c>
      <c r="G3761" s="111" t="s">
        <v>4331</v>
      </c>
      <c r="H3761">
        <v>46203</v>
      </c>
      <c r="I3761" s="116"/>
      <c r="J3761" s="111" t="s">
        <v>4327</v>
      </c>
      <c r="K3761"/>
    </row>
    <row r="3762" spans="1:11">
      <c r="A3762" s="115">
        <v>3757</v>
      </c>
      <c r="B3762">
        <v>46</v>
      </c>
      <c r="C3762" s="111" t="s">
        <v>4318</v>
      </c>
      <c r="D3762" s="111" t="s">
        <v>362</v>
      </c>
      <c r="E3762">
        <v>46485</v>
      </c>
      <c r="F3762" s="111" t="s">
        <v>4330</v>
      </c>
      <c r="G3762" s="111" t="s">
        <v>4332</v>
      </c>
      <c r="H3762">
        <v>46203</v>
      </c>
      <c r="I3762" s="116"/>
      <c r="J3762" s="111" t="s">
        <v>4327</v>
      </c>
      <c r="K3762"/>
    </row>
    <row r="3763" spans="1:11">
      <c r="A3763" s="115">
        <v>3758</v>
      </c>
      <c r="B3763">
        <v>46</v>
      </c>
      <c r="C3763" s="111" t="s">
        <v>4318</v>
      </c>
      <c r="D3763" s="111" t="s">
        <v>348</v>
      </c>
      <c r="E3763">
        <v>46204</v>
      </c>
      <c r="F3763" s="111" t="s">
        <v>348</v>
      </c>
      <c r="G3763" s="111" t="s">
        <v>4333</v>
      </c>
      <c r="H3763">
        <v>46204</v>
      </c>
      <c r="I3763" s="116"/>
      <c r="J3763" s="111" t="s">
        <v>4333</v>
      </c>
      <c r="K3763"/>
    </row>
    <row r="3764" spans="1:11">
      <c r="A3764" s="115">
        <v>3759</v>
      </c>
      <c r="B3764">
        <v>46</v>
      </c>
      <c r="C3764" s="111" t="s">
        <v>4318</v>
      </c>
      <c r="D3764" s="111" t="s">
        <v>348</v>
      </c>
      <c r="E3764">
        <v>46206</v>
      </c>
      <c r="F3764" s="111" t="s">
        <v>348</v>
      </c>
      <c r="G3764" s="111" t="s">
        <v>4334</v>
      </c>
      <c r="H3764">
        <v>46206</v>
      </c>
      <c r="I3764" s="116"/>
      <c r="J3764" s="111" t="s">
        <v>4334</v>
      </c>
      <c r="K3764"/>
    </row>
    <row r="3765" spans="1:11">
      <c r="A3765" s="115">
        <v>3760</v>
      </c>
      <c r="B3765">
        <v>46</v>
      </c>
      <c r="C3765" s="111" t="s">
        <v>4318</v>
      </c>
      <c r="D3765" s="111" t="s">
        <v>348</v>
      </c>
      <c r="E3765">
        <v>46208</v>
      </c>
      <c r="F3765" s="111" t="s">
        <v>348</v>
      </c>
      <c r="G3765" s="111" t="s">
        <v>4335</v>
      </c>
      <c r="H3765">
        <v>46208</v>
      </c>
      <c r="I3765" s="116"/>
      <c r="J3765" s="111" t="s">
        <v>4335</v>
      </c>
      <c r="K3765"/>
    </row>
    <row r="3766" spans="1:11">
      <c r="A3766" s="115">
        <v>3761</v>
      </c>
      <c r="B3766">
        <v>46</v>
      </c>
      <c r="C3766" s="111" t="s">
        <v>4318</v>
      </c>
      <c r="D3766" s="111" t="s">
        <v>362</v>
      </c>
      <c r="E3766">
        <v>46401</v>
      </c>
      <c r="F3766" s="111" t="s">
        <v>4336</v>
      </c>
      <c r="G3766" s="111" t="s">
        <v>4337</v>
      </c>
      <c r="H3766">
        <v>46208</v>
      </c>
      <c r="I3766" s="116"/>
      <c r="J3766" s="111" t="s">
        <v>4335</v>
      </c>
      <c r="K3766"/>
    </row>
    <row r="3767" spans="1:11">
      <c r="A3767" s="115">
        <v>3762</v>
      </c>
      <c r="B3767">
        <v>46</v>
      </c>
      <c r="C3767" s="111" t="s">
        <v>4318</v>
      </c>
      <c r="D3767" s="111" t="s">
        <v>362</v>
      </c>
      <c r="E3767">
        <v>46402</v>
      </c>
      <c r="F3767" s="111" t="s">
        <v>4336</v>
      </c>
      <c r="G3767" s="111" t="s">
        <v>4338</v>
      </c>
      <c r="H3767">
        <v>46208</v>
      </c>
      <c r="I3767" s="116"/>
      <c r="J3767" s="111" t="s">
        <v>4335</v>
      </c>
      <c r="K3767"/>
    </row>
    <row r="3768" spans="1:11">
      <c r="A3768" s="115">
        <v>3763</v>
      </c>
      <c r="B3768">
        <v>46</v>
      </c>
      <c r="C3768" s="111" t="s">
        <v>4318</v>
      </c>
      <c r="D3768" s="111" t="s">
        <v>348</v>
      </c>
      <c r="E3768">
        <v>46210</v>
      </c>
      <c r="F3768" s="111" t="s">
        <v>348</v>
      </c>
      <c r="G3768" s="111" t="s">
        <v>4339</v>
      </c>
      <c r="H3768">
        <v>46210</v>
      </c>
      <c r="I3768" s="116"/>
      <c r="J3768" s="111" t="s">
        <v>4339</v>
      </c>
      <c r="K3768"/>
    </row>
    <row r="3769" spans="1:11">
      <c r="A3769" s="115">
        <v>3764</v>
      </c>
      <c r="B3769">
        <v>46</v>
      </c>
      <c r="C3769" s="111" t="s">
        <v>4318</v>
      </c>
      <c r="D3769" s="111" t="s">
        <v>362</v>
      </c>
      <c r="E3769">
        <v>46322</v>
      </c>
      <c r="F3769" s="111" t="s">
        <v>4322</v>
      </c>
      <c r="G3769" s="111" t="s">
        <v>3573</v>
      </c>
      <c r="H3769">
        <v>46210</v>
      </c>
      <c r="I3769" s="116"/>
      <c r="J3769" s="111" t="s">
        <v>4339</v>
      </c>
      <c r="K3769"/>
    </row>
    <row r="3770" spans="1:11">
      <c r="A3770" s="115">
        <v>3765</v>
      </c>
      <c r="B3770">
        <v>46</v>
      </c>
      <c r="C3770" s="111" t="s">
        <v>4318</v>
      </c>
      <c r="D3770" s="111" t="s">
        <v>362</v>
      </c>
      <c r="E3770">
        <v>46324</v>
      </c>
      <c r="F3770" s="111" t="s">
        <v>4322</v>
      </c>
      <c r="G3770" s="111" t="s">
        <v>4340</v>
      </c>
      <c r="H3770">
        <v>46210</v>
      </c>
      <c r="I3770" s="116"/>
      <c r="J3770" s="111" t="s">
        <v>4339</v>
      </c>
      <c r="K3770"/>
    </row>
    <row r="3771" spans="1:11">
      <c r="A3771" s="115">
        <v>3766</v>
      </c>
      <c r="B3771">
        <v>46</v>
      </c>
      <c r="C3771" s="111" t="s">
        <v>4318</v>
      </c>
      <c r="D3771" s="111" t="s">
        <v>348</v>
      </c>
      <c r="E3771">
        <v>46213</v>
      </c>
      <c r="F3771" s="111" t="s">
        <v>348</v>
      </c>
      <c r="G3771" s="111" t="s">
        <v>4341</v>
      </c>
      <c r="H3771">
        <v>46213</v>
      </c>
      <c r="I3771" s="116"/>
      <c r="J3771" s="111" t="s">
        <v>4341</v>
      </c>
      <c r="K3771"/>
    </row>
    <row r="3772" spans="1:11">
      <c r="A3772" s="115">
        <v>3767</v>
      </c>
      <c r="B3772">
        <v>46</v>
      </c>
      <c r="C3772" s="111" t="s">
        <v>4318</v>
      </c>
      <c r="D3772" s="111" t="s">
        <v>348</v>
      </c>
      <c r="E3772">
        <v>46214</v>
      </c>
      <c r="F3772" s="111" t="s">
        <v>348</v>
      </c>
      <c r="G3772" s="111" t="s">
        <v>4342</v>
      </c>
      <c r="H3772">
        <v>46214</v>
      </c>
      <c r="I3772" s="116"/>
      <c r="J3772" s="111" t="s">
        <v>4342</v>
      </c>
      <c r="K3772"/>
    </row>
    <row r="3773" spans="1:11">
      <c r="A3773" s="115">
        <v>3768</v>
      </c>
      <c r="B3773">
        <v>46</v>
      </c>
      <c r="C3773" s="111" t="s">
        <v>4318</v>
      </c>
      <c r="D3773" s="111" t="s">
        <v>348</v>
      </c>
      <c r="E3773">
        <v>46215</v>
      </c>
      <c r="F3773" s="111" t="s">
        <v>348</v>
      </c>
      <c r="G3773" s="111" t="s">
        <v>4343</v>
      </c>
      <c r="H3773">
        <v>46215</v>
      </c>
      <c r="I3773" s="116"/>
      <c r="J3773" s="111" t="s">
        <v>4343</v>
      </c>
      <c r="K3773"/>
    </row>
    <row r="3774" spans="1:11">
      <c r="A3774" s="115">
        <v>3769</v>
      </c>
      <c r="B3774">
        <v>46</v>
      </c>
      <c r="C3774" s="111" t="s">
        <v>4318</v>
      </c>
      <c r="D3774" s="111" t="s">
        <v>362</v>
      </c>
      <c r="E3774">
        <v>46202</v>
      </c>
      <c r="F3774" s="111" t="s">
        <v>348</v>
      </c>
      <c r="G3774" s="111" t="s">
        <v>4344</v>
      </c>
      <c r="H3774">
        <v>46215</v>
      </c>
      <c r="I3774" s="116"/>
      <c r="J3774" s="111" t="s">
        <v>4343</v>
      </c>
      <c r="K3774"/>
    </row>
    <row r="3775" spans="1:11">
      <c r="A3775" s="115">
        <v>3770</v>
      </c>
      <c r="B3775">
        <v>46</v>
      </c>
      <c r="C3775" s="111" t="s">
        <v>4318</v>
      </c>
      <c r="D3775" s="111" t="s">
        <v>362</v>
      </c>
      <c r="E3775">
        <v>46381</v>
      </c>
      <c r="F3775" s="111" t="s">
        <v>4345</v>
      </c>
      <c r="G3775" s="111" t="s">
        <v>4346</v>
      </c>
      <c r="H3775">
        <v>46215</v>
      </c>
      <c r="I3775" s="116"/>
      <c r="J3775" s="111" t="s">
        <v>4343</v>
      </c>
      <c r="K3775"/>
    </row>
    <row r="3776" spans="1:11">
      <c r="A3776" s="115">
        <v>3771</v>
      </c>
      <c r="B3776">
        <v>46</v>
      </c>
      <c r="C3776" s="111" t="s">
        <v>4318</v>
      </c>
      <c r="D3776" s="111" t="s">
        <v>362</v>
      </c>
      <c r="E3776">
        <v>46382</v>
      </c>
      <c r="F3776" s="111" t="s">
        <v>4345</v>
      </c>
      <c r="G3776" s="111" t="s">
        <v>4347</v>
      </c>
      <c r="H3776">
        <v>46215</v>
      </c>
      <c r="I3776" s="116"/>
      <c r="J3776" s="111" t="s">
        <v>4343</v>
      </c>
      <c r="K3776"/>
    </row>
    <row r="3777" spans="1:11">
      <c r="A3777" s="115">
        <v>3772</v>
      </c>
      <c r="B3777">
        <v>46</v>
      </c>
      <c r="C3777" s="111" t="s">
        <v>4318</v>
      </c>
      <c r="D3777" s="111" t="s">
        <v>362</v>
      </c>
      <c r="E3777">
        <v>46383</v>
      </c>
      <c r="F3777" s="111" t="s">
        <v>4345</v>
      </c>
      <c r="G3777" s="111" t="s">
        <v>2652</v>
      </c>
      <c r="H3777">
        <v>46215</v>
      </c>
      <c r="I3777" s="116"/>
      <c r="J3777" s="111" t="s">
        <v>4343</v>
      </c>
      <c r="K3777"/>
    </row>
    <row r="3778" spans="1:11">
      <c r="A3778" s="115">
        <v>3773</v>
      </c>
      <c r="B3778">
        <v>46</v>
      </c>
      <c r="C3778" s="111" t="s">
        <v>4318</v>
      </c>
      <c r="D3778" s="111" t="s">
        <v>362</v>
      </c>
      <c r="E3778">
        <v>46387</v>
      </c>
      <c r="F3778" s="111" t="s">
        <v>4345</v>
      </c>
      <c r="G3778" s="111" t="s">
        <v>4348</v>
      </c>
      <c r="H3778">
        <v>46215</v>
      </c>
      <c r="I3778" s="116"/>
      <c r="J3778" s="111" t="s">
        <v>4343</v>
      </c>
      <c r="K3778"/>
    </row>
    <row r="3779" spans="1:11">
      <c r="A3779" s="115">
        <v>3774</v>
      </c>
      <c r="B3779">
        <v>46</v>
      </c>
      <c r="C3779" s="111" t="s">
        <v>4318</v>
      </c>
      <c r="D3779" s="111" t="s">
        <v>362</v>
      </c>
      <c r="E3779">
        <v>46388</v>
      </c>
      <c r="F3779" s="111" t="s">
        <v>4345</v>
      </c>
      <c r="G3779" s="111" t="s">
        <v>4349</v>
      </c>
      <c r="H3779">
        <v>46215</v>
      </c>
      <c r="I3779" s="116"/>
      <c r="J3779" s="111" t="s">
        <v>4343</v>
      </c>
      <c r="K3779"/>
    </row>
    <row r="3780" spans="1:11">
      <c r="A3780" s="115">
        <v>3775</v>
      </c>
      <c r="B3780">
        <v>46</v>
      </c>
      <c r="C3780" s="111" t="s">
        <v>4318</v>
      </c>
      <c r="D3780" s="111" t="s">
        <v>362</v>
      </c>
      <c r="E3780">
        <v>46389</v>
      </c>
      <c r="F3780" s="111" t="s">
        <v>4345</v>
      </c>
      <c r="G3780" s="111" t="s">
        <v>4350</v>
      </c>
      <c r="H3780">
        <v>46215</v>
      </c>
      <c r="I3780" s="116"/>
      <c r="J3780" s="111" t="s">
        <v>4343</v>
      </c>
      <c r="K3780"/>
    </row>
    <row r="3781" spans="1:11">
      <c r="A3781" s="115">
        <v>3776</v>
      </c>
      <c r="B3781">
        <v>46</v>
      </c>
      <c r="C3781" s="111" t="s">
        <v>4318</v>
      </c>
      <c r="D3781" s="111" t="s">
        <v>362</v>
      </c>
      <c r="E3781">
        <v>46390</v>
      </c>
      <c r="F3781" s="111" t="s">
        <v>4345</v>
      </c>
      <c r="G3781" s="111" t="s">
        <v>4351</v>
      </c>
      <c r="H3781">
        <v>46215</v>
      </c>
      <c r="I3781" s="116"/>
      <c r="J3781" s="111" t="s">
        <v>4343</v>
      </c>
      <c r="K3781"/>
    </row>
    <row r="3782" spans="1:11">
      <c r="A3782" s="115">
        <v>3777</v>
      </c>
      <c r="B3782">
        <v>46</v>
      </c>
      <c r="C3782" s="111" t="s">
        <v>4318</v>
      </c>
      <c r="D3782" s="111" t="s">
        <v>362</v>
      </c>
      <c r="E3782">
        <v>46391</v>
      </c>
      <c r="F3782" s="111" t="s">
        <v>4345</v>
      </c>
      <c r="G3782" s="111" t="s">
        <v>4352</v>
      </c>
      <c r="H3782">
        <v>46215</v>
      </c>
      <c r="I3782" s="116"/>
      <c r="J3782" s="111" t="s">
        <v>4343</v>
      </c>
      <c r="K3782"/>
    </row>
    <row r="3783" spans="1:11">
      <c r="A3783" s="115">
        <v>3778</v>
      </c>
      <c r="B3783">
        <v>46</v>
      </c>
      <c r="C3783" s="111" t="s">
        <v>4318</v>
      </c>
      <c r="D3783" s="111" t="s">
        <v>348</v>
      </c>
      <c r="E3783">
        <v>46216</v>
      </c>
      <c r="F3783" s="111" t="s">
        <v>348</v>
      </c>
      <c r="G3783" s="111" t="s">
        <v>4353</v>
      </c>
      <c r="H3783">
        <v>46216</v>
      </c>
      <c r="I3783" s="116"/>
      <c r="J3783" s="111" t="s">
        <v>4353</v>
      </c>
      <c r="K3783"/>
    </row>
    <row r="3784" spans="1:11">
      <c r="A3784" s="115">
        <v>3779</v>
      </c>
      <c r="B3784">
        <v>46</v>
      </c>
      <c r="C3784" s="111" t="s">
        <v>4318</v>
      </c>
      <c r="D3784" s="111" t="s">
        <v>362</v>
      </c>
      <c r="E3784">
        <v>46362</v>
      </c>
      <c r="F3784" s="111" t="s">
        <v>4324</v>
      </c>
      <c r="G3784" s="111" t="s">
        <v>4354</v>
      </c>
      <c r="H3784">
        <v>46216</v>
      </c>
      <c r="I3784" s="116"/>
      <c r="J3784" s="111" t="s">
        <v>4353</v>
      </c>
      <c r="K3784"/>
    </row>
    <row r="3785" spans="1:11">
      <c r="A3785" s="115">
        <v>3780</v>
      </c>
      <c r="B3785">
        <v>46</v>
      </c>
      <c r="C3785" s="111" t="s">
        <v>4318</v>
      </c>
      <c r="D3785" s="111" t="s">
        <v>362</v>
      </c>
      <c r="E3785">
        <v>46363</v>
      </c>
      <c r="F3785" s="111" t="s">
        <v>4324</v>
      </c>
      <c r="G3785" s="111" t="s">
        <v>4355</v>
      </c>
      <c r="H3785">
        <v>46216</v>
      </c>
      <c r="I3785" s="116"/>
      <c r="J3785" s="111" t="s">
        <v>4353</v>
      </c>
      <c r="K3785"/>
    </row>
    <row r="3786" spans="1:11">
      <c r="A3786" s="115">
        <v>3781</v>
      </c>
      <c r="B3786">
        <v>46</v>
      </c>
      <c r="C3786" s="111" t="s">
        <v>4318</v>
      </c>
      <c r="D3786" s="111" t="s">
        <v>362</v>
      </c>
      <c r="E3786">
        <v>46366</v>
      </c>
      <c r="F3786" s="111" t="s">
        <v>4324</v>
      </c>
      <c r="G3786" s="111" t="s">
        <v>2864</v>
      </c>
      <c r="H3786">
        <v>46216</v>
      </c>
      <c r="I3786" s="116"/>
      <c r="J3786" s="111" t="s">
        <v>4353</v>
      </c>
      <c r="K3786"/>
    </row>
    <row r="3787" spans="1:11">
      <c r="A3787" s="115">
        <v>3782</v>
      </c>
      <c r="B3787">
        <v>46</v>
      </c>
      <c r="C3787" s="111" t="s">
        <v>4318</v>
      </c>
      <c r="D3787" s="111" t="s">
        <v>362</v>
      </c>
      <c r="E3787">
        <v>46367</v>
      </c>
      <c r="F3787" s="111" t="s">
        <v>4324</v>
      </c>
      <c r="G3787" s="111" t="s">
        <v>1454</v>
      </c>
      <c r="H3787">
        <v>46216</v>
      </c>
      <c r="I3787" s="116"/>
      <c r="J3787" s="111" t="s">
        <v>4353</v>
      </c>
      <c r="K3787"/>
    </row>
    <row r="3788" spans="1:11">
      <c r="A3788" s="115">
        <v>3783</v>
      </c>
      <c r="B3788">
        <v>46</v>
      </c>
      <c r="C3788" s="111" t="s">
        <v>4318</v>
      </c>
      <c r="D3788" s="111" t="s">
        <v>348</v>
      </c>
      <c r="E3788">
        <v>46217</v>
      </c>
      <c r="F3788" s="111" t="s">
        <v>348</v>
      </c>
      <c r="G3788" s="111" t="s">
        <v>4356</v>
      </c>
      <c r="H3788">
        <v>46217</v>
      </c>
      <c r="I3788" s="116"/>
      <c r="J3788" s="111" t="s">
        <v>4356</v>
      </c>
      <c r="K3788"/>
    </row>
    <row r="3789" spans="1:11">
      <c r="A3789" s="115">
        <v>3784</v>
      </c>
      <c r="B3789">
        <v>46</v>
      </c>
      <c r="C3789" s="111" t="s">
        <v>4318</v>
      </c>
      <c r="D3789" s="111" t="s">
        <v>362</v>
      </c>
      <c r="E3789">
        <v>46461</v>
      </c>
      <c r="F3789" s="111" t="s">
        <v>4328</v>
      </c>
      <c r="G3789" s="111" t="s">
        <v>4357</v>
      </c>
      <c r="H3789">
        <v>46217</v>
      </c>
      <c r="I3789" s="116"/>
      <c r="J3789" s="111" t="s">
        <v>4356</v>
      </c>
      <c r="K3789"/>
    </row>
    <row r="3790" spans="1:11">
      <c r="A3790" s="115">
        <v>3785</v>
      </c>
      <c r="B3790">
        <v>46</v>
      </c>
      <c r="C3790" s="111" t="s">
        <v>4318</v>
      </c>
      <c r="D3790" s="111" t="s">
        <v>362</v>
      </c>
      <c r="E3790">
        <v>46463</v>
      </c>
      <c r="F3790" s="111" t="s">
        <v>4328</v>
      </c>
      <c r="G3790" s="111" t="s">
        <v>4358</v>
      </c>
      <c r="H3790">
        <v>46217</v>
      </c>
      <c r="I3790" s="116"/>
      <c r="J3790" s="111" t="s">
        <v>4356</v>
      </c>
      <c r="K3790"/>
    </row>
    <row r="3791" spans="1:11">
      <c r="A3791" s="115">
        <v>3786</v>
      </c>
      <c r="B3791">
        <v>46</v>
      </c>
      <c r="C3791" s="111" t="s">
        <v>4318</v>
      </c>
      <c r="D3791" s="111" t="s">
        <v>362</v>
      </c>
      <c r="E3791">
        <v>46464</v>
      </c>
      <c r="F3791" s="111" t="s">
        <v>4328</v>
      </c>
      <c r="G3791" s="111" t="s">
        <v>4359</v>
      </c>
      <c r="H3791">
        <v>46217</v>
      </c>
      <c r="I3791" s="116"/>
      <c r="J3791" s="111" t="s">
        <v>4356</v>
      </c>
      <c r="K3791"/>
    </row>
    <row r="3792" spans="1:11">
      <c r="A3792" s="115">
        <v>3787</v>
      </c>
      <c r="B3792">
        <v>46</v>
      </c>
      <c r="C3792" s="111" t="s">
        <v>4318</v>
      </c>
      <c r="D3792" s="111" t="s">
        <v>348</v>
      </c>
      <c r="E3792">
        <v>46218</v>
      </c>
      <c r="F3792" s="111" t="s">
        <v>348</v>
      </c>
      <c r="G3792" s="111" t="s">
        <v>4360</v>
      </c>
      <c r="H3792">
        <v>46218</v>
      </c>
      <c r="I3792" s="116"/>
      <c r="J3792" s="111" t="s">
        <v>4360</v>
      </c>
      <c r="K3792"/>
    </row>
    <row r="3793" spans="1:11">
      <c r="A3793" s="115">
        <v>3788</v>
      </c>
      <c r="B3793">
        <v>46</v>
      </c>
      <c r="C3793" s="111" t="s">
        <v>4318</v>
      </c>
      <c r="D3793" s="111" t="s">
        <v>362</v>
      </c>
      <c r="E3793">
        <v>46212</v>
      </c>
      <c r="F3793" s="111" t="s">
        <v>348</v>
      </c>
      <c r="G3793" s="111" t="s">
        <v>4361</v>
      </c>
      <c r="H3793">
        <v>46218</v>
      </c>
      <c r="I3793" s="116"/>
      <c r="J3793" s="111" t="s">
        <v>4360</v>
      </c>
      <c r="K3793"/>
    </row>
    <row r="3794" spans="1:11">
      <c r="A3794" s="115">
        <v>3789</v>
      </c>
      <c r="B3794">
        <v>46</v>
      </c>
      <c r="C3794" s="111" t="s">
        <v>4318</v>
      </c>
      <c r="D3794" s="111" t="s">
        <v>362</v>
      </c>
      <c r="E3794">
        <v>46444</v>
      </c>
      <c r="F3794" s="111" t="s">
        <v>4362</v>
      </c>
      <c r="G3794" s="111" t="s">
        <v>4363</v>
      </c>
      <c r="H3794">
        <v>46218</v>
      </c>
      <c r="I3794" s="116"/>
      <c r="J3794" s="111" t="s">
        <v>4360</v>
      </c>
      <c r="K3794"/>
    </row>
    <row r="3795" spans="1:11">
      <c r="A3795" s="115">
        <v>3790</v>
      </c>
      <c r="B3795">
        <v>46</v>
      </c>
      <c r="C3795" s="111" t="s">
        <v>4318</v>
      </c>
      <c r="D3795" s="111" t="s">
        <v>362</v>
      </c>
      <c r="E3795">
        <v>46445</v>
      </c>
      <c r="F3795" s="111" t="s">
        <v>4362</v>
      </c>
      <c r="G3795" s="111" t="s">
        <v>4364</v>
      </c>
      <c r="H3795">
        <v>46218</v>
      </c>
      <c r="I3795" s="116"/>
      <c r="J3795" s="111" t="s">
        <v>4360</v>
      </c>
      <c r="K3795"/>
    </row>
    <row r="3796" spans="1:11">
      <c r="A3796" s="115">
        <v>3791</v>
      </c>
      <c r="B3796">
        <v>46</v>
      </c>
      <c r="C3796" s="111" t="s">
        <v>4318</v>
      </c>
      <c r="D3796" s="111" t="s">
        <v>362</v>
      </c>
      <c r="E3796">
        <v>46448</v>
      </c>
      <c r="F3796" s="111" t="s">
        <v>4362</v>
      </c>
      <c r="G3796" s="111" t="s">
        <v>4365</v>
      </c>
      <c r="H3796">
        <v>46218</v>
      </c>
      <c r="I3796" s="116"/>
      <c r="J3796" s="111" t="s">
        <v>4360</v>
      </c>
      <c r="K3796"/>
    </row>
    <row r="3797" spans="1:11">
      <c r="A3797" s="115">
        <v>3792</v>
      </c>
      <c r="B3797">
        <v>46</v>
      </c>
      <c r="C3797" s="111" t="s">
        <v>4318</v>
      </c>
      <c r="D3797" s="111" t="s">
        <v>362</v>
      </c>
      <c r="E3797">
        <v>46449</v>
      </c>
      <c r="F3797" s="111" t="s">
        <v>4362</v>
      </c>
      <c r="G3797" s="111" t="s">
        <v>4366</v>
      </c>
      <c r="H3797">
        <v>46218</v>
      </c>
      <c r="I3797" s="116"/>
      <c r="J3797" s="111" t="s">
        <v>4360</v>
      </c>
      <c r="K3797"/>
    </row>
    <row r="3798" spans="1:11">
      <c r="A3798" s="115">
        <v>3793</v>
      </c>
      <c r="B3798">
        <v>46</v>
      </c>
      <c r="C3798" s="111" t="s">
        <v>4318</v>
      </c>
      <c r="D3798" s="111" t="s">
        <v>362</v>
      </c>
      <c r="E3798">
        <v>46450</v>
      </c>
      <c r="F3798" s="111" t="s">
        <v>4362</v>
      </c>
      <c r="G3798" s="111" t="s">
        <v>4367</v>
      </c>
      <c r="H3798">
        <v>46218</v>
      </c>
      <c r="I3798" s="116"/>
      <c r="J3798" s="111" t="s">
        <v>4360</v>
      </c>
      <c r="K3798"/>
    </row>
    <row r="3799" spans="1:11">
      <c r="A3799" s="115">
        <v>3794</v>
      </c>
      <c r="B3799">
        <v>46</v>
      </c>
      <c r="C3799" s="111" t="s">
        <v>4318</v>
      </c>
      <c r="D3799" s="111" t="s">
        <v>362</v>
      </c>
      <c r="E3799">
        <v>46451</v>
      </c>
      <c r="F3799" s="111" t="s">
        <v>4362</v>
      </c>
      <c r="G3799" s="111" t="s">
        <v>4368</v>
      </c>
      <c r="H3799">
        <v>46218</v>
      </c>
      <c r="I3799" s="116"/>
      <c r="J3799" s="111" t="s">
        <v>4360</v>
      </c>
      <c r="K3799"/>
    </row>
    <row r="3800" spans="1:11">
      <c r="A3800" s="115">
        <v>3795</v>
      </c>
      <c r="B3800">
        <v>46</v>
      </c>
      <c r="C3800" s="111" t="s">
        <v>4318</v>
      </c>
      <c r="D3800" s="111" t="s">
        <v>348</v>
      </c>
      <c r="E3800">
        <v>46219</v>
      </c>
      <c r="F3800" s="111" t="s">
        <v>348</v>
      </c>
      <c r="G3800" s="111" t="s">
        <v>4369</v>
      </c>
      <c r="H3800">
        <v>46219</v>
      </c>
      <c r="I3800" s="116"/>
      <c r="J3800" s="111" t="s">
        <v>4369</v>
      </c>
      <c r="K3800"/>
    </row>
    <row r="3801" spans="1:11">
      <c r="A3801" s="115">
        <v>3796</v>
      </c>
      <c r="B3801">
        <v>46</v>
      </c>
      <c r="C3801" s="111" t="s">
        <v>4318</v>
      </c>
      <c r="D3801" s="111" t="s">
        <v>362</v>
      </c>
      <c r="E3801">
        <v>46205</v>
      </c>
      <c r="F3801" s="111" t="s">
        <v>348</v>
      </c>
      <c r="G3801" s="111" t="s">
        <v>4370</v>
      </c>
      <c r="H3801">
        <v>46219</v>
      </c>
      <c r="I3801" s="116"/>
      <c r="J3801" s="111" t="s">
        <v>4369</v>
      </c>
      <c r="K3801"/>
    </row>
    <row r="3802" spans="1:11">
      <c r="A3802" s="115">
        <v>3797</v>
      </c>
      <c r="B3802">
        <v>46</v>
      </c>
      <c r="C3802" s="111" t="s">
        <v>4318</v>
      </c>
      <c r="D3802" s="111" t="s">
        <v>362</v>
      </c>
      <c r="E3802">
        <v>46361</v>
      </c>
      <c r="F3802" s="111" t="s">
        <v>4324</v>
      </c>
      <c r="G3802" s="111" t="s">
        <v>4371</v>
      </c>
      <c r="H3802">
        <v>46219</v>
      </c>
      <c r="I3802" s="116"/>
      <c r="J3802" s="111" t="s">
        <v>4369</v>
      </c>
      <c r="K3802"/>
    </row>
    <row r="3803" spans="1:11">
      <c r="A3803" s="115">
        <v>3798</v>
      </c>
      <c r="B3803">
        <v>46</v>
      </c>
      <c r="C3803" s="111" t="s">
        <v>4318</v>
      </c>
      <c r="D3803" s="111" t="s">
        <v>348</v>
      </c>
      <c r="E3803">
        <v>46220</v>
      </c>
      <c r="F3803" s="111" t="s">
        <v>348</v>
      </c>
      <c r="G3803" s="111" t="s">
        <v>4372</v>
      </c>
      <c r="H3803">
        <v>46220</v>
      </c>
      <c r="I3803" s="116"/>
      <c r="J3803" s="111" t="s">
        <v>4372</v>
      </c>
      <c r="K3803"/>
    </row>
    <row r="3804" spans="1:11">
      <c r="A3804" s="115">
        <v>3799</v>
      </c>
      <c r="B3804">
        <v>46</v>
      </c>
      <c r="C3804" s="111" t="s">
        <v>4318</v>
      </c>
      <c r="D3804" s="111" t="s">
        <v>362</v>
      </c>
      <c r="E3804">
        <v>46211</v>
      </c>
      <c r="F3804" s="111" t="s">
        <v>348</v>
      </c>
      <c r="G3804" s="111" t="s">
        <v>4373</v>
      </c>
      <c r="H3804">
        <v>46220</v>
      </c>
      <c r="I3804" s="116"/>
      <c r="J3804" s="111" t="s">
        <v>4372</v>
      </c>
      <c r="K3804"/>
    </row>
    <row r="3805" spans="1:11">
      <c r="A3805" s="115">
        <v>3800</v>
      </c>
      <c r="B3805">
        <v>46</v>
      </c>
      <c r="C3805" s="111" t="s">
        <v>4318</v>
      </c>
      <c r="D3805" s="111" t="s">
        <v>362</v>
      </c>
      <c r="E3805">
        <v>46341</v>
      </c>
      <c r="F3805" s="111" t="s">
        <v>3056</v>
      </c>
      <c r="G3805" s="111" t="s">
        <v>4374</v>
      </c>
      <c r="H3805">
        <v>46220</v>
      </c>
      <c r="I3805" s="116"/>
      <c r="J3805" s="111" t="s">
        <v>4372</v>
      </c>
      <c r="K3805"/>
    </row>
    <row r="3806" spans="1:11">
      <c r="A3806" s="115">
        <v>3801</v>
      </c>
      <c r="B3806">
        <v>46</v>
      </c>
      <c r="C3806" s="111" t="s">
        <v>4318</v>
      </c>
      <c r="D3806" s="111" t="s">
        <v>362</v>
      </c>
      <c r="E3806">
        <v>46342</v>
      </c>
      <c r="F3806" s="111" t="s">
        <v>3056</v>
      </c>
      <c r="G3806" s="111" t="s">
        <v>4375</v>
      </c>
      <c r="H3806">
        <v>46220</v>
      </c>
      <c r="I3806" s="116"/>
      <c r="J3806" s="111" t="s">
        <v>4372</v>
      </c>
      <c r="K3806"/>
    </row>
    <row r="3807" spans="1:11">
      <c r="A3807" s="115">
        <v>3802</v>
      </c>
      <c r="B3807">
        <v>46</v>
      </c>
      <c r="C3807" s="111" t="s">
        <v>4318</v>
      </c>
      <c r="D3807" s="111" t="s">
        <v>362</v>
      </c>
      <c r="E3807">
        <v>46343</v>
      </c>
      <c r="F3807" s="111" t="s">
        <v>3056</v>
      </c>
      <c r="G3807" s="111" t="s">
        <v>4376</v>
      </c>
      <c r="H3807">
        <v>46220</v>
      </c>
      <c r="I3807" s="116"/>
      <c r="J3807" s="111" t="s">
        <v>4372</v>
      </c>
      <c r="K3807"/>
    </row>
    <row r="3808" spans="1:11">
      <c r="A3808" s="115">
        <v>3803</v>
      </c>
      <c r="B3808">
        <v>46</v>
      </c>
      <c r="C3808" s="111" t="s">
        <v>4318</v>
      </c>
      <c r="D3808" s="111" t="s">
        <v>362</v>
      </c>
      <c r="E3808">
        <v>46368</v>
      </c>
      <c r="F3808" s="111" t="s">
        <v>4324</v>
      </c>
      <c r="G3808" s="111" t="s">
        <v>4377</v>
      </c>
      <c r="H3808">
        <v>46220</v>
      </c>
      <c r="I3808" s="116"/>
      <c r="J3808" s="111" t="s">
        <v>4372</v>
      </c>
      <c r="K3808"/>
    </row>
    <row r="3809" spans="1:11">
      <c r="A3809" s="115">
        <v>3804</v>
      </c>
      <c r="B3809">
        <v>46</v>
      </c>
      <c r="C3809" s="111" t="s">
        <v>4318</v>
      </c>
      <c r="D3809" s="111" t="s">
        <v>348</v>
      </c>
      <c r="E3809">
        <v>46221</v>
      </c>
      <c r="F3809" s="111" t="s">
        <v>348</v>
      </c>
      <c r="G3809" s="111" t="s">
        <v>4378</v>
      </c>
      <c r="H3809">
        <v>46221</v>
      </c>
      <c r="I3809" s="116"/>
      <c r="J3809" s="111" t="s">
        <v>4378</v>
      </c>
      <c r="K3809"/>
    </row>
    <row r="3810" spans="1:11">
      <c r="A3810" s="115">
        <v>3805</v>
      </c>
      <c r="B3810">
        <v>46</v>
      </c>
      <c r="C3810" s="111" t="s">
        <v>4318</v>
      </c>
      <c r="D3810" s="111" t="s">
        <v>362</v>
      </c>
      <c r="E3810">
        <v>46465</v>
      </c>
      <c r="F3810" s="111" t="s">
        <v>4328</v>
      </c>
      <c r="G3810" s="111" t="s">
        <v>831</v>
      </c>
      <c r="H3810">
        <v>46221</v>
      </c>
      <c r="I3810" s="116"/>
      <c r="J3810" s="111" t="s">
        <v>4378</v>
      </c>
      <c r="K3810"/>
    </row>
    <row r="3811" spans="1:11">
      <c r="A3811" s="115">
        <v>3806</v>
      </c>
      <c r="B3811">
        <v>46</v>
      </c>
      <c r="C3811" s="111" t="s">
        <v>4318</v>
      </c>
      <c r="D3811" s="111" t="s">
        <v>362</v>
      </c>
      <c r="E3811">
        <v>46466</v>
      </c>
      <c r="F3811" s="111" t="s">
        <v>4328</v>
      </c>
      <c r="G3811" s="111" t="s">
        <v>4379</v>
      </c>
      <c r="H3811">
        <v>46221</v>
      </c>
      <c r="I3811" s="116"/>
      <c r="J3811" s="111" t="s">
        <v>4378</v>
      </c>
      <c r="K3811"/>
    </row>
    <row r="3812" spans="1:11">
      <c r="A3812" s="115">
        <v>3807</v>
      </c>
      <c r="B3812">
        <v>46</v>
      </c>
      <c r="C3812" s="111" t="s">
        <v>4318</v>
      </c>
      <c r="D3812" s="111" t="s">
        <v>362</v>
      </c>
      <c r="E3812">
        <v>46467</v>
      </c>
      <c r="F3812" s="111" t="s">
        <v>4328</v>
      </c>
      <c r="G3812" s="111" t="s">
        <v>4009</v>
      </c>
      <c r="H3812">
        <v>46221</v>
      </c>
      <c r="I3812" s="116"/>
      <c r="J3812" s="111" t="s">
        <v>4378</v>
      </c>
      <c r="K3812"/>
    </row>
    <row r="3813" spans="1:11">
      <c r="A3813" s="115">
        <v>3808</v>
      </c>
      <c r="B3813">
        <v>46</v>
      </c>
      <c r="C3813" s="111" t="s">
        <v>4318</v>
      </c>
      <c r="D3813" s="111" t="s">
        <v>348</v>
      </c>
      <c r="E3813">
        <v>46222</v>
      </c>
      <c r="F3813" s="111" t="s">
        <v>348</v>
      </c>
      <c r="G3813" s="111" t="s">
        <v>4380</v>
      </c>
      <c r="H3813">
        <v>46222</v>
      </c>
      <c r="I3813" s="116"/>
      <c r="J3813" s="111" t="s">
        <v>4380</v>
      </c>
      <c r="K3813"/>
    </row>
    <row r="3814" spans="1:11">
      <c r="A3814" s="115">
        <v>3809</v>
      </c>
      <c r="B3814">
        <v>46</v>
      </c>
      <c r="C3814" s="111" t="s">
        <v>4318</v>
      </c>
      <c r="D3814" s="111" t="s">
        <v>362</v>
      </c>
      <c r="E3814">
        <v>46207</v>
      </c>
      <c r="F3814" s="111" t="s">
        <v>348</v>
      </c>
      <c r="G3814" s="111" t="s">
        <v>4381</v>
      </c>
      <c r="H3814">
        <v>46222</v>
      </c>
      <c r="I3814" s="116"/>
      <c r="J3814" s="111" t="s">
        <v>4380</v>
      </c>
      <c r="K3814"/>
    </row>
    <row r="3815" spans="1:11">
      <c r="A3815" s="115">
        <v>3810</v>
      </c>
      <c r="B3815">
        <v>46</v>
      </c>
      <c r="C3815" s="111" t="s">
        <v>4318</v>
      </c>
      <c r="D3815" s="111" t="s">
        <v>362</v>
      </c>
      <c r="E3815">
        <v>46526</v>
      </c>
      <c r="F3815" s="111" t="s">
        <v>3554</v>
      </c>
      <c r="G3815" s="111" t="s">
        <v>4382</v>
      </c>
      <c r="H3815">
        <v>46222</v>
      </c>
      <c r="I3815" s="116"/>
      <c r="J3815" s="111" t="s">
        <v>4380</v>
      </c>
      <c r="K3815"/>
    </row>
    <row r="3816" spans="1:11">
      <c r="A3816" s="115">
        <v>3811</v>
      </c>
      <c r="B3816">
        <v>46</v>
      </c>
      <c r="C3816" s="111" t="s">
        <v>4318</v>
      </c>
      <c r="D3816" s="111" t="s">
        <v>362</v>
      </c>
      <c r="E3816">
        <v>46528</v>
      </c>
      <c r="F3816" s="111" t="s">
        <v>3554</v>
      </c>
      <c r="G3816" s="111" t="s">
        <v>4383</v>
      </c>
      <c r="H3816">
        <v>46222</v>
      </c>
      <c r="I3816" s="116"/>
      <c r="J3816" s="111" t="s">
        <v>4380</v>
      </c>
      <c r="K3816"/>
    </row>
    <row r="3817" spans="1:11">
      <c r="A3817" s="115">
        <v>3812</v>
      </c>
      <c r="B3817">
        <v>46</v>
      </c>
      <c r="C3817" s="111" t="s">
        <v>4318</v>
      </c>
      <c r="D3817" s="111" t="s">
        <v>348</v>
      </c>
      <c r="E3817">
        <v>46223</v>
      </c>
      <c r="F3817" s="111" t="s">
        <v>348</v>
      </c>
      <c r="G3817" s="111" t="s">
        <v>4384</v>
      </c>
      <c r="H3817">
        <v>46223</v>
      </c>
      <c r="I3817" s="116"/>
      <c r="J3817" s="111" t="s">
        <v>4384</v>
      </c>
      <c r="K3817"/>
    </row>
    <row r="3818" spans="1:11">
      <c r="A3818" s="115">
        <v>3813</v>
      </c>
      <c r="B3818">
        <v>46</v>
      </c>
      <c r="C3818" s="111" t="s">
        <v>4318</v>
      </c>
      <c r="D3818" s="111" t="s">
        <v>362</v>
      </c>
      <c r="E3818">
        <v>46323</v>
      </c>
      <c r="F3818" s="111" t="s">
        <v>4322</v>
      </c>
      <c r="G3818" s="111" t="s">
        <v>4385</v>
      </c>
      <c r="H3818">
        <v>46223</v>
      </c>
      <c r="I3818" s="116"/>
      <c r="J3818" s="111" t="s">
        <v>4384</v>
      </c>
      <c r="K3818"/>
    </row>
    <row r="3819" spans="1:11">
      <c r="A3819" s="115">
        <v>3814</v>
      </c>
      <c r="B3819">
        <v>46</v>
      </c>
      <c r="C3819" s="111" t="s">
        <v>4318</v>
      </c>
      <c r="D3819" s="111" t="s">
        <v>362</v>
      </c>
      <c r="E3819">
        <v>46344</v>
      </c>
      <c r="F3819" s="111" t="s">
        <v>3056</v>
      </c>
      <c r="G3819" s="111" t="s">
        <v>4386</v>
      </c>
      <c r="H3819">
        <v>46223</v>
      </c>
      <c r="I3819" s="116"/>
      <c r="J3819" s="111" t="s">
        <v>4384</v>
      </c>
      <c r="K3819"/>
    </row>
    <row r="3820" spans="1:11">
      <c r="A3820" s="115">
        <v>3815</v>
      </c>
      <c r="B3820">
        <v>46</v>
      </c>
      <c r="C3820" s="111" t="s">
        <v>4318</v>
      </c>
      <c r="D3820" s="111" t="s">
        <v>362</v>
      </c>
      <c r="E3820">
        <v>46345</v>
      </c>
      <c r="F3820" s="111" t="s">
        <v>3056</v>
      </c>
      <c r="G3820" s="111" t="s">
        <v>2450</v>
      </c>
      <c r="H3820">
        <v>46223</v>
      </c>
      <c r="I3820" s="116"/>
      <c r="J3820" s="111" t="s">
        <v>4384</v>
      </c>
      <c r="K3820"/>
    </row>
    <row r="3821" spans="1:11">
      <c r="A3821" s="115">
        <v>3816</v>
      </c>
      <c r="B3821">
        <v>46</v>
      </c>
      <c r="C3821" s="111" t="s">
        <v>4318</v>
      </c>
      <c r="D3821" s="111" t="s">
        <v>348</v>
      </c>
      <c r="E3821">
        <v>46224</v>
      </c>
      <c r="F3821" s="111" t="s">
        <v>348</v>
      </c>
      <c r="G3821" s="111" t="s">
        <v>4387</v>
      </c>
      <c r="H3821">
        <v>46224</v>
      </c>
      <c r="I3821" s="116"/>
      <c r="J3821" s="111" t="s">
        <v>4387</v>
      </c>
      <c r="K3821"/>
    </row>
    <row r="3822" spans="1:11">
      <c r="A3822" s="115">
        <v>3817</v>
      </c>
      <c r="B3822">
        <v>46</v>
      </c>
      <c r="C3822" s="111" t="s">
        <v>4318</v>
      </c>
      <c r="D3822" s="111" t="s">
        <v>362</v>
      </c>
      <c r="E3822">
        <v>46209</v>
      </c>
      <c r="F3822" s="111" t="s">
        <v>348</v>
      </c>
      <c r="G3822" s="111" t="s">
        <v>4388</v>
      </c>
      <c r="H3822">
        <v>46224</v>
      </c>
      <c r="I3822" s="116"/>
      <c r="J3822" s="111" t="s">
        <v>4387</v>
      </c>
      <c r="K3822"/>
    </row>
    <row r="3823" spans="1:11">
      <c r="A3823" s="115">
        <v>3818</v>
      </c>
      <c r="B3823">
        <v>46</v>
      </c>
      <c r="C3823" s="111" t="s">
        <v>4318</v>
      </c>
      <c r="D3823" s="111" t="s">
        <v>362</v>
      </c>
      <c r="E3823">
        <v>46421</v>
      </c>
      <c r="F3823" s="111" t="s">
        <v>4389</v>
      </c>
      <c r="G3823" s="111" t="s">
        <v>4390</v>
      </c>
      <c r="H3823">
        <v>46224</v>
      </c>
      <c r="I3823" s="116"/>
      <c r="J3823" s="111" t="s">
        <v>4387</v>
      </c>
      <c r="K3823"/>
    </row>
    <row r="3824" spans="1:11">
      <c r="A3824" s="115">
        <v>3819</v>
      </c>
      <c r="B3824">
        <v>46</v>
      </c>
      <c r="C3824" s="111" t="s">
        <v>4318</v>
      </c>
      <c r="D3824" s="111" t="s">
        <v>348</v>
      </c>
      <c r="E3824">
        <v>46225</v>
      </c>
      <c r="F3824" s="111" t="s">
        <v>348</v>
      </c>
      <c r="G3824" s="111" t="s">
        <v>4391</v>
      </c>
      <c r="H3824">
        <v>46225</v>
      </c>
      <c r="I3824" s="116"/>
      <c r="J3824" s="111" t="s">
        <v>4391</v>
      </c>
      <c r="K3824"/>
    </row>
    <row r="3825" spans="1:11">
      <c r="A3825" s="115">
        <v>3820</v>
      </c>
      <c r="B3825">
        <v>46</v>
      </c>
      <c r="C3825" s="111" t="s">
        <v>4318</v>
      </c>
      <c r="D3825" s="111" t="s">
        <v>362</v>
      </c>
      <c r="E3825">
        <v>46441</v>
      </c>
      <c r="F3825" s="111" t="s">
        <v>4362</v>
      </c>
      <c r="G3825" s="111" t="s">
        <v>4392</v>
      </c>
      <c r="H3825">
        <v>46225</v>
      </c>
      <c r="I3825" s="116"/>
      <c r="J3825" s="111" t="s">
        <v>4391</v>
      </c>
      <c r="K3825"/>
    </row>
    <row r="3826" spans="1:11">
      <c r="A3826" s="115">
        <v>3821</v>
      </c>
      <c r="B3826">
        <v>46</v>
      </c>
      <c r="C3826" s="111" t="s">
        <v>4318</v>
      </c>
      <c r="D3826" s="111" t="s">
        <v>362</v>
      </c>
      <c r="E3826">
        <v>46442</v>
      </c>
      <c r="F3826" s="111" t="s">
        <v>4362</v>
      </c>
      <c r="G3826" s="111" t="s">
        <v>4393</v>
      </c>
      <c r="H3826">
        <v>46225</v>
      </c>
      <c r="I3826" s="116"/>
      <c r="J3826" s="111" t="s">
        <v>4391</v>
      </c>
      <c r="K3826"/>
    </row>
    <row r="3827" spans="1:11">
      <c r="A3827" s="115">
        <v>3822</v>
      </c>
      <c r="B3827">
        <v>46</v>
      </c>
      <c r="C3827" s="111" t="s">
        <v>4318</v>
      </c>
      <c r="D3827" s="111" t="s">
        <v>362</v>
      </c>
      <c r="E3827">
        <v>46443</v>
      </c>
      <c r="F3827" s="111" t="s">
        <v>4362</v>
      </c>
      <c r="G3827" s="111" t="s">
        <v>2802</v>
      </c>
      <c r="H3827">
        <v>46225</v>
      </c>
      <c r="I3827" s="116"/>
      <c r="J3827" s="111" t="s">
        <v>4391</v>
      </c>
      <c r="K3827"/>
    </row>
    <row r="3828" spans="1:11">
      <c r="A3828" s="115">
        <v>3823</v>
      </c>
      <c r="B3828">
        <v>46</v>
      </c>
      <c r="C3828" s="111" t="s">
        <v>4318</v>
      </c>
      <c r="D3828" s="111" t="s">
        <v>348</v>
      </c>
      <c r="E3828">
        <v>46303</v>
      </c>
      <c r="F3828" s="111" t="s">
        <v>4320</v>
      </c>
      <c r="G3828" s="111" t="s">
        <v>4394</v>
      </c>
      <c r="H3828">
        <v>46303</v>
      </c>
      <c r="I3828" s="116" t="s">
        <v>4320</v>
      </c>
      <c r="J3828" s="111" t="s">
        <v>4394</v>
      </c>
      <c r="K3828"/>
    </row>
    <row r="3829" spans="1:11">
      <c r="A3829" s="115">
        <v>3824</v>
      </c>
      <c r="B3829">
        <v>46</v>
      </c>
      <c r="C3829" s="111" t="s">
        <v>4318</v>
      </c>
      <c r="D3829" s="111" t="s">
        <v>348</v>
      </c>
      <c r="E3829">
        <v>46304</v>
      </c>
      <c r="F3829" s="111" t="s">
        <v>4320</v>
      </c>
      <c r="G3829" s="111" t="s">
        <v>4395</v>
      </c>
      <c r="H3829">
        <v>46304</v>
      </c>
      <c r="I3829" s="116" t="s">
        <v>4320</v>
      </c>
      <c r="J3829" s="111" t="s">
        <v>4395</v>
      </c>
      <c r="K3829"/>
    </row>
    <row r="3830" spans="1:11">
      <c r="A3830" s="115">
        <v>3825</v>
      </c>
      <c r="B3830">
        <v>46</v>
      </c>
      <c r="C3830" s="111" t="s">
        <v>4318</v>
      </c>
      <c r="D3830" s="111" t="s">
        <v>348</v>
      </c>
      <c r="E3830">
        <v>46392</v>
      </c>
      <c r="F3830" s="111" t="s">
        <v>4345</v>
      </c>
      <c r="G3830" s="111" t="s">
        <v>4396</v>
      </c>
      <c r="H3830">
        <v>46392</v>
      </c>
      <c r="I3830" s="116" t="s">
        <v>4345</v>
      </c>
      <c r="J3830" s="111" t="s">
        <v>4396</v>
      </c>
      <c r="K3830"/>
    </row>
    <row r="3831" spans="1:11">
      <c r="A3831" s="115">
        <v>3826</v>
      </c>
      <c r="B3831">
        <v>46</v>
      </c>
      <c r="C3831" s="111" t="s">
        <v>4318</v>
      </c>
      <c r="D3831" s="111" t="s">
        <v>362</v>
      </c>
      <c r="E3831">
        <v>46384</v>
      </c>
      <c r="F3831" s="111" t="s">
        <v>4345</v>
      </c>
      <c r="G3831" s="111" t="s">
        <v>4397</v>
      </c>
      <c r="H3831">
        <v>46392</v>
      </c>
      <c r="I3831" s="116" t="s">
        <v>4345</v>
      </c>
      <c r="J3831" s="111" t="s">
        <v>4396</v>
      </c>
      <c r="K3831"/>
    </row>
    <row r="3832" spans="1:11">
      <c r="A3832" s="115">
        <v>3827</v>
      </c>
      <c r="B3832">
        <v>46</v>
      </c>
      <c r="C3832" s="111" t="s">
        <v>4318</v>
      </c>
      <c r="D3832" s="111" t="s">
        <v>362</v>
      </c>
      <c r="E3832">
        <v>46385</v>
      </c>
      <c r="F3832" s="111" t="s">
        <v>4345</v>
      </c>
      <c r="G3832" s="111" t="s">
        <v>663</v>
      </c>
      <c r="H3832">
        <v>46392</v>
      </c>
      <c r="I3832" s="116" t="s">
        <v>4345</v>
      </c>
      <c r="J3832" s="111" t="s">
        <v>4396</v>
      </c>
      <c r="K3832"/>
    </row>
    <row r="3833" spans="1:11">
      <c r="A3833" s="115">
        <v>3828</v>
      </c>
      <c r="B3833">
        <v>46</v>
      </c>
      <c r="C3833" s="111" t="s">
        <v>4318</v>
      </c>
      <c r="D3833" s="111" t="s">
        <v>362</v>
      </c>
      <c r="E3833">
        <v>46386</v>
      </c>
      <c r="F3833" s="111" t="s">
        <v>4345</v>
      </c>
      <c r="G3833" s="111" t="s">
        <v>4398</v>
      </c>
      <c r="H3833">
        <v>46392</v>
      </c>
      <c r="I3833" s="116" t="s">
        <v>4345</v>
      </c>
      <c r="J3833" s="111" t="s">
        <v>4396</v>
      </c>
      <c r="K3833"/>
    </row>
    <row r="3834" spans="1:11">
      <c r="A3834" s="115">
        <v>3829</v>
      </c>
      <c r="B3834">
        <v>46</v>
      </c>
      <c r="C3834" s="111" t="s">
        <v>4318</v>
      </c>
      <c r="D3834" s="111" t="s">
        <v>348</v>
      </c>
      <c r="E3834">
        <v>46404</v>
      </c>
      <c r="F3834" s="111" t="s">
        <v>4336</v>
      </c>
      <c r="G3834" s="111" t="s">
        <v>2701</v>
      </c>
      <c r="H3834">
        <v>46404</v>
      </c>
      <c r="I3834" s="116" t="s">
        <v>4336</v>
      </c>
      <c r="J3834" s="111" t="s">
        <v>2701</v>
      </c>
      <c r="K3834"/>
    </row>
    <row r="3835" spans="1:11">
      <c r="A3835" s="115">
        <v>3830</v>
      </c>
      <c r="B3835">
        <v>46</v>
      </c>
      <c r="C3835" s="111" t="s">
        <v>4318</v>
      </c>
      <c r="D3835" s="111" t="s">
        <v>362</v>
      </c>
      <c r="E3835">
        <v>46403</v>
      </c>
      <c r="F3835" s="111" t="s">
        <v>4336</v>
      </c>
      <c r="G3835" s="111" t="s">
        <v>1204</v>
      </c>
      <c r="H3835">
        <v>46404</v>
      </c>
      <c r="I3835" s="116" t="s">
        <v>4336</v>
      </c>
      <c r="J3835" s="111" t="s">
        <v>2701</v>
      </c>
      <c r="K3835"/>
    </row>
    <row r="3836" spans="1:11">
      <c r="A3836" s="115">
        <v>3831</v>
      </c>
      <c r="B3836">
        <v>46</v>
      </c>
      <c r="C3836" s="111" t="s">
        <v>4318</v>
      </c>
      <c r="D3836" s="111" t="s">
        <v>348</v>
      </c>
      <c r="E3836">
        <v>46404</v>
      </c>
      <c r="F3836" s="111" t="s">
        <v>4336</v>
      </c>
      <c r="G3836" s="111" t="s">
        <v>2701</v>
      </c>
      <c r="H3836">
        <v>46404</v>
      </c>
      <c r="I3836" s="116" t="s">
        <v>4336</v>
      </c>
      <c r="J3836" s="111" t="s">
        <v>2701</v>
      </c>
      <c r="K3836"/>
    </row>
    <row r="3837" spans="1:11">
      <c r="A3837" s="115">
        <v>3832</v>
      </c>
      <c r="B3837">
        <v>46</v>
      </c>
      <c r="C3837" s="111" t="s">
        <v>4318</v>
      </c>
      <c r="D3837" s="111" t="s">
        <v>348</v>
      </c>
      <c r="E3837">
        <v>46452</v>
      </c>
      <c r="F3837" s="111" t="s">
        <v>4362</v>
      </c>
      <c r="G3837" s="111" t="s">
        <v>4399</v>
      </c>
      <c r="H3837">
        <v>46452</v>
      </c>
      <c r="I3837" s="116" t="s">
        <v>4362</v>
      </c>
      <c r="J3837" s="111" t="s">
        <v>4399</v>
      </c>
      <c r="K3837"/>
    </row>
    <row r="3838" spans="1:11">
      <c r="A3838" s="115">
        <v>3833</v>
      </c>
      <c r="B3838">
        <v>46</v>
      </c>
      <c r="C3838" s="111" t="s">
        <v>4318</v>
      </c>
      <c r="D3838" s="111" t="s">
        <v>362</v>
      </c>
      <c r="E3838">
        <v>46446</v>
      </c>
      <c r="F3838" s="111" t="s">
        <v>4362</v>
      </c>
      <c r="G3838" s="111" t="s">
        <v>4400</v>
      </c>
      <c r="H3838">
        <v>46452</v>
      </c>
      <c r="I3838" s="116" t="s">
        <v>4362</v>
      </c>
      <c r="J3838" s="111" t="s">
        <v>4399</v>
      </c>
      <c r="K3838"/>
    </row>
    <row r="3839" spans="1:11">
      <c r="A3839" s="115">
        <v>3834</v>
      </c>
      <c r="B3839">
        <v>46</v>
      </c>
      <c r="C3839" s="111" t="s">
        <v>4318</v>
      </c>
      <c r="D3839" s="111" t="s">
        <v>362</v>
      </c>
      <c r="E3839">
        <v>46447</v>
      </c>
      <c r="F3839" s="111" t="s">
        <v>4362</v>
      </c>
      <c r="G3839" s="111" t="s">
        <v>4401</v>
      </c>
      <c r="H3839">
        <v>46452</v>
      </c>
      <c r="I3839" s="116" t="s">
        <v>4362</v>
      </c>
      <c r="J3839" s="111" t="s">
        <v>4399</v>
      </c>
      <c r="K3839"/>
    </row>
    <row r="3840" spans="1:11">
      <c r="A3840" s="115">
        <v>3835</v>
      </c>
      <c r="B3840">
        <v>46</v>
      </c>
      <c r="C3840" s="111" t="s">
        <v>4318</v>
      </c>
      <c r="D3840" s="111" t="s">
        <v>348</v>
      </c>
      <c r="E3840">
        <v>46468</v>
      </c>
      <c r="F3840" s="111" t="s">
        <v>4328</v>
      </c>
      <c r="G3840" s="111" t="s">
        <v>3495</v>
      </c>
      <c r="H3840">
        <v>46468</v>
      </c>
      <c r="I3840" s="116" t="s">
        <v>4328</v>
      </c>
      <c r="J3840" s="111" t="s">
        <v>3495</v>
      </c>
      <c r="K3840"/>
    </row>
    <row r="3841" spans="1:11">
      <c r="A3841" s="115">
        <v>3836</v>
      </c>
      <c r="B3841">
        <v>46</v>
      </c>
      <c r="C3841" s="111" t="s">
        <v>4318</v>
      </c>
      <c r="D3841" s="111" t="s">
        <v>348</v>
      </c>
      <c r="E3841">
        <v>46482</v>
      </c>
      <c r="F3841" s="111" t="s">
        <v>4330</v>
      </c>
      <c r="G3841" s="111" t="s">
        <v>4402</v>
      </c>
      <c r="H3841">
        <v>46482</v>
      </c>
      <c r="I3841" s="116" t="s">
        <v>4330</v>
      </c>
      <c r="J3841" s="111" t="s">
        <v>4402</v>
      </c>
      <c r="K3841"/>
    </row>
    <row r="3842" spans="1:11">
      <c r="A3842" s="115">
        <v>3837</v>
      </c>
      <c r="B3842">
        <v>46</v>
      </c>
      <c r="C3842" s="111" t="s">
        <v>4318</v>
      </c>
      <c r="D3842" s="111" t="s">
        <v>348</v>
      </c>
      <c r="E3842">
        <v>46490</v>
      </c>
      <c r="F3842" s="111" t="s">
        <v>4330</v>
      </c>
      <c r="G3842" s="111" t="s">
        <v>4403</v>
      </c>
      <c r="H3842">
        <v>46490</v>
      </c>
      <c r="I3842" s="116" t="s">
        <v>4330</v>
      </c>
      <c r="J3842" s="111" t="s">
        <v>4403</v>
      </c>
      <c r="K3842"/>
    </row>
    <row r="3843" spans="1:11">
      <c r="A3843" s="115">
        <v>3838</v>
      </c>
      <c r="B3843">
        <v>46</v>
      </c>
      <c r="C3843" s="111" t="s">
        <v>4318</v>
      </c>
      <c r="D3843" s="111" t="s">
        <v>362</v>
      </c>
      <c r="E3843">
        <v>46486</v>
      </c>
      <c r="F3843" s="111" t="s">
        <v>4330</v>
      </c>
      <c r="G3843" s="111" t="s">
        <v>4404</v>
      </c>
      <c r="H3843">
        <v>46490</v>
      </c>
      <c r="I3843" s="116" t="s">
        <v>4330</v>
      </c>
      <c r="J3843" s="111" t="s">
        <v>4403</v>
      </c>
      <c r="K3843"/>
    </row>
    <row r="3844" spans="1:11">
      <c r="A3844" s="115">
        <v>3839</v>
      </c>
      <c r="B3844">
        <v>46</v>
      </c>
      <c r="C3844" s="111" t="s">
        <v>4318</v>
      </c>
      <c r="D3844" s="111" t="s">
        <v>362</v>
      </c>
      <c r="E3844">
        <v>46488</v>
      </c>
      <c r="F3844" s="111" t="s">
        <v>4330</v>
      </c>
      <c r="G3844" s="111" t="s">
        <v>894</v>
      </c>
      <c r="H3844">
        <v>46490</v>
      </c>
      <c r="I3844" s="116" t="s">
        <v>4330</v>
      </c>
      <c r="J3844" s="111" t="s">
        <v>4403</v>
      </c>
      <c r="K3844"/>
    </row>
    <row r="3845" spans="1:11">
      <c r="A3845" s="115">
        <v>3840</v>
      </c>
      <c r="B3845">
        <v>46</v>
      </c>
      <c r="C3845" s="111" t="s">
        <v>4318</v>
      </c>
      <c r="D3845" s="111" t="s">
        <v>348</v>
      </c>
      <c r="E3845">
        <v>46491</v>
      </c>
      <c r="F3845" s="111" t="s">
        <v>4330</v>
      </c>
      <c r="G3845" s="111" t="s">
        <v>4405</v>
      </c>
      <c r="H3845">
        <v>46491</v>
      </c>
      <c r="I3845" s="116" t="s">
        <v>4330</v>
      </c>
      <c r="J3845" s="111" t="s">
        <v>4405</v>
      </c>
      <c r="K3845"/>
    </row>
    <row r="3846" spans="1:11">
      <c r="A3846" s="115">
        <v>3841</v>
      </c>
      <c r="B3846">
        <v>46</v>
      </c>
      <c r="C3846" s="111" t="s">
        <v>4318</v>
      </c>
      <c r="D3846" s="111" t="s">
        <v>362</v>
      </c>
      <c r="E3846">
        <v>46487</v>
      </c>
      <c r="F3846" s="111" t="s">
        <v>4330</v>
      </c>
      <c r="G3846" s="111" t="s">
        <v>4406</v>
      </c>
      <c r="H3846">
        <v>46491</v>
      </c>
      <c r="I3846" s="116" t="s">
        <v>4330</v>
      </c>
      <c r="J3846" s="111" t="s">
        <v>4405</v>
      </c>
      <c r="K3846"/>
    </row>
    <row r="3847" spans="1:11">
      <c r="A3847" s="115">
        <v>3842</v>
      </c>
      <c r="B3847">
        <v>46</v>
      </c>
      <c r="C3847" s="111" t="s">
        <v>4318</v>
      </c>
      <c r="D3847" s="111" t="s">
        <v>362</v>
      </c>
      <c r="E3847">
        <v>46489</v>
      </c>
      <c r="F3847" s="111" t="s">
        <v>4330</v>
      </c>
      <c r="G3847" s="111" t="s">
        <v>4407</v>
      </c>
      <c r="H3847">
        <v>46491</v>
      </c>
      <c r="I3847" s="116" t="s">
        <v>4330</v>
      </c>
      <c r="J3847" s="111" t="s">
        <v>4405</v>
      </c>
      <c r="K3847"/>
    </row>
    <row r="3848" spans="1:11">
      <c r="A3848" s="115">
        <v>3843</v>
      </c>
      <c r="B3848">
        <v>46</v>
      </c>
      <c r="C3848" s="111" t="s">
        <v>4318</v>
      </c>
      <c r="D3848" s="111" t="s">
        <v>348</v>
      </c>
      <c r="E3848">
        <v>46492</v>
      </c>
      <c r="F3848" s="111" t="s">
        <v>4330</v>
      </c>
      <c r="G3848" s="111" t="s">
        <v>4408</v>
      </c>
      <c r="H3848">
        <v>46492</v>
      </c>
      <c r="I3848" s="116" t="s">
        <v>4330</v>
      </c>
      <c r="J3848" s="111" t="s">
        <v>4408</v>
      </c>
      <c r="K3848"/>
    </row>
    <row r="3849" spans="1:11">
      <c r="A3849" s="115">
        <v>3844</v>
      </c>
      <c r="B3849">
        <v>46</v>
      </c>
      <c r="C3849" s="111" t="s">
        <v>4318</v>
      </c>
      <c r="D3849" s="111" t="s">
        <v>362</v>
      </c>
      <c r="E3849">
        <v>46483</v>
      </c>
      <c r="F3849" s="111" t="s">
        <v>4330</v>
      </c>
      <c r="G3849" s="111" t="s">
        <v>4409</v>
      </c>
      <c r="H3849">
        <v>46492</v>
      </c>
      <c r="I3849" s="116" t="s">
        <v>4330</v>
      </c>
      <c r="J3849" s="111" t="s">
        <v>4408</v>
      </c>
      <c r="K3849"/>
    </row>
    <row r="3850" spans="1:11">
      <c r="A3850" s="115">
        <v>3845</v>
      </c>
      <c r="B3850">
        <v>46</v>
      </c>
      <c r="C3850" s="111" t="s">
        <v>4318</v>
      </c>
      <c r="D3850" s="111" t="s">
        <v>362</v>
      </c>
      <c r="E3850">
        <v>46484</v>
      </c>
      <c r="F3850" s="111" t="s">
        <v>4330</v>
      </c>
      <c r="G3850" s="111" t="s">
        <v>4410</v>
      </c>
      <c r="H3850">
        <v>46492</v>
      </c>
      <c r="I3850" s="116" t="s">
        <v>4330</v>
      </c>
      <c r="J3850" s="111" t="s">
        <v>4408</v>
      </c>
      <c r="K3850"/>
    </row>
    <row r="3851" spans="1:11">
      <c r="A3851" s="115">
        <v>3846</v>
      </c>
      <c r="B3851">
        <v>46</v>
      </c>
      <c r="C3851" s="111" t="s">
        <v>4318</v>
      </c>
      <c r="D3851" s="111" t="s">
        <v>348</v>
      </c>
      <c r="E3851">
        <v>46501</v>
      </c>
      <c r="F3851" s="111" t="s">
        <v>3536</v>
      </c>
      <c r="G3851" s="111" t="s">
        <v>4411</v>
      </c>
      <c r="H3851">
        <v>46501</v>
      </c>
      <c r="I3851" s="116" t="s">
        <v>3536</v>
      </c>
      <c r="J3851" s="111" t="s">
        <v>4411</v>
      </c>
      <c r="K3851"/>
    </row>
    <row r="3852" spans="1:11">
      <c r="A3852" s="115">
        <v>3847</v>
      </c>
      <c r="B3852">
        <v>46</v>
      </c>
      <c r="C3852" s="111" t="s">
        <v>4318</v>
      </c>
      <c r="D3852" s="111" t="s">
        <v>348</v>
      </c>
      <c r="E3852">
        <v>46502</v>
      </c>
      <c r="F3852" s="111" t="s">
        <v>3536</v>
      </c>
      <c r="G3852" s="111" t="s">
        <v>4412</v>
      </c>
      <c r="H3852">
        <v>46502</v>
      </c>
      <c r="I3852" s="116" t="s">
        <v>3536</v>
      </c>
      <c r="J3852" s="111" t="s">
        <v>4412</v>
      </c>
      <c r="K3852"/>
    </row>
    <row r="3853" spans="1:11">
      <c r="A3853" s="115">
        <v>3848</v>
      </c>
      <c r="B3853">
        <v>46</v>
      </c>
      <c r="C3853" s="111" t="s">
        <v>4318</v>
      </c>
      <c r="D3853" s="111" t="s">
        <v>348</v>
      </c>
      <c r="E3853">
        <v>46505</v>
      </c>
      <c r="F3853" s="111" t="s">
        <v>3536</v>
      </c>
      <c r="G3853" s="111" t="s">
        <v>4413</v>
      </c>
      <c r="H3853">
        <v>46505</v>
      </c>
      <c r="I3853" s="116" t="s">
        <v>3536</v>
      </c>
      <c r="J3853" s="111" t="s">
        <v>4413</v>
      </c>
      <c r="K3853"/>
    </row>
    <row r="3854" spans="1:11">
      <c r="A3854" s="115">
        <v>3849</v>
      </c>
      <c r="B3854">
        <v>46</v>
      </c>
      <c r="C3854" s="111" t="s">
        <v>4318</v>
      </c>
      <c r="D3854" s="111" t="s">
        <v>362</v>
      </c>
      <c r="E3854">
        <v>46503</v>
      </c>
      <c r="F3854" s="111" t="s">
        <v>3536</v>
      </c>
      <c r="G3854" s="111" t="s">
        <v>4414</v>
      </c>
      <c r="H3854">
        <v>46505</v>
      </c>
      <c r="I3854" s="116" t="s">
        <v>3536</v>
      </c>
      <c r="J3854" s="111" t="s">
        <v>4413</v>
      </c>
      <c r="K3854"/>
    </row>
    <row r="3855" spans="1:11">
      <c r="A3855" s="115">
        <v>3850</v>
      </c>
      <c r="B3855">
        <v>46</v>
      </c>
      <c r="C3855" s="111" t="s">
        <v>4318</v>
      </c>
      <c r="D3855" s="111" t="s">
        <v>362</v>
      </c>
      <c r="E3855">
        <v>46504</v>
      </c>
      <c r="F3855" s="111" t="s">
        <v>3536</v>
      </c>
      <c r="G3855" s="111" t="s">
        <v>4415</v>
      </c>
      <c r="H3855">
        <v>46505</v>
      </c>
      <c r="I3855" s="116" t="s">
        <v>3536</v>
      </c>
      <c r="J3855" s="111" t="s">
        <v>4413</v>
      </c>
      <c r="K3855"/>
    </row>
    <row r="3856" spans="1:11">
      <c r="A3856" s="115">
        <v>3851</v>
      </c>
      <c r="B3856">
        <v>46</v>
      </c>
      <c r="C3856" s="111" t="s">
        <v>4318</v>
      </c>
      <c r="D3856" s="111" t="s">
        <v>348</v>
      </c>
      <c r="E3856">
        <v>46523</v>
      </c>
      <c r="F3856" s="111" t="s">
        <v>3554</v>
      </c>
      <c r="G3856" s="111" t="s">
        <v>1211</v>
      </c>
      <c r="H3856">
        <v>46523</v>
      </c>
      <c r="I3856" s="116" t="s">
        <v>3554</v>
      </c>
      <c r="J3856" s="111" t="s">
        <v>1211</v>
      </c>
      <c r="K3856"/>
    </row>
    <row r="3857" spans="1:11">
      <c r="A3857" s="115">
        <v>3852</v>
      </c>
      <c r="B3857">
        <v>46</v>
      </c>
      <c r="C3857" s="111" t="s">
        <v>4318</v>
      </c>
      <c r="D3857" s="111" t="s">
        <v>348</v>
      </c>
      <c r="E3857">
        <v>46524</v>
      </c>
      <c r="F3857" s="111" t="s">
        <v>3554</v>
      </c>
      <c r="G3857" s="111" t="s">
        <v>4416</v>
      </c>
      <c r="H3857">
        <v>46524</v>
      </c>
      <c r="I3857" s="116" t="s">
        <v>3554</v>
      </c>
      <c r="J3857" s="111" t="s">
        <v>4416</v>
      </c>
      <c r="K3857"/>
    </row>
    <row r="3858" spans="1:11">
      <c r="A3858" s="115">
        <v>3853</v>
      </c>
      <c r="B3858">
        <v>46</v>
      </c>
      <c r="C3858" s="111" t="s">
        <v>4318</v>
      </c>
      <c r="D3858" s="111" t="s">
        <v>348</v>
      </c>
      <c r="E3858">
        <v>46525</v>
      </c>
      <c r="F3858" s="111" t="s">
        <v>3554</v>
      </c>
      <c r="G3858" s="111" t="s">
        <v>4417</v>
      </c>
      <c r="H3858">
        <v>46525</v>
      </c>
      <c r="I3858" s="116" t="s">
        <v>3554</v>
      </c>
      <c r="J3858" s="111" t="s">
        <v>4417</v>
      </c>
      <c r="K3858"/>
    </row>
    <row r="3859" spans="1:11">
      <c r="A3859" s="115">
        <v>3854</v>
      </c>
      <c r="B3859">
        <v>46</v>
      </c>
      <c r="C3859" s="111" t="s">
        <v>4318</v>
      </c>
      <c r="D3859" s="111" t="s">
        <v>348</v>
      </c>
      <c r="E3859">
        <v>46527</v>
      </c>
      <c r="F3859" s="111" t="s">
        <v>3554</v>
      </c>
      <c r="G3859" s="111" t="s">
        <v>4418</v>
      </c>
      <c r="H3859">
        <v>46527</v>
      </c>
      <c r="I3859" s="116" t="s">
        <v>3554</v>
      </c>
      <c r="J3859" s="111" t="s">
        <v>4418</v>
      </c>
      <c r="K3859"/>
    </row>
    <row r="3860" spans="1:11">
      <c r="A3860" s="115">
        <v>3855</v>
      </c>
      <c r="B3860">
        <v>46</v>
      </c>
      <c r="C3860" s="111" t="s">
        <v>4318</v>
      </c>
      <c r="D3860" s="111" t="s">
        <v>348</v>
      </c>
      <c r="E3860">
        <v>46529</v>
      </c>
      <c r="F3860" s="111" t="s">
        <v>3554</v>
      </c>
      <c r="G3860" s="111" t="s">
        <v>4419</v>
      </c>
      <c r="H3860">
        <v>46529</v>
      </c>
      <c r="I3860" s="116" t="s">
        <v>3554</v>
      </c>
      <c r="J3860" s="111" t="s">
        <v>4419</v>
      </c>
      <c r="K3860"/>
    </row>
    <row r="3861" spans="1:11">
      <c r="A3861" s="115">
        <v>3856</v>
      </c>
      <c r="B3861">
        <v>46</v>
      </c>
      <c r="C3861" s="111" t="s">
        <v>4318</v>
      </c>
      <c r="D3861" s="111" t="s">
        <v>348</v>
      </c>
      <c r="E3861">
        <v>46530</v>
      </c>
      <c r="F3861" s="111" t="s">
        <v>3554</v>
      </c>
      <c r="G3861" s="111" t="s">
        <v>4420</v>
      </c>
      <c r="H3861">
        <v>46530</v>
      </c>
      <c r="I3861" s="116" t="s">
        <v>3554</v>
      </c>
      <c r="J3861" s="111" t="s">
        <v>4420</v>
      </c>
      <c r="K3861"/>
    </row>
    <row r="3862" spans="1:11">
      <c r="A3862" s="115">
        <v>3857</v>
      </c>
      <c r="B3862">
        <v>46</v>
      </c>
      <c r="C3862" s="111" t="s">
        <v>4318</v>
      </c>
      <c r="D3862" s="111" t="s">
        <v>348</v>
      </c>
      <c r="E3862">
        <v>46531</v>
      </c>
      <c r="F3862" s="111" t="s">
        <v>3554</v>
      </c>
      <c r="G3862" s="111" t="s">
        <v>4421</v>
      </c>
      <c r="H3862">
        <v>46531</v>
      </c>
      <c r="I3862" s="116" t="s">
        <v>3554</v>
      </c>
      <c r="J3862" s="111" t="s">
        <v>4421</v>
      </c>
      <c r="K3862"/>
    </row>
    <row r="3863" spans="1:11">
      <c r="A3863" s="115">
        <v>3858</v>
      </c>
      <c r="B3863">
        <v>46</v>
      </c>
      <c r="C3863" s="111" t="s">
        <v>4318</v>
      </c>
      <c r="D3863" s="111" t="s">
        <v>348</v>
      </c>
      <c r="E3863">
        <v>46532</v>
      </c>
      <c r="F3863" s="111" t="s">
        <v>3554</v>
      </c>
      <c r="G3863" s="111" t="s">
        <v>4422</v>
      </c>
      <c r="H3863">
        <v>46532</v>
      </c>
      <c r="I3863" s="116" t="s">
        <v>3554</v>
      </c>
      <c r="J3863" s="111" t="s">
        <v>4422</v>
      </c>
      <c r="K3863"/>
    </row>
    <row r="3864" spans="1:11">
      <c r="A3864" s="115">
        <v>3859</v>
      </c>
      <c r="B3864">
        <v>46</v>
      </c>
      <c r="C3864" s="111" t="s">
        <v>4318</v>
      </c>
      <c r="D3864" s="111" t="s">
        <v>348</v>
      </c>
      <c r="E3864">
        <v>46533</v>
      </c>
      <c r="F3864" s="111" t="s">
        <v>3554</v>
      </c>
      <c r="G3864" s="111" t="s">
        <v>4423</v>
      </c>
      <c r="H3864">
        <v>46533</v>
      </c>
      <c r="I3864" s="116" t="s">
        <v>3554</v>
      </c>
      <c r="J3864" s="111" t="s">
        <v>4423</v>
      </c>
      <c r="K3864"/>
    </row>
    <row r="3865" spans="1:11">
      <c r="A3865" s="115">
        <v>3860</v>
      </c>
      <c r="B3865">
        <v>46</v>
      </c>
      <c r="C3865" s="111" t="s">
        <v>4318</v>
      </c>
      <c r="D3865" s="111" t="s">
        <v>348</v>
      </c>
      <c r="E3865">
        <v>46534</v>
      </c>
      <c r="F3865" s="111" t="s">
        <v>3554</v>
      </c>
      <c r="G3865" s="111" t="s">
        <v>4424</v>
      </c>
      <c r="H3865">
        <v>46534</v>
      </c>
      <c r="I3865" s="116" t="s">
        <v>3554</v>
      </c>
      <c r="J3865" s="111" t="s">
        <v>4424</v>
      </c>
      <c r="K3865"/>
    </row>
    <row r="3866" spans="1:11">
      <c r="A3866" s="115">
        <v>3861</v>
      </c>
      <c r="B3866">
        <v>46</v>
      </c>
      <c r="C3866" s="111" t="s">
        <v>4318</v>
      </c>
      <c r="D3866" s="111" t="s">
        <v>348</v>
      </c>
      <c r="E3866">
        <v>46535</v>
      </c>
      <c r="F3866" s="111" t="s">
        <v>3554</v>
      </c>
      <c r="G3866" s="111" t="s">
        <v>4425</v>
      </c>
      <c r="H3866">
        <v>46535</v>
      </c>
      <c r="I3866" s="116" t="s">
        <v>3554</v>
      </c>
      <c r="J3866" s="111" t="s">
        <v>4425</v>
      </c>
      <c r="K3866"/>
    </row>
    <row r="3867" spans="1:11">
      <c r="A3867" s="115">
        <v>3862</v>
      </c>
      <c r="B3867">
        <v>47</v>
      </c>
      <c r="C3867" s="111" t="s">
        <v>4426</v>
      </c>
      <c r="D3867" s="111" t="s">
        <v>348</v>
      </c>
      <c r="E3867">
        <v>47201</v>
      </c>
      <c r="G3867" s="111" t="s">
        <v>4427</v>
      </c>
      <c r="H3867">
        <v>47201</v>
      </c>
      <c r="I3867" s="116" t="s">
        <v>348</v>
      </c>
      <c r="J3867" s="111" t="s">
        <v>4427</v>
      </c>
      <c r="K3867"/>
    </row>
    <row r="3868" spans="1:11">
      <c r="A3868" s="115">
        <v>3863</v>
      </c>
      <c r="B3868">
        <v>47</v>
      </c>
      <c r="C3868" s="111" t="s">
        <v>4426</v>
      </c>
      <c r="D3868" s="111" t="s">
        <v>348</v>
      </c>
      <c r="E3868">
        <v>47205</v>
      </c>
      <c r="G3868" s="111" t="s">
        <v>4428</v>
      </c>
      <c r="H3868">
        <v>47205</v>
      </c>
      <c r="I3868" s="116" t="s">
        <v>348</v>
      </c>
      <c r="J3868" s="111" t="s">
        <v>4428</v>
      </c>
      <c r="K3868"/>
    </row>
    <row r="3869" spans="1:11">
      <c r="A3869" s="115">
        <v>3864</v>
      </c>
      <c r="B3869">
        <v>47</v>
      </c>
      <c r="C3869" s="111" t="s">
        <v>4426</v>
      </c>
      <c r="D3869" s="111" t="s">
        <v>348</v>
      </c>
      <c r="E3869">
        <v>47207</v>
      </c>
      <c r="G3869" s="111" t="s">
        <v>4429</v>
      </c>
      <c r="H3869">
        <v>47207</v>
      </c>
      <c r="I3869" s="116" t="s">
        <v>348</v>
      </c>
      <c r="J3869" s="111" t="s">
        <v>4429</v>
      </c>
      <c r="K3869"/>
    </row>
    <row r="3870" spans="1:11">
      <c r="A3870" s="115">
        <v>3865</v>
      </c>
      <c r="B3870">
        <v>47</v>
      </c>
      <c r="C3870" s="111" t="s">
        <v>4426</v>
      </c>
      <c r="D3870" s="111" t="s">
        <v>348</v>
      </c>
      <c r="E3870">
        <v>47208</v>
      </c>
      <c r="G3870" s="111" t="s">
        <v>4430</v>
      </c>
      <c r="H3870">
        <v>47208</v>
      </c>
      <c r="I3870" s="116" t="s">
        <v>348</v>
      </c>
      <c r="J3870" s="111" t="s">
        <v>4430</v>
      </c>
      <c r="K3870"/>
    </row>
    <row r="3871" spans="1:11">
      <c r="A3871" s="115">
        <v>3866</v>
      </c>
      <c r="B3871">
        <v>47</v>
      </c>
      <c r="C3871" s="111" t="s">
        <v>4426</v>
      </c>
      <c r="D3871" s="111" t="s">
        <v>348</v>
      </c>
      <c r="E3871">
        <v>47209</v>
      </c>
      <c r="G3871" s="111" t="s">
        <v>4431</v>
      </c>
      <c r="H3871">
        <v>47209</v>
      </c>
      <c r="I3871" s="116"/>
      <c r="J3871" s="111" t="s">
        <v>4431</v>
      </c>
      <c r="K3871"/>
    </row>
    <row r="3872" spans="1:11">
      <c r="A3872" s="115">
        <v>3867</v>
      </c>
      <c r="B3872">
        <v>47</v>
      </c>
      <c r="C3872" s="111" t="s">
        <v>4426</v>
      </c>
      <c r="D3872" s="111" t="s">
        <v>348</v>
      </c>
      <c r="E3872">
        <v>47210</v>
      </c>
      <c r="G3872" s="111" t="s">
        <v>4432</v>
      </c>
      <c r="H3872">
        <v>47210</v>
      </c>
      <c r="I3872" s="116"/>
      <c r="J3872" s="111" t="s">
        <v>4432</v>
      </c>
      <c r="K3872"/>
    </row>
    <row r="3873" spans="1:11">
      <c r="A3873" s="115">
        <v>3868</v>
      </c>
      <c r="B3873">
        <v>47</v>
      </c>
      <c r="C3873" s="111" t="s">
        <v>4426</v>
      </c>
      <c r="D3873" s="111" t="s">
        <v>348</v>
      </c>
      <c r="E3873">
        <v>47211</v>
      </c>
      <c r="G3873" s="111" t="s">
        <v>4433</v>
      </c>
      <c r="H3873">
        <v>47211</v>
      </c>
      <c r="I3873" s="116"/>
      <c r="J3873" s="111" t="s">
        <v>4433</v>
      </c>
      <c r="K3873"/>
    </row>
    <row r="3874" spans="1:11">
      <c r="A3874" s="115">
        <v>3869</v>
      </c>
      <c r="B3874">
        <v>47</v>
      </c>
      <c r="C3874" s="111" t="s">
        <v>4426</v>
      </c>
      <c r="D3874" s="111" t="s">
        <v>348</v>
      </c>
      <c r="E3874">
        <v>47212</v>
      </c>
      <c r="G3874" s="111" t="s">
        <v>4434</v>
      </c>
      <c r="H3874">
        <v>47212</v>
      </c>
      <c r="I3874" s="116"/>
      <c r="J3874" s="111" t="s">
        <v>4434</v>
      </c>
      <c r="K3874"/>
    </row>
    <row r="3875" spans="1:11">
      <c r="A3875" s="115">
        <v>3870</v>
      </c>
      <c r="B3875">
        <v>47</v>
      </c>
      <c r="C3875" s="111" t="s">
        <v>4426</v>
      </c>
      <c r="D3875" s="111" t="s">
        <v>362</v>
      </c>
      <c r="E3875">
        <v>47341</v>
      </c>
      <c r="F3875" s="111" t="s">
        <v>4435</v>
      </c>
      <c r="G3875" s="111" t="s">
        <v>4436</v>
      </c>
      <c r="H3875">
        <v>47212</v>
      </c>
      <c r="I3875" s="116"/>
      <c r="J3875" s="111" t="s">
        <v>4434</v>
      </c>
      <c r="K3875"/>
    </row>
    <row r="3876" spans="1:11">
      <c r="A3876" s="115">
        <v>3871</v>
      </c>
      <c r="B3876">
        <v>47</v>
      </c>
      <c r="C3876" s="111" t="s">
        <v>4426</v>
      </c>
      <c r="D3876" s="111" t="s">
        <v>348</v>
      </c>
      <c r="E3876">
        <v>47213</v>
      </c>
      <c r="F3876" s="111" t="s">
        <v>348</v>
      </c>
      <c r="G3876" s="111" t="s">
        <v>4437</v>
      </c>
      <c r="H3876">
        <v>47213</v>
      </c>
      <c r="I3876" s="116"/>
      <c r="J3876" s="111" t="s">
        <v>4437</v>
      </c>
      <c r="K3876"/>
    </row>
    <row r="3877" spans="1:11">
      <c r="A3877" s="115">
        <v>3872</v>
      </c>
      <c r="B3877">
        <v>47</v>
      </c>
      <c r="C3877" s="111" t="s">
        <v>4426</v>
      </c>
      <c r="D3877" s="111" t="s">
        <v>362</v>
      </c>
      <c r="E3877">
        <v>47202</v>
      </c>
      <c r="F3877" s="111" t="s">
        <v>348</v>
      </c>
      <c r="G3877" s="111" t="s">
        <v>4438</v>
      </c>
      <c r="H3877">
        <v>47213</v>
      </c>
      <c r="I3877" s="116"/>
      <c r="J3877" s="111" t="s">
        <v>4437</v>
      </c>
      <c r="K3877"/>
    </row>
    <row r="3878" spans="1:11">
      <c r="A3878" s="115">
        <v>3873</v>
      </c>
      <c r="B3878">
        <v>47</v>
      </c>
      <c r="C3878" s="111" t="s">
        <v>4426</v>
      </c>
      <c r="D3878" s="111" t="s">
        <v>362</v>
      </c>
      <c r="E3878">
        <v>47203</v>
      </c>
      <c r="F3878" s="111" t="s">
        <v>348</v>
      </c>
      <c r="G3878" s="111" t="s">
        <v>4439</v>
      </c>
      <c r="H3878">
        <v>47213</v>
      </c>
      <c r="I3878" s="116"/>
      <c r="J3878" s="111" t="s">
        <v>4437</v>
      </c>
      <c r="K3878"/>
    </row>
    <row r="3879" spans="1:11">
      <c r="A3879" s="115">
        <v>3874</v>
      </c>
      <c r="B3879">
        <v>47</v>
      </c>
      <c r="C3879" s="111" t="s">
        <v>4426</v>
      </c>
      <c r="D3879" s="111" t="s">
        <v>362</v>
      </c>
      <c r="E3879">
        <v>47322</v>
      </c>
      <c r="F3879" s="111" t="s">
        <v>4440</v>
      </c>
      <c r="G3879" s="111" t="s">
        <v>4441</v>
      </c>
      <c r="H3879">
        <v>47213</v>
      </c>
      <c r="I3879" s="116"/>
      <c r="J3879" s="111" t="s">
        <v>4437</v>
      </c>
      <c r="K3879"/>
    </row>
    <row r="3880" spans="1:11">
      <c r="A3880" s="115">
        <v>3875</v>
      </c>
      <c r="B3880">
        <v>47</v>
      </c>
      <c r="C3880" s="111" t="s">
        <v>4426</v>
      </c>
      <c r="D3880" s="111" t="s">
        <v>362</v>
      </c>
      <c r="E3880">
        <v>47323</v>
      </c>
      <c r="F3880" s="111" t="s">
        <v>4440</v>
      </c>
      <c r="G3880" s="111" t="s">
        <v>4442</v>
      </c>
      <c r="H3880">
        <v>47213</v>
      </c>
      <c r="I3880" s="116"/>
      <c r="J3880" s="111" t="s">
        <v>4437</v>
      </c>
      <c r="K3880"/>
    </row>
    <row r="3881" spans="1:11">
      <c r="A3881" s="115">
        <v>3876</v>
      </c>
      <c r="B3881">
        <v>47</v>
      </c>
      <c r="C3881" s="111" t="s">
        <v>4426</v>
      </c>
      <c r="D3881" s="111" t="s">
        <v>348</v>
      </c>
      <c r="E3881">
        <v>47214</v>
      </c>
      <c r="F3881" s="111" t="s">
        <v>348</v>
      </c>
      <c r="G3881" s="111" t="s">
        <v>4443</v>
      </c>
      <c r="H3881">
        <v>47214</v>
      </c>
      <c r="I3881" s="116"/>
      <c r="J3881" s="111" t="s">
        <v>4443</v>
      </c>
      <c r="K3881"/>
    </row>
    <row r="3882" spans="1:11">
      <c r="A3882" s="115">
        <v>3877</v>
      </c>
      <c r="B3882">
        <v>47</v>
      </c>
      <c r="C3882" s="111" t="s">
        <v>4426</v>
      </c>
      <c r="D3882" s="111" t="s">
        <v>362</v>
      </c>
      <c r="E3882">
        <v>47206</v>
      </c>
      <c r="F3882" s="111" t="s">
        <v>348</v>
      </c>
      <c r="G3882" s="111" t="s">
        <v>4444</v>
      </c>
      <c r="H3882">
        <v>47214</v>
      </c>
      <c r="I3882" s="116"/>
      <c r="J3882" s="111" t="s">
        <v>4443</v>
      </c>
      <c r="K3882"/>
    </row>
    <row r="3883" spans="1:11">
      <c r="A3883" s="115">
        <v>3878</v>
      </c>
      <c r="B3883">
        <v>47</v>
      </c>
      <c r="C3883" s="111" t="s">
        <v>4426</v>
      </c>
      <c r="D3883" s="111" t="s">
        <v>362</v>
      </c>
      <c r="E3883">
        <v>47371</v>
      </c>
      <c r="F3883" s="111" t="s">
        <v>4445</v>
      </c>
      <c r="G3883" s="111" t="s">
        <v>3752</v>
      </c>
      <c r="H3883">
        <v>47214</v>
      </c>
      <c r="I3883" s="116"/>
      <c r="J3883" s="111" t="s">
        <v>4443</v>
      </c>
      <c r="K3883"/>
    </row>
    <row r="3884" spans="1:11">
      <c r="A3884" s="115">
        <v>3879</v>
      </c>
      <c r="B3884">
        <v>47</v>
      </c>
      <c r="C3884" s="111" t="s">
        <v>4426</v>
      </c>
      <c r="D3884" s="111" t="s">
        <v>362</v>
      </c>
      <c r="E3884">
        <v>47372</v>
      </c>
      <c r="F3884" s="111" t="s">
        <v>4445</v>
      </c>
      <c r="G3884" s="111" t="s">
        <v>4446</v>
      </c>
      <c r="H3884">
        <v>47214</v>
      </c>
      <c r="I3884" s="116"/>
      <c r="J3884" s="111" t="s">
        <v>4443</v>
      </c>
      <c r="K3884"/>
    </row>
    <row r="3885" spans="1:11">
      <c r="A3885" s="115">
        <v>3880</v>
      </c>
      <c r="B3885">
        <v>47</v>
      </c>
      <c r="C3885" s="111" t="s">
        <v>4426</v>
      </c>
      <c r="D3885" s="111" t="s">
        <v>362</v>
      </c>
      <c r="E3885">
        <v>47373</v>
      </c>
      <c r="F3885" s="111" t="s">
        <v>4445</v>
      </c>
      <c r="G3885" s="111" t="s">
        <v>1359</v>
      </c>
      <c r="H3885">
        <v>47214</v>
      </c>
      <c r="I3885" s="116"/>
      <c r="J3885" s="111" t="s">
        <v>4443</v>
      </c>
      <c r="K3885"/>
    </row>
    <row r="3886" spans="1:11">
      <c r="A3886" s="115">
        <v>3881</v>
      </c>
      <c r="B3886">
        <v>47</v>
      </c>
      <c r="C3886" s="111" t="s">
        <v>4426</v>
      </c>
      <c r="D3886" s="111" t="s">
        <v>362</v>
      </c>
      <c r="E3886">
        <v>47374</v>
      </c>
      <c r="F3886" s="111" t="s">
        <v>4445</v>
      </c>
      <c r="G3886" s="111" t="s">
        <v>4447</v>
      </c>
      <c r="H3886">
        <v>47214</v>
      </c>
      <c r="I3886" s="116"/>
      <c r="J3886" s="111" t="s">
        <v>4443</v>
      </c>
      <c r="K3886"/>
    </row>
    <row r="3887" spans="1:11">
      <c r="A3887" s="115">
        <v>3882</v>
      </c>
      <c r="B3887">
        <v>47</v>
      </c>
      <c r="C3887" s="111" t="s">
        <v>4426</v>
      </c>
      <c r="D3887" s="111" t="s">
        <v>348</v>
      </c>
      <c r="E3887">
        <v>47215</v>
      </c>
      <c r="F3887" s="111" t="s">
        <v>348</v>
      </c>
      <c r="G3887" s="111" t="s">
        <v>4448</v>
      </c>
      <c r="H3887">
        <v>47215</v>
      </c>
      <c r="I3887" s="116"/>
      <c r="J3887" s="111" t="s">
        <v>4448</v>
      </c>
      <c r="K3887"/>
    </row>
    <row r="3888" spans="1:11">
      <c r="A3888" s="115">
        <v>3883</v>
      </c>
      <c r="B3888">
        <v>47</v>
      </c>
      <c r="C3888" s="111" t="s">
        <v>4426</v>
      </c>
      <c r="D3888" s="111" t="s">
        <v>362</v>
      </c>
      <c r="E3888">
        <v>47345</v>
      </c>
      <c r="F3888" s="111" t="s">
        <v>4435</v>
      </c>
      <c r="G3888" s="111" t="s">
        <v>4449</v>
      </c>
      <c r="H3888">
        <v>47215</v>
      </c>
      <c r="I3888" s="116"/>
      <c r="J3888" s="111" t="s">
        <v>4448</v>
      </c>
      <c r="K3888"/>
    </row>
    <row r="3889" spans="1:11">
      <c r="A3889" s="115">
        <v>3884</v>
      </c>
      <c r="B3889">
        <v>47</v>
      </c>
      <c r="C3889" s="111" t="s">
        <v>4426</v>
      </c>
      <c r="D3889" s="111" t="s">
        <v>362</v>
      </c>
      <c r="E3889">
        <v>47346</v>
      </c>
      <c r="F3889" s="111" t="s">
        <v>4435</v>
      </c>
      <c r="G3889" s="111" t="s">
        <v>4450</v>
      </c>
      <c r="H3889">
        <v>47215</v>
      </c>
      <c r="I3889" s="116"/>
      <c r="J3889" s="111" t="s">
        <v>4448</v>
      </c>
      <c r="K3889"/>
    </row>
    <row r="3890" spans="1:11">
      <c r="A3890" s="115">
        <v>3885</v>
      </c>
      <c r="B3890">
        <v>47</v>
      </c>
      <c r="C3890" s="111" t="s">
        <v>4426</v>
      </c>
      <c r="D3890" s="111" t="s">
        <v>362</v>
      </c>
      <c r="E3890">
        <v>47347</v>
      </c>
      <c r="F3890" s="111" t="s">
        <v>4435</v>
      </c>
      <c r="G3890" s="111" t="s">
        <v>4451</v>
      </c>
      <c r="H3890">
        <v>47215</v>
      </c>
      <c r="I3890" s="116"/>
      <c r="J3890" s="111" t="s">
        <v>4448</v>
      </c>
      <c r="K3890"/>
    </row>
    <row r="3891" spans="1:11">
      <c r="A3891" s="115">
        <v>3886</v>
      </c>
      <c r="B3891">
        <v>47</v>
      </c>
      <c r="C3891" s="111" t="s">
        <v>4426</v>
      </c>
      <c r="D3891" s="111" t="s">
        <v>362</v>
      </c>
      <c r="E3891">
        <v>47349</v>
      </c>
      <c r="F3891" s="111" t="s">
        <v>4435</v>
      </c>
      <c r="G3891" s="111" t="s">
        <v>1406</v>
      </c>
      <c r="H3891">
        <v>47215</v>
      </c>
      <c r="I3891" s="116"/>
      <c r="J3891" s="111" t="s">
        <v>4448</v>
      </c>
      <c r="K3891"/>
    </row>
    <row r="3892" spans="1:11">
      <c r="A3892" s="115">
        <v>3887</v>
      </c>
      <c r="B3892">
        <v>47</v>
      </c>
      <c r="C3892" s="111" t="s">
        <v>4426</v>
      </c>
      <c r="D3892" s="111" t="s">
        <v>348</v>
      </c>
      <c r="E3892">
        <v>47301</v>
      </c>
      <c r="F3892" s="111" t="s">
        <v>4452</v>
      </c>
      <c r="G3892" s="111" t="s">
        <v>4453</v>
      </c>
      <c r="H3892">
        <v>47301</v>
      </c>
      <c r="I3892" s="116" t="s">
        <v>4452</v>
      </c>
      <c r="J3892" s="111" t="s">
        <v>4453</v>
      </c>
      <c r="K3892"/>
    </row>
    <row r="3893" spans="1:11">
      <c r="A3893" s="115">
        <v>3888</v>
      </c>
      <c r="B3893">
        <v>47</v>
      </c>
      <c r="C3893" s="111" t="s">
        <v>4426</v>
      </c>
      <c r="D3893" s="111" t="s">
        <v>348</v>
      </c>
      <c r="E3893">
        <v>47302</v>
      </c>
      <c r="F3893" s="111" t="s">
        <v>4452</v>
      </c>
      <c r="G3893" s="111" t="s">
        <v>4454</v>
      </c>
      <c r="H3893">
        <v>47302</v>
      </c>
      <c r="I3893" s="116" t="s">
        <v>4452</v>
      </c>
      <c r="J3893" s="111" t="s">
        <v>4454</v>
      </c>
      <c r="K3893"/>
    </row>
    <row r="3894" spans="1:11">
      <c r="A3894" s="115">
        <v>3889</v>
      </c>
      <c r="B3894">
        <v>47</v>
      </c>
      <c r="C3894" s="111" t="s">
        <v>4426</v>
      </c>
      <c r="D3894" s="111" t="s">
        <v>348</v>
      </c>
      <c r="E3894">
        <v>47303</v>
      </c>
      <c r="F3894" s="111" t="s">
        <v>4452</v>
      </c>
      <c r="G3894" s="111" t="s">
        <v>1028</v>
      </c>
      <c r="H3894">
        <v>47303</v>
      </c>
      <c r="I3894" s="116" t="s">
        <v>4452</v>
      </c>
      <c r="J3894" s="111" t="s">
        <v>1028</v>
      </c>
      <c r="K3894"/>
    </row>
    <row r="3895" spans="1:11">
      <c r="A3895" s="115">
        <v>3890</v>
      </c>
      <c r="B3895">
        <v>47</v>
      </c>
      <c r="C3895" s="111" t="s">
        <v>4426</v>
      </c>
      <c r="D3895" s="111" t="s">
        <v>348</v>
      </c>
      <c r="E3895">
        <v>47306</v>
      </c>
      <c r="F3895" s="111" t="s">
        <v>4452</v>
      </c>
      <c r="G3895" s="111" t="s">
        <v>4455</v>
      </c>
      <c r="H3895">
        <v>47306</v>
      </c>
      <c r="I3895" s="116" t="s">
        <v>4452</v>
      </c>
      <c r="J3895" s="111" t="s">
        <v>4455</v>
      </c>
      <c r="K3895"/>
    </row>
    <row r="3896" spans="1:11">
      <c r="A3896" s="115">
        <v>3891</v>
      </c>
      <c r="B3896">
        <v>47</v>
      </c>
      <c r="C3896" s="111" t="s">
        <v>4426</v>
      </c>
      <c r="D3896" s="111" t="s">
        <v>348</v>
      </c>
      <c r="E3896">
        <v>47308</v>
      </c>
      <c r="F3896" s="111" t="s">
        <v>4452</v>
      </c>
      <c r="G3896" s="111" t="s">
        <v>4456</v>
      </c>
      <c r="H3896">
        <v>47308</v>
      </c>
      <c r="I3896" s="116" t="s">
        <v>4452</v>
      </c>
      <c r="J3896" s="111" t="s">
        <v>4456</v>
      </c>
      <c r="K3896"/>
    </row>
    <row r="3897" spans="1:11">
      <c r="A3897" s="115">
        <v>3892</v>
      </c>
      <c r="B3897">
        <v>47</v>
      </c>
      <c r="C3897" s="111" t="s">
        <v>4426</v>
      </c>
      <c r="D3897" s="111" t="s">
        <v>348</v>
      </c>
      <c r="E3897">
        <v>47311</v>
      </c>
      <c r="F3897" s="111" t="s">
        <v>4452</v>
      </c>
      <c r="G3897" s="111" t="s">
        <v>4457</v>
      </c>
      <c r="H3897">
        <v>47311</v>
      </c>
      <c r="I3897" s="116" t="s">
        <v>4452</v>
      </c>
      <c r="J3897" s="111" t="s">
        <v>4457</v>
      </c>
      <c r="K3897"/>
    </row>
    <row r="3898" spans="1:11">
      <c r="A3898" s="115">
        <v>3893</v>
      </c>
      <c r="B3898">
        <v>47</v>
      </c>
      <c r="C3898" s="111" t="s">
        <v>4426</v>
      </c>
      <c r="D3898" s="111" t="s">
        <v>348</v>
      </c>
      <c r="E3898">
        <v>47313</v>
      </c>
      <c r="F3898" s="111" t="s">
        <v>4452</v>
      </c>
      <c r="G3898" s="111" t="s">
        <v>4458</v>
      </c>
      <c r="H3898">
        <v>47313</v>
      </c>
      <c r="I3898" s="116" t="s">
        <v>4452</v>
      </c>
      <c r="J3898" s="111" t="s">
        <v>4458</v>
      </c>
      <c r="K3898"/>
    </row>
    <row r="3899" spans="1:11">
      <c r="A3899" s="115">
        <v>3894</v>
      </c>
      <c r="B3899">
        <v>47</v>
      </c>
      <c r="C3899" s="111" t="s">
        <v>4426</v>
      </c>
      <c r="D3899" s="111" t="s">
        <v>348</v>
      </c>
      <c r="E3899">
        <v>47314</v>
      </c>
      <c r="F3899" s="111" t="s">
        <v>4452</v>
      </c>
      <c r="G3899" s="111" t="s">
        <v>4459</v>
      </c>
      <c r="H3899">
        <v>47314</v>
      </c>
      <c r="I3899" s="116" t="s">
        <v>4452</v>
      </c>
      <c r="J3899" s="111" t="s">
        <v>4459</v>
      </c>
      <c r="K3899"/>
    </row>
    <row r="3900" spans="1:11">
      <c r="A3900" s="115">
        <v>3895</v>
      </c>
      <c r="B3900">
        <v>47</v>
      </c>
      <c r="C3900" s="111" t="s">
        <v>4426</v>
      </c>
      <c r="D3900" s="111" t="s">
        <v>348</v>
      </c>
      <c r="E3900">
        <v>47315</v>
      </c>
      <c r="F3900" s="111" t="s">
        <v>4452</v>
      </c>
      <c r="G3900" s="111" t="s">
        <v>4460</v>
      </c>
      <c r="H3900">
        <v>47315</v>
      </c>
      <c r="I3900" s="116" t="s">
        <v>4452</v>
      </c>
      <c r="J3900" s="111" t="s">
        <v>4460</v>
      </c>
      <c r="K3900"/>
    </row>
    <row r="3901" spans="1:11">
      <c r="A3901" s="115">
        <v>3896</v>
      </c>
      <c r="B3901">
        <v>47</v>
      </c>
      <c r="C3901" s="111" t="s">
        <v>4426</v>
      </c>
      <c r="D3901" s="111" t="s">
        <v>348</v>
      </c>
      <c r="E3901">
        <v>47324</v>
      </c>
      <c r="F3901" s="111" t="s">
        <v>4440</v>
      </c>
      <c r="G3901" s="111" t="s">
        <v>4461</v>
      </c>
      <c r="H3901">
        <v>47324</v>
      </c>
      <c r="I3901" s="116" t="s">
        <v>4440</v>
      </c>
      <c r="J3901" s="111" t="s">
        <v>4461</v>
      </c>
      <c r="K3901"/>
    </row>
    <row r="3902" spans="1:11">
      <c r="A3902" s="115">
        <v>3897</v>
      </c>
      <c r="B3902">
        <v>47</v>
      </c>
      <c r="C3902" s="111" t="s">
        <v>4426</v>
      </c>
      <c r="D3902" s="111" t="s">
        <v>348</v>
      </c>
      <c r="E3902">
        <v>47325</v>
      </c>
      <c r="F3902" s="111" t="s">
        <v>4440</v>
      </c>
      <c r="G3902" s="111" t="s">
        <v>4462</v>
      </c>
      <c r="H3902">
        <v>47325</v>
      </c>
      <c r="I3902" s="116" t="s">
        <v>4440</v>
      </c>
      <c r="J3902" s="111" t="s">
        <v>4462</v>
      </c>
      <c r="K3902"/>
    </row>
    <row r="3903" spans="1:11">
      <c r="A3903" s="115">
        <v>3898</v>
      </c>
      <c r="B3903">
        <v>47</v>
      </c>
      <c r="C3903" s="111" t="s">
        <v>4426</v>
      </c>
      <c r="D3903" s="111" t="s">
        <v>348</v>
      </c>
      <c r="E3903">
        <v>47326</v>
      </c>
      <c r="F3903" s="111" t="s">
        <v>4440</v>
      </c>
      <c r="G3903" s="111" t="s">
        <v>4463</v>
      </c>
      <c r="H3903">
        <v>47326</v>
      </c>
      <c r="I3903" s="116" t="s">
        <v>4440</v>
      </c>
      <c r="J3903" s="111" t="s">
        <v>4463</v>
      </c>
      <c r="K3903"/>
    </row>
    <row r="3904" spans="1:11">
      <c r="A3904" s="115">
        <v>3899</v>
      </c>
      <c r="B3904">
        <v>47</v>
      </c>
      <c r="C3904" s="111" t="s">
        <v>4426</v>
      </c>
      <c r="D3904" s="111" t="s">
        <v>348</v>
      </c>
      <c r="E3904">
        <v>47327</v>
      </c>
      <c r="F3904" s="111" t="s">
        <v>4440</v>
      </c>
      <c r="G3904" s="111" t="s">
        <v>4464</v>
      </c>
      <c r="H3904">
        <v>47327</v>
      </c>
      <c r="I3904" s="116" t="s">
        <v>4440</v>
      </c>
      <c r="J3904" s="111" t="s">
        <v>4464</v>
      </c>
      <c r="K3904"/>
    </row>
    <row r="3905" spans="1:11">
      <c r="A3905" s="115">
        <v>3900</v>
      </c>
      <c r="B3905">
        <v>47</v>
      </c>
      <c r="C3905" s="111" t="s">
        <v>4426</v>
      </c>
      <c r="D3905" s="111" t="s">
        <v>348</v>
      </c>
      <c r="E3905">
        <v>47328</v>
      </c>
      <c r="F3905" s="111" t="s">
        <v>4440</v>
      </c>
      <c r="G3905" s="111" t="s">
        <v>4465</v>
      </c>
      <c r="H3905">
        <v>47328</v>
      </c>
      <c r="I3905" s="116" t="s">
        <v>4440</v>
      </c>
      <c r="J3905" s="111" t="s">
        <v>4465</v>
      </c>
      <c r="K3905"/>
    </row>
    <row r="3906" spans="1:11">
      <c r="A3906" s="115">
        <v>3901</v>
      </c>
      <c r="B3906">
        <v>47</v>
      </c>
      <c r="C3906" s="111" t="s">
        <v>4426</v>
      </c>
      <c r="D3906" s="111" t="s">
        <v>348</v>
      </c>
      <c r="E3906">
        <v>47329</v>
      </c>
      <c r="F3906" s="111" t="s">
        <v>4440</v>
      </c>
      <c r="G3906" s="111" t="s">
        <v>4466</v>
      </c>
      <c r="H3906">
        <v>47329</v>
      </c>
      <c r="I3906" s="116" t="s">
        <v>4440</v>
      </c>
      <c r="J3906" s="111" t="s">
        <v>4466</v>
      </c>
      <c r="K3906"/>
    </row>
    <row r="3907" spans="1:11">
      <c r="A3907" s="115">
        <v>3902</v>
      </c>
      <c r="B3907">
        <v>47</v>
      </c>
      <c r="C3907" s="111" t="s">
        <v>4426</v>
      </c>
      <c r="D3907" s="111" t="s">
        <v>348</v>
      </c>
      <c r="E3907">
        <v>47348</v>
      </c>
      <c r="F3907" s="111" t="s">
        <v>4435</v>
      </c>
      <c r="G3907" s="111" t="s">
        <v>4467</v>
      </c>
      <c r="H3907">
        <v>47348</v>
      </c>
      <c r="I3907" s="116" t="s">
        <v>4435</v>
      </c>
      <c r="J3907" s="111" t="s">
        <v>4467</v>
      </c>
      <c r="K3907"/>
    </row>
    <row r="3908" spans="1:11">
      <c r="A3908" s="115">
        <v>3903</v>
      </c>
      <c r="B3908">
        <v>47</v>
      </c>
      <c r="C3908" s="111" t="s">
        <v>4426</v>
      </c>
      <c r="D3908" s="111" t="s">
        <v>348</v>
      </c>
      <c r="E3908">
        <v>47350</v>
      </c>
      <c r="F3908" s="111" t="s">
        <v>4435</v>
      </c>
      <c r="G3908" s="111" t="s">
        <v>4468</v>
      </c>
      <c r="H3908">
        <v>47350</v>
      </c>
      <c r="I3908" s="116" t="s">
        <v>4435</v>
      </c>
      <c r="J3908" s="111" t="s">
        <v>4468</v>
      </c>
      <c r="K3908"/>
    </row>
    <row r="3909" spans="1:11">
      <c r="A3909" s="115">
        <v>3904</v>
      </c>
      <c r="B3909">
        <v>47</v>
      </c>
      <c r="C3909" s="111" t="s">
        <v>4426</v>
      </c>
      <c r="D3909" s="111" t="s">
        <v>348</v>
      </c>
      <c r="E3909">
        <v>47353</v>
      </c>
      <c r="F3909" s="111" t="s">
        <v>4435</v>
      </c>
      <c r="G3909" s="111" t="s">
        <v>4469</v>
      </c>
      <c r="H3909">
        <v>47353</v>
      </c>
      <c r="I3909" s="116" t="s">
        <v>4435</v>
      </c>
      <c r="J3909" s="111" t="s">
        <v>4469</v>
      </c>
      <c r="K3909"/>
    </row>
    <row r="3910" spans="1:11">
      <c r="A3910" s="115">
        <v>3905</v>
      </c>
      <c r="B3910">
        <v>47</v>
      </c>
      <c r="C3910" s="111" t="s">
        <v>4426</v>
      </c>
      <c r="D3910" s="111" t="s">
        <v>348</v>
      </c>
      <c r="E3910">
        <v>47354</v>
      </c>
      <c r="F3910" s="111" t="s">
        <v>4435</v>
      </c>
      <c r="G3910" s="111" t="s">
        <v>4470</v>
      </c>
      <c r="H3910">
        <v>47354</v>
      </c>
      <c r="I3910" s="116" t="s">
        <v>4435</v>
      </c>
      <c r="J3910" s="111" t="s">
        <v>4470</v>
      </c>
      <c r="K3910"/>
    </row>
    <row r="3911" spans="1:11">
      <c r="A3911" s="115">
        <v>3906</v>
      </c>
      <c r="B3911">
        <v>47</v>
      </c>
      <c r="C3911" s="111" t="s">
        <v>4426</v>
      </c>
      <c r="D3911" s="111" t="s">
        <v>348</v>
      </c>
      <c r="E3911">
        <v>47355</v>
      </c>
      <c r="F3911" s="111" t="s">
        <v>4435</v>
      </c>
      <c r="G3911" s="111" t="s">
        <v>4471</v>
      </c>
      <c r="H3911">
        <v>47355</v>
      </c>
      <c r="I3911" s="116" t="s">
        <v>4435</v>
      </c>
      <c r="J3911" s="111" t="s">
        <v>4471</v>
      </c>
      <c r="K3911"/>
    </row>
    <row r="3912" spans="1:11">
      <c r="A3912" s="115">
        <v>3907</v>
      </c>
      <c r="B3912">
        <v>47</v>
      </c>
      <c r="C3912" s="111" t="s">
        <v>4426</v>
      </c>
      <c r="D3912" s="111" t="s">
        <v>348</v>
      </c>
      <c r="E3912">
        <v>47356</v>
      </c>
      <c r="F3912" s="111" t="s">
        <v>4435</v>
      </c>
      <c r="G3912" s="111" t="s">
        <v>4472</v>
      </c>
      <c r="H3912">
        <v>47356</v>
      </c>
      <c r="I3912" s="116" t="s">
        <v>4435</v>
      </c>
      <c r="J3912" s="111" t="s">
        <v>4472</v>
      </c>
      <c r="K3912"/>
    </row>
    <row r="3913" spans="1:11">
      <c r="A3913" s="115">
        <v>3908</v>
      </c>
      <c r="B3913">
        <v>47</v>
      </c>
      <c r="C3913" s="111" t="s">
        <v>4426</v>
      </c>
      <c r="D3913" s="111" t="s">
        <v>348</v>
      </c>
      <c r="E3913">
        <v>47357</v>
      </c>
      <c r="F3913" s="111" t="s">
        <v>4435</v>
      </c>
      <c r="G3913" s="111" t="s">
        <v>4473</v>
      </c>
      <c r="H3913">
        <v>47357</v>
      </c>
      <c r="I3913" s="116" t="s">
        <v>4435</v>
      </c>
      <c r="J3913" s="111" t="s">
        <v>4473</v>
      </c>
      <c r="K3913"/>
    </row>
    <row r="3914" spans="1:11">
      <c r="A3914" s="115">
        <v>3909</v>
      </c>
      <c r="B3914">
        <v>47</v>
      </c>
      <c r="C3914" s="111" t="s">
        <v>4426</v>
      </c>
      <c r="D3914" s="111" t="s">
        <v>348</v>
      </c>
      <c r="E3914">
        <v>47358</v>
      </c>
      <c r="F3914" s="111" t="s">
        <v>4435</v>
      </c>
      <c r="G3914" s="111" t="s">
        <v>4474</v>
      </c>
      <c r="H3914">
        <v>47358</v>
      </c>
      <c r="I3914" s="116" t="s">
        <v>4435</v>
      </c>
      <c r="J3914" s="111" t="s">
        <v>4474</v>
      </c>
      <c r="K3914"/>
    </row>
    <row r="3915" spans="1:11">
      <c r="A3915" s="115">
        <v>3910</v>
      </c>
      <c r="B3915">
        <v>47</v>
      </c>
      <c r="C3915" s="111" t="s">
        <v>4426</v>
      </c>
      <c r="D3915" s="111" t="s">
        <v>348</v>
      </c>
      <c r="E3915">
        <v>47359</v>
      </c>
      <c r="F3915" s="111" t="s">
        <v>4435</v>
      </c>
      <c r="G3915" s="111" t="s">
        <v>4475</v>
      </c>
      <c r="H3915">
        <v>47359</v>
      </c>
      <c r="I3915" s="116" t="s">
        <v>4435</v>
      </c>
      <c r="J3915" s="111" t="s">
        <v>4475</v>
      </c>
      <c r="K3915"/>
    </row>
    <row r="3916" spans="1:11">
      <c r="A3916" s="115">
        <v>3911</v>
      </c>
      <c r="B3916">
        <v>47</v>
      </c>
      <c r="C3916" s="111" t="s">
        <v>4426</v>
      </c>
      <c r="D3916" s="111" t="s">
        <v>348</v>
      </c>
      <c r="E3916">
        <v>47360</v>
      </c>
      <c r="F3916" s="111" t="s">
        <v>4435</v>
      </c>
      <c r="G3916" s="111" t="s">
        <v>4476</v>
      </c>
      <c r="H3916">
        <v>47360</v>
      </c>
      <c r="I3916" s="116" t="s">
        <v>4435</v>
      </c>
      <c r="J3916" s="111" t="s">
        <v>4476</v>
      </c>
      <c r="K3916"/>
    </row>
    <row r="3917" spans="1:11">
      <c r="A3917" s="115">
        <v>3912</v>
      </c>
      <c r="B3917">
        <v>47</v>
      </c>
      <c r="C3917" s="111" t="s">
        <v>4426</v>
      </c>
      <c r="D3917" s="111" t="s">
        <v>348</v>
      </c>
      <c r="E3917">
        <v>47361</v>
      </c>
      <c r="F3917" s="111" t="s">
        <v>4435</v>
      </c>
      <c r="G3917" s="111" t="s">
        <v>4477</v>
      </c>
      <c r="H3917">
        <v>47361</v>
      </c>
      <c r="I3917" s="116" t="s">
        <v>4435</v>
      </c>
      <c r="J3917" s="111" t="s">
        <v>4477</v>
      </c>
      <c r="K3917"/>
    </row>
    <row r="3918" spans="1:11">
      <c r="A3918" s="115">
        <v>3913</v>
      </c>
      <c r="B3918">
        <v>47</v>
      </c>
      <c r="C3918" s="111" t="s">
        <v>4426</v>
      </c>
      <c r="D3918" s="111" t="s">
        <v>362</v>
      </c>
      <c r="E3918">
        <v>47351</v>
      </c>
      <c r="F3918" s="111" t="s">
        <v>4435</v>
      </c>
      <c r="G3918" s="111" t="s">
        <v>4478</v>
      </c>
      <c r="H3918">
        <v>47361</v>
      </c>
      <c r="I3918" s="116" t="s">
        <v>4435</v>
      </c>
      <c r="J3918" s="111" t="s">
        <v>4477</v>
      </c>
      <c r="K3918"/>
    </row>
    <row r="3919" spans="1:11">
      <c r="A3919" s="115">
        <v>3914</v>
      </c>
      <c r="B3919">
        <v>47</v>
      </c>
      <c r="C3919" s="111" t="s">
        <v>4426</v>
      </c>
      <c r="D3919" s="111" t="s">
        <v>362</v>
      </c>
      <c r="E3919">
        <v>47352</v>
      </c>
      <c r="F3919" s="111" t="s">
        <v>4435</v>
      </c>
      <c r="G3919" s="111" t="s">
        <v>4479</v>
      </c>
      <c r="H3919">
        <v>47361</v>
      </c>
      <c r="I3919" s="116" t="s">
        <v>4435</v>
      </c>
      <c r="J3919" s="111" t="s">
        <v>4477</v>
      </c>
      <c r="K3919"/>
    </row>
    <row r="3920" spans="1:11">
      <c r="A3920" s="115">
        <v>3915</v>
      </c>
      <c r="B3920">
        <v>47</v>
      </c>
      <c r="C3920" s="111" t="s">
        <v>4426</v>
      </c>
      <c r="D3920" s="111" t="s">
        <v>348</v>
      </c>
      <c r="E3920">
        <v>47362</v>
      </c>
      <c r="F3920" s="111" t="s">
        <v>4435</v>
      </c>
      <c r="G3920" s="111" t="s">
        <v>4480</v>
      </c>
      <c r="H3920">
        <v>47362</v>
      </c>
      <c r="I3920" s="116" t="s">
        <v>4435</v>
      </c>
      <c r="J3920" s="111" t="s">
        <v>4480</v>
      </c>
      <c r="K3920"/>
    </row>
    <row r="3921" spans="1:11">
      <c r="A3921" s="115">
        <v>3916</v>
      </c>
      <c r="B3921">
        <v>47</v>
      </c>
      <c r="C3921" s="111" t="s">
        <v>4426</v>
      </c>
      <c r="D3921" s="111" t="s">
        <v>362</v>
      </c>
      <c r="E3921">
        <v>47343</v>
      </c>
      <c r="F3921" s="111" t="s">
        <v>4435</v>
      </c>
      <c r="G3921" s="111" t="s">
        <v>4481</v>
      </c>
      <c r="H3921">
        <v>47362</v>
      </c>
      <c r="I3921" s="116" t="s">
        <v>4435</v>
      </c>
      <c r="J3921" s="111" t="s">
        <v>4480</v>
      </c>
      <c r="K3921"/>
    </row>
    <row r="3922" spans="1:11">
      <c r="A3922" s="115">
        <v>3917</v>
      </c>
      <c r="B3922">
        <v>47</v>
      </c>
      <c r="C3922" s="111" t="s">
        <v>4426</v>
      </c>
      <c r="D3922" s="111" t="s">
        <v>362</v>
      </c>
      <c r="E3922">
        <v>47344</v>
      </c>
      <c r="F3922" s="111" t="s">
        <v>4435</v>
      </c>
      <c r="G3922" s="111" t="s">
        <v>4482</v>
      </c>
      <c r="H3922">
        <v>47362</v>
      </c>
      <c r="I3922" s="116" t="s">
        <v>4435</v>
      </c>
      <c r="J3922" s="111" t="s">
        <v>4480</v>
      </c>
      <c r="K3922"/>
    </row>
    <row r="3923" spans="1:11">
      <c r="A3923" s="115">
        <v>3918</v>
      </c>
      <c r="B3923">
        <v>47</v>
      </c>
      <c r="C3923" s="111" t="s">
        <v>4426</v>
      </c>
      <c r="D3923" s="111" t="s">
        <v>348</v>
      </c>
      <c r="E3923">
        <v>47375</v>
      </c>
      <c r="F3923" s="111" t="s">
        <v>4445</v>
      </c>
      <c r="G3923" s="111" t="s">
        <v>4483</v>
      </c>
      <c r="H3923">
        <v>47375</v>
      </c>
      <c r="I3923" s="116" t="s">
        <v>4445</v>
      </c>
      <c r="J3923" s="111" t="s">
        <v>4483</v>
      </c>
      <c r="K3923"/>
    </row>
    <row r="3924" spans="1:11">
      <c r="A3924" s="115">
        <v>3919</v>
      </c>
      <c r="B3924">
        <v>47</v>
      </c>
      <c r="C3924" s="111" t="s">
        <v>4426</v>
      </c>
      <c r="D3924" s="111" t="s">
        <v>348</v>
      </c>
      <c r="E3924">
        <v>47381</v>
      </c>
      <c r="F3924" s="111" t="s">
        <v>4484</v>
      </c>
      <c r="G3924" s="111" t="s">
        <v>4485</v>
      </c>
      <c r="H3924">
        <v>47381</v>
      </c>
      <c r="I3924" s="116" t="s">
        <v>4484</v>
      </c>
      <c r="J3924" s="111" t="s">
        <v>4485</v>
      </c>
      <c r="K3924"/>
    </row>
    <row r="3925" spans="1:11">
      <c r="A3925" s="115">
        <v>3920</v>
      </c>
      <c r="B3925">
        <v>47</v>
      </c>
      <c r="C3925" s="111" t="s">
        <v>4426</v>
      </c>
      <c r="D3925" s="111" t="s">
        <v>348</v>
      </c>
      <c r="E3925">
        <v>47382</v>
      </c>
      <c r="F3925" s="111" t="s">
        <v>4484</v>
      </c>
      <c r="G3925" s="111" t="s">
        <v>4486</v>
      </c>
      <c r="H3925">
        <v>47382</v>
      </c>
      <c r="I3925" s="116" t="s">
        <v>4484</v>
      </c>
      <c r="J3925" s="111" t="s">
        <v>4486</v>
      </c>
      <c r="K3925"/>
    </row>
  </sheetData>
  <mergeCells count="6">
    <mergeCell ref="A2:G2"/>
    <mergeCell ref="A4:C4"/>
    <mergeCell ref="D4:G4"/>
    <mergeCell ref="H4:J4"/>
    <mergeCell ref="K4:K5"/>
    <mergeCell ref="B5:C5"/>
  </mergeCells>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DATA作成</vt:lpstr>
      <vt:lpstr>人口</vt:lpstr>
      <vt:lpstr>配偶関係</vt:lpstr>
      <vt:lpstr>死亡</vt:lpstr>
      <vt:lpstr>出生</vt:lpstr>
      <vt:lpstr>全国</vt:lpstr>
      <vt:lpstr>合併</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2018-12-05T02:50:14Z</dcterms:created>
  <dcterms:modified xsi:type="dcterms:W3CDTF">2023-07-26T07:15:55Z</dcterms:modified>
</cp:coreProperties>
</file>