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専各\備考欄シート保護解除後\"/>
    </mc:Choice>
  </mc:AlternateContent>
  <xr:revisionPtr revIDLastSave="0" documentId="13_ncr:1_{2B6035B6-03FD-432A-80B0-18A735C9FF14}" xr6:coauthVersionLast="47" xr6:coauthVersionMax="47" xr10:uidLastSave="{00000000-0000-0000-0000-000000000000}"/>
  <bookViews>
    <workbookView xWindow="-110" yWindow="-110" windowWidth="19420" windowHeight="11500" tabRatio="682" xr2:uid="{EFDC23CC-CA6C-4203-8089-110FA8DDB87E}"/>
  </bookViews>
  <sheets>
    <sheet name="調書" sheetId="22" r:id="rId1"/>
    <sheet name="備考欄" sheetId="35" r:id="rId2"/>
    <sheet name="入力例" sheetId="34" r:id="rId3"/>
    <sheet name="別紙１" sheetId="30" r:id="rId4"/>
    <sheet name="別紙１参考" sheetId="29" r:id="rId5"/>
    <sheet name="別紙2" sheetId="25" r:id="rId6"/>
    <sheet name="別紙3" sheetId="26" r:id="rId7"/>
    <sheet name="別紙4・5・6・7" sheetId="21" r:id="rId8"/>
    <sheet name="別紙8" sheetId="15" r:id="rId9"/>
    <sheet name="参考" sheetId="27" r:id="rId10"/>
  </sheets>
  <definedNames>
    <definedName name="_xlnm.Print_Area" localSheetId="0">調書!$A$1:$Y$1457</definedName>
    <definedName name="_xlnm.Print_Area" localSheetId="2">入力例!$A$1:$Z$1445</definedName>
    <definedName name="_xlnm.Print_Area" localSheetId="1">備考欄!$A$1:$Y$78</definedName>
    <definedName name="_xlnm.Print_Area" localSheetId="3">別紙１!$A$1:$AV$69</definedName>
    <definedName name="_xlnm.Print_Area" localSheetId="5">別紙2!$A$1:$E$45</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25" l="1"/>
  <c r="E38" i="25"/>
  <c r="E37" i="25"/>
  <c r="E36" i="25"/>
  <c r="E35" i="25"/>
  <c r="E34" i="25"/>
  <c r="E33" i="25"/>
  <c r="C25" i="25"/>
  <c r="E25" i="25"/>
  <c r="E24" i="25"/>
  <c r="E23" i="25"/>
  <c r="E22" i="25"/>
  <c r="E21" i="25"/>
  <c r="E20" i="25"/>
  <c r="E19" i="25"/>
  <c r="E18" i="25"/>
  <c r="E17" i="25"/>
  <c r="E16" i="25"/>
  <c r="E15" i="25"/>
  <c r="D11" i="25"/>
  <c r="J632" i="34"/>
  <c r="J633" i="34" s="1"/>
  <c r="G632" i="34"/>
  <c r="G633" i="34" s="1"/>
  <c r="P629" i="34"/>
  <c r="P630" i="34" s="1"/>
  <c r="M629" i="34"/>
  <c r="M630" i="34" s="1"/>
  <c r="J629" i="34"/>
  <c r="J630" i="34" s="1"/>
  <c r="G629" i="34"/>
  <c r="G630" i="34" s="1"/>
  <c r="J632" i="22"/>
  <c r="J633" i="22" s="1"/>
  <c r="G632" i="22"/>
  <c r="G633" i="22" s="1"/>
  <c r="P629" i="22"/>
  <c r="P630" i="22" s="1"/>
  <c r="M629" i="22"/>
  <c r="M630" i="22" s="1"/>
  <c r="J629" i="22"/>
  <c r="J630" i="22" s="1"/>
  <c r="G629" i="22"/>
  <c r="G630" i="22" s="1"/>
  <c r="S997" i="34"/>
  <c r="S993" i="22"/>
  <c r="S212" i="22"/>
  <c r="S188" i="22"/>
  <c r="S190" i="34"/>
  <c r="S575" i="34"/>
  <c r="S575" i="22"/>
  <c r="S508" i="34"/>
  <c r="U510" i="34"/>
  <c r="S510" i="34"/>
  <c r="U509" i="34"/>
  <c r="S509" i="34"/>
  <c r="U508" i="34"/>
  <c r="S250" i="34"/>
  <c r="S291" i="22"/>
  <c r="S1405" i="34"/>
  <c r="S1379" i="34"/>
  <c r="S1324" i="34"/>
  <c r="S1276" i="34"/>
  <c r="S1235" i="34"/>
  <c r="S1191" i="34"/>
  <c r="S1138" i="34"/>
  <c r="S1102" i="34"/>
  <c r="S1080" i="34"/>
  <c r="S1031" i="34"/>
  <c r="S957" i="34"/>
  <c r="S925" i="34"/>
  <c r="S872" i="34"/>
  <c r="O862" i="34"/>
  <c r="S832" i="34"/>
  <c r="S764" i="34"/>
  <c r="S708" i="34"/>
  <c r="S655" i="34"/>
  <c r="S623" i="34"/>
  <c r="S522" i="34"/>
  <c r="P529" i="34"/>
  <c r="P528" i="34"/>
  <c r="N527" i="34"/>
  <c r="L527" i="34"/>
  <c r="J527" i="34"/>
  <c r="H527" i="34"/>
  <c r="P519" i="34"/>
  <c r="P518" i="34"/>
  <c r="N517" i="34"/>
  <c r="L517" i="34"/>
  <c r="J517" i="34"/>
  <c r="H517" i="34"/>
  <c r="S472" i="34"/>
  <c r="P457" i="34"/>
  <c r="P463" i="34" s="1"/>
  <c r="S453" i="34"/>
  <c r="S397" i="34"/>
  <c r="S342" i="34"/>
  <c r="S291" i="34"/>
  <c r="N183" i="34"/>
  <c r="N184" i="34" s="1"/>
  <c r="P184" i="34" s="1"/>
  <c r="N179" i="34"/>
  <c r="N180" i="34" s="1"/>
  <c r="P180" i="34" s="1"/>
  <c r="S134" i="34"/>
  <c r="S81" i="34"/>
  <c r="S48" i="34"/>
  <c r="P520" i="22"/>
  <c r="P459" i="22"/>
  <c r="P465" i="22" s="1"/>
  <c r="P517" i="34" l="1"/>
  <c r="P527" i="34"/>
  <c r="X2" i="15" l="1"/>
  <c r="M99" i="21"/>
  <c r="M72" i="21"/>
  <c r="M26" i="21"/>
  <c r="M2" i="21"/>
  <c r="S47" i="22" l="1"/>
  <c r="N181" i="22" l="1"/>
  <c r="N182" i="22" s="1"/>
  <c r="P182" i="22" s="1"/>
  <c r="N177" i="22"/>
  <c r="N178" i="22" s="1"/>
  <c r="P178" i="22" s="1"/>
  <c r="AB2" i="30"/>
  <c r="AI38" i="30"/>
  <c r="AH38" i="30"/>
  <c r="AG38" i="30"/>
  <c r="AF38" i="30"/>
  <c r="AE38" i="30"/>
  <c r="AD38" i="30"/>
  <c r="AC38" i="30"/>
  <c r="AB38" i="30"/>
  <c r="AA38" i="30"/>
  <c r="Z38" i="30"/>
  <c r="Y38" i="30"/>
  <c r="X38" i="30"/>
  <c r="W38" i="30"/>
  <c r="V38" i="30"/>
  <c r="T38" i="30"/>
  <c r="S38" i="30"/>
  <c r="R38" i="30"/>
  <c r="P38" i="30"/>
  <c r="O38" i="30"/>
  <c r="N38" i="30"/>
  <c r="M38" i="30"/>
  <c r="L38" i="30"/>
  <c r="K38" i="30"/>
  <c r="J38" i="30"/>
  <c r="I38" i="30"/>
  <c r="H38" i="30"/>
  <c r="G38" i="30"/>
  <c r="AH37" i="30"/>
  <c r="AG37" i="30"/>
  <c r="AF37" i="30"/>
  <c r="AE37" i="30"/>
  <c r="AD37" i="30"/>
  <c r="AC37" i="30"/>
  <c r="AB37" i="30"/>
  <c r="AA37" i="30"/>
  <c r="Z37" i="30"/>
  <c r="Y37" i="30"/>
  <c r="X37" i="30"/>
  <c r="W37" i="30"/>
  <c r="V37" i="30"/>
  <c r="T37" i="30"/>
  <c r="S37" i="30"/>
  <c r="R37" i="30"/>
  <c r="P37" i="30"/>
  <c r="O37" i="30"/>
  <c r="N37" i="30"/>
  <c r="M37" i="30"/>
  <c r="L37" i="30"/>
  <c r="K37" i="30"/>
  <c r="J37" i="30"/>
  <c r="I37" i="30"/>
  <c r="H37" i="30"/>
  <c r="G37" i="30"/>
  <c r="AG36" i="30"/>
  <c r="AF36" i="30"/>
  <c r="AE36" i="30"/>
  <c r="AD36" i="30"/>
  <c r="AC36" i="30"/>
  <c r="AB36" i="30"/>
  <c r="AA36" i="30"/>
  <c r="Z36" i="30"/>
  <c r="Y36" i="30"/>
  <c r="X36" i="30"/>
  <c r="W36" i="30"/>
  <c r="V36" i="30"/>
  <c r="AP36" i="30" s="1"/>
  <c r="AQ36" i="30" s="1"/>
  <c r="T36" i="30"/>
  <c r="S36" i="30"/>
  <c r="R36" i="30"/>
  <c r="P36" i="30"/>
  <c r="O36" i="30"/>
  <c r="N36" i="30"/>
  <c r="M36" i="30"/>
  <c r="L36" i="30"/>
  <c r="K36" i="30"/>
  <c r="J36" i="30"/>
  <c r="I36" i="30"/>
  <c r="H36" i="30"/>
  <c r="G36" i="30"/>
  <c r="AF35" i="30"/>
  <c r="AE35" i="30"/>
  <c r="AD35" i="30"/>
  <c r="AC35" i="30"/>
  <c r="AB35" i="30"/>
  <c r="AA35" i="30"/>
  <c r="Z35" i="30"/>
  <c r="Y35" i="30"/>
  <c r="X35" i="30"/>
  <c r="W35" i="30"/>
  <c r="V35" i="30"/>
  <c r="AP35" i="30" s="1"/>
  <c r="AQ35" i="30" s="1"/>
  <c r="T35" i="30"/>
  <c r="S35" i="30"/>
  <c r="R35" i="30"/>
  <c r="P35" i="30"/>
  <c r="O35" i="30"/>
  <c r="N35" i="30"/>
  <c r="M35" i="30"/>
  <c r="L35" i="30"/>
  <c r="K35" i="30"/>
  <c r="J35" i="30"/>
  <c r="I35" i="30"/>
  <c r="H35" i="30"/>
  <c r="G35" i="30"/>
  <c r="AT34" i="30"/>
  <c r="AS34" i="30"/>
  <c r="AE34" i="30"/>
  <c r="AD34" i="30"/>
  <c r="AC34" i="30"/>
  <c r="AB34" i="30"/>
  <c r="AA34" i="30"/>
  <c r="Z34" i="30"/>
  <c r="Y34" i="30"/>
  <c r="X34" i="30"/>
  <c r="W34" i="30"/>
  <c r="V34" i="30"/>
  <c r="T34" i="30"/>
  <c r="S34" i="30"/>
  <c r="R34" i="30"/>
  <c r="P34" i="30"/>
  <c r="O34" i="30"/>
  <c r="N34" i="30"/>
  <c r="M34" i="30"/>
  <c r="L34" i="30"/>
  <c r="K34" i="30"/>
  <c r="J34" i="30"/>
  <c r="I34" i="30"/>
  <c r="H34" i="30"/>
  <c r="G34" i="30"/>
  <c r="AD33" i="30"/>
  <c r="AC33" i="30"/>
  <c r="AB33" i="30"/>
  <c r="AA33" i="30"/>
  <c r="Z33" i="30"/>
  <c r="Y33" i="30"/>
  <c r="X33" i="30"/>
  <c r="W33" i="30"/>
  <c r="V33" i="30"/>
  <c r="T33" i="30"/>
  <c r="S33" i="30"/>
  <c r="R33" i="30"/>
  <c r="P33" i="30"/>
  <c r="O33" i="30"/>
  <c r="N33" i="30"/>
  <c r="M33" i="30"/>
  <c r="L33" i="30"/>
  <c r="K33" i="30"/>
  <c r="J33" i="30"/>
  <c r="I33" i="30"/>
  <c r="H33" i="30"/>
  <c r="G33" i="30"/>
  <c r="AC32" i="30"/>
  <c r="AB32" i="30"/>
  <c r="AA32" i="30"/>
  <c r="Z32" i="30"/>
  <c r="Y32" i="30"/>
  <c r="X32" i="30"/>
  <c r="W32" i="30"/>
  <c r="V32" i="30"/>
  <c r="T32" i="30"/>
  <c r="S32" i="30"/>
  <c r="R32" i="30"/>
  <c r="P32" i="30"/>
  <c r="O32" i="30"/>
  <c r="N32" i="30"/>
  <c r="M32" i="30"/>
  <c r="L32" i="30"/>
  <c r="K32" i="30"/>
  <c r="J32" i="30"/>
  <c r="I32" i="30"/>
  <c r="H32" i="30"/>
  <c r="G32" i="30"/>
  <c r="AB31" i="30"/>
  <c r="AA31" i="30"/>
  <c r="Z31" i="30"/>
  <c r="Y31" i="30"/>
  <c r="X31" i="30"/>
  <c r="W31" i="30"/>
  <c r="V31" i="30"/>
  <c r="AP31" i="30" s="1"/>
  <c r="AQ31" i="30" s="1"/>
  <c r="T31" i="30"/>
  <c r="S31" i="30"/>
  <c r="R31" i="30"/>
  <c r="P31" i="30"/>
  <c r="O31" i="30"/>
  <c r="N31" i="30"/>
  <c r="M31" i="30"/>
  <c r="L31" i="30"/>
  <c r="K31" i="30"/>
  <c r="J31" i="30"/>
  <c r="I31" i="30"/>
  <c r="H31" i="30"/>
  <c r="G31" i="30"/>
  <c r="AT30" i="30"/>
  <c r="AS30" i="30"/>
  <c r="AA30" i="30"/>
  <c r="Z30" i="30"/>
  <c r="Y30" i="30"/>
  <c r="X30" i="30"/>
  <c r="W30" i="30"/>
  <c r="V30" i="30"/>
  <c r="T30" i="30"/>
  <c r="S30" i="30"/>
  <c r="R30" i="30"/>
  <c r="P30" i="30"/>
  <c r="O30" i="30"/>
  <c r="N30" i="30"/>
  <c r="M30" i="30"/>
  <c r="L30" i="30"/>
  <c r="K30" i="30"/>
  <c r="J30" i="30"/>
  <c r="I30" i="30"/>
  <c r="H30" i="30"/>
  <c r="G30" i="30"/>
  <c r="Z29" i="30"/>
  <c r="Y29" i="30"/>
  <c r="X29" i="30"/>
  <c r="W29" i="30"/>
  <c r="V29" i="30"/>
  <c r="AP29" i="30" s="1"/>
  <c r="AQ29" i="30" s="1"/>
  <c r="T29" i="30"/>
  <c r="S29" i="30"/>
  <c r="R29" i="30"/>
  <c r="P29" i="30"/>
  <c r="O29" i="30"/>
  <c r="N29" i="30"/>
  <c r="M29" i="30"/>
  <c r="L29" i="30"/>
  <c r="K29" i="30"/>
  <c r="J29" i="30"/>
  <c r="I29" i="30"/>
  <c r="H29" i="30"/>
  <c r="G29" i="30"/>
  <c r="Y28" i="30"/>
  <c r="X28" i="30"/>
  <c r="W28" i="30"/>
  <c r="V28" i="30"/>
  <c r="AP28" i="30" s="1"/>
  <c r="AQ28" i="30" s="1"/>
  <c r="T28" i="30"/>
  <c r="S28" i="30"/>
  <c r="R28" i="30"/>
  <c r="P28" i="30"/>
  <c r="O28" i="30"/>
  <c r="N28" i="30"/>
  <c r="M28" i="30"/>
  <c r="L28" i="30"/>
  <c r="K28" i="30"/>
  <c r="J28" i="30"/>
  <c r="I28" i="30"/>
  <c r="H28" i="30"/>
  <c r="G28" i="30"/>
  <c r="X27" i="30"/>
  <c r="W27" i="30"/>
  <c r="V27" i="30"/>
  <c r="AP27" i="30" s="1"/>
  <c r="AQ27" i="30" s="1"/>
  <c r="T27" i="30"/>
  <c r="S27" i="30"/>
  <c r="R27" i="30"/>
  <c r="P27" i="30"/>
  <c r="O27" i="30"/>
  <c r="N27" i="30"/>
  <c r="M27" i="30"/>
  <c r="L27" i="30"/>
  <c r="K27" i="30"/>
  <c r="J27" i="30"/>
  <c r="I27" i="30"/>
  <c r="H27" i="30"/>
  <c r="G27" i="30"/>
  <c r="AT26" i="30"/>
  <c r="W26" i="30"/>
  <c r="V26" i="30"/>
  <c r="AP26" i="30" s="1"/>
  <c r="AQ26" i="30" s="1"/>
  <c r="T26" i="30"/>
  <c r="S26" i="30"/>
  <c r="R26" i="30"/>
  <c r="P26" i="30"/>
  <c r="O26" i="30"/>
  <c r="N26" i="30"/>
  <c r="M26" i="30"/>
  <c r="L26" i="30"/>
  <c r="K26" i="30"/>
  <c r="J26" i="30"/>
  <c r="I26" i="30"/>
  <c r="H26" i="30"/>
  <c r="G26" i="30"/>
  <c r="AP25" i="30"/>
  <c r="AQ25" i="30" s="1"/>
  <c r="V25" i="30"/>
  <c r="T25" i="30"/>
  <c r="S25" i="30"/>
  <c r="R25" i="30"/>
  <c r="P25" i="30"/>
  <c r="O25" i="30"/>
  <c r="N25" i="30"/>
  <c r="M25" i="30"/>
  <c r="L25" i="30"/>
  <c r="K25" i="30"/>
  <c r="J25" i="30"/>
  <c r="I25" i="30"/>
  <c r="H25" i="30"/>
  <c r="G25" i="30"/>
  <c r="AP24" i="30"/>
  <c r="AQ24" i="30" s="1"/>
  <c r="T24" i="30"/>
  <c r="S24" i="30"/>
  <c r="R24" i="30"/>
  <c r="P24" i="30"/>
  <c r="O24" i="30"/>
  <c r="N24" i="30"/>
  <c r="M24" i="30"/>
  <c r="L24" i="30"/>
  <c r="K24" i="30"/>
  <c r="J24" i="30"/>
  <c r="I24" i="30"/>
  <c r="H24" i="30"/>
  <c r="G24" i="30"/>
  <c r="AP22" i="30"/>
  <c r="AQ22" i="30" s="1"/>
  <c r="AN22" i="30"/>
  <c r="AO22" i="30" s="1"/>
  <c r="S22" i="30"/>
  <c r="R22" i="30"/>
  <c r="P22" i="30"/>
  <c r="O22" i="30"/>
  <c r="N22" i="30"/>
  <c r="M22" i="30"/>
  <c r="L22" i="30"/>
  <c r="K22" i="30"/>
  <c r="J22" i="30"/>
  <c r="I22" i="30"/>
  <c r="H22" i="30"/>
  <c r="G22" i="30"/>
  <c r="AP21" i="30"/>
  <c r="AQ21" i="30" s="1"/>
  <c r="R21" i="30"/>
  <c r="AN21" i="30" s="1"/>
  <c r="AO21" i="30" s="1"/>
  <c r="P21" i="30"/>
  <c r="O21" i="30"/>
  <c r="N21" i="30"/>
  <c r="M21" i="30"/>
  <c r="L21" i="30"/>
  <c r="K21" i="30"/>
  <c r="J21" i="30"/>
  <c r="I21" i="30"/>
  <c r="H21" i="30"/>
  <c r="G21" i="30"/>
  <c r="AP20" i="30"/>
  <c r="AQ20" i="30" s="1"/>
  <c r="AO20" i="30"/>
  <c r="AN20" i="30"/>
  <c r="P20" i="30"/>
  <c r="O20" i="30"/>
  <c r="N20" i="30"/>
  <c r="M20" i="30"/>
  <c r="L20" i="30"/>
  <c r="K20" i="30"/>
  <c r="J20" i="30"/>
  <c r="I20" i="30"/>
  <c r="H20" i="30"/>
  <c r="G20" i="30"/>
  <c r="AP18" i="30"/>
  <c r="AQ18" i="30" s="1"/>
  <c r="AN18" i="30"/>
  <c r="AO18" i="30" s="1"/>
  <c r="O18" i="30"/>
  <c r="N18" i="30"/>
  <c r="M18" i="30"/>
  <c r="L18" i="30"/>
  <c r="K18" i="30"/>
  <c r="J18" i="30"/>
  <c r="I18" i="30"/>
  <c r="H18" i="30"/>
  <c r="G18" i="30"/>
  <c r="AP17" i="30"/>
  <c r="AQ17" i="30" s="1"/>
  <c r="AN17" i="30"/>
  <c r="AO17" i="30" s="1"/>
  <c r="N17" i="30"/>
  <c r="M17" i="30"/>
  <c r="L17" i="30"/>
  <c r="K17" i="30"/>
  <c r="J17" i="30"/>
  <c r="I17" i="30"/>
  <c r="H17" i="30"/>
  <c r="G17" i="30"/>
  <c r="AP16" i="30"/>
  <c r="AQ16" i="30" s="1"/>
  <c r="AN16" i="30"/>
  <c r="AO16" i="30" s="1"/>
  <c r="M16" i="30"/>
  <c r="L16" i="30"/>
  <c r="K16" i="30"/>
  <c r="J16" i="30"/>
  <c r="I16" i="30"/>
  <c r="H16" i="30"/>
  <c r="G16" i="30"/>
  <c r="AP15" i="30"/>
  <c r="AQ15" i="30" s="1"/>
  <c r="AN15" i="30"/>
  <c r="AO15" i="30" s="1"/>
  <c r="L15" i="30"/>
  <c r="K15" i="30"/>
  <c r="J15" i="30"/>
  <c r="I15" i="30"/>
  <c r="H15" i="30"/>
  <c r="G15" i="30"/>
  <c r="AP14" i="30"/>
  <c r="AQ14" i="30" s="1"/>
  <c r="AN14" i="30"/>
  <c r="AO14" i="30" s="1"/>
  <c r="K14" i="30"/>
  <c r="J14" i="30"/>
  <c r="I14" i="30"/>
  <c r="H14" i="30"/>
  <c r="G14" i="30"/>
  <c r="AL14" i="30" s="1"/>
  <c r="AM14" i="30" s="1"/>
  <c r="AP13" i="30"/>
  <c r="AQ13" i="30" s="1"/>
  <c r="AN13" i="30"/>
  <c r="AO13" i="30" s="1"/>
  <c r="J13" i="30"/>
  <c r="I13" i="30"/>
  <c r="H13" i="30"/>
  <c r="G13" i="30"/>
  <c r="AL13" i="30" s="1"/>
  <c r="AM13" i="30" s="1"/>
  <c r="AP12" i="30"/>
  <c r="AQ12" i="30" s="1"/>
  <c r="AN12" i="30"/>
  <c r="AO12" i="30" s="1"/>
  <c r="I12" i="30"/>
  <c r="H12" i="30"/>
  <c r="G12" i="30"/>
  <c r="AP11" i="30"/>
  <c r="AQ11" i="30" s="1"/>
  <c r="AN11" i="30"/>
  <c r="AO11" i="30" s="1"/>
  <c r="H11" i="30"/>
  <c r="AL11" i="30" s="1"/>
  <c r="AM11" i="30" s="1"/>
  <c r="G11" i="30"/>
  <c r="AT10" i="30"/>
  <c r="AP10" i="30"/>
  <c r="AQ10" i="30" s="1"/>
  <c r="AN10" i="30"/>
  <c r="AO10" i="30" s="1"/>
  <c r="G10" i="30"/>
  <c r="AL10" i="30" s="1"/>
  <c r="AM10" i="30" s="1"/>
  <c r="AP9" i="30"/>
  <c r="AQ9" i="30" s="1"/>
  <c r="AN9" i="30"/>
  <c r="AO9" i="30" s="1"/>
  <c r="AL9" i="30"/>
  <c r="AU30" i="30" l="1"/>
  <c r="AV30" i="30" s="1"/>
  <c r="AU34" i="30"/>
  <c r="AV34" i="30" s="1"/>
  <c r="AP34" i="30"/>
  <c r="AQ34" i="30" s="1"/>
  <c r="AP33" i="30"/>
  <c r="AQ33" i="30" s="1"/>
  <c r="AP38" i="30"/>
  <c r="AQ38" i="30" s="1"/>
  <c r="AP30" i="30"/>
  <c r="AQ30" i="30" s="1"/>
  <c r="AP37" i="30"/>
  <c r="AQ37" i="30" s="1"/>
  <c r="AP32" i="30"/>
  <c r="AQ32" i="30" s="1"/>
  <c r="AL34" i="30"/>
  <c r="AL35" i="30"/>
  <c r="AL31" i="30"/>
  <c r="AL29" i="30"/>
  <c r="AL25" i="30"/>
  <c r="AL21" i="30"/>
  <c r="AM21" i="30" s="1"/>
  <c r="AL36" i="30"/>
  <c r="AL33" i="30"/>
  <c r="AL15" i="30"/>
  <c r="AM15" i="30" s="1"/>
  <c r="AL37" i="30"/>
  <c r="AL24" i="30"/>
  <c r="AL20" i="30"/>
  <c r="AM20" i="30" s="1"/>
  <c r="AL16" i="30"/>
  <c r="AM16" i="30" s="1"/>
  <c r="AL32" i="30"/>
  <c r="AS31" i="30" s="1"/>
  <c r="AL22" i="30"/>
  <c r="AM22" i="30" s="1"/>
  <c r="AL17" i="30"/>
  <c r="AM17" i="30" s="1"/>
  <c r="AL38" i="30"/>
  <c r="AL30" i="30"/>
  <c r="AL18" i="30"/>
  <c r="AM18" i="30" s="1"/>
  <c r="AL12" i="30"/>
  <c r="AM12" i="30" s="1"/>
  <c r="AL28" i="30"/>
  <c r="AL27" i="30"/>
  <c r="AS27" i="30" s="1"/>
  <c r="AL26" i="30"/>
  <c r="AM9" i="30"/>
  <c r="AS10" i="30" l="1"/>
  <c r="AU10" i="30" s="1"/>
  <c r="AV10" i="30" s="1"/>
  <c r="AS26" i="30"/>
  <c r="AU26" i="30" s="1"/>
  <c r="AV26" i="30" s="1"/>
  <c r="S1417" i="22"/>
  <c r="S1391" i="22"/>
  <c r="S1336" i="22"/>
  <c r="S1288" i="22"/>
  <c r="S1247" i="22"/>
  <c r="S1203" i="22"/>
  <c r="S1150" i="22"/>
  <c r="S1115" i="22"/>
  <c r="S1044" i="22"/>
  <c r="S952" i="22"/>
  <c r="S867" i="22"/>
  <c r="S827" i="22"/>
  <c r="S761" i="22"/>
  <c r="S706" i="22"/>
  <c r="S654" i="22"/>
  <c r="S623" i="22"/>
  <c r="S524" i="22"/>
  <c r="S455" i="22"/>
  <c r="S399" i="22"/>
  <c r="S344" i="22"/>
  <c r="S251" i="22"/>
  <c r="S132" i="22"/>
  <c r="M5" i="26" l="1"/>
  <c r="D7" i="25"/>
  <c r="D38" i="25"/>
  <c r="C38" i="25"/>
  <c r="C27" i="25"/>
  <c r="M106" i="21"/>
  <c r="C41" i="25" l="1"/>
  <c r="D27" i="25"/>
  <c r="D41" i="25" s="1"/>
  <c r="E41" i="25" s="1"/>
  <c r="O857" i="22"/>
  <c r="E27" i="25" l="1"/>
  <c r="P531" i="22"/>
  <c r="P530" i="22"/>
  <c r="N529" i="22"/>
  <c r="L529" i="22"/>
  <c r="J529" i="22"/>
  <c r="H529" i="22"/>
  <c r="P521" i="22"/>
  <c r="J519" i="22"/>
  <c r="L519" i="22"/>
  <c r="N519" i="22"/>
  <c r="H519" i="22"/>
  <c r="P519" i="22" l="1"/>
  <c r="P529" i="22"/>
  <c r="S1093" i="22" l="1"/>
  <c r="S920" i="22"/>
  <c r="S474" i="22" l="1"/>
  <c r="S79" i="22"/>
</calcChain>
</file>

<file path=xl/sharedStrings.xml><?xml version="1.0" encoding="utf-8"?>
<sst xmlns="http://schemas.openxmlformats.org/spreadsheetml/2006/main" count="5467" uniqueCount="1918">
  <si>
    <t>登記事由発生年月日</t>
  </si>
  <si>
    <t>登記年月日</t>
  </si>
  <si>
    <t>代表者の登記</t>
  </si>
  <si>
    <t>施行(変更)年月日</t>
  </si>
  <si>
    <t>県の認可(変更認可)年月日</t>
  </si>
  <si>
    <t>定数</t>
  </si>
  <si>
    <t>（５）現在の評議員の選任状況</t>
  </si>
  <si>
    <t>学識経験者評議員</t>
  </si>
  <si>
    <t>その他の評議員</t>
  </si>
  <si>
    <t>議事録記載内容</t>
  </si>
  <si>
    <t>開催した日時と場所</t>
  </si>
  <si>
    <t>議事の経過の要領及びその結果</t>
  </si>
  <si>
    <t>（３）理事選任機関</t>
  </si>
  <si>
    <t>１　管理運営一般</t>
  </si>
  <si>
    <t>イ　登記の状況</t>
  </si>
  <si>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</si>
  <si>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</si>
  <si>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</si>
  <si>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</si>
  <si>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</si>
  <si>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</si>
  <si>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</si>
  <si>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</si>
  <si>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</si>
  <si>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</si>
  <si>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</si>
  <si>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</si>
  <si>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</si>
  <si>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</si>
  <si>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</si>
  <si>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</si>
  <si>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</si>
  <si>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</si>
  <si>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</si>
  <si>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</si>
  <si>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</si>
  <si>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</si>
  <si>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</si>
  <si>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</si>
  <si>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</si>
  <si>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</si>
  <si>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</si>
  <si>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</si>
  <si>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</si>
  <si>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職員評議員</t>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</si>
  <si>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</si>
  <si>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</si>
  <si>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</si>
  <si>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</si>
  <si>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</si>
  <si>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（７）理事、監事及び評議員における親族等の特別利害関係を有する者</t>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</si>
  <si>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</si>
  <si>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</si>
  <si>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</si>
  <si>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</si>
  <si>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</si>
  <si>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</si>
  <si>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</si>
  <si>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</si>
  <si>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</si>
  <si>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</si>
  <si>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</si>
  <si>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</si>
  <si>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</si>
  <si>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</si>
  <si>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</si>
  <si>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</si>
  <si>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</si>
  <si>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</si>
  <si>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</si>
  <si>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</si>
  <si>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</si>
  <si>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</si>
  <si>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</si>
  <si>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</si>
  <si>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</si>
  <si>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</si>
  <si>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</si>
  <si>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</si>
  <si>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</si>
  <si>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</si>
  <si>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</si>
  <si>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</si>
  <si>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</si>
  <si>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</si>
  <si>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</si>
  <si>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</si>
  <si>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</si>
  <si>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</si>
  <si>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</si>
  <si>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</si>
  <si>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</si>
  <si>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</si>
  <si>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(参考）：監事監査報告書、理事会及び評議員会の議事録</t>
  </si>
  <si>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</si>
  <si>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</si>
  <si>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</si>
  <si>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</si>
  <si>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</si>
  <si>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</si>
  <si>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</si>
  <si>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</si>
  <si>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</si>
  <si>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</si>
  <si>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</si>
  <si>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</si>
  <si>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</si>
  <si>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</si>
  <si>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</si>
  <si>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</si>
  <si>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</si>
  <si>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</si>
  <si>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</si>
  <si>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</si>
  <si>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</si>
  <si>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</si>
  <si>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</si>
  <si>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</si>
  <si>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</si>
  <si>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</si>
  <si>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</si>
  <si>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</si>
  <si>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</si>
  <si>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</si>
  <si>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</si>
  <si>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</si>
  <si>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</si>
  <si>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</si>
  <si>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</si>
  <si>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</si>
  <si>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</si>
  <si>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</si>
  <si>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</si>
  <si>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</si>
  <si>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</si>
  <si>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</si>
  <si>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資金収支計算書（支出の部）
「次年度繰越支払資金」の額</t>
    <phoneticPr fontId="1"/>
  </si>
  <si>
    <t>貸借対照表の本年度末
「現金預金」の額</t>
    <phoneticPr fontId="1"/>
  </si>
  <si>
    <r>
      <t>合　計（</t>
    </r>
    <r>
      <rPr>
        <sz val="11"/>
        <rFont val="ＭＳ ゴシック"/>
        <family val="3"/>
        <charset val="128"/>
      </rPr>
      <t xml:space="preserve"> </t>
    </r>
    <r>
      <rPr>
        <b/>
        <sz val="11"/>
        <color rgb="FFFF0000"/>
        <rFont val="ＭＳ ゴシック"/>
        <family val="3"/>
        <charset val="128"/>
      </rPr>
      <t>A + B</t>
    </r>
    <r>
      <rPr>
        <b/>
        <sz val="11"/>
        <rFont val="ＭＳ ゴシック"/>
        <family val="3"/>
        <charset val="128"/>
      </rPr>
      <t xml:space="preserve"> </t>
    </r>
    <r>
      <rPr>
        <sz val="11"/>
        <rFont val="ＭＳ 明朝"/>
        <family val="1"/>
        <charset val="128"/>
      </rPr>
      <t>)</t>
    </r>
    <rPh sb="0" eb="1">
      <t>ゴウ</t>
    </rPh>
    <rPh sb="2" eb="3">
      <t>ケイ</t>
    </rPh>
    <phoneticPr fontId="20"/>
  </si>
  <si>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</si>
  <si>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</si>
  <si>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</si>
  <si>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</si>
  <si>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</si>
  <si>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</si>
  <si>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</si>
  <si>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</si>
  <si>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</si>
  <si>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</si>
  <si>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</si>
  <si>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</si>
  <si>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</si>
  <si>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金額</t>
    <rPh sb="0" eb="2">
      <t>キンガク</t>
    </rPh>
    <phoneticPr fontId="1"/>
  </si>
  <si>
    <t>※貸借対照表及び固定資産明細表から転記してください。</t>
  </si>
  <si>
    <t>(参考）：貸借対照表、固定資産明細表</t>
    <phoneticPr fontId="1"/>
  </si>
  <si>
    <t>　　　　</t>
    <phoneticPr fontId="1"/>
  </si>
  <si>
    <t>（４）会計監査人</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</si>
  <si>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</si>
  <si>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</si>
  <si>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自己評価</t>
    <rPh sb="0" eb="4">
      <t>ジコヒョウカ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</si>
  <si>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</si>
  <si>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</si>
  <si>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</si>
  <si>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２　教職員</t>
  </si>
  <si>
    <t>教職員への周知方法</t>
  </si>
  <si>
    <t>労働基準監督署への届出有無</t>
    <rPh sb="11" eb="13">
      <t>ウム</t>
    </rPh>
    <phoneticPr fontId="1"/>
  </si>
  <si>
    <t>就業規則作成の有無</t>
    <rPh sb="7" eb="9">
      <t>ウム</t>
    </rPh>
    <phoneticPr fontId="1"/>
  </si>
  <si>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</si>
  <si>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</si>
  <si>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</si>
  <si>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</si>
  <si>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</si>
  <si>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</si>
  <si>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</si>
  <si>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</si>
  <si>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</si>
  <si>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</si>
  <si>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（イ）妊娠・出産（本人または配偶者）の申し出をした教職員への個別の周知・意向確認の措置</t>
  </si>
  <si>
    <t>ア　給与規程の作成状況</t>
  </si>
  <si>
    <t>給与規程の作成</t>
  </si>
  <si>
    <t>給料表の作成</t>
    <rPh sb="0" eb="3">
      <t>キュウリョウヒョウ</t>
    </rPh>
    <phoneticPr fontId="1"/>
  </si>
  <si>
    <t>イ　給与支給状況（令和６年度分）</t>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</si>
  <si>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</si>
  <si>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</si>
  <si>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</si>
  <si>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</si>
  <si>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</si>
  <si>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</si>
  <si>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</si>
  <si>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</si>
  <si>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</si>
  <si>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</si>
  <si>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ア　退職金規程の作成状況</t>
  </si>
  <si>
    <t>退職金規程の作成</t>
  </si>
  <si>
    <t>ア　書面の交付状況</t>
    <phoneticPr fontId="1"/>
  </si>
  <si>
    <t>書面の交付</t>
  </si>
  <si>
    <t>交付している書面の種類</t>
  </si>
  <si>
    <t>労働契約の期間</t>
  </si>
  <si>
    <t>就業場所・従事すべき業務</t>
  </si>
  <si>
    <t>始業・終業時刻、所定労働時間超えの労働の有無、休憩時間、休日、休暇等</t>
  </si>
  <si>
    <t>賃金の決定・計算・支払方法、賃⾦の締切・支払時期、昇給に関する事項</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</si>
  <si>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</si>
  <si>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</si>
  <si>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</si>
  <si>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</si>
  <si>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</si>
  <si>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</si>
  <si>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</si>
  <si>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</si>
  <si>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</si>
  <si>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</si>
  <si>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</si>
  <si>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</si>
  <si>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</si>
  <si>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</si>
  <si>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</si>
  <si>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</si>
  <si>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</si>
  <si>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</si>
  <si>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</si>
  <si>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</si>
  <si>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</si>
  <si>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</si>
  <si>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</si>
  <si>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</si>
  <si>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</si>
  <si>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</si>
  <si>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</si>
  <si>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ア　会計監査人設置の有無</t>
    <rPh sb="2" eb="7">
      <t>カイケイカンサニン</t>
    </rPh>
    <rPh sb="7" eb="9">
      <t>セッチ</t>
    </rPh>
    <rPh sb="10" eb="12">
      <t>ウム</t>
    </rPh>
    <phoneticPr fontId="1"/>
  </si>
  <si>
    <t>会計監査人設置の有無</t>
  </si>
  <si>
    <t>イ　会計監査人設置の理由</t>
    <phoneticPr fontId="1"/>
  </si>
  <si>
    <t>会計監査人設置の理由</t>
    <rPh sb="8" eb="10">
      <t>リユウ</t>
    </rPh>
    <phoneticPr fontId="1"/>
  </si>
  <si>
    <t>該当する契約等の有無</t>
  </si>
  <si>
    <t>（４）固定資産台帳、減価償却明細表の作成状況</t>
    <phoneticPr fontId="1"/>
  </si>
  <si>
    <t>売却等処分の予定</t>
  </si>
  <si>
    <t>（１１）剰余金等の状況</t>
    <phoneticPr fontId="1"/>
  </si>
  <si>
    <t>借入金の有無</t>
  </si>
  <si>
    <t>長期預り金の有無</t>
  </si>
  <si>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</si>
  <si>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</si>
  <si>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</si>
  <si>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</si>
  <si>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</si>
  <si>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</si>
  <si>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</si>
  <si>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</si>
  <si>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</si>
  <si>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</si>
  <si>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</si>
  <si>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</si>
  <si>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</si>
  <si>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</si>
  <si>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t>
    <phoneticPr fontId="1"/>
  </si>
  <si>
    <t>現状（A)</t>
    <rPh sb="0" eb="2">
      <t>ゲンジョウ</t>
    </rPh>
    <phoneticPr fontId="1"/>
  </si>
  <si>
    <t>設置基準（B)</t>
    <rPh sb="0" eb="4">
      <t>セッチキジュン</t>
    </rPh>
    <phoneticPr fontId="1"/>
  </si>
  <si>
    <t>差　（A－B)</t>
    <rPh sb="0" eb="1">
      <t>サ</t>
    </rPh>
    <phoneticPr fontId="1"/>
  </si>
  <si>
    <t>登記状況</t>
    <rPh sb="0" eb="4">
      <t>トウキジョウキョウ</t>
    </rPh>
    <phoneticPr fontId="1"/>
  </si>
  <si>
    <t>その他の施設
（土地・建物）</t>
    <rPh sb="2" eb="3">
      <t>タ</t>
    </rPh>
    <rPh sb="4" eb="6">
      <t>シセツ</t>
    </rPh>
    <rPh sb="8" eb="10">
      <t>トチ</t>
    </rPh>
    <rPh sb="11" eb="13">
      <t>タテモノ</t>
    </rPh>
    <phoneticPr fontId="1"/>
  </si>
  <si>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</si>
  <si>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</si>
  <si>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</si>
  <si>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</si>
  <si>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</si>
  <si>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</si>
  <si>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変更年月日</t>
    <rPh sb="0" eb="5">
      <t>ヘンコウネンガッピ</t>
    </rPh>
    <phoneticPr fontId="1"/>
  </si>
  <si>
    <t>変更「有」の場合の詳細</t>
    <rPh sb="0" eb="2">
      <t>ヘンコウ</t>
    </rPh>
    <rPh sb="3" eb="4">
      <t>ユウ</t>
    </rPh>
    <rPh sb="6" eb="8">
      <t>バアイ</t>
    </rPh>
    <rPh sb="9" eb="11">
      <t>ショウサイ</t>
    </rPh>
    <phoneticPr fontId="1"/>
  </si>
  <si>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</si>
  <si>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</si>
  <si>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</si>
  <si>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(参考）：使用貸借契約書、賃貸借契約書、財産目録、元帳</t>
  </si>
  <si>
    <t>学校法人会計への計上</t>
    <rPh sb="0" eb="6">
      <t>ガッコウホウジンカイケイ</t>
    </rPh>
    <rPh sb="8" eb="10">
      <t>ケイジョウ</t>
    </rPh>
    <phoneticPr fontId="1"/>
  </si>
  <si>
    <t>第３　会計事務の処理</t>
  </si>
  <si>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</si>
  <si>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</si>
  <si>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</si>
  <si>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</si>
  <si>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</si>
  <si>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</si>
  <si>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</si>
  <si>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</si>
  <si>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</si>
  <si>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</si>
  <si>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</si>
  <si>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</si>
  <si>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個人による
一時的な現金
立て替えの有無</t>
    <phoneticPr fontId="1"/>
  </si>
  <si>
    <t>（令和６年度末）</t>
    <rPh sb="1" eb="3">
      <t>レイワ</t>
    </rPh>
    <rPh sb="4" eb="7">
      <t>ネンドマツ</t>
    </rPh>
    <phoneticPr fontId="1"/>
  </si>
  <si>
    <t>例）　修繕費の立て替え</t>
    <rPh sb="0" eb="1">
      <t>レイ</t>
    </rPh>
    <rPh sb="3" eb="6">
      <t>シュウゼンヒ</t>
    </rPh>
    <rPh sb="7" eb="8">
      <t>タ</t>
    </rPh>
    <rPh sb="9" eb="10">
      <t>カ</t>
    </rPh>
    <phoneticPr fontId="1"/>
  </si>
  <si>
    <t>(参考）：現金出納簿(帳)、元帳(短期借入金)、借入金台帳</t>
  </si>
  <si>
    <t>ウ　法人で所有するカード(クレジットカード)の有無及び管理の状況</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</si>
  <si>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</si>
  <si>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</si>
  <si>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</si>
  <si>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</si>
  <si>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</si>
  <si>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実際の領収額</t>
    <rPh sb="0" eb="2">
      <t>ジッサイ</t>
    </rPh>
    <rPh sb="3" eb="5">
      <t>リョウシュウ</t>
    </rPh>
    <rPh sb="5" eb="6">
      <t>ガク</t>
    </rPh>
    <phoneticPr fontId="1"/>
  </si>
  <si>
    <t>月</t>
  </si>
  <si>
    <t>その他の納付金</t>
    <rPh sb="2" eb="3">
      <t>タ</t>
    </rPh>
    <rPh sb="4" eb="7">
      <t>ノウフキン</t>
    </rPh>
    <phoneticPr fontId="1"/>
  </si>
  <si>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</si>
  <si>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</si>
  <si>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</si>
  <si>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</si>
  <si>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規定等との整合</t>
    <rPh sb="0" eb="2">
      <t>キテイ</t>
    </rPh>
    <rPh sb="2" eb="3">
      <t>トウ</t>
    </rPh>
    <rPh sb="5" eb="7">
      <t>セイゴウ</t>
    </rPh>
    <phoneticPr fontId="1"/>
  </si>
  <si>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</si>
  <si>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</si>
  <si>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</si>
  <si>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</si>
  <si>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</si>
  <si>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</si>
  <si>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</si>
  <si>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</si>
  <si>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４　支出等の状況</t>
  </si>
  <si>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</si>
  <si>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</si>
  <si>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</si>
  <si>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</si>
  <si>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</si>
  <si>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</si>
  <si>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</si>
  <si>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</si>
  <si>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</si>
  <si>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（２）施設・設備関係支出の状況</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</si>
  <si>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</si>
  <si>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</si>
  <si>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</si>
  <si>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</si>
  <si>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</si>
  <si>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</si>
  <si>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</si>
  <si>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</si>
  <si>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</si>
  <si>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</si>
  <si>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</si>
  <si>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未払金の内容</t>
    <rPh sb="0" eb="3">
      <t>ミハライキン</t>
    </rPh>
    <rPh sb="4" eb="6">
      <t>ナイヨウ</t>
    </rPh>
    <phoneticPr fontId="1"/>
  </si>
  <si>
    <t>源泉税</t>
    <rPh sb="0" eb="3">
      <t>ゲンセンゼイ</t>
    </rPh>
    <phoneticPr fontId="1"/>
  </si>
  <si>
    <t>私学共済金</t>
    <rPh sb="0" eb="5">
      <t>シガクキョウサイキン</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</si>
  <si>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</si>
  <si>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</si>
  <si>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</si>
  <si>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</si>
  <si>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</si>
  <si>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氏名</t>
    <rPh sb="0" eb="2">
      <t>シメイ</t>
    </rPh>
    <phoneticPr fontId="1"/>
  </si>
  <si>
    <t>２　学校保健計画、学校安全計画及び危険等発生時対処要領</t>
    <phoneticPr fontId="1"/>
  </si>
  <si>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</si>
  <si>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</si>
  <si>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</si>
  <si>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</si>
  <si>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</si>
  <si>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</si>
  <si>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記　載　内　容</t>
    <rPh sb="0" eb="1">
      <t>キ</t>
    </rPh>
    <rPh sb="2" eb="3">
      <t>サイ</t>
    </rPh>
    <rPh sb="4" eb="5">
      <t>ナイ</t>
    </rPh>
    <rPh sb="6" eb="7">
      <t>カタチ</t>
    </rPh>
    <phoneticPr fontId="1"/>
  </si>
  <si>
    <t>内科等</t>
    <rPh sb="0" eb="3">
      <t>ナイカトウ</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</si>
  <si>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</si>
  <si>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</si>
  <si>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</si>
  <si>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</si>
  <si>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</si>
  <si>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</si>
  <si>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ア　身長</t>
    <rPh sb="2" eb="4">
      <t>シンチョウ</t>
    </rPh>
    <phoneticPr fontId="1"/>
  </si>
  <si>
    <t>イ　体重</t>
    <phoneticPr fontId="1"/>
  </si>
  <si>
    <t>ウ　栄養状態</t>
    <phoneticPr fontId="1"/>
  </si>
  <si>
    <t>(参考）：健康診断票</t>
  </si>
  <si>
    <t>項　目</t>
    <rPh sb="0" eb="1">
      <t>コウ</t>
    </rPh>
    <rPh sb="2" eb="3">
      <t>メ</t>
    </rPh>
    <phoneticPr fontId="1"/>
  </si>
  <si>
    <t>(参考）：健康診断票、健康診断結果の保護者への通知文（書式）</t>
  </si>
  <si>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</si>
  <si>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</si>
  <si>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</si>
  <si>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</si>
  <si>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</si>
  <si>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</si>
  <si>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</si>
  <si>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</si>
  <si>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</si>
  <si>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</si>
  <si>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</si>
  <si>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（４）雇入時健康診断の実施状況（令和７年度）</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</si>
  <si>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</si>
  <si>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</si>
  <si>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</si>
  <si>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健康状態の確認状況</t>
    <rPh sb="0" eb="4">
      <t>ケンコウジョウタイ</t>
    </rPh>
    <rPh sb="5" eb="9">
      <t>カクニンジョウキョウ</t>
    </rPh>
    <phoneticPr fontId="1"/>
  </si>
  <si>
    <t>(参考）：健康診断票の写し、健康である旨の証明書等（委託・派遣元発行）</t>
  </si>
  <si>
    <t>５　環境衛生検査の実施状況</t>
  </si>
  <si>
    <t>実施年度／
実施項目</t>
    <rPh sb="0" eb="4">
      <t>ジッシネンド</t>
    </rPh>
    <rPh sb="6" eb="10">
      <t>ジッシコウモク</t>
    </rPh>
    <phoneticPr fontId="1"/>
  </si>
  <si>
    <t>換気(CO2)</t>
    <phoneticPr fontId="1"/>
  </si>
  <si>
    <t>温度</t>
    <phoneticPr fontId="1"/>
  </si>
  <si>
    <t>相対湿度</t>
    <phoneticPr fontId="1"/>
  </si>
  <si>
    <t>令和６年度</t>
    <rPh sb="0" eb="2">
      <t>レイワ</t>
    </rPh>
    <rPh sb="3" eb="5">
      <t>ネンド</t>
    </rPh>
    <phoneticPr fontId="1"/>
  </si>
  <si>
    <t>気流</t>
    <phoneticPr fontId="1"/>
  </si>
  <si>
    <t>一酸化炭素</t>
    <rPh sb="0" eb="5">
      <t>イッサンカタンソ</t>
    </rPh>
    <phoneticPr fontId="1"/>
  </si>
  <si>
    <t>二酸化窒素</t>
    <rPh sb="0" eb="5">
      <t>ニサンカチッソ</t>
    </rPh>
    <phoneticPr fontId="1"/>
  </si>
  <si>
    <t>令和６年度</t>
    <phoneticPr fontId="1"/>
  </si>
  <si>
    <t>ダニ又は
ダニアレルゲン</t>
    <phoneticPr fontId="1"/>
  </si>
  <si>
    <t>照度及び
照明環境</t>
    <rPh sb="0" eb="2">
      <t>ショウド</t>
    </rPh>
    <rPh sb="2" eb="3">
      <t>オヨ</t>
    </rPh>
    <rPh sb="5" eb="9">
      <t>ショウメイカンキョウ</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</si>
  <si>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</si>
  <si>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</si>
  <si>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</si>
  <si>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</si>
  <si>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</si>
  <si>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</si>
  <si>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</si>
  <si>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</si>
  <si>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</si>
  <si>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</si>
  <si>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</si>
  <si>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ア　水泳プールの構造</t>
    <phoneticPr fontId="1"/>
  </si>
  <si>
    <t>①遊離残留塩素</t>
    <phoneticPr fontId="1"/>
  </si>
  <si>
    <t>（８）学校の清潔、ネズミ、衛生害虫等及び教室等の備品の管理</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</si>
  <si>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</si>
  <si>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</si>
  <si>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</si>
  <si>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</si>
  <si>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</si>
  <si>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</si>
  <si>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</si>
  <si>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</si>
  <si>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</si>
  <si>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</si>
  <si>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</si>
  <si>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</si>
  <si>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記録の
方法</t>
    <rPh sb="0" eb="2">
      <t>キロク</t>
    </rPh>
    <rPh sb="4" eb="6">
      <t>ホウホウ</t>
    </rPh>
    <phoneticPr fontId="1"/>
  </si>
  <si>
    <t>イ　日常点検</t>
  </si>
  <si>
    <t>実施の頻度</t>
    <rPh sb="0" eb="2">
      <t>ジッシ</t>
    </rPh>
    <rPh sb="3" eb="5">
      <t>ヒンド</t>
    </rPh>
    <phoneticPr fontId="1"/>
  </si>
  <si>
    <t>飲料水の
水質及び施設･設備</t>
    <phoneticPr fontId="1"/>
  </si>
  <si>
    <t>学校の清潔及び
ネズミ・衛生害虫等</t>
    <phoneticPr fontId="1"/>
  </si>
  <si>
    <t>６　安全点検の実施状況</t>
  </si>
  <si>
    <t>ア　定期点検(毎学期１回以上)</t>
    <phoneticPr fontId="1"/>
  </si>
  <si>
    <t>具体的な点検方法</t>
    <rPh sb="0" eb="3">
      <t>グタイテキ</t>
    </rPh>
    <rPh sb="4" eb="8">
      <t>テンケンホウホウ</t>
    </rPh>
    <phoneticPr fontId="1"/>
  </si>
  <si>
    <t>令和６年度実施日</t>
    <rPh sb="0" eb="2">
      <t>レイワ</t>
    </rPh>
    <rPh sb="3" eb="5">
      <t>ネンド</t>
    </rPh>
    <rPh sb="5" eb="8">
      <t>ジッシビ</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</si>
  <si>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</si>
  <si>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</si>
  <si>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</si>
  <si>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</si>
  <si>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</si>
  <si>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</si>
  <si>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</si>
  <si>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</si>
  <si>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</si>
  <si>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</si>
  <si>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令和７年度</t>
    <rPh sb="0" eb="2">
      <t>レイワ</t>
    </rPh>
    <rPh sb="3" eb="5">
      <t>ネンド</t>
    </rPh>
    <phoneticPr fontId="1"/>
  </si>
  <si>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</si>
  <si>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</si>
  <si>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</si>
  <si>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</si>
  <si>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</si>
  <si>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</si>
  <si>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</si>
  <si>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</si>
  <si>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</si>
  <si>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</si>
  <si>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</si>
  <si>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</si>
  <si>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</si>
  <si>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</si>
  <si>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</si>
  <si>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</si>
  <si>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</si>
  <si>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</si>
  <si>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</si>
  <si>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</si>
  <si>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</si>
  <si>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　内　容</t>
    <rPh sb="1" eb="2">
      <t>ナイ</t>
    </rPh>
    <rPh sb="3" eb="4">
      <t>カタチ</t>
    </rPh>
    <phoneticPr fontId="1"/>
  </si>
  <si>
    <t>　金　額</t>
    <rPh sb="1" eb="2">
      <t>カネ</t>
    </rPh>
    <rPh sb="3" eb="4">
      <t>ガク</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</si>
  <si>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</si>
  <si>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</si>
  <si>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</si>
  <si>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</si>
  <si>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r>
      <t>訓練の内容</t>
    </r>
    <r>
      <rPr>
        <sz val="10"/>
        <color theme="1"/>
        <rFont val="ＭＳ Ｐゴシック"/>
        <family val="3"/>
        <charset val="128"/>
      </rPr>
      <t>（実施状況を入力）</t>
    </r>
    <rPh sb="0" eb="2">
      <t>クンレン</t>
    </rPh>
    <rPh sb="3" eb="5">
      <t>ナイヨウ</t>
    </rPh>
    <rPh sb="8" eb="10">
      <t>ジョウキョウ</t>
    </rPh>
    <rPh sb="11" eb="13">
      <t>ニュウリョク</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</si>
  <si>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</si>
  <si>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</si>
  <si>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</si>
  <si>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</si>
  <si>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</si>
  <si>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</si>
  <si>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</si>
  <si>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</si>
  <si>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</si>
  <si>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</si>
  <si>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</si>
  <si>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　(参考）：耐震診断結果報告書</t>
  </si>
  <si>
    <t>※検査年月日</t>
  </si>
  <si>
    <t>理事長氏名</t>
  </si>
  <si>
    <t>名称</t>
  </si>
  <si>
    <t>所在地</t>
  </si>
  <si>
    <t>電話番号</t>
  </si>
  <si>
    <t>※区　分</t>
    <phoneticPr fontId="1"/>
  </si>
  <si>
    <t>検査調書作成者
　職・氏　名</t>
    <phoneticPr fontId="1"/>
  </si>
  <si>
    <t>職</t>
    <rPh sb="0" eb="1">
      <t>ショク</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</si>
  <si>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</si>
  <si>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</si>
  <si>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</si>
  <si>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</si>
  <si>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</si>
  <si>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</si>
  <si>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</si>
  <si>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</si>
  <si>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</si>
  <si>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</si>
  <si>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</si>
  <si>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</si>
  <si>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※検査担当者氏名</t>
    <rPh sb="1" eb="8">
      <t>ケンサタントウシャシメイ</t>
    </rPh>
    <phoneticPr fontId="1"/>
  </si>
  <si>
    <t>令　和</t>
    <rPh sb="0" eb="1">
      <t>レイ</t>
    </rPh>
    <rPh sb="2" eb="3">
      <t>ワ</t>
    </rPh>
    <phoneticPr fontId="1"/>
  </si>
  <si>
    <t>実施している
場合、公表の有無</t>
    <rPh sb="0" eb="2">
      <t>ジッシ</t>
    </rPh>
    <rPh sb="7" eb="9">
      <t>バアイ</t>
    </rPh>
    <rPh sb="10" eb="12">
      <t>コウヒョウ</t>
    </rPh>
    <rPh sb="13" eb="15">
      <t>ウム</t>
    </rPh>
    <phoneticPr fontId="1"/>
  </si>
  <si>
    <t>公表方法「４その他」の場合の具体的方法</t>
    <rPh sb="0" eb="4">
      <t>コウヒョウホウホウ</t>
    </rPh>
    <rPh sb="8" eb="9">
      <t>タ</t>
    </rPh>
    <rPh sb="11" eb="13">
      <t>バアイ</t>
    </rPh>
    <rPh sb="14" eb="17">
      <t>グタイテキ</t>
    </rPh>
    <rPh sb="17" eb="19">
      <t>ホウホウ</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</si>
  <si>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</si>
  <si>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</si>
  <si>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</si>
  <si>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</si>
  <si>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</si>
  <si>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</si>
  <si>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</si>
  <si>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</si>
  <si>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</si>
  <si>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</si>
  <si>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</si>
  <si>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</si>
  <si>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</si>
  <si>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</si>
  <si>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</si>
  <si>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</si>
  <si>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</si>
  <si>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</si>
  <si>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</si>
  <si>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</si>
  <si>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</si>
  <si>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</si>
  <si>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</si>
  <si>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</si>
  <si>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</si>
  <si>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</si>
  <si>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r>
      <rPr>
        <u/>
        <sz val="11"/>
        <color theme="1"/>
        <rFont val="ＭＳ Ｐゴシック"/>
        <family val="3"/>
        <charset val="128"/>
      </rPr>
      <t>経理規定に定める契約書の作成が必要な契約金額</t>
    </r>
    <r>
      <rPr>
        <b/>
        <u/>
        <sz val="11"/>
        <color theme="1"/>
        <rFont val="ＭＳ Ｐゴシック"/>
        <family val="3"/>
        <charset val="128"/>
      </rPr>
      <t>以上</t>
    </r>
    <r>
      <rPr>
        <sz val="11"/>
        <color theme="1"/>
        <rFont val="ＭＳ Ｐゴシック"/>
        <family val="2"/>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</si>
  <si>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支払済み
の場合の
支払月</t>
    <rPh sb="0" eb="2">
      <t>シハライ</t>
    </rPh>
    <rPh sb="2" eb="3">
      <t>ズ</t>
    </rPh>
    <rPh sb="6" eb="8">
      <t>バアイ</t>
    </rPh>
    <rPh sb="10" eb="12">
      <t>シハライ</t>
    </rPh>
    <rPh sb="12" eb="13">
      <t>ツキ</t>
    </rPh>
    <phoneticPr fontId="1"/>
  </si>
  <si>
    <t>別紙６</t>
    <phoneticPr fontId="1"/>
  </si>
  <si>
    <t>別紙７</t>
    <phoneticPr fontId="1"/>
  </si>
  <si>
    <t xml:space="preserve">(参考）：学校薬剤師又は委託業者からの検査結果報告書 </t>
    <phoneticPr fontId="1"/>
  </si>
  <si>
    <t>附帯調査</t>
    <rPh sb="0" eb="2">
      <t>フタイ</t>
    </rPh>
    <rPh sb="2" eb="4">
      <t>チョウサ</t>
    </rPh>
    <phoneticPr fontId="1"/>
  </si>
  <si>
    <t>第六十六条</t>
    <phoneticPr fontId="1"/>
  </si>
  <si>
    <t>前項の評価を行うに当たつては、小学校は、その実情に応じ、適切な項目を設定して行うものとする。</t>
  </si>
  <si>
    <t>第六十七条</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</si>
  <si>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</si>
  <si>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</si>
  <si>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r>
      <t>㊟１：</t>
    </r>
    <r>
      <rPr>
        <u/>
        <sz val="10"/>
        <color theme="1"/>
        <rFont val="ＭＳ Ｐゴシック"/>
        <family val="3"/>
        <charset val="128"/>
      </rPr>
      <t>育児休業の期間等について(平成29年10月施行）</t>
    </r>
    <phoneticPr fontId="1"/>
  </si>
  <si>
    <r>
      <t>㊟２：</t>
    </r>
    <r>
      <rPr>
        <u/>
        <sz val="10"/>
        <color theme="1"/>
        <rFont val="ＭＳ Ｐゴシック"/>
        <family val="3"/>
        <charset val="128"/>
      </rPr>
      <t>産後パパ育休制度（出生時育児休業制度）の創設、育児休業の分割取得(令和4年10月施行）</t>
    </r>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</si>
  <si>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</si>
  <si>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</si>
  <si>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</si>
  <si>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</si>
  <si>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</si>
  <si>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</si>
  <si>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</si>
  <si>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</si>
  <si>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</si>
  <si>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</si>
  <si>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</si>
  <si>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</si>
  <si>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ﾘﾝｸ</t>
    <phoneticPr fontId="1"/>
  </si>
  <si>
    <t>【後略】</t>
    <rPh sb="0" eb="4">
      <t>&lt;コウリャク&gt;</t>
    </rPh>
    <phoneticPr fontId="1"/>
  </si>
  <si>
    <t>学校教育法施行規則　【抜粋】</t>
    <phoneticPr fontId="1"/>
  </si>
  <si>
    <t>文部科学省</t>
    <rPh sb="0" eb="5">
      <t>モンブカガクショウ</t>
    </rPh>
    <phoneticPr fontId="1"/>
  </si>
  <si>
    <t>学校教育法　【抜粋】</t>
    <phoneticPr fontId="1"/>
  </si>
  <si>
    <t>第四十二条</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</si>
  <si>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</si>
  <si>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</si>
  <si>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</si>
  <si>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</si>
  <si>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</si>
  <si>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</si>
  <si>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</si>
  <si>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</si>
  <si>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r>
      <rPr>
        <b/>
        <sz val="12"/>
        <color rgb="FFFF0000"/>
        <rFont val="ＭＳ 明朝"/>
        <family val="1"/>
        <charset val="128"/>
      </rPr>
      <t>A</t>
    </r>
    <r>
      <rPr>
        <sz val="11"/>
        <rFont val="ＭＳ 明朝"/>
        <family val="1"/>
        <charset val="128"/>
      </rPr>
      <t>　現金出納簿の額</t>
    </r>
    <rPh sb="2" eb="4">
      <t>ゲンキン</t>
    </rPh>
    <rPh sb="4" eb="7">
      <t>スイトウボ</t>
    </rPh>
    <rPh sb="8" eb="9">
      <t>ガク</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</si>
  <si>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</si>
  <si>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</si>
  <si>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</si>
  <si>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</si>
  <si>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</si>
  <si>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r>
      <t>ア　換気、温度、相対湿度、浮遊粉じん、気流、一酸化炭素、二酸化窒素（</t>
    </r>
    <r>
      <rPr>
        <b/>
        <sz val="11"/>
        <color theme="1"/>
        <rFont val="ＭＳ Ｐゴシック"/>
        <family val="3"/>
        <charset val="128"/>
      </rPr>
      <t>年度２回</t>
    </r>
    <r>
      <rPr>
        <sz val="11"/>
        <color theme="1"/>
        <rFont val="ＭＳ Ｐゴシック"/>
        <family val="2"/>
        <charset val="128"/>
      </rPr>
      <t>）</t>
    </r>
    <phoneticPr fontId="1"/>
  </si>
  <si>
    <t>現有浄化槽の
処理能力</t>
    <phoneticPr fontId="1"/>
  </si>
  <si>
    <t>（</t>
    <phoneticPr fontId="1"/>
  </si>
  <si>
    <t>人＋</t>
    <rPh sb="0" eb="1">
      <t>ニン</t>
    </rPh>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</si>
  <si>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</si>
  <si>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</si>
  <si>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</si>
  <si>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</si>
  <si>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</si>
  <si>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1記載有</t>
  </si>
  <si>
    <t>1実施有</t>
  </si>
  <si>
    <t>1公表有</t>
  </si>
  <si>
    <t>1作成有</t>
  </si>
  <si>
    <t>1実施している</t>
  </si>
  <si>
    <t>1整合</t>
  </si>
  <si>
    <t>1一致</t>
  </si>
  <si>
    <t>経営者のため</t>
    <rPh sb="0" eb="3">
      <t>ケイエイシャ</t>
    </rPh>
    <phoneticPr fontId="1"/>
  </si>
  <si>
    <t>1加入している</t>
  </si>
  <si>
    <t>1全て登記済み</t>
  </si>
  <si>
    <t>3該当なし</t>
  </si>
  <si>
    <t>1有</t>
  </si>
  <si>
    <t>平成</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</si>
  <si>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</si>
  <si>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</si>
  <si>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</si>
  <si>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</si>
  <si>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</si>
  <si>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1該当あり⇒下欄に入力</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</si>
  <si>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</si>
  <si>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</si>
  <si>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</si>
  <si>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</si>
  <si>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</si>
  <si>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</si>
  <si>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</si>
  <si>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</si>
  <si>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2点検表</t>
  </si>
  <si>
    <t>1毎日</t>
  </si>
  <si>
    <t>2未実施</t>
  </si>
  <si>
    <t>1常備されている</t>
  </si>
  <si>
    <t>（１）法人登記の状況</t>
    <phoneticPr fontId="1"/>
  </si>
  <si>
    <t>（３）健康診断結果の保護者への通知及び事後措置</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</si>
  <si>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</si>
  <si>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</si>
  <si>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</si>
  <si>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</si>
  <si>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</si>
  <si>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</si>
  <si>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</si>
  <si>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</si>
  <si>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教室等の環境</t>
    <phoneticPr fontId="1"/>
  </si>
  <si>
    <t>ア</t>
    <phoneticPr fontId="1"/>
  </si>
  <si>
    <t>イ</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</si>
  <si>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</si>
  <si>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</si>
  <si>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</si>
  <si>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</si>
  <si>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</si>
  <si>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</si>
  <si>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（キ）保健所の立ち入り検査</t>
    <phoneticPr fontId="1"/>
  </si>
  <si>
    <t>（ア）浄化槽の処理能力</t>
    <phoneticPr fontId="1"/>
  </si>
  <si>
    <t>3インターネット</t>
  </si>
  <si>
    <t>月額５万円</t>
    <rPh sb="0" eb="2">
      <t>ゲツガク</t>
    </rPh>
    <rPh sb="3" eb="5">
      <t>マンエン</t>
    </rPh>
    <phoneticPr fontId="1"/>
  </si>
  <si>
    <t>（２）総勘定元帳の作成頻度、作成者及び確認者</t>
    <phoneticPr fontId="1"/>
  </si>
  <si>
    <t>1適</t>
  </si>
  <si>
    <t>薄緑色のマス　⇒</t>
    <rPh sb="0" eb="1">
      <t>ウス</t>
    </rPh>
    <rPh sb="1" eb="3">
      <t>ミドリイロ</t>
    </rPh>
    <phoneticPr fontId="1"/>
  </si>
  <si>
    <t>水色太赤字のマス</t>
    <rPh sb="0" eb="2">
      <t>ミズイロ</t>
    </rPh>
    <rPh sb="2" eb="5">
      <t>フトアカジ</t>
    </rPh>
    <phoneticPr fontId="1"/>
  </si>
  <si>
    <t>別紙１参考</t>
  </si>
  <si>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</si>
  <si>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</si>
  <si>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1記入有</t>
  </si>
  <si>
    <t>2該当なし</t>
  </si>
  <si>
    <t>1記録有</t>
  </si>
  <si>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</si>
  <si>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</si>
  <si>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</si>
  <si>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</si>
  <si>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</si>
  <si>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</si>
  <si>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</si>
  <si>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</si>
  <si>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ｖ</t>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</si>
  <si>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</si>
  <si>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</si>
  <si>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消火器有効期限切れ、火災報知機不鳴動</t>
    <rPh sb="0" eb="3">
      <t>ショウカキ</t>
    </rPh>
    <rPh sb="3" eb="8">
      <t>ユウコウキゲンギ</t>
    </rPh>
    <rPh sb="10" eb="15">
      <t>カサイホウチキ</t>
    </rPh>
    <rPh sb="15" eb="18">
      <t>フメイドウ</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</si>
  <si>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</si>
  <si>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</si>
  <si>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</si>
  <si>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うち
外部理事</t>
    <rPh sb="5" eb="7">
      <t>リジ</t>
    </rPh>
    <phoneticPr fontId="1"/>
  </si>
  <si>
    <t>報酬の有無</t>
    <rPh sb="0" eb="2">
      <t>ホウシュウ</t>
    </rPh>
    <rPh sb="3" eb="5">
      <t>ウム</t>
    </rPh>
    <phoneticPr fontId="1"/>
  </si>
  <si>
    <t>日現在）</t>
  </si>
  <si>
    <t>その他の</t>
    <rPh sb="2" eb="3">
      <t>タ</t>
    </rPh>
    <phoneticPr fontId="1"/>
  </si>
  <si>
    <t>理事</t>
  </si>
  <si>
    <t>＊＊＊＊</t>
  </si>
  <si>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</si>
  <si>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</si>
  <si>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</si>
  <si>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</si>
  <si>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</si>
  <si>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</si>
  <si>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1聴取した⇒下に日付を入力</t>
  </si>
  <si>
    <t>ア　</t>
    <phoneticPr fontId="1"/>
  </si>
  <si>
    <t>別紙１「役員・評議員名簿」の作成</t>
    <rPh sb="14" eb="16">
      <t>サクセイ</t>
    </rPh>
    <phoneticPr fontId="1"/>
  </si>
  <si>
    <t>「別紙１参考」を参照して現在の親族等の特別利害関係のある者の人数を確認した後、</t>
    <phoneticPr fontId="1"/>
  </si>
  <si>
    <t>開始時刻</t>
    <rPh sb="0" eb="2">
      <t>カイシ</t>
    </rPh>
    <rPh sb="2" eb="4">
      <t>ジコク</t>
    </rPh>
    <phoneticPr fontId="1"/>
  </si>
  <si>
    <t>聴取した評議員会の開催日</t>
    <rPh sb="0" eb="2">
      <t>チョウシュ</t>
    </rPh>
    <phoneticPr fontId="1"/>
  </si>
  <si>
    <t>2設置していない</t>
  </si>
  <si>
    <t>（４）監事監査の実施状況及び指摘事項</t>
    <phoneticPr fontId="1"/>
  </si>
  <si>
    <t>議事録への記載</t>
    <rPh sb="0" eb="3">
      <t>ギジロク</t>
    </rPh>
    <rPh sb="5" eb="7">
      <t>キサイ</t>
    </rPh>
    <phoneticPr fontId="1"/>
  </si>
  <si>
    <t>５　法人の会計</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</si>
  <si>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</si>
  <si>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</si>
  <si>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</si>
  <si>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イ　理事会・評議員会出席報酬（令和６年度分）の支給状況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</si>
  <si>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</si>
  <si>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</si>
  <si>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</si>
  <si>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</si>
  <si>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別紙２を作成</t>
    </r>
    <r>
      <rPr>
        <sz val="11"/>
        <color theme="1"/>
        <rFont val="ＭＳ Ｐゴシック"/>
        <family val="2"/>
        <charset val="128"/>
      </rPr>
      <t>してください</t>
    </r>
    <phoneticPr fontId="1"/>
  </si>
  <si>
    <r>
      <rPr>
        <b/>
        <sz val="11"/>
        <color theme="1"/>
        <rFont val="ＭＳ Ｐゴシック"/>
        <family val="3"/>
        <charset val="128"/>
      </rPr>
      <t>下表に入力</t>
    </r>
    <r>
      <rPr>
        <sz val="11"/>
        <color theme="1"/>
        <rFont val="ＭＳ Ｐゴシック"/>
        <family val="2"/>
        <charset val="128"/>
      </rPr>
      <t>してください</t>
    </r>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</si>
  <si>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</si>
  <si>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</si>
  <si>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</si>
  <si>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r>
      <t>（８）</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</si>
  <si>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1規程有</t>
  </si>
  <si>
    <t>（寄附行為の附則で経過措置が適用されている場合）</t>
    <phoneticPr fontId="1"/>
  </si>
  <si>
    <t>代表業務執行理事</t>
    <phoneticPr fontId="1"/>
  </si>
  <si>
    <t>業務執行理事</t>
    <phoneticPr fontId="1"/>
  </si>
  <si>
    <t>監事監査実施年月日</t>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</si>
  <si>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</si>
  <si>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</si>
  <si>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</si>
  <si>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</si>
  <si>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</si>
  <si>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</si>
  <si>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</si>
  <si>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</si>
  <si>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</si>
  <si>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</si>
  <si>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</si>
  <si>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　　「借用財産」として財産目録に記載する必要がある。</t>
    <phoneticPr fontId="1"/>
  </si>
  <si>
    <t>別紙５</t>
    <phoneticPr fontId="1"/>
  </si>
  <si>
    <t>別紙１</t>
    <rPh sb="0" eb="2">
      <t>ベッシ</t>
    </rPh>
    <phoneticPr fontId="1"/>
  </si>
  <si>
    <t>3非該当（開催予定）</t>
  </si>
  <si>
    <t>㊟１：行数や列数が足りない場合は、適宜、追加・挿入してください。</t>
    <phoneticPr fontId="1"/>
  </si>
  <si>
    <t>㊟２：別のシートに、「別紙１参考」があります。特別利害関係者に係る資料ですので、ご確認ください。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</si>
  <si>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</si>
  <si>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</si>
  <si>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</si>
  <si>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</si>
  <si>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</si>
  <si>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エ　理事選任機関の開催状況等　（令和７年度に開催したもの）</t>
    <phoneticPr fontId="1"/>
  </si>
  <si>
    <t>(参考）理事会の議事録</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</si>
  <si>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</si>
  <si>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</si>
  <si>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</si>
  <si>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</si>
  <si>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</si>
  <si>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</si>
  <si>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</si>
  <si>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</si>
  <si>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</si>
  <si>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</si>
  <si>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</si>
  <si>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</si>
  <si>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</si>
  <si>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</si>
  <si>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</si>
  <si>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</si>
  <si>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</si>
  <si>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</si>
  <si>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</si>
  <si>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</si>
  <si>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未受診教職員・有の場合の
人数</t>
    <rPh sb="7" eb="8">
      <t>ユウ</t>
    </rPh>
    <rPh sb="9" eb="11">
      <t>バアイ</t>
    </rPh>
    <rPh sb="13" eb="15">
      <t>ニンズウ</t>
    </rPh>
    <phoneticPr fontId="1"/>
  </si>
  <si>
    <t>1実施（右欄に入力）</t>
  </si>
  <si>
    <t>　　障害部品が置かれていないか、ラジオやメガホン等の防災備品は常に整備されて保管されているか、など</t>
    <rPh sb="2" eb="4">
      <t>ショウガイ</t>
    </rPh>
    <rPh sb="4" eb="6">
      <t>ブヒン</t>
    </rPh>
    <rPh sb="7" eb="8">
      <t>オ</t>
    </rPh>
    <rPh sb="24" eb="25">
      <t>トウ</t>
    </rPh>
    <rPh sb="26" eb="30">
      <t>ボウサイビヒン</t>
    </rPh>
    <rPh sb="31" eb="32">
      <t>ツネ</t>
    </rPh>
    <rPh sb="33" eb="35">
      <t>セイビ</t>
    </rPh>
    <rPh sb="38" eb="40">
      <t>ホカン</t>
    </rPh>
    <phoneticPr fontId="1"/>
  </si>
  <si>
    <t>職名</t>
    <rPh sb="0" eb="2">
      <t>ショクメイ</t>
    </rPh>
    <phoneticPr fontId="1"/>
  </si>
  <si>
    <t>　　なお、医師が認めた場合は、ペプシノゲン法による血液検査等で実施することも可能である。</t>
    <phoneticPr fontId="1"/>
  </si>
  <si>
    <t>ホルムアルデヒド(㊟１)</t>
    <phoneticPr fontId="1"/>
  </si>
  <si>
    <t>トルエン
(㊟１)(㊟２）</t>
    <phoneticPr fontId="1"/>
  </si>
  <si>
    <t>1有⇒右と下欄に入力</t>
  </si>
  <si>
    <t>1届出有⇒下の届出日に入力</t>
  </si>
  <si>
    <t>1作成有⇒下の届出有無と周知方法に入力</t>
  </si>
  <si>
    <t>○△銀行</t>
    <rPh sb="2" eb="4">
      <t>ギンコウ</t>
    </rPh>
    <phoneticPr fontId="1"/>
  </si>
  <si>
    <t>○△会計事務所</t>
    <rPh sb="2" eb="7">
      <t>カイケイジムショ</t>
    </rPh>
    <phoneticPr fontId="1"/>
  </si>
  <si>
    <t>門扉の緊急修繕</t>
    <rPh sb="0" eb="2">
      <t>モントビラ</t>
    </rPh>
    <rPh sb="3" eb="7">
      <t>キンキュウシュウゼン</t>
    </rPh>
    <phoneticPr fontId="1"/>
  </si>
  <si>
    <t>○△医院</t>
    <rPh sb="2" eb="4">
      <t>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</si>
  <si>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</si>
  <si>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</si>
  <si>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</si>
  <si>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㊟１：評議員の定数は、理事の定数を超える数でなければならない。</t>
    <rPh sb="3" eb="6">
      <t>ヒョウギイン</t>
    </rPh>
    <rPh sb="7" eb="9">
      <t>テイスウ</t>
    </rPh>
    <rPh sb="11" eb="13">
      <t>リジ</t>
    </rPh>
    <rPh sb="14" eb="16">
      <t>テイスウ</t>
    </rPh>
    <phoneticPr fontId="1"/>
  </si>
  <si>
    <t>1有⇒下の２マスに入力</t>
  </si>
  <si>
    <t>（参考）寄附行為、役員名簿、法人登記簿謄本又は現在事項全部証明書</t>
    <phoneticPr fontId="1"/>
  </si>
  <si>
    <t>イ　</t>
    <phoneticPr fontId="1"/>
  </si>
  <si>
    <t>「別紙１参考」を参照</t>
  </si>
  <si>
    <t>決議を要する事項について特別の利害関係を有する理事の氏名</t>
    <phoneticPr fontId="1"/>
  </si>
  <si>
    <t>出席した評議員、理事、監事等の氏名</t>
    <rPh sb="4" eb="7">
      <t>ヒョウギイン</t>
    </rPh>
    <rPh sb="8" eb="10">
      <t>リジ</t>
    </rPh>
    <rPh sb="13" eb="14">
      <t>トウ</t>
    </rPh>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</si>
  <si>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</si>
  <si>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</si>
  <si>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　理事選任機関の理事選任に係る記録など</t>
    <phoneticPr fontId="1"/>
  </si>
  <si>
    <t>・監査の指摘事項欄は、指摘事項がない場合には「なし」と入力。</t>
    <rPh sb="1" eb="3">
      <t>カンサ</t>
    </rPh>
    <rPh sb="4" eb="8">
      <t>シテキジコウ</t>
    </rPh>
    <rPh sb="8" eb="9">
      <t>ラン</t>
    </rPh>
    <rPh sb="11" eb="15">
      <t>シテキジコウ</t>
    </rPh>
    <rPh sb="18" eb="20">
      <t>バアイ</t>
    </rPh>
    <rPh sb="27" eb="29">
      <t>ニュウリョク</t>
    </rPh>
    <phoneticPr fontId="1"/>
  </si>
  <si>
    <t>　未利用資産がある場合、</t>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</si>
  <si>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</si>
  <si>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t>　理事会・評議員会議事録</t>
    <phoneticPr fontId="1"/>
  </si>
  <si>
    <t>1設置している⇒下表に入力</t>
  </si>
  <si>
    <t>2記載なし</t>
  </si>
  <si>
    <t>2なし</t>
  </si>
  <si>
    <t>2報酬なし</t>
  </si>
  <si>
    <t>2承認なし</t>
  </si>
  <si>
    <t>１　会計事務一般及び現金取扱い</t>
    <phoneticPr fontId="1"/>
  </si>
  <si>
    <t>2受入なし</t>
  </si>
  <si>
    <t>1有⇒右の２マスに入力</t>
  </si>
  <si>
    <t>2変更なし</t>
  </si>
  <si>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</si>
  <si>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別紙２の「4現金+預金」の
合計額</t>
    <phoneticPr fontId="1"/>
  </si>
  <si>
    <t>2雇用通知書（辞令を含む）</t>
  </si>
  <si>
    <t xml:space="preserve"> 専修学校・各種学校 </t>
    <phoneticPr fontId="1"/>
  </si>
  <si>
    <t>校長氏名</t>
    <rPh sb="0" eb="2">
      <t>コウチョウ</t>
    </rPh>
    <phoneticPr fontId="1"/>
  </si>
  <si>
    <t>令和７年度　私立専修学校・各種学校検査調書</t>
    <phoneticPr fontId="1"/>
  </si>
  <si>
    <t>学校法人設立
認可年月日</t>
    <rPh sb="0" eb="6">
      <t>ガッコウホウジンセツリツ</t>
    </rPh>
    <rPh sb="7" eb="12">
      <t>ニンカネンガッピ</t>
    </rPh>
    <phoneticPr fontId="1"/>
  </si>
  <si>
    <t>学　校　設　置
認可年月日</t>
    <rPh sb="0" eb="1">
      <t>ガク</t>
    </rPh>
    <rPh sb="2" eb="3">
      <t>コウ</t>
    </rPh>
    <rPh sb="4" eb="5">
      <t>セツ</t>
    </rPh>
    <rPh sb="6" eb="7">
      <t>チ</t>
    </rPh>
    <rPh sb="8" eb="10">
      <t>ニンカ</t>
    </rPh>
    <rPh sb="10" eb="13">
      <t>ネンガッピ</t>
    </rPh>
    <phoneticPr fontId="1"/>
  </si>
  <si>
    <t>(参考）：契約書、理事会議事録（特別代理人選任通知書）、元帳</t>
    <phoneticPr fontId="1"/>
  </si>
  <si>
    <t>(参考）：固定資産台帳、財産目録、登記簿謄本</t>
    <phoneticPr fontId="1"/>
  </si>
  <si>
    <t xml:space="preserve">  　　　　第１ 学校法人の管理運営　 ５ 法人の会計  （６）現金・預金</t>
    <rPh sb="32" eb="34">
      <t>ゲンキン</t>
    </rPh>
    <rPh sb="35" eb="37">
      <t>ヨキン</t>
    </rPh>
    <phoneticPr fontId="1"/>
  </si>
  <si>
    <t>（７）有価証券の保有状況　（特定預金に含まれるものを含む）</t>
    <phoneticPr fontId="1"/>
  </si>
  <si>
    <t>（９）借入金の有無、借入金台帳及び契約書の作成状況</t>
    <rPh sb="7" eb="9">
      <t>ウム</t>
    </rPh>
    <phoneticPr fontId="1"/>
  </si>
  <si>
    <t>(参考）：財産目録、借入金明細表、借入金台帳、契約書、元帳</t>
    <phoneticPr fontId="1"/>
  </si>
  <si>
    <t>(参考）：貸借対照表、財産目録、元帳</t>
    <phoneticPr fontId="1"/>
  </si>
  <si>
    <t>生徒から経常的に受け入れる授業料その他の納付金の額</t>
    <phoneticPr fontId="1"/>
  </si>
  <si>
    <t>Ａ</t>
  </si>
  <si>
    <t>教職員の給与等（アからオの合計）</t>
    <phoneticPr fontId="1"/>
  </si>
  <si>
    <t>Ｂ</t>
  </si>
  <si>
    <t>ア　教職員の給与</t>
    <phoneticPr fontId="1"/>
  </si>
  <si>
    <t>イ　研究費</t>
    <phoneticPr fontId="1"/>
  </si>
  <si>
    <t>ウ　共済組合等の掛金</t>
    <phoneticPr fontId="1"/>
  </si>
  <si>
    <t>（１２）生徒から経常的に受け入れる授業料等と教職員の給与等の比率</t>
    <phoneticPr fontId="1"/>
  </si>
  <si>
    <t>エ　生徒諸費（㊟１）</t>
    <phoneticPr fontId="1"/>
  </si>
  <si>
    <t>オ　教育用備品費（㊟２）</t>
    <phoneticPr fontId="1"/>
  </si>
  <si>
    <t>(参考）：資金収支計算書、事業活動収支計算書、貸借対照表、人件費支出内訳表（寄附行為認可基準∵非営利性の確認）</t>
    <phoneticPr fontId="1"/>
  </si>
  <si>
    <t>㊟１：支給教材費及びこれに関連する費用、支給奨学金及びこれに類する費用、生徒の保険費及び福利厚生費並び</t>
    <phoneticPr fontId="1"/>
  </si>
  <si>
    <t>に生徒の娯楽運動に要する費用をいう。</t>
  </si>
  <si>
    <t>㊟２：図書費、教具費及び校具費をいう。</t>
    <phoneticPr fontId="1"/>
  </si>
  <si>
    <t>第２　学校の管理運営</t>
    <phoneticPr fontId="1"/>
  </si>
  <si>
    <t>学校名</t>
    <phoneticPr fontId="1"/>
  </si>
  <si>
    <t>○△学校</t>
    <rPh sb="2" eb="4">
      <t>ガッコウ</t>
    </rPh>
    <phoneticPr fontId="1"/>
  </si>
  <si>
    <t>（１）学則への記載事項の有無</t>
    <phoneticPr fontId="1"/>
  </si>
  <si>
    <t>項　　　　　　　　目</t>
    <rPh sb="0" eb="1">
      <t>コウ</t>
    </rPh>
    <rPh sb="9" eb="10">
      <t>メ</t>
    </rPh>
    <phoneticPr fontId="1"/>
  </si>
  <si>
    <t>記載事項の有無</t>
    <phoneticPr fontId="1"/>
  </si>
  <si>
    <t>修業年限、学年、学期及び授業を行わない日</t>
  </si>
  <si>
    <t>教育課程及び授業日時数</t>
  </si>
  <si>
    <t>学習の評価及び課程修了の認定</t>
  </si>
  <si>
    <t>収容定員及び職員組織</t>
  </si>
  <si>
    <t>入学、退学、転学、休学及び卒業</t>
  </si>
  <si>
    <t>授業料、入学金及びその他費用徴収</t>
  </si>
  <si>
    <t>賞罰</t>
  </si>
  <si>
    <t>寄宿舎</t>
  </si>
  <si>
    <t>(参考）：学則</t>
    <phoneticPr fontId="1"/>
  </si>
  <si>
    <t>入学資格</t>
  </si>
  <si>
    <t>出願手続</t>
  </si>
  <si>
    <t>入学手続</t>
  </si>
  <si>
    <t>科</t>
    <rPh sb="0" eb="1">
      <t>カ</t>
    </rPh>
    <phoneticPr fontId="1"/>
  </si>
  <si>
    <t>課程の組織</t>
    <phoneticPr fontId="1"/>
  </si>
  <si>
    <t>募集定員</t>
    <phoneticPr fontId="1"/>
  </si>
  <si>
    <t>選抜料（入学検定料）、入学金、授業料、その他納付金（実験実習費等）</t>
    <phoneticPr fontId="1"/>
  </si>
  <si>
    <t>3/31までに入学辞退を申し出た者について、
選抜料、入学金以外の納付金を返還する旨の記載</t>
    <phoneticPr fontId="1"/>
  </si>
  <si>
    <t>（２）募集要項への記載事項の有無</t>
    <phoneticPr fontId="1"/>
  </si>
  <si>
    <t>(参考）：募集要項、入学案内</t>
    <phoneticPr fontId="1"/>
  </si>
  <si>
    <t>令和５年度</t>
    <rPh sb="0" eb="2">
      <t>レイワ</t>
    </rPh>
    <rPh sb="3" eb="5">
      <t>ネンド</t>
    </rPh>
    <phoneticPr fontId="1"/>
  </si>
  <si>
    <t>定員（人）</t>
    <rPh sb="0" eb="2">
      <t>テイイン</t>
    </rPh>
    <rPh sb="3" eb="4">
      <t>ニン</t>
    </rPh>
    <phoneticPr fontId="1"/>
  </si>
  <si>
    <t>実員（人）</t>
    <rPh sb="0" eb="2">
      <t>ジツイン</t>
    </rPh>
    <rPh sb="3" eb="4">
      <t>ニン</t>
    </rPh>
    <phoneticPr fontId="1"/>
  </si>
  <si>
    <t>(参考）：学則、生徒の出席簿、授業料台帳</t>
    <phoneticPr fontId="1"/>
  </si>
  <si>
    <t>総学級数</t>
  </si>
  <si>
    <t>４０人以下の学級数</t>
  </si>
  <si>
    <t>４１人以上の学級の有無</t>
    <rPh sb="9" eb="11">
      <t>ウム</t>
    </rPh>
    <phoneticPr fontId="1"/>
  </si>
  <si>
    <t>１年</t>
    <rPh sb="1" eb="2">
      <t>ネン</t>
    </rPh>
    <phoneticPr fontId="1"/>
  </si>
  <si>
    <t>２年</t>
    <rPh sb="1" eb="2">
      <t>ネン</t>
    </rPh>
    <phoneticPr fontId="1"/>
  </si>
  <si>
    <t>３年</t>
    <rPh sb="1" eb="2">
      <t>ネン</t>
    </rPh>
    <phoneticPr fontId="1"/>
  </si>
  <si>
    <t>４年</t>
    <rPh sb="1" eb="2">
      <t>ネン</t>
    </rPh>
    <phoneticPr fontId="1"/>
  </si>
  <si>
    <t>計</t>
    <rPh sb="0" eb="1">
      <t>ケイ</t>
    </rPh>
    <phoneticPr fontId="1"/>
  </si>
  <si>
    <t>(参考）：生徒の出席簿、授業料台帳、施設の概要（教室面積がわかるもの）</t>
    <phoneticPr fontId="1"/>
  </si>
  <si>
    <t>２１人以上の学級の有無</t>
    <rPh sb="9" eb="11">
      <t>ウム</t>
    </rPh>
    <phoneticPr fontId="1"/>
  </si>
  <si>
    <t>２０人以下の学級数</t>
    <phoneticPr fontId="1"/>
  </si>
  <si>
    <t>２１人以上の学級数</t>
    <phoneticPr fontId="1"/>
  </si>
  <si>
    <t>　※入学案内、募集要項の記載事項に係る学則変更は、
　　　前年度５月末までに届け出てください。</t>
    <phoneticPr fontId="1"/>
  </si>
  <si>
    <t>(参考）：学則変更届の控え</t>
    <rPh sb="5" eb="6">
      <t>ガク</t>
    </rPh>
    <phoneticPr fontId="1"/>
  </si>
  <si>
    <t>（６）募集要項と学則との整合</t>
    <phoneticPr fontId="1"/>
  </si>
  <si>
    <t>募集要項と学則との整合</t>
  </si>
  <si>
    <t>（７）「専修学校における学校評価ガイドライン」に基づく学校評価の実施状況</t>
    <phoneticPr fontId="1"/>
  </si>
  <si>
    <t>（参考）：学校で作成した評価結果シート等</t>
    <phoneticPr fontId="1"/>
  </si>
  <si>
    <t>入学案内に、卒業時に取得できる資格等
について応募者に誤解を受けることがないよう
適正な記載がされていますか</t>
    <phoneticPr fontId="1"/>
  </si>
  <si>
    <t>2資格などの養成施設の指定あり⇒下表に入力</t>
  </si>
  <si>
    <t>資格名</t>
    <rPh sb="0" eb="2">
      <t>シカク</t>
    </rPh>
    <rPh sb="2" eb="3">
      <t>ナ</t>
    </rPh>
    <phoneticPr fontId="1"/>
  </si>
  <si>
    <t>学科名</t>
    <rPh sb="0" eb="3">
      <t>ガッカメイ</t>
    </rPh>
    <phoneticPr fontId="1"/>
  </si>
  <si>
    <t>指定日</t>
    <rPh sb="0" eb="3">
      <t>シテイビ</t>
    </rPh>
    <phoneticPr fontId="1"/>
  </si>
  <si>
    <t>指定内容</t>
    <rPh sb="0" eb="4">
      <t>シテイナイヨウ</t>
    </rPh>
    <phoneticPr fontId="1"/>
  </si>
  <si>
    <t>募集要領への記載</t>
    <rPh sb="0" eb="2">
      <t>ボシュウ</t>
    </rPh>
    <rPh sb="2" eb="4">
      <t>ヨウリョウ</t>
    </rPh>
    <rPh sb="6" eb="8">
      <t>キサイ</t>
    </rPh>
    <phoneticPr fontId="1"/>
  </si>
  <si>
    <t>(参考）：入学案内、養成施設又は養成学校の指定書</t>
    <phoneticPr fontId="1"/>
  </si>
  <si>
    <t>（９）専修学校設置基準(又は各種学校規程)の授業時数の遵守</t>
    <phoneticPr fontId="1"/>
  </si>
  <si>
    <t>学則で定めたカリキュラムに則り、専修学校設置基準(又は各種学校規程)の授業時数を遵守していますか。</t>
    <phoneticPr fontId="1"/>
  </si>
  <si>
    <t>学年</t>
    <rPh sb="0" eb="2">
      <t>ガクネン</t>
    </rPh>
    <phoneticPr fontId="1"/>
  </si>
  <si>
    <t>昼間又は
夜間等の別</t>
    <rPh sb="0" eb="2">
      <t>ヒルマ</t>
    </rPh>
    <rPh sb="2" eb="3">
      <t>マタ</t>
    </rPh>
    <rPh sb="5" eb="8">
      <t>ヤカントウ</t>
    </rPh>
    <rPh sb="9" eb="10">
      <t>ベツ</t>
    </rPh>
    <phoneticPr fontId="1"/>
  </si>
  <si>
    <t>学則の定め</t>
    <rPh sb="0" eb="2">
      <t>ガクソク</t>
    </rPh>
    <rPh sb="3" eb="4">
      <t>サダ</t>
    </rPh>
    <phoneticPr fontId="1"/>
  </si>
  <si>
    <t>授　業　時　数　（時間）</t>
    <rPh sb="0" eb="1">
      <t>ジュ</t>
    </rPh>
    <rPh sb="2" eb="3">
      <t>ゴウ</t>
    </rPh>
    <rPh sb="4" eb="5">
      <t>ジ</t>
    </rPh>
    <rPh sb="6" eb="7">
      <t>スウ</t>
    </rPh>
    <rPh sb="9" eb="11">
      <t>ジカン</t>
    </rPh>
    <phoneticPr fontId="1"/>
  </si>
  <si>
    <t>※学科・学年別に記載してください。</t>
  </si>
  <si>
    <t>(参考）：学則</t>
    <rPh sb="5" eb="7">
      <t>ガクソク</t>
    </rPh>
    <phoneticPr fontId="1"/>
  </si>
  <si>
    <t>学則</t>
    <rPh sb="0" eb="2">
      <t>ガクソク</t>
    </rPh>
    <phoneticPr fontId="1"/>
  </si>
  <si>
    <t>　不足数</t>
    <rPh sb="1" eb="4">
      <t>フソクスウ</t>
    </rPh>
    <phoneticPr fontId="1"/>
  </si>
  <si>
    <t>設置基準等</t>
    <rPh sb="0" eb="5">
      <t>セッチキジュントウ</t>
    </rPh>
    <phoneticPr fontId="1"/>
  </si>
  <si>
    <t>　不足人数</t>
    <rPh sb="1" eb="5">
      <t>フソクニンズウ</t>
    </rPh>
    <phoneticPr fontId="1"/>
  </si>
  <si>
    <t>　適否</t>
    <rPh sb="1" eb="3">
      <t>テキヒ</t>
    </rPh>
    <phoneticPr fontId="1"/>
  </si>
  <si>
    <t>うち専任職員</t>
    <rPh sb="2" eb="4">
      <t>センニン</t>
    </rPh>
    <rPh sb="4" eb="6">
      <t>ショクイン</t>
    </rPh>
    <phoneticPr fontId="1"/>
  </si>
  <si>
    <t>教　員</t>
    <rPh sb="0" eb="1">
      <t>キョウ</t>
    </rPh>
    <rPh sb="2" eb="3">
      <t>イン</t>
    </rPh>
    <phoneticPr fontId="1"/>
  </si>
  <si>
    <t>うち専任教員(※)</t>
    <rPh sb="2" eb="4">
      <t>センニン</t>
    </rPh>
    <rPh sb="4" eb="6">
      <t>キョウイン</t>
    </rPh>
    <phoneticPr fontId="1"/>
  </si>
  <si>
    <t>職　員</t>
    <rPh sb="0" eb="1">
      <t>ショク</t>
    </rPh>
    <rPh sb="2" eb="3">
      <t>イン</t>
    </rPh>
    <phoneticPr fontId="1"/>
  </si>
  <si>
    <t>学則を満たしていない、又は設置基準等に不適合な場合、その理由</t>
  </si>
  <si>
    <t>（２）校長の資格</t>
    <phoneticPr fontId="1"/>
  </si>
  <si>
    <t>理事選任機関の種類</t>
    <rPh sb="7" eb="9">
      <t>シュルイ</t>
    </rPh>
    <phoneticPr fontId="1"/>
  </si>
  <si>
    <t>イ　理事選任機関が評議員会かそれ以外か</t>
    <rPh sb="9" eb="13">
      <t>ヒョウギインカイ</t>
    </rPh>
    <rPh sb="16" eb="18">
      <t>イガイ</t>
    </rPh>
    <phoneticPr fontId="1"/>
  </si>
  <si>
    <t>(参考）：学則、校長採用届</t>
    <phoneticPr fontId="1"/>
  </si>
  <si>
    <t>（３）校長の勤務形態</t>
    <rPh sb="6" eb="10">
      <t>キンムケイタイ</t>
    </rPh>
    <phoneticPr fontId="1"/>
  </si>
  <si>
    <t>勤務形態</t>
    <rPh sb="0" eb="4">
      <t>キンムケイタイ</t>
    </rPh>
    <phoneticPr fontId="1"/>
  </si>
  <si>
    <t>非常勤の場合の出勤状況</t>
    <phoneticPr fontId="1"/>
  </si>
  <si>
    <t>日／週</t>
    <rPh sb="0" eb="1">
      <t>ヒ</t>
    </rPh>
    <rPh sb="2" eb="3">
      <t>シュウ</t>
    </rPh>
    <phoneticPr fontId="1"/>
  </si>
  <si>
    <t>非常勤の場合の勤務時間</t>
    <rPh sb="7" eb="11">
      <t>キンムジカン</t>
    </rPh>
    <phoneticPr fontId="1"/>
  </si>
  <si>
    <t>時間／週</t>
    <rPh sb="0" eb="2">
      <t>ジカン</t>
    </rPh>
    <rPh sb="3" eb="4">
      <t>シュウ</t>
    </rPh>
    <phoneticPr fontId="1"/>
  </si>
  <si>
    <t>(参考）：校長採用届の控え、出勤簿、履歴書</t>
    <phoneticPr fontId="1"/>
  </si>
  <si>
    <t>（４）全教員における設置基準等に定める教員資格の有無</t>
    <phoneticPr fontId="1"/>
  </si>
  <si>
    <t>全教員における設置基準等に定める教員資格</t>
  </si>
  <si>
    <t>教員資格を有していない者全員の氏名　　</t>
    <rPh sb="0" eb="4">
      <t>キョウインシカク</t>
    </rPh>
    <rPh sb="5" eb="6">
      <t>ユウ</t>
    </rPh>
    <rPh sb="12" eb="14">
      <t>ゼンイン</t>
    </rPh>
    <phoneticPr fontId="1"/>
  </si>
  <si>
    <t>(参考）：教職員名簿、免許状の写し、卒業証書、履歴書</t>
    <phoneticPr fontId="1"/>
  </si>
  <si>
    <t>３　労働条件、福利等</t>
    <phoneticPr fontId="1"/>
  </si>
  <si>
    <t>（１）教職員の就業規則の作成状況</t>
    <phoneticPr fontId="1"/>
  </si>
  <si>
    <t>「3その他」の場合の詳細</t>
    <rPh sb="4" eb="5">
      <t>タ</t>
    </rPh>
    <rPh sb="7" eb="9">
      <t>バアイ</t>
    </rPh>
    <rPh sb="10" eb="12">
      <t>ショウサイ</t>
    </rPh>
    <phoneticPr fontId="1"/>
  </si>
  <si>
    <t>(参考）：労働基準監督署の受付印のある就業規則、教職員名簿</t>
    <phoneticPr fontId="1"/>
  </si>
  <si>
    <t>職員室に備付</t>
    <rPh sb="4" eb="6">
      <t>ソナエツケ</t>
    </rPh>
    <phoneticPr fontId="1"/>
  </si>
  <si>
    <t>（２）産前産後休業、育児・介護休業</t>
    <phoneticPr fontId="1"/>
  </si>
  <si>
    <t>「届出有」の場合、届出日</t>
    <phoneticPr fontId="1"/>
  </si>
  <si>
    <t>（３）教職員給与</t>
    <phoneticPr fontId="1"/>
  </si>
  <si>
    <t>(参考）：給与規程、給料表、賃金台帳、元帳、教職員名簿</t>
    <phoneticPr fontId="1"/>
  </si>
  <si>
    <t>ウ　給与規程における時間外勤務手当の規定の有無</t>
    <phoneticPr fontId="1"/>
  </si>
  <si>
    <t>(参考）：退職金規程(支給乗率表、標準給与月額表含む)</t>
    <phoneticPr fontId="1"/>
  </si>
  <si>
    <t>（４）退職金</t>
    <phoneticPr fontId="1"/>
  </si>
  <si>
    <t>（５）臨時・非常勤教職員雇用の際の契約書等の交付状況</t>
    <phoneticPr fontId="1"/>
  </si>
  <si>
    <t>(参考）：労働条件通知書、賃金規程、雇用契約書、辞令の写し</t>
    <phoneticPr fontId="1"/>
  </si>
  <si>
    <t>イ　労働条件の書面（FAX・メールを含む）での明示の状況</t>
    <phoneticPr fontId="1"/>
  </si>
  <si>
    <t>ア　労災保険、雇用保険、私学共済及び退職金財団への加入状況(令和７年度)</t>
    <phoneticPr fontId="1"/>
  </si>
  <si>
    <t>全教職員数
（臨時職員等を含む）</t>
    <rPh sb="0" eb="1">
      <t>ゼン</t>
    </rPh>
    <rPh sb="1" eb="4">
      <t>キョウショクイン</t>
    </rPh>
    <rPh sb="4" eb="5">
      <t>スウ</t>
    </rPh>
    <rPh sb="11" eb="12">
      <t>トウ</t>
    </rPh>
    <phoneticPr fontId="1"/>
  </si>
  <si>
    <t>(参考）：教職員名簿、雇用契約書、労働保険概算確定保険料申告書、雇用保険被保険者資格取得等確認通知書(事業主</t>
    <phoneticPr fontId="1"/>
  </si>
  <si>
    <t xml:space="preserve">         通知用)、私学共済標準給与基礎届の控え、退職金財団掛金通知書</t>
    <phoneticPr fontId="1"/>
  </si>
  <si>
    <t>（６）労災保険、雇用保険、私学共済及び退職金財団への加入状況</t>
    <phoneticPr fontId="1"/>
  </si>
  <si>
    <t>（７）職場におけるハラスメントの防止に向けた措置</t>
    <phoneticPr fontId="1"/>
  </si>
  <si>
    <t>４　施設及び設備</t>
    <phoneticPr fontId="1"/>
  </si>
  <si>
    <t>校　地</t>
    <rPh sb="0" eb="1">
      <t>コウ</t>
    </rPh>
    <rPh sb="2" eb="3">
      <t>チ</t>
    </rPh>
    <phoneticPr fontId="1"/>
  </si>
  <si>
    <t>校　舎</t>
    <rPh sb="0" eb="1">
      <t>コウ</t>
    </rPh>
    <rPh sb="2" eb="3">
      <t>シャ</t>
    </rPh>
    <phoneticPr fontId="1"/>
  </si>
  <si>
    <t>(参考）：登記簿謄本、固定資産台帳</t>
    <phoneticPr fontId="1"/>
  </si>
  <si>
    <t>(参考）：登記簿謄本</t>
    <phoneticPr fontId="1"/>
  </si>
  <si>
    <t>（１）設置基準に基づく校地・校舎の面積</t>
    <rPh sb="11" eb="13">
      <t>コウチ</t>
    </rPh>
    <rPh sb="14" eb="16">
      <t>コウシャ</t>
    </rPh>
    <phoneticPr fontId="1"/>
  </si>
  <si>
    <t>（３）校地・校舎への抵当権等の設定状況</t>
    <phoneticPr fontId="1"/>
  </si>
  <si>
    <t>校地(校舎)変更届提出年月日</t>
    <rPh sb="0" eb="2">
      <t>コウチ</t>
    </rPh>
    <rPh sb="3" eb="5">
      <t>コウシャ</t>
    </rPh>
    <rPh sb="6" eb="8">
      <t>ヘンコウ</t>
    </rPh>
    <rPh sb="8" eb="9">
      <t>トドケ</t>
    </rPh>
    <rPh sb="9" eb="11">
      <t>テイシュツ</t>
    </rPh>
    <rPh sb="11" eb="14">
      <t>ネンガッピ</t>
    </rPh>
    <phoneticPr fontId="1"/>
  </si>
  <si>
    <r>
      <t xml:space="preserve">使用料
</t>
    </r>
    <r>
      <rPr>
        <sz val="10"/>
        <color theme="1"/>
        <rFont val="ＭＳ Ｐゴシック"/>
        <family val="3"/>
        <charset val="128"/>
      </rPr>
      <t>（月額など）</t>
    </r>
    <rPh sb="0" eb="3">
      <t>シヨウリョウ</t>
    </rPh>
    <rPh sb="5" eb="7">
      <t>ゲツガク</t>
    </rPh>
    <phoneticPr fontId="1"/>
  </si>
  <si>
    <t>（６）施設の外部利用の状況</t>
    <phoneticPr fontId="1"/>
  </si>
  <si>
    <t>利　用　内　容</t>
    <rPh sb="0" eb="1">
      <t>リ</t>
    </rPh>
    <rPh sb="2" eb="3">
      <t>ヨウ</t>
    </rPh>
    <rPh sb="4" eb="5">
      <t>ナイ</t>
    </rPh>
    <rPh sb="6" eb="7">
      <t>カタチ</t>
    </rPh>
    <phoneticPr fontId="1"/>
  </si>
  <si>
    <r>
      <t xml:space="preserve">運　営　主　体
</t>
    </r>
    <r>
      <rPr>
        <sz val="10"/>
        <color theme="1"/>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</si>
  <si>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t>事故発生時の学校の免責についての契約書記載</t>
    <rPh sb="0" eb="2">
      <t>ジコ</t>
    </rPh>
    <rPh sb="2" eb="4">
      <t>ハッセイ</t>
    </rPh>
    <rPh sb="4" eb="5">
      <t>ジ</t>
    </rPh>
    <rPh sb="6" eb="8">
      <t>ガッコウ</t>
    </rPh>
    <rPh sb="9" eb="11">
      <t>メンセキ</t>
    </rPh>
    <rPh sb="16" eb="21">
      <t>ケイヤクショキサイ</t>
    </rPh>
    <phoneticPr fontId="1"/>
  </si>
  <si>
    <t>(参考）：外部利用者との契約書、元帳</t>
    <phoneticPr fontId="1"/>
  </si>
  <si>
    <t>図書室</t>
    <rPh sb="0" eb="3">
      <t>トショシツ</t>
    </rPh>
    <phoneticPr fontId="1"/>
  </si>
  <si>
    <t>保健室</t>
    <rPh sb="0" eb="3">
      <t>ホケンシツ</t>
    </rPh>
    <phoneticPr fontId="1"/>
  </si>
  <si>
    <t>便所</t>
    <rPh sb="0" eb="2">
      <t>ベンジョ</t>
    </rPh>
    <phoneticPr fontId="1"/>
  </si>
  <si>
    <t>大</t>
    <rPh sb="0" eb="1">
      <t>ダイ</t>
    </rPh>
    <phoneticPr fontId="1"/>
  </si>
  <si>
    <t>小</t>
    <rPh sb="0" eb="1">
      <t>ショウ</t>
    </rPh>
    <phoneticPr fontId="1"/>
  </si>
  <si>
    <t>個</t>
    <rPh sb="0" eb="1">
      <t>コ</t>
    </rPh>
    <phoneticPr fontId="1"/>
  </si>
  <si>
    <t>男　子</t>
    <rPh sb="0" eb="1">
      <t>オトコ</t>
    </rPh>
    <rPh sb="2" eb="3">
      <t>コ</t>
    </rPh>
    <phoneticPr fontId="1"/>
  </si>
  <si>
    <t>女　子</t>
    <rPh sb="0" eb="1">
      <t>オンナ</t>
    </rPh>
    <rPh sb="2" eb="3">
      <t>コ</t>
    </rPh>
    <phoneticPr fontId="1"/>
  </si>
  <si>
    <t>多　目　的</t>
    <rPh sb="0" eb="1">
      <t>タ</t>
    </rPh>
    <rPh sb="2" eb="3">
      <t>メ</t>
    </rPh>
    <rPh sb="4" eb="5">
      <t>マト</t>
    </rPh>
    <phoneticPr fontId="1"/>
  </si>
  <si>
    <t>（３）学校における現金の取扱い</t>
    <rPh sb="3" eb="5">
      <t>ガッコウ</t>
    </rPh>
    <phoneticPr fontId="1"/>
  </si>
  <si>
    <t>一時的な現金立替額
の年度末残高</t>
    <phoneticPr fontId="1"/>
  </si>
  <si>
    <t>２　生徒納付金</t>
    <rPh sb="2" eb="4">
      <t>セイト</t>
    </rPh>
    <phoneticPr fontId="1"/>
  </si>
  <si>
    <t>課　程</t>
    <rPh sb="0" eb="1">
      <t>カ</t>
    </rPh>
    <rPh sb="2" eb="3">
      <t>ホド</t>
    </rPh>
    <phoneticPr fontId="1"/>
  </si>
  <si>
    <t>学則で定める額</t>
    <rPh sb="0" eb="1">
      <t>ガク</t>
    </rPh>
    <rPh sb="1" eb="2">
      <t>ノリ</t>
    </rPh>
    <rPh sb="3" eb="4">
      <t>サダ</t>
    </rPh>
    <rPh sb="6" eb="7">
      <t>ガク</t>
    </rPh>
    <phoneticPr fontId="1"/>
  </si>
  <si>
    <t>入学案内で示す額</t>
    <rPh sb="0" eb="2">
      <t>ニュウガク</t>
    </rPh>
    <rPh sb="2" eb="4">
      <t>アンナイ</t>
    </rPh>
    <rPh sb="5" eb="6">
      <t>シメ</t>
    </rPh>
    <rPh sb="7" eb="8">
      <t>ガク</t>
    </rPh>
    <phoneticPr fontId="1"/>
  </si>
  <si>
    <t>入学金</t>
    <rPh sb="0" eb="1">
      <t>イ</t>
    </rPh>
    <phoneticPr fontId="1"/>
  </si>
  <si>
    <t>授業料</t>
    <rPh sb="0" eb="2">
      <t>ジュギョウ</t>
    </rPh>
    <rPh sb="2" eb="3">
      <t>リョウ</t>
    </rPh>
    <phoneticPr fontId="1"/>
  </si>
  <si>
    <t>入学検定料</t>
    <rPh sb="0" eb="2">
      <t>ニュウガク</t>
    </rPh>
    <rPh sb="2" eb="4">
      <t>ケンテイ</t>
    </rPh>
    <rPh sb="4" eb="5">
      <t>リョウ</t>
    </rPh>
    <phoneticPr fontId="1"/>
  </si>
  <si>
    <t>施設整備費</t>
  </si>
  <si>
    <t>実験実習費</t>
    <phoneticPr fontId="1"/>
  </si>
  <si>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</si>
  <si>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</si>
  <si>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</si>
  <si>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</si>
  <si>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（２）入学金の管理</t>
    <rPh sb="3" eb="6">
      <t>ニュウガクキン</t>
    </rPh>
    <phoneticPr fontId="1"/>
  </si>
  <si>
    <t>入　学　金</t>
    <phoneticPr fontId="1"/>
  </si>
  <si>
    <t>（３）授業料の管理</t>
    <rPh sb="3" eb="5">
      <t>ジュギョウ</t>
    </rPh>
    <phoneticPr fontId="1"/>
  </si>
  <si>
    <t>授　業　料</t>
    <rPh sb="0" eb="1">
      <t>ジュ</t>
    </rPh>
    <rPh sb="2" eb="3">
      <t>ゴウ</t>
    </rPh>
    <rPh sb="4" eb="5">
      <t>リョウ</t>
    </rPh>
    <phoneticPr fontId="1"/>
  </si>
  <si>
    <t>(参考）：学則、入学案内、元帳、入学金台帳、入学金減免規程、減免申請書</t>
    <phoneticPr fontId="1"/>
  </si>
  <si>
    <t xml:space="preserve">(参考）：学則、入学案内、元帳、授業料台帳、授業料減免規程、減免申請書
</t>
    <phoneticPr fontId="1"/>
  </si>
  <si>
    <t>(参考）：寄附募集趣意書、寄附者名簿、事業活動収支計算書、寄付申込書、元帳、固定資産台帳</t>
    <phoneticPr fontId="1"/>
  </si>
  <si>
    <t>(参考）：元帳、請求書、契約書及び領収書等支出証拠書</t>
    <phoneticPr fontId="1"/>
  </si>
  <si>
    <t>生徒傷害保険料</t>
    <rPh sb="0" eb="2">
      <t>セイト</t>
    </rPh>
    <rPh sb="2" eb="7">
      <t>ショウガイホケンリョウ</t>
    </rPh>
    <phoneticPr fontId="1"/>
  </si>
  <si>
    <t>(参考）：元帳、証拠書、財産目録</t>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</si>
  <si>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</si>
  <si>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１　医師</t>
    <phoneticPr fontId="1"/>
  </si>
  <si>
    <t>（１）保健管理に関する指導を行う医師の有無</t>
    <phoneticPr fontId="1"/>
  </si>
  <si>
    <t>(参考）：学校保健安全法第３２条において、専修学校には医師を置くよう努めなければならないこととされている。</t>
    <phoneticPr fontId="1"/>
  </si>
  <si>
    <t>医師を置いている場合の参与の有無</t>
    <rPh sb="0" eb="2">
      <t>イシ</t>
    </rPh>
    <rPh sb="3" eb="4">
      <t>オ</t>
    </rPh>
    <rPh sb="8" eb="10">
      <t>バアイ</t>
    </rPh>
    <rPh sb="11" eb="13">
      <t>サンヨ</t>
    </rPh>
    <rPh sb="14" eb="16">
      <t>ウム</t>
    </rPh>
    <phoneticPr fontId="1"/>
  </si>
  <si>
    <t>３　生徒の健康診断（直近の実施状況について記載）</t>
    <rPh sb="2" eb="4">
      <t>セイト</t>
    </rPh>
    <phoneticPr fontId="1"/>
  </si>
  <si>
    <t>（１）生徒の健康診断の実施状況</t>
    <phoneticPr fontId="1"/>
  </si>
  <si>
    <t>未受診生徒の有無</t>
    <rPh sb="0" eb="3">
      <t>ミジュシン</t>
    </rPh>
    <rPh sb="3" eb="5">
      <t>セイト</t>
    </rPh>
    <rPh sb="6" eb="8">
      <t>ウム</t>
    </rPh>
    <phoneticPr fontId="1"/>
  </si>
  <si>
    <t>ア　未受診生徒がいる場合、その後の措置状況</t>
    <rPh sb="2" eb="5">
      <t>ミジュシン</t>
    </rPh>
    <rPh sb="10" eb="12">
      <t>バアイ</t>
    </rPh>
    <rPh sb="15" eb="16">
      <t>ゴ</t>
    </rPh>
    <rPh sb="17" eb="21">
      <t>ソチジョウキョウ</t>
    </rPh>
    <phoneticPr fontId="1"/>
  </si>
  <si>
    <t>(参考）：健康診断票</t>
    <phoneticPr fontId="1"/>
  </si>
  <si>
    <t>学校名</t>
    <rPh sb="0" eb="2">
      <t>ガッコウ</t>
    </rPh>
    <phoneticPr fontId="1"/>
  </si>
  <si>
    <t>（１）作成状況及び記載内容</t>
    <phoneticPr fontId="1"/>
  </si>
  <si>
    <t>(参考）：学校保健計画、学校安全計画、危険等発生時対処要領</t>
    <phoneticPr fontId="1"/>
  </si>
  <si>
    <t>㊟：学校保健安全法施行規則第５条第１項及び第３０条において、生徒は当該学年の始期から起算して三月以内に</t>
    <phoneticPr fontId="1"/>
  </si>
  <si>
    <t>　　行うものとされている。</t>
    <phoneticPr fontId="1"/>
  </si>
  <si>
    <t>未受診教職員の有無</t>
    <rPh sb="0" eb="3">
      <t>ミジュシン</t>
    </rPh>
    <rPh sb="3" eb="6">
      <t>キョウショクイン</t>
    </rPh>
    <rPh sb="7" eb="9">
      <t>ウム</t>
    </rPh>
    <phoneticPr fontId="1"/>
  </si>
  <si>
    <t>通学バス派遣職員</t>
    <rPh sb="1" eb="2">
      <t>ガク</t>
    </rPh>
    <phoneticPr fontId="1"/>
  </si>
  <si>
    <t>食堂・弁当販売員</t>
    <rPh sb="0" eb="2">
      <t>ショクドウ</t>
    </rPh>
    <rPh sb="3" eb="5">
      <t>ベントウ</t>
    </rPh>
    <rPh sb="5" eb="8">
      <t>ハンバイイン</t>
    </rPh>
    <phoneticPr fontId="1"/>
  </si>
  <si>
    <t>（１）教室等の空気</t>
    <phoneticPr fontId="1"/>
  </si>
  <si>
    <t>(参考）：委託業者からの検査結果報告書</t>
    <phoneticPr fontId="1"/>
  </si>
  <si>
    <t>浮遊粉じん(㊟１)</t>
    <phoneticPr fontId="1"/>
  </si>
  <si>
    <t>㊟１：浮遊粉じん（平成２９年度までは省略不可）、ホルムアルデヒド、トルエンその他揮発性有機化合物は、所定の方法により</t>
    <phoneticPr fontId="1"/>
  </si>
  <si>
    <t>測定した結果、著しく基準値を下回った場合は、教室等の環境に変化がない限り、以後の検査を省略することができる。</t>
  </si>
  <si>
    <t xml:space="preserve"> (参考）：委託業者からの検査結果報告書</t>
    <phoneticPr fontId="1"/>
  </si>
  <si>
    <t>騒音レベル</t>
    <rPh sb="0" eb="2">
      <t>ソウオン</t>
    </rPh>
    <phoneticPr fontId="1"/>
  </si>
  <si>
    <t>は、周囲の環境に変化がない限り、以後の検査を省略することができる。</t>
    <phoneticPr fontId="1"/>
  </si>
  <si>
    <t>（７）水泳プールの設置の有無</t>
    <phoneticPr fontId="1"/>
  </si>
  <si>
    <t>水泳プールの設置</t>
    <rPh sb="0" eb="2">
      <t>スイエイ</t>
    </rPh>
    <rPh sb="6" eb="8">
      <t>セッチ</t>
    </rPh>
    <phoneticPr fontId="1"/>
  </si>
  <si>
    <t>　　①プール水の原水</t>
    <rPh sb="6" eb="7">
      <t>ミズ</t>
    </rPh>
    <rPh sb="8" eb="10">
      <t>ゲンスイ</t>
    </rPh>
    <phoneticPr fontId="1"/>
  </si>
  <si>
    <t>　　②プールの利用期間</t>
    <rPh sb="7" eb="9">
      <t>リヨウ</t>
    </rPh>
    <rPh sb="9" eb="11">
      <t>キカン</t>
    </rPh>
    <phoneticPr fontId="1"/>
  </si>
  <si>
    <t>日～</t>
    <rPh sb="0" eb="1">
      <t>ヒ</t>
    </rPh>
    <phoneticPr fontId="1"/>
  </si>
  <si>
    <t>日の間利用</t>
    <rPh sb="0" eb="1">
      <t>ヒ</t>
    </rPh>
    <rPh sb="2" eb="3">
      <t>カン</t>
    </rPh>
    <rPh sb="3" eb="5">
      <t>リヨウ</t>
    </rPh>
    <phoneticPr fontId="1"/>
  </si>
  <si>
    <t>3日誌</t>
  </si>
  <si>
    <t>1実施している（下欄に入力）</t>
  </si>
  <si>
    <t>(参考）：点検表、日誌</t>
    <phoneticPr fontId="1"/>
  </si>
  <si>
    <t>校舎内・校地・
運動場</t>
    <rPh sb="8" eb="11">
      <t>ウンドウジョウ</t>
    </rPh>
    <phoneticPr fontId="1"/>
  </si>
  <si>
    <t>グラウンド設備、
プール等</t>
    <rPh sb="5" eb="7">
      <t>セツビ</t>
    </rPh>
    <rPh sb="12" eb="13">
      <t>トウ</t>
    </rPh>
    <phoneticPr fontId="1"/>
  </si>
  <si>
    <t>通学路及び
通学バス運行</t>
    <phoneticPr fontId="1"/>
  </si>
  <si>
    <t>イ　上記の定期点検のほか日常点検の実施状況</t>
    <phoneticPr fontId="1"/>
  </si>
  <si>
    <t>　　学校職員等が実施する防災上の点検を言います。</t>
    <rPh sb="2" eb="4">
      <t>ガッコウ</t>
    </rPh>
    <rPh sb="4" eb="6">
      <t>ショクイン</t>
    </rPh>
    <rPh sb="6" eb="7">
      <t>トウ</t>
    </rPh>
    <rPh sb="8" eb="10">
      <t>ジッシ</t>
    </rPh>
    <rPh sb="12" eb="15">
      <t>ボウサイジョウ</t>
    </rPh>
    <rPh sb="16" eb="18">
      <t>テンケン</t>
    </rPh>
    <rPh sb="19" eb="20">
      <t>イ</t>
    </rPh>
    <phoneticPr fontId="1"/>
  </si>
  <si>
    <t>ア　通学、校外学習等のために運行するバスの使用の有無</t>
    <phoneticPr fontId="1"/>
  </si>
  <si>
    <t>通学、校外学習等のために運行するバスの使用</t>
  </si>
  <si>
    <t>安全運転管理者の選任</t>
  </si>
  <si>
    <t>　　使用する自動車（乗車定員10人以下）の台数</t>
    <rPh sb="21" eb="23">
      <t>ダイスウ</t>
    </rPh>
    <phoneticPr fontId="1"/>
  </si>
  <si>
    <t>台</t>
    <rPh sb="0" eb="1">
      <t>ダイ</t>
    </rPh>
    <phoneticPr fontId="1"/>
  </si>
  <si>
    <t>※乗車定員11人以上の自動車は1台でも使用していれば選任義務が生じます。</t>
  </si>
  <si>
    <t>(参考）：安全運転管理者選任届の控え</t>
    <phoneticPr fontId="1"/>
  </si>
  <si>
    <t>運行開始前点検</t>
  </si>
  <si>
    <t>(参考）：日常点検表</t>
    <phoneticPr fontId="1"/>
  </si>
  <si>
    <t>バス乗降車の際の児童生徒等の所在確認</t>
    <phoneticPr fontId="1"/>
  </si>
  <si>
    <t>(参考）：バス送迎時の手順や役割を定めたマニュアル等</t>
    <phoneticPr fontId="1"/>
  </si>
  <si>
    <t>　　の場合が対象となる。</t>
    <phoneticPr fontId="1"/>
  </si>
  <si>
    <t>（３）消防法に基づく防火管理の状況</t>
    <phoneticPr fontId="1"/>
  </si>
  <si>
    <r>
      <t>イ　消防用設備等の点検の実施状況 (</t>
    </r>
    <r>
      <rPr>
        <u/>
        <sz val="11"/>
        <color theme="1"/>
        <rFont val="ＭＳ Ｐゴシック"/>
        <family val="3"/>
        <charset val="128"/>
      </rPr>
      <t>直近の２回分について記載する</t>
    </r>
    <r>
      <rPr>
        <sz val="11"/>
        <color theme="1"/>
        <rFont val="ＭＳ Ｐゴシック"/>
        <family val="2"/>
        <charset val="128"/>
      </rPr>
      <t>)</t>
    </r>
    <phoneticPr fontId="1"/>
  </si>
  <si>
    <t>(参考）：消防計画作成（変更）届出書、学校安全計画、学校日誌</t>
    <phoneticPr fontId="1"/>
  </si>
  <si>
    <r>
      <t>㊟：</t>
    </r>
    <r>
      <rPr>
        <u/>
        <sz val="10"/>
        <color theme="1"/>
        <rFont val="ＭＳ Ｐゴシック"/>
        <family val="3"/>
        <charset val="128"/>
      </rPr>
      <t>消火訓練、避難訓練、通報訓練は、消防計画に定める回数実施する。</t>
    </r>
    <phoneticPr fontId="1"/>
  </si>
  <si>
    <t>８　その他</t>
    <phoneticPr fontId="1"/>
  </si>
  <si>
    <t>(参考）：学校環境衛生管理マニュアル(H30.5文科省)P189～</t>
    <phoneticPr fontId="1"/>
  </si>
  <si>
    <t>1保健室あり</t>
  </si>
  <si>
    <t>(参考）：加入を示す書類、元帳</t>
    <phoneticPr fontId="1"/>
  </si>
  <si>
    <t>１　耐震診断及び耐震工事の状況</t>
  </si>
  <si>
    <t>2昭和５６年５月３１日以前に建築確認を受けた校舎がある　　　⇒下記「調査項目」（赤点線枠内）に入力</t>
  </si>
  <si>
    <t>「2昭和５６年５月３１日以前に建築確認を受けた校舎がある」場合に入力してください。</t>
    <rPh sb="32" eb="34">
      <t>ニュウリョク</t>
    </rPh>
    <phoneticPr fontId="1"/>
  </si>
  <si>
    <t>　ア　耐震診断の実施状況</t>
    <phoneticPr fontId="1"/>
  </si>
  <si>
    <t>①　実施状況</t>
    <phoneticPr fontId="1"/>
  </si>
  <si>
    <t>1実施済⇒②に入力</t>
  </si>
  <si>
    <t>②　実施時期</t>
    <rPh sb="2" eb="6">
      <t>ジッシジキ</t>
    </rPh>
    <phoneticPr fontId="1"/>
  </si>
  <si>
    <t>③　実施予定</t>
    <phoneticPr fontId="1"/>
  </si>
  <si>
    <t>④　実施予定時期</t>
    <phoneticPr fontId="1"/>
  </si>
  <si>
    <t>「④実施予定」が「2なし」の場合は、下欄に理由を入力してください。</t>
    <rPh sb="24" eb="26">
      <t>ニュウリョク</t>
    </rPh>
    <phoneticPr fontId="1"/>
  </si>
  <si>
    <t>　イ　耐震工事（補強又は改修）について</t>
    <phoneticPr fontId="1"/>
  </si>
  <si>
    <t>　　　校舎がある学校は回答してください。</t>
    <phoneticPr fontId="1"/>
  </si>
  <si>
    <t>耐震工事について</t>
    <phoneticPr fontId="1"/>
  </si>
  <si>
    <t>※整理番号</t>
    <rPh sb="1" eb="3">
      <t>セイリ</t>
    </rPh>
    <phoneticPr fontId="1"/>
  </si>
  <si>
    <t>別紙４</t>
    <phoneticPr fontId="1"/>
  </si>
  <si>
    <t>　　(直結給水の場合は記載する必要はありません)</t>
    <phoneticPr fontId="1"/>
  </si>
  <si>
    <t>×0.25 =</t>
    <phoneticPr fontId="1"/>
  </si>
  <si>
    <t>（イ）浄化槽の保守点検</t>
    <phoneticPr fontId="1"/>
  </si>
  <si>
    <t>項　　目</t>
    <rPh sb="0" eb="1">
      <t>コウ</t>
    </rPh>
    <rPh sb="3" eb="4">
      <t>メ</t>
    </rPh>
    <phoneticPr fontId="1"/>
  </si>
  <si>
    <t>実施の有無</t>
    <rPh sb="0" eb="1">
      <t>ジツ</t>
    </rPh>
    <rPh sb="1" eb="2">
      <t>シ</t>
    </rPh>
    <rPh sb="3" eb="4">
      <t>ユウ</t>
    </rPh>
    <rPh sb="4" eb="5">
      <t>ム</t>
    </rPh>
    <phoneticPr fontId="1"/>
  </si>
  <si>
    <t>記録の有無</t>
    <rPh sb="0" eb="1">
      <t>キ</t>
    </rPh>
    <rPh sb="1" eb="2">
      <t>ロク</t>
    </rPh>
    <rPh sb="3" eb="4">
      <t>ユウ</t>
    </rPh>
    <rPh sb="4" eb="5">
      <t>ム</t>
    </rPh>
    <phoneticPr fontId="1"/>
  </si>
  <si>
    <t>エ　眼の疾病及び異常</t>
    <phoneticPr fontId="1"/>
  </si>
  <si>
    <t>オ　耳鼻咽喉頭疾患</t>
    <phoneticPr fontId="1"/>
  </si>
  <si>
    <t>カ　皮膚疾患</t>
    <phoneticPr fontId="1"/>
  </si>
  <si>
    <t>ケ　その他の疾病及び異常</t>
    <phoneticPr fontId="1"/>
  </si>
  <si>
    <t>㊟１：２年生以上は除くことができる。</t>
    <rPh sb="4" eb="8">
      <t>ネンセイイジョウ</t>
    </rPh>
    <rPh sb="9" eb="10">
      <t>ノゾ</t>
    </rPh>
    <phoneticPr fontId="1"/>
  </si>
  <si>
    <t>㊟：実施した結果異常がない場合、健康診断票は空欄にせずそれぞれの項目全てに「異常なし」等と記載すること。</t>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</si>
  <si>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</si>
  <si>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</si>
  <si>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</si>
  <si>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（１）理事長等が職務報告を行った令和７年度の理事会の回数と開催日</t>
    <rPh sb="6" eb="7">
      <t>トウ</t>
    </rPh>
    <rPh sb="8" eb="10">
      <t>ショクム</t>
    </rPh>
    <rPh sb="29" eb="32">
      <t>カイサイビ</t>
    </rPh>
    <phoneticPr fontId="1"/>
  </si>
  <si>
    <t>校長理事</t>
    <rPh sb="0" eb="2">
      <t>コウチョウ</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</si>
  <si>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</si>
  <si>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</si>
  <si>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t>議　　題</t>
    <rPh sb="0" eb="1">
      <t>ギ</t>
    </rPh>
    <rPh sb="3" eb="4">
      <t>ダイ</t>
    </rPh>
    <phoneticPr fontId="1"/>
  </si>
  <si>
    <t>議　題　１</t>
    <rPh sb="0" eb="1">
      <t>ギ</t>
    </rPh>
    <rPh sb="2" eb="3">
      <t>ダイ</t>
    </rPh>
    <phoneticPr fontId="1"/>
  </si>
  <si>
    <t>3理事長等による職務報告</t>
  </si>
  <si>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</si>
  <si>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</si>
  <si>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</si>
  <si>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</si>
  <si>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その他の議題</t>
    <rPh sb="2" eb="3">
      <t>タ</t>
    </rPh>
    <rPh sb="4" eb="6">
      <t>ギダイ</t>
    </rPh>
    <phoneticPr fontId="1"/>
  </si>
  <si>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</si>
  <si>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1ある⇒下のマスに入力してください</t>
  </si>
  <si>
    <t>　処分予定がある場合
　その詳細</t>
    <rPh sb="1" eb="3">
      <t>ショブン</t>
    </rPh>
    <rPh sb="3" eb="5">
      <t>ヨテイ</t>
    </rPh>
    <rPh sb="8" eb="10">
      <t>バアイ</t>
    </rPh>
    <rPh sb="14" eb="16">
      <t>ショウサイ</t>
    </rPh>
    <phoneticPr fontId="1"/>
  </si>
  <si>
    <t>R8年度中の売却に向けて交渉中</t>
    <phoneticPr fontId="1"/>
  </si>
  <si>
    <t>学校法人名</t>
    <rPh sb="0" eb="5">
      <t>ガッコウホウジンメイ</t>
    </rPh>
    <phoneticPr fontId="1"/>
  </si>
  <si>
    <r>
      <t>２　預　　金　（</t>
    </r>
    <r>
      <rPr>
        <b/>
        <u/>
        <sz val="11"/>
        <rFont val="ＭＳ ゴシック"/>
        <family val="3"/>
        <charset val="128"/>
      </rPr>
      <t>特定預金分を除く</t>
    </r>
    <r>
      <rPr>
        <b/>
        <sz val="11"/>
        <rFont val="ＭＳ ゴシック"/>
        <family val="3"/>
        <charset val="128"/>
      </rPr>
      <t>）</t>
    </r>
    <rPh sb="2" eb="3">
      <t>アズカリ</t>
    </rPh>
    <rPh sb="5" eb="6">
      <t>キン</t>
    </rPh>
    <rPh sb="8" eb="10">
      <t>トクテイ</t>
    </rPh>
    <rPh sb="10" eb="12">
      <t>ヨキン</t>
    </rPh>
    <rPh sb="12" eb="13">
      <t>ブン</t>
    </rPh>
    <rPh sb="14" eb="15">
      <t>ノゾ</t>
    </rPh>
    <phoneticPr fontId="20"/>
  </si>
  <si>
    <r>
      <rPr>
        <b/>
        <sz val="14"/>
        <color rgb="FFFF0000"/>
        <rFont val="ＭＳ 明朝"/>
        <family val="1"/>
        <charset val="128"/>
      </rPr>
      <t>B</t>
    </r>
    <r>
      <rPr>
        <sz val="11"/>
        <rFont val="ＭＳ 明朝"/>
        <family val="1"/>
        <charset val="128"/>
      </rPr>
      <t>　小　計</t>
    </r>
    <rPh sb="2" eb="3">
      <t>ショウ</t>
    </rPh>
    <rPh sb="4" eb="5">
      <t>ケイ</t>
    </rPh>
    <phoneticPr fontId="20"/>
  </si>
  <si>
    <t>※当座預金の場合、年度末に小切手を振り出したものが３月３１日までに引き落とされないことがあります。</t>
    <rPh sb="17" eb="18">
      <t>フ</t>
    </rPh>
    <rPh sb="19" eb="20">
      <t>ダ</t>
    </rPh>
    <phoneticPr fontId="1"/>
  </si>
  <si>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</si>
  <si>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t>３　預　　金　（特定預金分）</t>
    <rPh sb="2" eb="3">
      <t>アズカリ</t>
    </rPh>
    <rPh sb="5" eb="6">
      <t>キン</t>
    </rPh>
    <rPh sb="8" eb="10">
      <t>トクテイ</t>
    </rPh>
    <rPh sb="10" eb="12">
      <t>ヨキン</t>
    </rPh>
    <rPh sb="12" eb="13">
      <t>ブン</t>
    </rPh>
    <phoneticPr fontId="20"/>
  </si>
  <si>
    <t>４　現金＋預金（特定預金分を除く）</t>
    <rPh sb="2" eb="4">
      <t>ゲンキン</t>
    </rPh>
    <rPh sb="5" eb="7">
      <t>ヨキン</t>
    </rPh>
    <rPh sb="8" eb="10">
      <t>トクテイ</t>
    </rPh>
    <rPh sb="10" eb="12">
      <t>ヨキン</t>
    </rPh>
    <rPh sb="12" eb="13">
      <t>ブン</t>
    </rPh>
    <rPh sb="14" eb="15">
      <t>ノゾ</t>
    </rPh>
    <phoneticPr fontId="20"/>
  </si>
  <si>
    <t xml:space="preserve">  　第１ 学校法人の管理運営　 ５ 法人の会計  （８）有価証券の保有状況</t>
    <phoneticPr fontId="1"/>
  </si>
  <si>
    <t>（３）学則で定める収容定員と生徒数</t>
    <phoneticPr fontId="1"/>
  </si>
  <si>
    <r>
      <t>小学校は、文部科学大臣の定めるところにより</t>
    </r>
    <r>
      <rPr>
        <u/>
        <sz val="11"/>
        <color theme="1"/>
        <rFont val="ＭＳ Ｐゴシック"/>
        <family val="3"/>
        <charset val="128"/>
      </rPr>
      <t>当該小学校の教育活動その他の学校運営の状況について評価を行い、その結果に基づき学校運営の改善を図るため必要な措置を講ずる</t>
    </r>
    <r>
      <rPr>
        <sz val="11"/>
        <color theme="1"/>
        <rFont val="ＭＳ Ｐゴシック"/>
        <family val="2"/>
        <charset val="128"/>
      </rPr>
      <t>ことにより、その教育水準の向上に努めなければならない。</t>
    </r>
    <phoneticPr fontId="1"/>
  </si>
  <si>
    <t>第四十九条</t>
  </si>
  <si>
    <t>第六十二条</t>
  </si>
  <si>
    <r>
      <t>小学校は、当該小学校の教育活動その他の学校運営の状況について、</t>
    </r>
    <r>
      <rPr>
        <u/>
        <sz val="11"/>
        <color theme="1"/>
        <rFont val="ＭＳ Ｐゴシック"/>
        <family val="3"/>
        <charset val="128"/>
      </rPr>
      <t>自ら評価を行い、その結果を公表</t>
    </r>
    <r>
      <rPr>
        <sz val="11"/>
        <color theme="1"/>
        <rFont val="ＭＳ Ｐゴシック"/>
        <family val="2"/>
        <charset val="128"/>
      </rPr>
      <t>するものとする。</t>
    </r>
    <phoneticPr fontId="1"/>
  </si>
  <si>
    <r>
      <t>小学校は、前条第一項の規定による評価の結果を踏まえた</t>
    </r>
    <r>
      <rPr>
        <u/>
        <sz val="11"/>
        <color theme="1"/>
        <rFont val="ＭＳ Ｐゴシック"/>
        <family val="3"/>
        <charset val="128"/>
      </rPr>
      <t>当該小学校の児童の保護者その他の当該小学校の関係者</t>
    </r>
    <r>
      <rPr>
        <sz val="11"/>
        <color theme="1"/>
        <rFont val="ＭＳ Ｐゴシック"/>
        <family val="2"/>
        <charset val="128"/>
      </rPr>
      <t>（当該小学校の職員を除く。）</t>
    </r>
    <r>
      <rPr>
        <u/>
        <sz val="11"/>
        <color theme="1"/>
        <rFont val="ＭＳ Ｐゴシック"/>
        <family val="3"/>
        <charset val="128"/>
      </rPr>
      <t>による評価を行い、その結果を公表するよう努める</t>
    </r>
    <r>
      <rPr>
        <sz val="11"/>
        <color theme="1"/>
        <rFont val="ＭＳ Ｐゴシック"/>
        <family val="2"/>
        <charset val="128"/>
      </rPr>
      <t>ものとする。</t>
    </r>
    <phoneticPr fontId="1"/>
  </si>
  <si>
    <t>第七十九条</t>
  </si>
  <si>
    <t>第百四条</t>
  </si>
  <si>
    <t>学校保健安全法施行規則　【抜粋】</t>
    <phoneticPr fontId="1"/>
  </si>
  <si>
    <t>昭和三十三年文部省令第十八号</t>
  </si>
  <si>
    <t>（自動車を運行する場合の所在の確認）</t>
  </si>
  <si>
    <t>第二十九条の二　</t>
  </si>
  <si>
    <r>
      <t>学校においては、児童生徒等の通学、校外における学習のための移動その他の児童生徒等の移動のために自動車を運行するときは、</t>
    </r>
    <r>
      <rPr>
        <u/>
        <sz val="11"/>
        <color theme="1"/>
        <rFont val="ＭＳ Ｐゴシック"/>
        <family val="3"/>
        <charset val="128"/>
      </rPr>
      <t>児童生徒等の乗車及び降車の際に、点呼その他の児童生徒等の所在を確実に把握することができる方法により、児童生徒等の所在を確認</t>
    </r>
    <r>
      <rPr>
        <sz val="11"/>
        <color theme="1"/>
        <rFont val="ＭＳ Ｐゴシック"/>
        <family val="2"/>
        <charset val="128"/>
      </rPr>
      <t>しなければならない。</t>
    </r>
    <phoneticPr fontId="1"/>
  </si>
  <si>
    <t>参考資料　【第４「２　学校保健計画、学校安全計画及び危険等発生時対処要領」分野】</t>
    <rPh sb="0" eb="4">
      <t>サンコウシリョウ</t>
    </rPh>
    <rPh sb="6" eb="7">
      <t>ダイ</t>
    </rPh>
    <rPh sb="37" eb="39">
      <t>ブンヤ</t>
    </rPh>
    <phoneticPr fontId="1"/>
  </si>
  <si>
    <t>学校保健安全法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</si>
  <si>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</si>
  <si>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</si>
  <si>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</si>
  <si>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</si>
  <si>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（学校医の職務執行の準則）</t>
  </si>
  <si>
    <t>第二十二条　</t>
  </si>
  <si>
    <t>学校医の職務執行の準則は、次の各号に掲げるとおりとする。</t>
  </si>
  <si>
    <t>一</t>
    <phoneticPr fontId="1"/>
  </si>
  <si>
    <t>二</t>
    <phoneticPr fontId="1"/>
  </si>
  <si>
    <t>学校の環境衛生の維持及び改善に関し、学校薬剤師と協力して、必要な指導及び助言を行うこと。</t>
  </si>
  <si>
    <t>参考資料　【第４「３　生徒の健康診断」分野】</t>
    <rPh sb="0" eb="4">
      <t>サンコウシリョウ</t>
    </rPh>
    <rPh sb="6" eb="7">
      <t>ダイ</t>
    </rPh>
    <rPh sb="19" eb="21">
      <t>ブンヤ</t>
    </rPh>
    <phoneticPr fontId="1"/>
  </si>
  <si>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</si>
  <si>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</si>
  <si>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</si>
  <si>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</si>
  <si>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</si>
  <si>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</si>
  <si>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</si>
  <si>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</si>
  <si>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</si>
  <si>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（事後措置）</t>
  </si>
  <si>
    <t>第九条　</t>
  </si>
  <si>
    <t>疾病の予防処置を行うこと。</t>
  </si>
  <si>
    <t>必要な医療を受けるよう指示すること。</t>
  </si>
  <si>
    <t>三</t>
    <phoneticPr fontId="1"/>
  </si>
  <si>
    <t>必要な検査、予防接種等を受けるよう指示すること。</t>
  </si>
  <si>
    <t>四</t>
    <phoneticPr fontId="1"/>
  </si>
  <si>
    <t>療養のため必要な期間学校において学習しないよう指導すること。</t>
  </si>
  <si>
    <t>五</t>
    <phoneticPr fontId="1"/>
  </si>
  <si>
    <t>特別支援学級への編入について指導及び助言を行うこと。</t>
  </si>
  <si>
    <t>六</t>
    <phoneticPr fontId="1"/>
  </si>
  <si>
    <t>学習又は運動・作業の軽減、停止、変更等を行うこと。</t>
  </si>
  <si>
    <t>七</t>
    <phoneticPr fontId="1"/>
  </si>
  <si>
    <t>修学旅行、対外運動競技等への参加を制限すること。</t>
  </si>
  <si>
    <t>八</t>
    <phoneticPr fontId="1"/>
  </si>
  <si>
    <t>机又は腰掛の調整、座席の変更及び学級の編制の適正を図ること。</t>
  </si>
  <si>
    <t>九</t>
    <phoneticPr fontId="1"/>
  </si>
  <si>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</si>
  <si>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</si>
  <si>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</si>
  <si>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</si>
  <si>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</si>
  <si>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</si>
  <si>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</si>
  <si>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</si>
  <si>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</si>
  <si>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</si>
  <si>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</si>
  <si>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</si>
  <si>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</si>
  <si>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</si>
  <si>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</si>
  <si>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</si>
  <si>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</si>
  <si>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</si>
  <si>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</si>
  <si>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</si>
  <si>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</si>
  <si>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</si>
  <si>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「Ｂ」　勤務場所又は職務の変更、休暇による勤務時間の短縮等の方法で勤務を軽減し、かつ、深夜勤務、超過勤務、休日勤務
　　　　及び宿日直勤務をさせないこと。</t>
    <phoneticPr fontId="1"/>
  </si>
  <si>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</si>
  <si>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</si>
  <si>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</si>
  <si>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</si>
  <si>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</si>
  <si>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昭和四十七年労働省令第三十二号　令和7年1月1日 施行</t>
    <phoneticPr fontId="1"/>
  </si>
  <si>
    <t>（雇入時の健康診断）</t>
  </si>
  <si>
    <t>第四十三条</t>
  </si>
  <si>
    <t>参考資料　【第４「５　環境衛生検査」分野】</t>
    <rPh sb="0" eb="4">
      <t>サンコウシリョウ</t>
    </rPh>
    <rPh sb="6" eb="7">
      <t>ダイ</t>
    </rPh>
    <rPh sb="18" eb="20">
      <t>ブンヤ</t>
    </rPh>
    <phoneticPr fontId="1"/>
  </si>
  <si>
    <t>（学校環境衛生基準）</t>
  </si>
  <si>
    <t>第六条</t>
  </si>
  <si>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</si>
  <si>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</si>
  <si>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</si>
  <si>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</si>
  <si>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</si>
  <si>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</si>
  <si>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学校環境衛生管理マニュアル_「学校環境衛生基準」の理論と実践［平成30年度改訂版］　【抜粋】</t>
    <rPh sb="42" eb="46">
      <t>&lt;バッスイ&gt;</t>
    </rPh>
    <phoneticPr fontId="1"/>
  </si>
  <si>
    <t>第Ⅱ章第１_1</t>
    <rPh sb="0" eb="1">
      <t>ダイ</t>
    </rPh>
    <rPh sb="2" eb="3">
      <t>ショウ</t>
    </rPh>
    <rPh sb="3" eb="4">
      <t>ダイ</t>
    </rPh>
    <phoneticPr fontId="1"/>
  </si>
  <si>
    <t>教室等の環境（換気、保温、採光、照明、騒音等の環境をいう。以下同じ。）に係る学校環境衛生基準は、次表の左欄に掲げる検査項目ごとに、同表の右欄のとおりとする。(p21)　</t>
    <phoneticPr fontId="1"/>
  </si>
  <si>
    <t>第Ⅱ章第１_2</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</si>
  <si>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</si>
  <si>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換気及び保温等</t>
    <rPh sb="0" eb="2">
      <t>カンキ</t>
    </rPh>
    <rPh sb="2" eb="3">
      <t>オヨ</t>
    </rPh>
    <rPh sb="4" eb="6">
      <t>ホオン</t>
    </rPh>
    <rPh sb="6" eb="7">
      <t>トウ</t>
    </rPh>
    <phoneticPr fontId="1"/>
  </si>
  <si>
    <t>採光及び照明</t>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</si>
  <si>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</si>
  <si>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騒音</t>
    <rPh sb="0" eb="2">
      <t>ソウオン</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</si>
  <si>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</si>
  <si>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備考</t>
    <rPh sb="0" eb="2">
      <t>ビコウ</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</si>
  <si>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</si>
  <si>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t>右記のリンク</t>
    <rPh sb="0" eb="2">
      <t>ウキ</t>
    </rPh>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</si>
  <si>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</si>
  <si>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</si>
  <si>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</si>
  <si>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</si>
  <si>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t>（日常における環境衛生）</t>
  </si>
  <si>
    <t>第二条　</t>
  </si>
  <si>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</si>
  <si>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（安全点検）</t>
  </si>
  <si>
    <t>第二十八条　</t>
  </si>
  <si>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</si>
  <si>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t>学校においては、必要があるときは、臨時に、安全点検を行うものとする。</t>
  </si>
  <si>
    <t>（日常における環境の安全）</t>
  </si>
  <si>
    <t>第二十九条　</t>
  </si>
  <si>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</si>
  <si>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t>第Ⅰ章４（２）⑤日常点検(p13)</t>
    <rPh sb="0" eb="1">
      <t>ダイ</t>
    </rPh>
    <rPh sb="2" eb="3">
      <t>ショウ</t>
    </rPh>
    <rPh sb="8" eb="12">
      <t>ニチジョウテンケン</t>
    </rPh>
    <phoneticPr fontId="1"/>
  </si>
  <si>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</si>
  <si>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第Ⅰ章５（２）⑤日常点検(p20)</t>
    <rPh sb="2" eb="3">
      <t>ショウ</t>
    </rPh>
    <rPh sb="8" eb="12">
      <t>ニチジョウテンケン</t>
    </rPh>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</si>
  <si>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</si>
  <si>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</si>
  <si>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</si>
  <si>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</si>
  <si>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基準： 大掃除は、定期に行われていること。</t>
    <rPh sb="0" eb="2">
      <t>キジュン</t>
    </rPh>
    <phoneticPr fontId="1"/>
  </si>
  <si>
    <t>①　検査回数：　毎学年3 回定期に行うが、大掃除の実施時期については学校行事等を考慮した上、学校で計画立案し、実施する。</t>
    <phoneticPr fontId="1"/>
  </si>
  <si>
    <t>②　検査方法：　清掃記録等により大掃除の実施状況を確認する。</t>
    <phoneticPr fontId="1"/>
  </si>
  <si>
    <t>(2)</t>
    <phoneticPr fontId="1"/>
  </si>
  <si>
    <t>雨水の排水溝等</t>
  </si>
  <si>
    <t>基準： 屋上等の雨水排水溝に、泥や砂等が堆積していないこと。また、雨水配水管の末端は、砂や泥等により管径が縮小していないこと。</t>
    <rPh sb="0" eb="2">
      <t>キジュン</t>
    </rPh>
    <phoneticPr fontId="1"/>
  </si>
  <si>
    <t>①　検査回数：　毎学年1 回定期に行うが、どの時期が適切かは地域の特性を考慮した上、学校で計画立案し、実施する。</t>
    <phoneticPr fontId="1"/>
  </si>
  <si>
    <t>②　検査場所：　屋上や校庭の側溝等の雨水排水溝について検査を行う。</t>
    <phoneticPr fontId="1"/>
  </si>
  <si>
    <t>⑷</t>
  </si>
  <si>
    <t>ネズミ、衛生害虫等</t>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</si>
  <si>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</si>
  <si>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</si>
  <si>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</si>
  <si>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⑸</t>
  </si>
  <si>
    <t>黒板面の色彩</t>
    <phoneticPr fontId="1"/>
  </si>
  <si>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</si>
  <si>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</si>
  <si>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</si>
  <si>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</si>
  <si>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</si>
  <si>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</si>
  <si>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</si>
  <si>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第七十条</t>
  </si>
  <si>
    <r>
      <t>第三十条第二項、第三十一条、第三十四条、第三十七条第四項から第十七項まで及び第十九項、</t>
    </r>
    <r>
      <rPr>
        <u/>
        <sz val="11"/>
        <color theme="1"/>
        <rFont val="ＭＳ Ｐゴシック"/>
        <family val="3"/>
        <charset val="128"/>
      </rPr>
      <t>第四十二条から</t>
    </r>
    <r>
      <rPr>
        <sz val="11"/>
        <color theme="1"/>
        <rFont val="ＭＳ Ｐゴシック"/>
        <family val="2"/>
        <charset val="128"/>
      </rPr>
      <t>第四十四条まで、第五十九条並びに第六十条第四項及び第六項</t>
    </r>
    <r>
      <rPr>
        <u/>
        <sz val="11"/>
        <color theme="1"/>
        <rFont val="ＭＳ Ｐゴシック"/>
        <family val="3"/>
        <charset val="128"/>
      </rPr>
      <t>の規定は中等教育学校に</t>
    </r>
    <r>
      <rPr>
        <sz val="11"/>
        <color theme="1"/>
        <rFont val="ＭＳ Ｐゴシック"/>
        <family val="2"/>
        <charset val="128"/>
      </rPr>
      <t>、第五十三条から第五十五条まで、第五十八条、第五十八条の二及び第六十一条の規定は中等教育学校の後期課程に、</t>
    </r>
    <r>
      <rPr>
        <u/>
        <sz val="11"/>
        <color theme="1"/>
        <rFont val="ＭＳ Ｐゴシック"/>
        <family val="3"/>
        <charset val="128"/>
      </rPr>
      <t>それぞれ準用する</t>
    </r>
    <r>
      <rPr>
        <sz val="11"/>
        <color theme="1"/>
        <rFont val="ＭＳ Ｐゴシック"/>
        <family val="2"/>
        <charset val="128"/>
      </rPr>
      <t>。【後略】</t>
    </r>
    <phoneticPr fontId="1"/>
  </si>
  <si>
    <t>第八十二条</t>
  </si>
  <si>
    <r>
      <t>第二十六条、第二十七条、第三十一条（第四十九条及び第六十二条において読み替えて準用する場合を含む。）、第三十二条、第三十四条（第四十九条及び第六十二条において準用する場合を含む。）、第三十六条、第三十七条（第二十八条、第四十九条及び第六十二条において準用する場合を含む。）、</t>
    </r>
    <r>
      <rPr>
        <u/>
        <sz val="11"/>
        <color theme="1"/>
        <rFont val="ＭＳ Ｐゴシック"/>
        <family val="3"/>
        <charset val="128"/>
      </rPr>
      <t>第四十二条から</t>
    </r>
    <r>
      <rPr>
        <sz val="11"/>
        <color theme="1"/>
        <rFont val="ＭＳ Ｐゴシック"/>
        <family val="2"/>
        <charset val="128"/>
      </rPr>
      <t>第四十四条まで、第四十七条及び第五十六条から第六十条まで</t>
    </r>
    <r>
      <rPr>
        <u/>
        <sz val="11"/>
        <color theme="1"/>
        <rFont val="ＭＳ Ｐゴシック"/>
        <family val="3"/>
        <charset val="128"/>
      </rPr>
      <t>の規定は特別支援学校</t>
    </r>
    <r>
      <rPr>
        <sz val="11"/>
        <color theme="1"/>
        <rFont val="ＭＳ Ｐゴシック"/>
        <family val="2"/>
        <charset val="128"/>
      </rPr>
      <t>に、第八十四条の規定は特別支援学校の高等部に、それぞれ</t>
    </r>
    <r>
      <rPr>
        <u/>
        <sz val="11"/>
        <color theme="1"/>
        <rFont val="ＭＳ Ｐゴシック"/>
        <family val="3"/>
        <charset val="128"/>
      </rPr>
      <t>準用する</t>
    </r>
    <r>
      <rPr>
        <sz val="11"/>
        <color theme="1"/>
        <rFont val="ＭＳ Ｐゴシック"/>
        <family val="2"/>
        <charset val="128"/>
      </rPr>
      <t>。</t>
    </r>
    <phoneticPr fontId="1"/>
  </si>
  <si>
    <t>第百三十三条</t>
  </si>
  <si>
    <r>
      <t>第五条、第六条、第九条から第十二条まで、第十三条第一項、第十四条及び</t>
    </r>
    <r>
      <rPr>
        <u/>
        <sz val="11"/>
        <color theme="1"/>
        <rFont val="ＭＳ Ｐゴシック"/>
        <family val="3"/>
        <charset val="128"/>
      </rPr>
      <t>第四十二条から</t>
    </r>
    <r>
      <rPr>
        <sz val="11"/>
        <color theme="1"/>
        <rFont val="ＭＳ Ｐゴシック"/>
        <family val="2"/>
        <charset val="128"/>
      </rPr>
      <t>第四十四条まで</t>
    </r>
    <r>
      <rPr>
        <u/>
        <sz val="11"/>
        <color theme="1"/>
        <rFont val="ＭＳ Ｐゴシック"/>
        <family val="3"/>
        <charset val="128"/>
      </rPr>
      <t>の規定は専修学校に</t>
    </r>
    <r>
      <rPr>
        <sz val="11"/>
        <color theme="1"/>
        <rFont val="ＭＳ Ｐゴシック"/>
        <family val="2"/>
        <charset val="128"/>
      </rPr>
      <t>、第百五条の規定は専門課程を置く専修学校に</t>
    </r>
    <r>
      <rPr>
        <u/>
        <sz val="11"/>
        <color theme="1"/>
        <rFont val="ＭＳ Ｐゴシック"/>
        <family val="3"/>
        <charset val="128"/>
      </rPr>
      <t>準用する。</t>
    </r>
    <r>
      <rPr>
        <sz val="11"/>
        <color theme="1"/>
        <rFont val="ＭＳ Ｐゴシック"/>
        <family val="2"/>
        <charset val="128"/>
      </rPr>
      <t>【後略】</t>
    </r>
    <phoneticPr fontId="1"/>
  </si>
  <si>
    <t>第百十三条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</si>
  <si>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（第六十九条を除く。）、第七十八条の二、第八十二条、第九十一条、第九十四条及び第百条の三</t>
    </r>
    <r>
      <rPr>
        <u/>
        <sz val="11"/>
        <color theme="1"/>
        <rFont val="ＭＳ Ｐゴシック"/>
        <family val="3"/>
        <charset val="128"/>
      </rPr>
      <t>の規定は、中等教育学校に準用する。</t>
    </r>
    <r>
      <rPr>
        <sz val="11"/>
        <color theme="1"/>
        <rFont val="ＭＳ Ｐゴシック"/>
        <family val="2"/>
        <charset val="128"/>
      </rPr>
      <t>【後略】</t>
    </r>
    <phoneticPr fontId="1"/>
  </si>
  <si>
    <t>第百三十五条</t>
  </si>
  <si>
    <r>
      <t>第四十三条から第四十九条まで（第四十六条を除く。）、第五十四条、第五十九条から第六十三条まで、</t>
    </r>
    <r>
      <rPr>
        <u/>
        <sz val="11"/>
        <color theme="1"/>
        <rFont val="ＭＳ Ｐゴシック"/>
        <family val="3"/>
        <charset val="128"/>
      </rPr>
      <t>第六十五条から第六十八条まで</t>
    </r>
    <r>
      <rPr>
        <sz val="11"/>
        <color theme="1"/>
        <rFont val="ＭＳ Ｐゴシック"/>
        <family val="2"/>
        <charset val="128"/>
      </rPr>
      <t>、第八十二条及び第百条の三</t>
    </r>
    <r>
      <rPr>
        <u/>
        <sz val="11"/>
        <color theme="1"/>
        <rFont val="ＭＳ Ｐゴシック"/>
        <family val="3"/>
        <charset val="128"/>
      </rPr>
      <t>の規定は、特別支援学校に準用する。</t>
    </r>
    <r>
      <rPr>
        <sz val="11"/>
        <color theme="1"/>
        <rFont val="ＭＳ Ｐゴシック"/>
        <family val="2"/>
        <charset val="128"/>
      </rPr>
      <t>【後略】</t>
    </r>
    <phoneticPr fontId="1"/>
  </si>
  <si>
    <t>第百八十九条</t>
  </si>
  <si>
    <r>
      <t>【前略】第六条、第七条、第十四条、第十九条、第二十五条から第二十八条まで、第五十八条、第六十条及び</t>
    </r>
    <r>
      <rPr>
        <u/>
        <sz val="11"/>
        <color theme="1"/>
        <rFont val="ＭＳ Ｐゴシック"/>
        <family val="3"/>
        <charset val="128"/>
      </rPr>
      <t>第六十六条から第六十八条までの規定は専修学校について</t>
    </r>
    <r>
      <rPr>
        <sz val="11"/>
        <color theme="1"/>
        <rFont val="ＭＳ Ｐゴシック"/>
        <family val="2"/>
        <charset val="128"/>
      </rPr>
      <t>、第百六十三条の二及び第百六十四条の規定は専門課程を置く専修学校について、それぞれ</t>
    </r>
    <r>
      <rPr>
        <u/>
        <sz val="11"/>
        <color theme="1"/>
        <rFont val="ＭＳ Ｐゴシック"/>
        <family val="3"/>
        <charset val="128"/>
      </rPr>
      <t>準用する。</t>
    </r>
    <r>
      <rPr>
        <sz val="11"/>
        <color theme="1"/>
        <rFont val="ＭＳ Ｐゴシック"/>
        <family val="2"/>
        <charset val="128"/>
      </rPr>
      <t>【後略】</t>
    </r>
    <rPh sb="0" eb="4">
      <t>&lt;ゼンリャク&gt;</t>
    </rPh>
    <phoneticPr fontId="1"/>
  </si>
  <si>
    <t>専修学校における学校評価ガイドライン　【抜粋】</t>
    <phoneticPr fontId="1"/>
  </si>
  <si>
    <t>【目的】</t>
    <rPh sb="1" eb="3">
      <t>モクテキ</t>
    </rPh>
    <phoneticPr fontId="1"/>
  </si>
  <si>
    <t>・学校評価を通じた組織的・継続的な教育活動等の改善。</t>
    <phoneticPr fontId="1"/>
  </si>
  <si>
    <t>・生徒・卒業生、関係業界等の地域のステークホルダーとの連携協力による特色ある専修学校づくり推進。</t>
    <phoneticPr fontId="1"/>
  </si>
  <si>
    <t>【定義】</t>
    <rPh sb="1" eb="3">
      <t>テイギ</t>
    </rPh>
    <phoneticPr fontId="1"/>
  </si>
  <si>
    <t>自己評価 ：　各学校の教職員が、当該学校の理念・目標に照らして自らの教育活動について行う評価</t>
    <phoneticPr fontId="1"/>
  </si>
  <si>
    <t>学校関係者評価：　生徒・卒業生、関係業界、専修学校団体・関係団体、中学校・高等学校、保護者・地域住民、所轄庁等の学校関係者
　　　　　　　　　　　　により構成された評価委員会等が自己評価の結果を基本として行う評価</t>
    <phoneticPr fontId="1"/>
  </si>
  <si>
    <t>第三者評価 ：　学校から独立した第三者による評価基準等に基づき、専門的・客観的立場から行う評価</t>
    <phoneticPr fontId="1"/>
  </si>
  <si>
    <t>【評価項目・指標等を検討する際の視点となる例】</t>
    <phoneticPr fontId="1"/>
  </si>
  <si>
    <t>○教育理念・目的・育成人材像 
　・学校における職業教育の特色は何か、社会のニーズを踏まえた学校の将来構想を抱いているか 等</t>
    <phoneticPr fontId="1"/>
  </si>
  <si>
    <t>○教育活動 
　・関連分野の企業等との連携により、カリキュラムの作成・見直し等が行われているか 
　・関連分野における実践的な職業教育（産学官連携によるインターンシップ、実習等）が体系的に位置づけられているか
　・関連分野における先端的な知識・技能等を修得するための教職員の研修等が行われているか 等</t>
    <phoneticPr fontId="1"/>
  </si>
  <si>
    <t>○生徒・学生支援 
　・進路・就職に関する支援体制は整備されているか 
　・関連分野における業界との連携による卒業後の再教育プログラム等を行っているか 等</t>
    <phoneticPr fontId="1"/>
  </si>
  <si>
    <t>平成２５年３月</t>
    <rPh sb="0" eb="2">
      <t>ヘイセイ</t>
    </rPh>
    <rPh sb="4" eb="5">
      <t>ネン</t>
    </rPh>
    <rPh sb="6" eb="7">
      <t>ガツ</t>
    </rPh>
    <phoneticPr fontId="1"/>
  </si>
  <si>
    <r>
      <t>文部科学省</t>
    </r>
    <r>
      <rPr>
        <u/>
        <sz val="11"/>
        <color theme="1"/>
        <rFont val="ＭＳ Ｐゴシック"/>
        <family val="3"/>
        <charset val="128"/>
      </rPr>
      <t>「専修学校における学校評価ガイドライン（平成25年3月）」</t>
    </r>
    <r>
      <rPr>
        <sz val="11"/>
        <color theme="1"/>
        <rFont val="ＭＳ Ｐゴシック"/>
        <family val="3"/>
        <charset val="128"/>
      </rPr>
      <t>へのリンク</t>
    </r>
    <rPh sb="0" eb="5">
      <t>モンブカガクショウ</t>
    </rPh>
    <phoneticPr fontId="1"/>
  </si>
  <si>
    <t xml:space="preserve"> Ａ÷Ｂ　：比率は１．５相当の範囲内でなければならない</t>
    <rPh sb="6" eb="8">
      <t>ヒリツ</t>
    </rPh>
    <rPh sb="12" eb="14">
      <t>ソウトウ</t>
    </rPh>
    <rPh sb="15" eb="18">
      <t>ハンイナイ</t>
    </rPh>
    <phoneticPr fontId="1"/>
  </si>
  <si>
    <t>教育、学術又は文化に
関する業務の従事経験を記入</t>
    <rPh sb="22" eb="24">
      <t>キニュウ</t>
    </rPh>
    <phoneticPr fontId="1"/>
  </si>
  <si>
    <t>給与規程との整合</t>
    <rPh sb="0" eb="2">
      <t>キュウヨ</t>
    </rPh>
    <rPh sb="2" eb="4">
      <t>キテイ</t>
    </rPh>
    <rPh sb="6" eb="8">
      <t>セイゴウ</t>
    </rPh>
    <phoneticPr fontId="1"/>
  </si>
  <si>
    <t>時間外勤務手当の規定</t>
    <phoneticPr fontId="1"/>
  </si>
  <si>
    <t>（うち非常勤教職員</t>
    <phoneticPr fontId="1"/>
  </si>
  <si>
    <t>人　・　臨時教職員</t>
    <rPh sb="0" eb="1">
      <t>ニン</t>
    </rPh>
    <rPh sb="4" eb="9">
      <t>リンジキョウショクイン</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</si>
  <si>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</si>
  <si>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t>抵当権等の設定状況</t>
    <phoneticPr fontId="1"/>
  </si>
  <si>
    <t>（１）学校の経理責任者（現金取扱担当者）</t>
    <rPh sb="3" eb="5">
      <t>ガッコウ</t>
    </rPh>
    <phoneticPr fontId="1"/>
  </si>
  <si>
    <t>経理規程に定める
支払用現金の
保有限度額</t>
    <phoneticPr fontId="1"/>
  </si>
  <si>
    <t>送迎バス及び学校の車の給油時の支払</t>
    <rPh sb="0" eb="2">
      <t>ソウゲイ</t>
    </rPh>
    <rPh sb="4" eb="5">
      <t>オヨ</t>
    </rPh>
    <rPh sb="6" eb="8">
      <t>ガッコウ</t>
    </rPh>
    <rPh sb="9" eb="10">
      <t>クルマ</t>
    </rPh>
    <rPh sb="11" eb="14">
      <t>キュウユジ</t>
    </rPh>
    <rPh sb="15" eb="17">
      <t>シハライ</t>
    </rPh>
    <phoneticPr fontId="1"/>
  </si>
  <si>
    <t>　　ロッカー、スクリーンなど現物の寄付（金額の多寡によらない）があった場合は現物寄付に計上する。</t>
    <phoneticPr fontId="1"/>
  </si>
  <si>
    <t>卒業記念品代として</t>
    <rPh sb="0" eb="2">
      <t>ソツギョウ</t>
    </rPh>
    <rPh sb="2" eb="5">
      <t>キネンヒン</t>
    </rPh>
    <rPh sb="5" eb="6">
      <t>ダイ</t>
    </rPh>
    <phoneticPr fontId="1"/>
  </si>
  <si>
    <t>万円以上</t>
    <rPh sb="0" eb="1">
      <t>マン</t>
    </rPh>
    <rPh sb="1" eb="2">
      <t>エン</t>
    </rPh>
    <rPh sb="2" eb="4">
      <t>イジョウ</t>
    </rPh>
    <phoneticPr fontId="1"/>
  </si>
  <si>
    <t>教室壁紙張替</t>
    <rPh sb="0" eb="2">
      <t>キョウシツ</t>
    </rPh>
    <rPh sb="2" eb="4">
      <t>カベガミ</t>
    </rPh>
    <rPh sb="4" eb="6">
      <t>ハリカエ</t>
    </rPh>
    <phoneticPr fontId="1"/>
  </si>
  <si>
    <r>
      <t>滞納額の
令和</t>
    </r>
    <r>
      <rPr>
        <sz val="11"/>
        <color rgb="FFFF0000"/>
        <rFont val="ＭＳ Ｐゴシック"/>
        <family val="3"/>
        <charset val="128"/>
      </rPr>
      <t>６</t>
    </r>
    <r>
      <rPr>
        <sz val="11"/>
        <color theme="1"/>
        <rFont val="ＭＳ Ｐゴシック"/>
        <family val="2"/>
        <charset val="128"/>
      </rPr>
      <t>年度末残高</t>
    </r>
    <rPh sb="0" eb="2">
      <t>タイノウ</t>
    </rPh>
    <rPh sb="2" eb="3">
      <t>ガク</t>
    </rPh>
    <rPh sb="5" eb="7">
      <t>レイワ</t>
    </rPh>
    <rPh sb="8" eb="11">
      <t>ネンドマツ</t>
    </rPh>
    <rPh sb="11" eb="13">
      <t>ザンダカ</t>
    </rPh>
    <phoneticPr fontId="1"/>
  </si>
  <si>
    <t>1置いている</t>
  </si>
  <si>
    <t>第三十条第二項、第三十一条、第三十四条、第三十五条及び第三十七条から第四十四条までの規定は、中学校に準用する。【後略】</t>
    <phoneticPr fontId="1"/>
  </si>
  <si>
    <t>第三十条第二項、第三十一条、第三十四条、第三十七条第四項から第十七項まで及び第十九項並びに第四十二条から第四十四条までの規定は、高等学校に準用する。【後略】</t>
    <phoneticPr fontId="1"/>
  </si>
  <si>
    <t>第四十一条から第四十九条まで、第五十条第二項、第五十四条から第六十八条までの規定は、中学校に準用する。【後略】</t>
    <phoneticPr fontId="2"/>
  </si>
  <si>
    <t>第四十三条から第四十九条まで（第四十六条を除く。）、第五十四条、第五十六条の五、第五十七条第一項、第五十八条から第七十一条まで（第六十九条を除く。）及び第七十八条の二の規定は、高等学校に準用する。【後略】</t>
    <phoneticPr fontId="1"/>
  </si>
  <si>
    <t>（専修学校の保健管理等）</t>
  </si>
  <si>
    <t>第三十二条</t>
  </si>
  <si>
    <t>専修学校には、保健管理に関する専門的事項に関し、技術及び指導を行う医師を置くように努めなければならない。</t>
  </si>
  <si>
    <t>専修学校には、健康診断、健康相談、保健指導、救急処置等を行うため、保健室を設けるように努めなければならない。</t>
  </si>
  <si>
    <r>
      <t>第</t>
    </r>
    <r>
      <rPr>
        <u/>
        <sz val="11"/>
        <color theme="1"/>
        <rFont val="ＭＳ Ｐゴシック"/>
        <family val="3"/>
        <charset val="128"/>
      </rPr>
      <t>三条から第六条まで</t>
    </r>
    <r>
      <rPr>
        <sz val="11"/>
        <color theme="1"/>
        <rFont val="ＭＳ Ｐゴシック"/>
        <family val="2"/>
        <charset val="128"/>
      </rPr>
      <t>、第八条から第十条まで、第十三条から第二十一条まで及び</t>
    </r>
    <r>
      <rPr>
        <u/>
        <sz val="11"/>
        <color theme="1"/>
        <rFont val="ＭＳ Ｐゴシック"/>
        <family val="3"/>
        <charset val="128"/>
      </rPr>
      <t>第二十六条から前条までの規定は、専修学校に準用する。</t>
    </r>
    <phoneticPr fontId="1"/>
  </si>
  <si>
    <t>学校保健安全法第３２条</t>
  </si>
  <si>
    <t>（専修学校）</t>
  </si>
  <si>
    <t>第三十条　</t>
  </si>
  <si>
    <t>第一条、第二条、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第二十八条、第二十九条及び前条第一項の規定は、専修学校に準用する。この場合において、第五条第一項中「六月三十日までに」とあるのは「当該学年の始期から起算して三月以内に」と、第七条第八項中「学校医又は学校歯科医」とあるのは「医師」と、第九条第二項中「学校医その他の医師」とあるのは「医師」と、第十二条中「第五条」とあるのは「第三十条において準用する第五条」と、第十九条第二号、第三号及び第四号中「学校医その他の医師」とあるのは「医師」と、第十九条第五号及び第六号並びに第二十一条第一項中「学校医」とあるのは「医師」とそれぞれ読み替えるものとする。</t>
  </si>
  <si>
    <r>
      <t>第三条から第六条まで、第八条から第十条まで、</t>
    </r>
    <r>
      <rPr>
        <u/>
        <sz val="11"/>
        <color theme="1"/>
        <rFont val="ＭＳ Ｐゴシック"/>
        <family val="3"/>
        <charset val="128"/>
      </rPr>
      <t>第十三条から第二十一条まで</t>
    </r>
    <r>
      <rPr>
        <sz val="11"/>
        <color theme="1"/>
        <rFont val="ＭＳ Ｐゴシック"/>
        <family val="3"/>
        <charset val="128"/>
      </rPr>
      <t>及び第二十六条から前条まで</t>
    </r>
    <r>
      <rPr>
        <u/>
        <sz val="11"/>
        <color theme="1"/>
        <rFont val="ＭＳ Ｐゴシック"/>
        <family val="3"/>
        <charset val="128"/>
      </rPr>
      <t>の規定は、専修学校に準用する。</t>
    </r>
    <phoneticPr fontId="1"/>
  </si>
  <si>
    <r>
      <t>第三条から第六条まで、第八条から第十条まで、</t>
    </r>
    <r>
      <rPr>
        <u/>
        <sz val="11"/>
        <color theme="1"/>
        <rFont val="ＭＳ Ｐゴシック"/>
        <family val="3"/>
        <charset val="128"/>
      </rPr>
      <t>第十三条から第二十一条まで</t>
    </r>
    <r>
      <rPr>
        <sz val="11"/>
        <color theme="1"/>
        <rFont val="ＭＳ Ｐゴシック"/>
        <family val="2"/>
        <charset val="128"/>
      </rPr>
      <t>及び第二十六条から前条まで</t>
    </r>
    <r>
      <rPr>
        <u/>
        <sz val="11"/>
        <color theme="1"/>
        <rFont val="ＭＳ Ｐゴシック"/>
        <family val="3"/>
        <charset val="128"/>
      </rPr>
      <t>の規定は、専修学校に準用する。</t>
    </r>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</si>
  <si>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</si>
  <si>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</si>
  <si>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</si>
  <si>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</si>
  <si>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</si>
  <si>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</si>
  <si>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</si>
  <si>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前各号に掲げるもののほか、必要に応じ、学校における保健管理に関する専門的事項に関する指導に従事すること。</t>
  </si>
  <si>
    <t>学校保健計画及び学校安全計画の立案に参与すること。</t>
    <phoneticPr fontId="1"/>
  </si>
  <si>
    <t>学校医は、前項の職務に従事したときは、その状況の概要を学校医執務記録簿に記入して校長に提出するものとする。</t>
    <phoneticPr fontId="1"/>
  </si>
  <si>
    <t>十</t>
    <phoneticPr fontId="1"/>
  </si>
  <si>
    <t>第二十二条の規定は、専修学校の医師の職務執行の準則について準用する。</t>
    <phoneticPr fontId="1"/>
  </si>
  <si>
    <r>
      <t>学校においては、法第十三条第一項の健康診断を行つたときは、</t>
    </r>
    <r>
      <rPr>
        <u/>
        <sz val="11"/>
        <color theme="1"/>
        <rFont val="ＭＳ Ｐゴシック"/>
        <family val="3"/>
        <charset val="128"/>
      </rPr>
      <t>二十一日以内にその結果を</t>
    </r>
    <r>
      <rPr>
        <sz val="11"/>
        <color theme="1"/>
        <rFont val="ＭＳ Ｐゴシック"/>
        <family val="3"/>
        <charset val="128"/>
      </rPr>
      <t>幼児、児童又は生徒にあつては当該幼児、児童又は生徒及びその保護者（学校教育法（昭和二十二年法律第二十六号）第十六条に規定する保護者をいう。）に、</t>
    </r>
    <r>
      <rPr>
        <u/>
        <sz val="11"/>
        <color theme="1"/>
        <rFont val="ＭＳ Ｐゴシック"/>
        <family val="3"/>
        <charset val="128"/>
      </rPr>
      <t>学生にあつては当該学生に通知するとともに、次の各号に定める基準により、法第十四条の措置</t>
    </r>
    <r>
      <rPr>
        <sz val="11"/>
        <color theme="1"/>
        <rFont val="ＭＳ Ｐゴシック"/>
        <family val="3"/>
        <charset val="128"/>
      </rPr>
      <t>をとらなければならない。</t>
    </r>
    <phoneticPr fontId="1"/>
  </si>
  <si>
    <r>
      <t>第一条、第二条、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t>
    </r>
    <r>
      <rPr>
        <u/>
        <sz val="11"/>
        <color theme="1"/>
        <rFont val="ＭＳ Ｐゴシック"/>
        <family val="3"/>
        <charset val="128"/>
      </rPr>
      <t>第十二条から第二十一条まで</t>
    </r>
    <r>
      <rPr>
        <sz val="11"/>
        <color theme="1"/>
        <rFont val="ＭＳ Ｐゴシック"/>
        <family val="3"/>
        <charset val="128"/>
      </rPr>
      <t>、第二十八条、第二十九条及び前条第一項</t>
    </r>
    <r>
      <rPr>
        <u/>
        <sz val="11"/>
        <color theme="1"/>
        <rFont val="ＭＳ Ｐゴシック"/>
        <family val="3"/>
        <charset val="128"/>
      </rPr>
      <t>の規定は、専修学校に準用する</t>
    </r>
    <r>
      <rPr>
        <sz val="11"/>
        <color theme="1"/>
        <rFont val="ＭＳ Ｐゴシック"/>
        <family val="3"/>
        <charset val="128"/>
      </rPr>
      <t>。この場合において、第五条第一項中「六月三十日までに」とあるのは「当該学年の始期から起算して三月以内に」と、第七条第八項中「学校医又は学校歯科医」とあるのは「医師」と、第九条第二項中「学校医その他の医師」とあるのは「医師」と、第十二条中「第五条」とあるのは「第三十条において準用する第五条」と、第十九条第二号、第三号及び第四号中「学校医その他の医師」とあるのは「医師」と、第十九条第五号及び第六号並びに第二十一条第一項中「学校医」とあるのは「医師」とそれぞれ読み替えるものとする。</t>
    </r>
    <phoneticPr fontId="1"/>
  </si>
  <si>
    <r>
      <rPr>
        <u/>
        <sz val="11"/>
        <color theme="1"/>
        <rFont val="ＭＳ Ｐゴシック"/>
        <family val="3"/>
        <charset val="128"/>
      </rPr>
      <t>第三条から第六条まで</t>
    </r>
    <r>
      <rPr>
        <sz val="11"/>
        <color theme="1"/>
        <rFont val="ＭＳ Ｐゴシック"/>
        <family val="3"/>
        <charset val="128"/>
      </rPr>
      <t>、第八条から第十条まで、第十三条から第二十一条まで及び第二十六条から前条まで</t>
    </r>
    <r>
      <rPr>
        <u/>
        <sz val="11"/>
        <color theme="1"/>
        <rFont val="ＭＳ Ｐゴシック"/>
        <family val="3"/>
        <charset val="128"/>
      </rPr>
      <t>の規定は、専修学校に準用する。</t>
    </r>
    <phoneticPr fontId="1"/>
  </si>
  <si>
    <r>
      <rPr>
        <u/>
        <sz val="11"/>
        <color theme="1"/>
        <rFont val="ＭＳ Ｐゴシック"/>
        <family val="3"/>
        <charset val="128"/>
      </rPr>
      <t>第三条から第六条まで</t>
    </r>
    <r>
      <rPr>
        <sz val="11"/>
        <color theme="1"/>
        <rFont val="ＭＳ Ｐゴシック"/>
        <family val="2"/>
        <charset val="128"/>
      </rPr>
      <t>、第八条から第十条まで、</t>
    </r>
    <r>
      <rPr>
        <sz val="11"/>
        <color theme="1"/>
        <rFont val="ＭＳ Ｐゴシック"/>
        <family val="3"/>
        <charset val="128"/>
      </rPr>
      <t>第十三条から第二十一条まで</t>
    </r>
    <r>
      <rPr>
        <sz val="11"/>
        <color theme="1"/>
        <rFont val="ＭＳ Ｐゴシック"/>
        <family val="2"/>
        <charset val="128"/>
      </rPr>
      <t>及び</t>
    </r>
    <r>
      <rPr>
        <u/>
        <sz val="11"/>
        <color theme="1"/>
        <rFont val="ＭＳ Ｐゴシック"/>
        <family val="3"/>
        <charset val="128"/>
      </rPr>
      <t>第二十六条から前条までの規定は、専修学校に準用する。</t>
    </r>
    <phoneticPr fontId="1"/>
  </si>
  <si>
    <r>
      <rPr>
        <u/>
        <sz val="11"/>
        <color theme="1"/>
        <rFont val="ＭＳ Ｐゴシック"/>
        <family val="3"/>
        <charset val="128"/>
      </rPr>
      <t>第一条、第二条</t>
    </r>
    <r>
      <rPr>
        <sz val="11"/>
        <color theme="1"/>
        <rFont val="ＭＳ Ｐゴシック"/>
        <family val="3"/>
        <charset val="128"/>
      </rPr>
      <t>、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第二十八条、第二十九条及び前条第一項</t>
    </r>
    <r>
      <rPr>
        <u/>
        <sz val="11"/>
        <color theme="1"/>
        <rFont val="ＭＳ Ｐゴシック"/>
        <family val="3"/>
        <charset val="128"/>
      </rPr>
      <t>の規定は、専修学校に準用する</t>
    </r>
    <r>
      <rPr>
        <sz val="11"/>
        <color theme="1"/>
        <rFont val="ＭＳ Ｐゴシック"/>
        <family val="3"/>
        <charset val="128"/>
      </rPr>
      <t>【後略】</t>
    </r>
    <rPh sb="177" eb="181">
      <t>&lt;コウリャク&gt;</t>
    </rPh>
    <phoneticPr fontId="1"/>
  </si>
  <si>
    <r>
      <rPr>
        <u/>
        <sz val="11"/>
        <color theme="1"/>
        <rFont val="ＭＳ Ｐゴシック"/>
        <family val="3"/>
        <charset val="128"/>
      </rPr>
      <t>第一条、第二条</t>
    </r>
    <r>
      <rPr>
        <sz val="11"/>
        <color theme="1"/>
        <rFont val="ＭＳ Ｐゴシック"/>
        <family val="3"/>
        <charset val="128"/>
      </rPr>
      <t>、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t>
    </r>
    <r>
      <rPr>
        <u/>
        <sz val="11"/>
        <color theme="1"/>
        <rFont val="ＭＳ Ｐゴシック"/>
        <family val="3"/>
        <charset val="128"/>
      </rPr>
      <t>第二十八条、第二十九条</t>
    </r>
    <r>
      <rPr>
        <sz val="11"/>
        <color theme="1"/>
        <rFont val="ＭＳ Ｐゴシック"/>
        <family val="3"/>
        <charset val="128"/>
      </rPr>
      <t>及び前条第一項</t>
    </r>
    <r>
      <rPr>
        <u/>
        <sz val="11"/>
        <color theme="1"/>
        <rFont val="ＭＳ Ｐゴシック"/>
        <family val="3"/>
        <charset val="128"/>
      </rPr>
      <t>の規定は、専修学校に準用する</t>
    </r>
    <r>
      <rPr>
        <sz val="11"/>
        <color theme="1"/>
        <rFont val="ＭＳ Ｐゴシック"/>
        <family val="3"/>
        <charset val="128"/>
      </rPr>
      <t>【後略】</t>
    </r>
    <rPh sb="177" eb="181">
      <t>&lt;コウリャク&gt;</t>
    </rPh>
    <phoneticPr fontId="1"/>
  </si>
  <si>
    <r>
      <t>第一条、第二条、第五条、第六条（同条第三項及び第四項については、大学に関する部分に限る。）、第七条（同条第六項については、大学に関する部分に限る。）、第八条、第九条（同条第一項については、学生に関する部分に限る。）、第十条、第十一条（大学に関する部分に限る。）、第十二条から第二十一条まで、第二十八条、第二十九条及び</t>
    </r>
    <r>
      <rPr>
        <u/>
        <sz val="11"/>
        <color theme="1"/>
        <rFont val="ＭＳ Ｐゴシック"/>
        <family val="3"/>
        <charset val="128"/>
      </rPr>
      <t>前条第一項の規定は、専修学校に準用する。</t>
    </r>
    <r>
      <rPr>
        <sz val="11"/>
        <color theme="1"/>
        <rFont val="ＭＳ Ｐゴシック"/>
        <family val="3"/>
        <charset val="128"/>
      </rPr>
      <t>【後略】</t>
    </r>
    <rPh sb="178" eb="182">
      <t>&lt;コウリャク&gt;</t>
    </rPh>
    <phoneticPr fontId="1"/>
  </si>
  <si>
    <r>
      <t>学校教育法等</t>
    </r>
    <r>
      <rPr>
        <b/>
        <u/>
        <sz val="10"/>
        <color rgb="FFFF0000"/>
        <rFont val="ＭＳ Ｐゴシック"/>
        <family val="3"/>
        <charset val="128"/>
      </rPr>
      <t>【抜粋】</t>
    </r>
    <rPh sb="5" eb="6">
      <t>トウ</t>
    </rPh>
    <rPh sb="6" eb="10">
      <t>&lt;バッスイ&gt;</t>
    </rPh>
    <phoneticPr fontId="1"/>
  </si>
  <si>
    <r>
      <t>学校保健安全法等</t>
    </r>
    <r>
      <rPr>
        <b/>
        <u/>
        <sz val="10"/>
        <color rgb="FFFF0000"/>
        <rFont val="ＭＳ Ｐゴシック"/>
        <family val="3"/>
        <charset val="128"/>
      </rPr>
      <t>【抜粋】</t>
    </r>
    <rPh sb="7" eb="8">
      <t>トウ</t>
    </rPh>
    <rPh sb="8" eb="12">
      <t>&lt;バッスイ&gt;</t>
    </rPh>
    <phoneticPr fontId="1"/>
  </si>
  <si>
    <r>
      <t>学校においては、児童生徒等及び職員の心身の健康の保持増進を図るため、児童生徒等及び職員の健康診断、</t>
    </r>
    <r>
      <rPr>
        <u/>
        <sz val="11"/>
        <color theme="1"/>
        <rFont val="ＭＳ Ｐゴシック"/>
        <family val="3"/>
        <charset val="128"/>
      </rPr>
      <t>環境衛生検査</t>
    </r>
    <r>
      <rPr>
        <sz val="11"/>
        <color theme="1"/>
        <rFont val="ＭＳ Ｐゴシック"/>
        <family val="2"/>
        <charset val="128"/>
      </rPr>
      <t>、児童生徒等に対する指導その他保健に関する事項</t>
    </r>
    <r>
      <rPr>
        <u/>
        <sz val="11"/>
        <color theme="1"/>
        <rFont val="ＭＳ Ｐゴシック"/>
        <family val="3"/>
        <charset val="128"/>
      </rPr>
      <t>について計画を策定し、これを実施しなければならない。</t>
    </r>
    <phoneticPr fontId="1"/>
  </si>
  <si>
    <t>道路運送車両法　【抜粋】</t>
    <rPh sb="8" eb="12">
      <t>&lt;バッスイ&gt;</t>
    </rPh>
    <phoneticPr fontId="1"/>
  </si>
  <si>
    <t>昭和二十六年法律第百八十五号</t>
  </si>
  <si>
    <t>第四十七条の二</t>
  </si>
  <si>
    <t>（日常点検整備）</t>
    <phoneticPr fontId="1"/>
  </si>
  <si>
    <t>自動車の使用者は、自動車の走行距離、運行時の状態等から判断した適切な時期に、国土交通省令で定める技術上の基準により、灯火装置の点灯、制動装置の作動その他の日常的に点検すべき事項について、目視等により自動車を点検しなければならない。</t>
  </si>
  <si>
    <t>【省略】</t>
    <rPh sb="0" eb="4">
      <t>&lt;ショウリャク&gt;</t>
    </rPh>
    <phoneticPr fontId="1"/>
  </si>
  <si>
    <t>自動車の使用者は、前二項の規定による点検の結果、当該自動車が保安基準に適合しなくなるおそれがある状態又は適合しない状態にあるときは、保安基準に適合しなくなるおそれをなくするため、又は保安基準に適合させるために当該自動車について必要な整備をしなければならない。</t>
  </si>
  <si>
    <t>㊟：学校保健安全法施行規則第１条、第２条及び第３０条に基づき、専修学校は</t>
    <phoneticPr fontId="1"/>
  </si>
  <si>
    <t>　　　②必要があるときは臨時に環境衛生検査を行う。</t>
    <phoneticPr fontId="1"/>
  </si>
  <si>
    <t>　　　①環境衛生検査を、毎学年定期に、学校環境衛生基準に基づき行わなければならない。</t>
    <phoneticPr fontId="1"/>
  </si>
  <si>
    <t>　　「2上水道（貯水槽経由）」の場合　⇒</t>
    <rPh sb="16" eb="18">
      <t>バアイ</t>
    </rPh>
    <phoneticPr fontId="1"/>
  </si>
  <si>
    <t>　　「3井戸水等」の場合　⇒</t>
    <rPh sb="10" eb="12">
      <t>バアイ</t>
    </rPh>
    <phoneticPr fontId="1"/>
  </si>
  <si>
    <t>　　「1利用している」の場合　⇒</t>
    <rPh sb="12" eb="14">
      <t>バアイ</t>
    </rPh>
    <phoneticPr fontId="1"/>
  </si>
  <si>
    <t>　「2浄化槽式水洗便所」の場合　⇒</t>
    <rPh sb="13" eb="15">
      <t>バアイ</t>
    </rPh>
    <phoneticPr fontId="1"/>
  </si>
  <si>
    <t>ウ　運行開始前点検　（道路運送車両法第47条の2）</t>
    <phoneticPr fontId="1"/>
  </si>
  <si>
    <t>㊟１：学校保健安全法施行規則第２９条の２において、専修学校は児童生徒等の自動車への乗降車の際に、点呼等の方法</t>
    <phoneticPr fontId="1"/>
  </si>
  <si>
    <t>㊟２：所在確認は、送迎用バスの運行に限らず、学校において校外学習等の際の移動のために自動車を運行するすべて</t>
    <phoneticPr fontId="1"/>
  </si>
  <si>
    <t>※訓練実施が予定の場合、実施予定の訓練は「1実施」を、そうでない場合は「未実施」を入力してください。</t>
    <rPh sb="1" eb="3">
      <t>クンレン</t>
    </rPh>
    <rPh sb="3" eb="5">
      <t>ジッシ</t>
    </rPh>
    <rPh sb="6" eb="8">
      <t>ヨテイ</t>
    </rPh>
    <rPh sb="9" eb="11">
      <t>バアイ</t>
    </rPh>
    <rPh sb="12" eb="14">
      <t>ジッシ</t>
    </rPh>
    <rPh sb="14" eb="16">
      <t>ヨテイ</t>
    </rPh>
    <rPh sb="17" eb="19">
      <t>クンレン</t>
    </rPh>
    <rPh sb="22" eb="24">
      <t>ジッシ</t>
    </rPh>
    <rPh sb="32" eb="34">
      <t>バアイ</t>
    </rPh>
    <rPh sb="36" eb="39">
      <t>ミジッシ</t>
    </rPh>
    <rPh sb="41" eb="43">
      <t>ニュウリョク</t>
    </rPh>
    <phoneticPr fontId="1"/>
  </si>
  <si>
    <r>
      <t>学校環境衛生管理マニュアル</t>
    </r>
    <r>
      <rPr>
        <u/>
        <sz val="9"/>
        <color rgb="FFFF0000"/>
        <rFont val="ＭＳ Ｐゴシック"/>
        <family val="3"/>
        <charset val="128"/>
      </rPr>
      <t>（文部科学省HP）</t>
    </r>
    <phoneticPr fontId="1"/>
  </si>
  <si>
    <t>「学校環境衛生基準」の理論と実践［平成30年度改訂版］</t>
    <phoneticPr fontId="1"/>
  </si>
  <si>
    <r>
      <t>「</t>
    </r>
    <r>
      <rPr>
        <b/>
        <sz val="11"/>
        <color theme="1"/>
        <rFont val="ＭＳ Ｐゴシック"/>
        <family val="3"/>
        <charset val="128"/>
      </rPr>
      <t>別紙８</t>
    </r>
    <r>
      <rPr>
        <sz val="11"/>
        <color theme="1"/>
        <rFont val="ＭＳ Ｐゴシック"/>
        <family val="2"/>
        <charset val="128"/>
      </rPr>
      <t>」を作成してください</t>
    </r>
    <rPh sb="1" eb="3">
      <t>ベッシ</t>
    </rPh>
    <phoneticPr fontId="1"/>
  </si>
  <si>
    <r>
      <t>※　</t>
    </r>
    <r>
      <rPr>
        <u/>
        <sz val="11"/>
        <color theme="1"/>
        <rFont val="ＭＳ Ｐゴシック"/>
        <family val="3"/>
        <charset val="128"/>
      </rPr>
      <t>耐震診断を実施</t>
    </r>
    <r>
      <rPr>
        <sz val="11"/>
        <color theme="1"/>
        <rFont val="ＭＳ Ｐゴシック"/>
        <family val="2"/>
        <charset val="128"/>
      </rPr>
      <t>した結果、</t>
    </r>
    <r>
      <rPr>
        <u/>
        <sz val="11"/>
        <color theme="1"/>
        <rFont val="ＭＳ Ｐゴシック"/>
        <family val="3"/>
        <charset val="128"/>
      </rPr>
      <t>非木造建物でＩＳ値が０．６未満</t>
    </r>
    <r>
      <rPr>
        <sz val="11"/>
        <color theme="1"/>
        <rFont val="ＭＳ Ｐゴシック"/>
        <family val="2"/>
        <charset val="128"/>
      </rPr>
      <t>又は</t>
    </r>
    <r>
      <rPr>
        <u/>
        <sz val="11"/>
        <color theme="1"/>
        <rFont val="ＭＳ Ｐゴシック"/>
        <family val="3"/>
        <charset val="128"/>
      </rPr>
      <t>木造建物でＩＷ値が１．０未満</t>
    </r>
    <r>
      <rPr>
        <sz val="11"/>
        <color theme="1"/>
        <rFont val="ＭＳ Ｐゴシック"/>
        <family val="2"/>
        <charset val="128"/>
      </rPr>
      <t>と判断された</t>
    </r>
    <phoneticPr fontId="1"/>
  </si>
  <si>
    <r>
      <t>「専修学校における学校評価ガイドライン」（平成25年3月）</t>
    </r>
    <r>
      <rPr>
        <b/>
        <u/>
        <sz val="9"/>
        <color rgb="FFFF0000"/>
        <rFont val="ＭＳ Ｐゴシック"/>
        <family val="3"/>
        <charset val="128"/>
      </rPr>
      <t>文部科学省</t>
    </r>
    <phoneticPr fontId="1"/>
  </si>
  <si>
    <t>・元のページに戻るには、①下部のタブ「調書」をクリックしてください。</t>
    <rPh sb="1" eb="2">
      <t>モト</t>
    </rPh>
    <rPh sb="7" eb="8">
      <t>モド</t>
    </rPh>
    <rPh sb="13" eb="15">
      <t>カブ</t>
    </rPh>
    <rPh sb="19" eb="21">
      <t>チョウショ</t>
    </rPh>
    <phoneticPr fontId="1"/>
  </si>
  <si>
    <t>　　　　②WEBからは、画面下部タスクバーのExcelのアイコンをクリックしてください。</t>
    <rPh sb="12" eb="14">
      <t>ガメン</t>
    </rPh>
    <rPh sb="14" eb="16">
      <t>カブ</t>
    </rPh>
    <phoneticPr fontId="1"/>
  </si>
  <si>
    <t>別紙１　参考　（①～③）</t>
    <rPh sb="0" eb="2">
      <t>ベッシ</t>
    </rPh>
    <rPh sb="4" eb="6">
      <t>サンコウ</t>
    </rPh>
    <phoneticPr fontId="1"/>
  </si>
  <si>
    <t>第三十条　</t>
    <phoneticPr fontId="1"/>
  </si>
  <si>
    <t>第三十条　2</t>
    <phoneticPr fontId="1"/>
  </si>
  <si>
    <t>５　未収入金・未払金の状況</t>
    <phoneticPr fontId="1"/>
  </si>
  <si>
    <t>未収入金の内容</t>
    <rPh sb="0" eb="2">
      <t>ミシュウ</t>
    </rPh>
    <rPh sb="2" eb="4">
      <t>ニュウキン</t>
    </rPh>
    <rPh sb="5" eb="7">
      <t>ナイヨウ</t>
    </rPh>
    <phoneticPr fontId="1"/>
  </si>
  <si>
    <t>1有⇒下記２種の検査が必要・下表に入力</t>
  </si>
  <si>
    <t>1有⇒検査2種必要・下表に入力</t>
  </si>
  <si>
    <t>※上で入力した金額の計算過程や根拠（勘定科目名など）を下のマスに入力してください。</t>
    <rPh sb="27" eb="28">
      <t>シタ</t>
    </rPh>
    <rPh sb="32" eb="34">
      <t>ニュウリョク</t>
    </rPh>
    <phoneticPr fontId="1"/>
  </si>
  <si>
    <t>寄付金・学校債</t>
    <rPh sb="0" eb="2">
      <t>キフ</t>
    </rPh>
    <phoneticPr fontId="1"/>
  </si>
  <si>
    <t>令和７年度計画</t>
    <rPh sb="0" eb="2">
      <t>レイワ</t>
    </rPh>
    <rPh sb="3" eb="5">
      <t>ネンド</t>
    </rPh>
    <rPh sb="5" eb="7">
      <t>ケイカク</t>
    </rPh>
    <phoneticPr fontId="1"/>
  </si>
  <si>
    <t>令和６年度実績</t>
    <rPh sb="0" eb="2">
      <t>レイワ</t>
    </rPh>
    <rPh sb="3" eb="5">
      <t>ネンド</t>
    </rPh>
    <rPh sb="5" eb="7">
      <t>ジッセキ</t>
    </rPh>
    <phoneticPr fontId="1"/>
  </si>
  <si>
    <t>(参考）：学則、教職員名簿</t>
    <phoneticPr fontId="1"/>
  </si>
  <si>
    <t>判定</t>
    <rPh sb="0" eb="2">
      <t>ハンテイ</t>
    </rPh>
    <phoneticPr fontId="1"/>
  </si>
  <si>
    <t>○△</t>
    <phoneticPr fontId="1"/>
  </si>
  <si>
    <t>４１人以上の学級数</t>
    <phoneticPr fontId="1"/>
  </si>
  <si>
    <t>（１）学則の規定及び設置基準に基づく教職員の人数</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</si>
  <si>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</si>
  <si>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t>（７）施設の整備状況</t>
    <phoneticPr fontId="1"/>
  </si>
  <si>
    <t>保健管理に関する指導を行う医師</t>
    <phoneticPr fontId="1"/>
  </si>
  <si>
    <t>ク　心臓の疾病及び異常（㊟２）</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</si>
  <si>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</si>
  <si>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</si>
  <si>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</si>
  <si>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</si>
  <si>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</si>
  <si>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</si>
  <si>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</si>
  <si>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</si>
  <si>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</si>
  <si>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</si>
  <si>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</si>
  <si>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</si>
  <si>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</si>
  <si>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</si>
  <si>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</si>
  <si>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</si>
  <si>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</si>
  <si>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</si>
  <si>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</si>
  <si>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</si>
  <si>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</si>
  <si>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</si>
  <si>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</si>
  <si>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</si>
  <si>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</si>
  <si>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</si>
  <si>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第一項第八号に掲げるものの検査は、次の各号に掲げる学年において行うものとする。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</si>
  <si>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</si>
  <si>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</si>
  <si>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</si>
  <si>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</si>
  <si>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</si>
  <si>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</si>
  <si>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</si>
  <si>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</si>
  <si>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</si>
  <si>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t>
    </r>
    <r>
      <rPr>
        <sz val="11"/>
        <color theme="1"/>
        <rFont val="ＭＳ Ｐゴシック"/>
        <family val="3"/>
        <charset val="128"/>
      </rPr>
      <t>幼稚園（特別支援学校の幼稚部を含む。以下この条及び第十一条において同じ。）の全幼児、小学校の第二学年以上の児童、中学校及び高等学校の第二学年以上の生徒、高等専門学校の第二学年以上の学生並びに</t>
    </r>
    <r>
      <rPr>
        <u/>
        <sz val="11"/>
        <color theme="1"/>
        <rFont val="ＭＳ Ｐゴシック"/>
        <family val="3"/>
        <charset val="128"/>
      </rPr>
      <t>大学の全学生については、心電図検査を除くことができる。</t>
    </r>
    <rPh sb="8" eb="10">
      <t>ショウリャク</t>
    </rPh>
    <phoneticPr fontId="1"/>
  </si>
  <si>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</si>
  <si>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r>
      <t>第一条、第二条、</t>
    </r>
    <r>
      <rPr>
        <u/>
        <sz val="11"/>
        <color theme="1"/>
        <rFont val="ＭＳ Ｐゴシック"/>
        <family val="3"/>
        <charset val="128"/>
      </rPr>
      <t>第五条、第六条（同条第三項及び第四項については、大学に関する部分に限る。）、第七条（同条第六項については、大学に関する部分に限る。）、第八条、第九条（同条第一項については、学生に関する部分に限る。）</t>
    </r>
    <r>
      <rPr>
        <sz val="11"/>
        <color theme="1"/>
        <rFont val="ＭＳ Ｐゴシック"/>
        <family val="2"/>
        <charset val="128"/>
      </rPr>
      <t>、第十条、第十一条（大学に関する部分に限る。）、第十二条から第二十一条まで、第二十八条、第二十九条及び前条第一項</t>
    </r>
    <r>
      <rPr>
        <u/>
        <sz val="11"/>
        <color theme="1"/>
        <rFont val="ＭＳ Ｐゴシック"/>
        <family val="3"/>
        <charset val="128"/>
      </rPr>
      <t>の規定は、専修学校に準用する。</t>
    </r>
    <r>
      <rPr>
        <sz val="11"/>
        <color theme="1"/>
        <rFont val="ＭＳ Ｐゴシック"/>
        <family val="2"/>
        <charset val="128"/>
      </rPr>
      <t>この場合において、</t>
    </r>
    <r>
      <rPr>
        <u/>
        <sz val="11"/>
        <color theme="1"/>
        <rFont val="ＭＳ Ｐゴシック"/>
        <family val="3"/>
        <charset val="128"/>
      </rPr>
      <t>第五条第一項中「六月三十日までに」とあるのは「当該学年の始期から起算して三月以内に」と</t>
    </r>
    <r>
      <rPr>
        <sz val="11"/>
        <color theme="1"/>
        <rFont val="ＭＳ Ｐゴシック"/>
        <family val="2"/>
        <charset val="128"/>
      </rPr>
      <t>、</t>
    </r>
    <r>
      <rPr>
        <u/>
        <sz val="11"/>
        <color theme="1"/>
        <rFont val="ＭＳ Ｐゴシック"/>
        <family val="3"/>
        <charset val="128"/>
      </rPr>
      <t>第七条第八項中「学校医又は学校歯科医」とあるのは「医師」と、第九条第二項中「学校医その他の医師」とあるのは「医師」と、</t>
    </r>
    <r>
      <rPr>
        <sz val="11"/>
        <color theme="1"/>
        <rFont val="ＭＳ Ｐゴシック"/>
        <family val="2"/>
        <charset val="128"/>
      </rPr>
      <t>第十二条中「第五条」とあるのは「第三十条において準用する第五条」と、第十九条第二号、第三号及び第四号中「学校医その他の医師」とあるのは「医師」と、第十九条第五号及び第六号並びに第二十一条第一項中「学校医」とあるのは「医師」とそれぞれ</t>
    </r>
    <r>
      <rPr>
        <u/>
        <sz val="11"/>
        <color theme="1"/>
        <rFont val="ＭＳ Ｐゴシック"/>
        <family val="3"/>
        <charset val="128"/>
      </rPr>
      <t>読み替えるものとする。</t>
    </r>
    <phoneticPr fontId="1"/>
  </si>
  <si>
    <r>
      <t>第一項各号に掲げる検査の項目のうち、小学校の第四学年及び第六学年、中学校及び高等学校の第二学年並びに高等専門学校の第二学年及び第四学年においては第四号に掲げるもののうち聴力を、</t>
    </r>
    <r>
      <rPr>
        <u/>
        <sz val="11"/>
        <color theme="1"/>
        <rFont val="ＭＳ Ｐゴシック"/>
        <family val="3"/>
        <charset val="128"/>
      </rPr>
      <t>大学においては第三号、第四号、第七号及び第十号に掲げるものを、それぞれ検査の項目から除くことができる。</t>
    </r>
    <phoneticPr fontId="1"/>
  </si>
  <si>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</si>
  <si>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</si>
  <si>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</si>
  <si>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</si>
  <si>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</si>
  <si>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</si>
  <si>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</si>
  <si>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</si>
  <si>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</si>
  <si>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</si>
  <si>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</si>
  <si>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参考資料　【第２「１　（７）「専修学校における学校評価ガイドライン」に基づく学校評価の実施状況」分野】</t>
    <rPh sb="0" eb="4">
      <t>サンコウシリョウ</t>
    </rPh>
    <rPh sb="6" eb="7">
      <t>ダイブンヤ</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</si>
  <si>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</si>
  <si>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</si>
  <si>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特別利害関係者（※）</t>
    </r>
    <r>
      <rPr>
        <sz val="14"/>
        <color theme="1"/>
        <rFont val="ＭＳ Ｐゴシック"/>
        <family val="2"/>
        <charset val="128"/>
      </rPr>
      <t>」に該当する場合は、その</t>
    </r>
    <r>
      <rPr>
        <b/>
        <sz val="14"/>
        <color rgb="FFFF0000"/>
        <rFont val="ＭＳ Ｐゴシック"/>
        <family val="3"/>
        <charset val="128"/>
      </rPr>
      <t>２人の役員・評議員の行と列が交差する赤枠内のマス（白色）に〇印</t>
    </r>
    <r>
      <rPr>
        <sz val="14"/>
        <color theme="1"/>
        <rFont val="ＭＳ Ｐゴシック"/>
        <family val="2"/>
        <charset val="128"/>
      </rPr>
      <t>を入力してください。</t>
    </r>
    <r>
      <rPr>
        <sz val="12"/>
        <color theme="1"/>
        <rFont val="ＭＳ Ｐゴシック"/>
        <family val="3"/>
        <charset val="128"/>
      </rPr>
      <t>　（相対する灰色マス(入力不可)には自動的に○印が反映されます。）</t>
    </r>
    <rPh sb="25" eb="26">
      <t>ニン</t>
    </rPh>
    <rPh sb="27" eb="29">
      <t>ヤクイン</t>
    </rPh>
    <rPh sb="30" eb="33">
      <t>ヒョウギイン</t>
    </rPh>
    <rPh sb="42" eb="45">
      <t>アカワクナイ</t>
    </rPh>
    <rPh sb="49" eb="51">
      <t>ハクショク</t>
    </rPh>
    <rPh sb="56" eb="58">
      <t>ニュウリョク</t>
    </rPh>
    <rPh sb="67" eb="69">
      <t>アイタイ</t>
    </rPh>
    <rPh sb="71" eb="73">
      <t>ハイイロ</t>
    </rPh>
    <rPh sb="76" eb="80">
      <t>ニュウリョクフカ</t>
    </rPh>
    <rPh sb="83" eb="86">
      <t>ジドウテキ</t>
    </rPh>
    <rPh sb="91" eb="93">
      <t>ハンエイ</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</si>
  <si>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</si>
  <si>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</si>
  <si>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理事９</t>
    <rPh sb="0" eb="2">
      <t>リジ</t>
    </rPh>
    <phoneticPr fontId="1"/>
  </si>
  <si>
    <t>理事１０</t>
    <rPh sb="0" eb="2">
      <t>リジ</t>
    </rPh>
    <phoneticPr fontId="1"/>
  </si>
  <si>
    <t>評議員１０</t>
    <rPh sb="0" eb="3">
      <t>ヒョウギイン</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</si>
  <si>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</si>
  <si>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</si>
  <si>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</si>
  <si>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</si>
  <si>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</si>
  <si>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t>理事</t>
    <rPh sb="0" eb="2">
      <t>リジ</t>
    </rPh>
    <phoneticPr fontId="1"/>
  </si>
  <si>
    <t>監事</t>
    <rPh sb="0" eb="2">
      <t>カンジ</t>
    </rPh>
    <phoneticPr fontId="1"/>
  </si>
  <si>
    <t>評議員</t>
    <rPh sb="0" eb="3">
      <t>ヒョウギイン</t>
    </rPh>
    <phoneticPr fontId="1"/>
  </si>
  <si>
    <t>他理事と特別利害関係のある理事_≦1/3</t>
    <rPh sb="0" eb="1">
      <t>ホカ</t>
    </rPh>
    <rPh sb="1" eb="3">
      <t>リジ</t>
    </rPh>
    <rPh sb="4" eb="6">
      <t>トクベツ</t>
    </rPh>
    <rPh sb="6" eb="8">
      <t>リガイ</t>
    </rPh>
    <rPh sb="8" eb="10">
      <t>カンケイ</t>
    </rPh>
    <rPh sb="13" eb="15">
      <t>リジ</t>
    </rPh>
    <phoneticPr fontId="1"/>
  </si>
  <si>
    <t>人数</t>
    <rPh sb="0" eb="2">
      <t>ニンズウ</t>
    </rPh>
    <phoneticPr fontId="1"/>
  </si>
  <si>
    <t>総数</t>
    <rPh sb="0" eb="2">
      <t>ソウスウ</t>
    </rPh>
    <phoneticPr fontId="1"/>
  </si>
  <si>
    <t>W/T</t>
    <phoneticPr fontId="1"/>
  </si>
  <si>
    <t>理事又は
理事会が
選任した
評議員
には〇印</t>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</si>
  <si>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</si>
  <si>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全対象</t>
    <rPh sb="0" eb="3">
      <t>ゼンタイショウ</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</si>
  <si>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</si>
  <si>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</si>
  <si>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</si>
  <si>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評議員１０</t>
  </si>
  <si>
    <t>評議員１１</t>
  </si>
  <si>
    <t>評議員１２</t>
  </si>
  <si>
    <t>評議員１３</t>
  </si>
  <si>
    <t>評議員１４</t>
  </si>
  <si>
    <t>評議員１５</t>
  </si>
  <si>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</si>
  <si>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</si>
  <si>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</si>
  <si>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</si>
  <si>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理事２ 氏名　さいたま　一郎</t>
    <rPh sb="0" eb="2">
      <t>リジ</t>
    </rPh>
    <rPh sb="4" eb="6">
      <t>シメイ</t>
    </rPh>
    <rPh sb="12" eb="14">
      <t>イチロウ</t>
    </rPh>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</si>
  <si>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</si>
  <si>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</si>
  <si>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（６）評議員の構成の制限</t>
    <phoneticPr fontId="1"/>
  </si>
  <si>
    <t>ア　職員である者の割合</t>
    <phoneticPr fontId="1"/>
  </si>
  <si>
    <t>評議員のうち職員である者の人数</t>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</si>
  <si>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</si>
  <si>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評議員のうち職員である者の人数の割合</t>
    <phoneticPr fontId="1"/>
  </si>
  <si>
    <t>イ　理事会又は理事が選任した評議員の割合</t>
    <rPh sb="14" eb="17">
      <t>ヒョウギイン</t>
    </rPh>
    <rPh sb="18" eb="20">
      <t>ワリアイ</t>
    </rPh>
    <phoneticPr fontId="1"/>
  </si>
  <si>
    <t>項</t>
    <rPh sb="0" eb="1">
      <t>コウ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</si>
  <si>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</si>
  <si>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</si>
  <si>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</si>
  <si>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</si>
  <si>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</si>
  <si>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エ　バス運転前後のアルコールチェックの実施状況</t>
    <rPh sb="1" eb="2">
      <t>エン</t>
    </rPh>
    <rPh sb="3" eb="7">
      <t>ウンテンゼンゴ</t>
    </rPh>
    <rPh sb="18" eb="20">
      <t>ジッシ</t>
    </rPh>
    <rPh sb="20" eb="22">
      <t>ジョウキョウ</t>
    </rPh>
    <phoneticPr fontId="1"/>
  </si>
  <si>
    <t>アルコールチェック</t>
    <phoneticPr fontId="1"/>
  </si>
  <si>
    <t>(参考）：運転日報</t>
    <rPh sb="5" eb="9">
      <t>ウンテンニッポウ</t>
    </rPh>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</si>
  <si>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</si>
  <si>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</si>
  <si>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</si>
  <si>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</si>
  <si>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</si>
  <si>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</si>
  <si>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</si>
  <si>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</si>
  <si>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</si>
  <si>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</si>
  <si>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【後略】</t>
    <rPh sb="1" eb="3">
      <t>コウリャク</t>
    </rPh>
    <phoneticPr fontId="1"/>
  </si>
  <si>
    <t>学校保健安全法等【抜粋】</t>
    <rPh sb="7" eb="8">
      <t>トウ</t>
    </rPh>
    <rPh sb="8" eb="12">
      <t>&lt;バッスイ&gt;</t>
    </rPh>
    <phoneticPr fontId="1"/>
  </si>
  <si>
    <t>参考資料　【第４「６（２）通学、校外学習等のために運行するバスの安全管理」分野】</t>
    <rPh sb="0" eb="4">
      <t>サンコウシリョウ</t>
    </rPh>
    <rPh sb="6" eb="7">
      <t>ダイ</t>
    </rPh>
    <rPh sb="37" eb="39">
      <t>ブンヤ</t>
    </rPh>
    <phoneticPr fontId="1"/>
  </si>
  <si>
    <t>学校保健安全法施行規則等【抜粋】</t>
    <rPh sb="11" eb="12">
      <t>トウ</t>
    </rPh>
    <rPh sb="12" eb="16">
      <t>&lt;バッスイ&gt;</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</si>
  <si>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</si>
  <si>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</si>
  <si>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</si>
  <si>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</si>
  <si>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</si>
  <si>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t>(参考）：産前産後休業、育児休業について定めたもの(就業規則、育児休業規程など）、育児休業・産後パパ育休研修等の資料</t>
    <phoneticPr fontId="1"/>
  </si>
  <si>
    <r>
      <t>㊟：育児休業と産後パパ育休の申出が円滑に行われるようにするため、</t>
    </r>
    <r>
      <rPr>
        <u/>
        <sz val="10"/>
        <color theme="1"/>
        <rFont val="ＭＳ Ｐゴシック"/>
        <family val="3"/>
        <charset val="128"/>
      </rPr>
      <t>上記のいずれかの措置を講じることが必要</t>
    </r>
    <r>
      <rPr>
        <sz val="10"/>
        <color theme="1"/>
        <rFont val="ＭＳ Ｐゴシック"/>
        <family val="3"/>
        <charset val="128"/>
      </rPr>
      <t>（令和4年</t>
    </r>
    <phoneticPr fontId="1"/>
  </si>
  <si>
    <t>　　4月施行）。　　　※複数の措置を講じることが望ましいとされている。</t>
    <phoneticPr fontId="1"/>
  </si>
  <si>
    <t>個別周知・意向確認</t>
  </si>
  <si>
    <t>㊟２：校長理事も、任期が満了した場合は、改めて理事選任機関で選任しなければならない。</t>
    <rPh sb="3" eb="5">
      <t>コウチョウ</t>
    </rPh>
    <phoneticPr fontId="1"/>
  </si>
  <si>
    <t>㊟：校長理事も任期満了の都度、改めて選任が必要。</t>
    <rPh sb="2" eb="4">
      <t>コウチョウ</t>
    </rPh>
    <phoneticPr fontId="1"/>
  </si>
  <si>
    <t>（１０）長期(１年を超えるもの)預り金の有無</t>
    <phoneticPr fontId="1"/>
  </si>
  <si>
    <t>⇒　下記の全項目に入力</t>
    <rPh sb="9" eb="11">
      <t>ニュウリョク</t>
    </rPh>
    <phoneticPr fontId="1"/>
  </si>
  <si>
    <t>　　使用している場合の水質検査</t>
    <phoneticPr fontId="1"/>
  </si>
  <si>
    <t>（４）　２貯水槽経由の水道水を水源とする飲料水の検査</t>
    <phoneticPr fontId="1"/>
  </si>
  <si>
    <t>（４）　３井戸水等を水源とする飲料水の検査</t>
    <phoneticPr fontId="1"/>
  </si>
  <si>
    <t>（６）　２浄化槽式水洗便所</t>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</si>
  <si>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</si>
  <si>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</si>
  <si>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</si>
  <si>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</si>
  <si>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</si>
  <si>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別紙５（イ）</t>
    <rPh sb="0" eb="2">
      <t>ベッシ</t>
    </rPh>
    <phoneticPr fontId="1"/>
  </si>
  <si>
    <t>７学校給食の食品衛生　（１）　３給食設備を有し、自校給食を行っている</t>
    <rPh sb="1" eb="5">
      <t>ガッコウキュウショク</t>
    </rPh>
    <rPh sb="6" eb="8">
      <t>ショクヒン</t>
    </rPh>
    <rPh sb="8" eb="10">
      <t>エイセイ</t>
    </rPh>
    <rPh sb="25" eb="26">
      <t>コウ</t>
    </rPh>
    <rPh sb="26" eb="28">
      <t>キュウショク</t>
    </rPh>
    <phoneticPr fontId="1"/>
  </si>
  <si>
    <t xml:space="preserve"> 「3給食設備を有し、自校給食」の場合</t>
    <rPh sb="12" eb="13">
      <t>コウ</t>
    </rPh>
    <rPh sb="13" eb="15">
      <t>キュウショク</t>
    </rPh>
    <rPh sb="17" eb="19">
      <t>バアイ</t>
    </rPh>
    <phoneticPr fontId="1"/>
  </si>
  <si>
    <t>報酬の支給基準</t>
    <rPh sb="0" eb="2">
      <t>ホウシュウ</t>
    </rPh>
    <rPh sb="3" eb="5">
      <t>シキュウ</t>
    </rPh>
    <rPh sb="5" eb="7">
      <t>キジュン</t>
    </rPh>
    <phoneticPr fontId="1"/>
  </si>
  <si>
    <t>（８）卒業時取得できる資格等についての入学案内への適正な記載</t>
    <rPh sb="28" eb="30">
      <t>キサイ</t>
    </rPh>
    <phoneticPr fontId="1"/>
  </si>
  <si>
    <t>※：専修学校設置基準の一部を改正する省令（令和5年4月施行）における「基幹教員」のこと。</t>
    <phoneticPr fontId="1"/>
  </si>
  <si>
    <r>
      <rPr>
        <sz val="8"/>
        <color theme="1"/>
        <rFont val="ＭＳ Ｐゴシック"/>
        <family val="3"/>
        <charset val="128"/>
      </rPr>
      <t>上記いずれかの作成がある場合</t>
    </r>
    <r>
      <rPr>
        <sz val="11"/>
        <color theme="1"/>
        <rFont val="ＭＳ Ｐゴシック"/>
        <family val="2"/>
        <charset val="128"/>
      </rPr>
      <t xml:space="preserve">
教職員への周知方法</t>
    </r>
    <rPh sb="0" eb="2">
      <t>ジョウキ</t>
    </rPh>
    <rPh sb="7" eb="9">
      <t>サクセイ</t>
    </rPh>
    <rPh sb="12" eb="14">
      <t>バアイ</t>
    </rPh>
    <phoneticPr fontId="1"/>
  </si>
  <si>
    <r>
      <rPr>
        <sz val="9"/>
        <color theme="1"/>
        <rFont val="ＭＳ Ｐゴシック"/>
        <family val="3"/>
        <charset val="128"/>
      </rPr>
      <t>上記の作成がある場合</t>
    </r>
    <r>
      <rPr>
        <sz val="11"/>
        <color theme="1"/>
        <rFont val="ＭＳ Ｐゴシック"/>
        <family val="2"/>
        <charset val="128"/>
      </rPr>
      <t xml:space="preserve">
教職員への周知方法</t>
    </r>
    <rPh sb="0" eb="2">
      <t>ジョウキ</t>
    </rPh>
    <rPh sb="3" eb="5">
      <t>サクセイ</t>
    </rPh>
    <rPh sb="8" eb="10">
      <t>バアイ</t>
    </rPh>
    <phoneticPr fontId="1"/>
  </si>
  <si>
    <t>（５）学校の土地・建物についての貸借状況（令和６年度）</t>
    <rPh sb="21" eb="23">
      <t>レイワ</t>
    </rPh>
    <rPh sb="24" eb="26">
      <t>ネンド</t>
    </rPh>
    <phoneticPr fontId="1"/>
  </si>
  <si>
    <t>　　　③環境衛生検査のほか、日常的な点検を行い、環境衛生の維持又は改善を図らなければならない。</t>
    <phoneticPr fontId="1"/>
  </si>
  <si>
    <t>としている。</t>
    <phoneticPr fontId="1"/>
  </si>
  <si>
    <t>建築確認の時期</t>
    <rPh sb="0" eb="4">
      <t>ケンチクカクニン</t>
    </rPh>
    <rPh sb="5" eb="7">
      <t>ジキ</t>
    </rPh>
    <phoneticPr fontId="1"/>
  </si>
  <si>
    <t>⑧　実施予定時期</t>
    <phoneticPr fontId="1"/>
  </si>
  <si>
    <t>⑦　実施予定</t>
    <phoneticPr fontId="1"/>
  </si>
  <si>
    <t>⑥　実施時期</t>
    <rPh sb="2" eb="6">
      <t>ジッシジキ</t>
    </rPh>
    <phoneticPr fontId="1"/>
  </si>
  <si>
    <t>⑤　実施状況</t>
    <rPh sb="2" eb="4">
      <t>ジッシ</t>
    </rPh>
    <rPh sb="4" eb="6">
      <t>ジョウキョウ</t>
    </rPh>
    <phoneticPr fontId="1"/>
  </si>
  <si>
    <t>(参考)：法人登記簿謄本又は現在事項全部証明書、代表者就(退)任届、寄附行為等</t>
    <rPh sb="38" eb="39">
      <t>トウ</t>
    </rPh>
    <phoneticPr fontId="1"/>
  </si>
  <si>
    <t>㊟１：施行(変更)日は、県の認可(変更認可)日と同日又はそれ以降の日となる。</t>
    <phoneticPr fontId="1"/>
  </si>
  <si>
    <t>㊟２：令和７年度の私立学校法改正に伴う寄附行為変更は必須。</t>
    <rPh sb="19" eb="21">
      <t>キフ</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</si>
  <si>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</si>
  <si>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t>（大臣所轄学校法人等の場合は2人以上）</t>
  </si>
  <si>
    <t>㊟３：履歴書は、役員選任の都度作成し、新たに作成した最新のものを法人で保管しておく必要がある。</t>
    <rPh sb="8" eb="10">
      <t>ヤクイン</t>
    </rPh>
    <rPh sb="15" eb="17">
      <t>サクセイ</t>
    </rPh>
    <phoneticPr fontId="1"/>
  </si>
  <si>
    <t>設置している場合は、寄附行為の根拠規定、選任及び登記の年月日</t>
    <rPh sb="20" eb="22">
      <t>センニン</t>
    </rPh>
    <phoneticPr fontId="1"/>
  </si>
  <si>
    <t>（４）理事が監事選任の議案を提出する場合の監事の過半数の同意</t>
    <phoneticPr fontId="1"/>
  </si>
  <si>
    <t>㊟：理事が監事選任の議案を提出する場合、過半数の監事の同意が必要（私学法第４９条）。</t>
    <rPh sb="17" eb="19">
      <t>バアイ</t>
    </rPh>
    <rPh sb="20" eb="23">
      <t>カハンスウ</t>
    </rPh>
    <rPh sb="33" eb="35">
      <t>シガク</t>
    </rPh>
    <rPh sb="35" eb="36">
      <t>ホウ</t>
    </rPh>
    <phoneticPr fontId="1"/>
  </si>
  <si>
    <t>（参考）監事が同意をしたことの分かる書類等</t>
    <rPh sb="20" eb="21">
      <t>トウ</t>
    </rPh>
    <phoneticPr fontId="1"/>
  </si>
  <si>
    <t>㊟２：履歴書は、評議員の選任の都度作成し、新たに作成した最新のものを法人で保管しておく必要がある。</t>
    <rPh sb="3" eb="6">
      <t>リレキショ</t>
    </rPh>
    <rPh sb="8" eb="11">
      <t>ヒョウギイン</t>
    </rPh>
    <rPh sb="12" eb="14">
      <t>センニン</t>
    </rPh>
    <rPh sb="15" eb="17">
      <t>ツド</t>
    </rPh>
    <rPh sb="17" eb="19">
      <t>サクセイ</t>
    </rPh>
    <rPh sb="21" eb="22">
      <t>アラ</t>
    </rPh>
    <rPh sb="24" eb="26">
      <t>サクセイ</t>
    </rPh>
    <rPh sb="28" eb="30">
      <t>サイシン</t>
    </rPh>
    <rPh sb="34" eb="36">
      <t>ホウジン</t>
    </rPh>
    <rPh sb="37" eb="39">
      <t>ホカン</t>
    </rPh>
    <rPh sb="43" eb="45">
      <t>ヒツヨウ</t>
    </rPh>
    <phoneticPr fontId="1"/>
  </si>
  <si>
    <t>(参考）：寄附行為、就任承諾書･履歴書・宣誓書、役員等就(退)任届、評議員名簿、理事会・評議員会議事録等</t>
    <rPh sb="10" eb="12">
      <t>シュウニン</t>
    </rPh>
    <rPh sb="16" eb="19">
      <t>リレキショ</t>
    </rPh>
    <rPh sb="40" eb="43">
      <t>リジカイ</t>
    </rPh>
    <rPh sb="51" eb="52">
      <t>トウ</t>
    </rPh>
    <phoneticPr fontId="1"/>
  </si>
  <si>
    <t>評議員のうち理事会又は理事が選任した者の人数</t>
    <phoneticPr fontId="1"/>
  </si>
  <si>
    <t>評議員のうち理事会又は理事が選任した人数の割合</t>
    <phoneticPr fontId="1"/>
  </si>
  <si>
    <t>（参考）評議員の選任をした際の理事会・評議員会の議事録等</t>
    <phoneticPr fontId="1"/>
  </si>
  <si>
    <t>設置義務</t>
    <rPh sb="0" eb="4">
      <t>セッチギム</t>
    </rPh>
    <phoneticPr fontId="1"/>
  </si>
  <si>
    <t>定数</t>
    <rPh sb="0" eb="2">
      <t>テイスウ</t>
    </rPh>
    <phoneticPr fontId="1"/>
  </si>
  <si>
    <t>会計監査人</t>
    <rPh sb="0" eb="5">
      <t>カイケイカンサニン</t>
    </rPh>
    <phoneticPr fontId="1"/>
  </si>
  <si>
    <t>※設置義務がなく、任意設置していない場合の定数と実員は「0」と記入してください。</t>
    <rPh sb="1" eb="5">
      <t>セッチギム</t>
    </rPh>
    <rPh sb="9" eb="13">
      <t>ニンイセッチ</t>
    </rPh>
    <rPh sb="21" eb="23">
      <t>テイスウ</t>
    </rPh>
    <rPh sb="24" eb="26">
      <t>ジツイン</t>
    </rPh>
    <phoneticPr fontId="1"/>
  </si>
  <si>
    <t>㊟：(1)収入10億円又は負債20億円以上かつ(2)3以上の都道府県において学校教育活動を行っている又は広域通信制</t>
    <rPh sb="5" eb="7">
      <t>シュウニュウ</t>
    </rPh>
    <rPh sb="9" eb="11">
      <t>オクエン</t>
    </rPh>
    <rPh sb="11" eb="12">
      <t>マタ</t>
    </rPh>
    <rPh sb="13" eb="15">
      <t>フサイ</t>
    </rPh>
    <rPh sb="17" eb="19">
      <t>オクエン</t>
    </rPh>
    <rPh sb="19" eb="21">
      <t>イジョウ</t>
    </rPh>
    <rPh sb="27" eb="29">
      <t>イジョウ</t>
    </rPh>
    <rPh sb="30" eb="34">
      <t>トドウフケン</t>
    </rPh>
    <rPh sb="38" eb="44">
      <t>ガッコウキョウイクカツドウ</t>
    </rPh>
    <rPh sb="45" eb="46">
      <t>オコナ</t>
    </rPh>
    <rPh sb="50" eb="51">
      <t>マタ</t>
    </rPh>
    <rPh sb="52" eb="57">
      <t>コウイキツウシンセイ</t>
    </rPh>
    <phoneticPr fontId="1"/>
  </si>
  <si>
    <t>　　高等学校を設置している知事所轄学校法人には、会計監査人の設置義務がある。（私学法第144条）</t>
    <rPh sb="39" eb="41">
      <t>シガク</t>
    </rPh>
    <rPh sb="41" eb="42">
      <t>ホウ</t>
    </rPh>
    <rPh sb="42" eb="43">
      <t>ダイ</t>
    </rPh>
    <rPh sb="46" eb="47">
      <t>ジョウ</t>
    </rPh>
    <phoneticPr fontId="1"/>
  </si>
  <si>
    <t>（８）会計監査人の選任状況</t>
    <rPh sb="3" eb="8">
      <t>カイケイカンサニン</t>
    </rPh>
    <rPh sb="9" eb="13">
      <t>センニンジョウキョウ</t>
    </rPh>
    <phoneticPr fontId="1"/>
  </si>
  <si>
    <t>（参考）寄附行為、就任承諾書、履歴書、宣誓書、役員等就退任届の控え、会計監査人の選任をした際の評議員会の議事録</t>
    <rPh sb="4" eb="8">
      <t>キフコウイ</t>
    </rPh>
    <rPh sb="34" eb="39">
      <t>カイケイカンサニン</t>
    </rPh>
    <rPh sb="40" eb="42">
      <t>センニン</t>
    </rPh>
    <phoneticPr fontId="1"/>
  </si>
  <si>
    <t>8報酬等の支給基準の策定等</t>
  </si>
  <si>
    <t>出席した理事及び監事等の氏名</t>
    <rPh sb="10" eb="11">
      <t>トウ</t>
    </rPh>
    <phoneticPr fontId="1"/>
  </si>
  <si>
    <t>㊟１：「3理事長等による職務報告」は、年度内に４月を超える間隔で２回以上（大臣所轄学校法人等の場合は年４回以上）必要。</t>
    <rPh sb="12" eb="14">
      <t>ショクム</t>
    </rPh>
    <rPh sb="19" eb="22">
      <t>ネンドナイ</t>
    </rPh>
    <rPh sb="24" eb="25">
      <t>ツキ</t>
    </rPh>
    <rPh sb="26" eb="27">
      <t>コ</t>
    </rPh>
    <rPh sb="29" eb="31">
      <t>カンカク</t>
    </rPh>
    <rPh sb="34" eb="36">
      <t>イジョウ</t>
    </rPh>
    <rPh sb="53" eb="55">
      <t>イジョウ</t>
    </rPh>
    <rPh sb="56" eb="58">
      <t>ヒツヨウ</t>
    </rPh>
    <phoneticPr fontId="1"/>
  </si>
  <si>
    <t>(参考）：寄附行為、理事会の議事録</t>
    <rPh sb="5" eb="9">
      <t>キフコウイ</t>
    </rPh>
    <phoneticPr fontId="1"/>
  </si>
  <si>
    <t>(参考）：寄附行為、評議員会の議事録</t>
    <rPh sb="5" eb="9">
      <t>キフコウイ</t>
    </rPh>
    <phoneticPr fontId="1"/>
  </si>
  <si>
    <t>ウ　理事選任機関が評議員会ではない場合、選任の前に行うべき評議員会の意見の聴取</t>
    <rPh sb="20" eb="22">
      <t>センニン</t>
    </rPh>
    <rPh sb="37" eb="39">
      <t>チョウシュ</t>
    </rPh>
    <phoneticPr fontId="1"/>
  </si>
  <si>
    <t>（参考）評議員会の議事録、理事選任機関の理事選任に係る記録など</t>
    <phoneticPr fontId="1"/>
  </si>
  <si>
    <t>㊟：理事選任機関は、理事を選任するときは、あらかじめ、評議員会の意見を聴かなければならない（私立学校法第３０条第２項）。</t>
    <phoneticPr fontId="1"/>
  </si>
  <si>
    <t>㊟：監事監査は、決算理事会及び決算評議員会の開催前に実施する必要がある。</t>
    <rPh sb="13" eb="14">
      <t>オヨ</t>
    </rPh>
    <rPh sb="15" eb="21">
      <t>ケッサンヒョウギインカイ</t>
    </rPh>
    <phoneticPr fontId="1"/>
  </si>
  <si>
    <t>㊟：理事長等による職務報告は、年度内に４月を超える間隔で２回以上（大臣所轄学校法人等の場合は年４回以上）必要。</t>
    <rPh sb="15" eb="18">
      <t>ネンドナイ</t>
    </rPh>
    <rPh sb="20" eb="21">
      <t>ツキ</t>
    </rPh>
    <rPh sb="22" eb="23">
      <t>コ</t>
    </rPh>
    <rPh sb="25" eb="27">
      <t>カンカク</t>
    </rPh>
    <rPh sb="52" eb="54">
      <t>ヒツヨウ</t>
    </rPh>
    <phoneticPr fontId="1"/>
  </si>
  <si>
    <t>2_４１人以上の学級がある⇒下表に入力</t>
    <phoneticPr fontId="1"/>
  </si>
  <si>
    <t>　　「2整合していない」場合の不整合箇所</t>
    <rPh sb="4" eb="6">
      <t>セイゴウ</t>
    </rPh>
    <rPh sb="12" eb="14">
      <t>バアイ</t>
    </rPh>
    <rPh sb="15" eb="20">
      <t>フセイゴウカショ</t>
    </rPh>
    <phoneticPr fontId="1"/>
  </si>
  <si>
    <t>関係者評価</t>
    <rPh sb="0" eb="3">
      <t>カンケイシャ</t>
    </rPh>
    <rPh sb="3" eb="5">
      <t>ヒョウカ</t>
    </rPh>
    <phoneticPr fontId="1"/>
  </si>
  <si>
    <t>2掲示・備え付け⇒下に備付場所を入力</t>
  </si>
  <si>
    <t>「2掲示・備え付け」の場合の備付場所</t>
    <rPh sb="2" eb="4">
      <t>ケイジ</t>
    </rPh>
    <rPh sb="11" eb="13">
      <t>バアイ</t>
    </rPh>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</si>
  <si>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</si>
  <si>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</si>
  <si>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※：介護離職防止のための雇用環境整備及び個別の周知・意向確認等の実施が必要（令和７年４月施行）</t>
    <rPh sb="2" eb="4">
      <t>カイゴ</t>
    </rPh>
    <rPh sb="4" eb="6">
      <t>リショク</t>
    </rPh>
    <rPh sb="6" eb="8">
      <t>ボウシ</t>
    </rPh>
    <rPh sb="12" eb="14">
      <t>コヨウ</t>
    </rPh>
    <rPh sb="14" eb="16">
      <t>カンキョウ</t>
    </rPh>
    <rPh sb="16" eb="18">
      <t>セイビ</t>
    </rPh>
    <rPh sb="18" eb="19">
      <t>オヨ</t>
    </rPh>
    <rPh sb="20" eb="22">
      <t>コベツ</t>
    </rPh>
    <rPh sb="23" eb="25">
      <t>シュウチ</t>
    </rPh>
    <rPh sb="26" eb="28">
      <t>イコウ</t>
    </rPh>
    <rPh sb="28" eb="30">
      <t>カクニン</t>
    </rPh>
    <rPh sb="30" eb="31">
      <t>トウ</t>
    </rPh>
    <rPh sb="32" eb="34">
      <t>ジッシ</t>
    </rPh>
    <rPh sb="35" eb="37">
      <t>ヒツヨウ</t>
    </rPh>
    <phoneticPr fontId="1"/>
  </si>
  <si>
    <t>　　であることに留意してください。（検査調書添付の厚生労働省リーフレット参照）</t>
    <rPh sb="18" eb="22">
      <t>ケンサチョウショ</t>
    </rPh>
    <rPh sb="22" eb="24">
      <t>テンプ</t>
    </rPh>
    <rPh sb="25" eb="30">
      <t>コウセイロウドウショウ</t>
    </rPh>
    <rPh sb="36" eb="38">
      <t>サンショウ</t>
    </rPh>
    <phoneticPr fontId="1"/>
  </si>
  <si>
    <t>校舎改築のため</t>
    <rPh sb="0" eb="2">
      <t>コウシャ</t>
    </rPh>
    <rPh sb="2" eb="4">
      <t>カイチク</t>
    </rPh>
    <phoneticPr fontId="1"/>
  </si>
  <si>
    <t>(参考）：登記簿謄本、借入金明細表</t>
    <rPh sb="5" eb="10">
      <t>トウキボトウホン</t>
    </rPh>
    <phoneticPr fontId="1"/>
  </si>
  <si>
    <t>（４）前回実地検査以降の校地・校舎の変更の有無</t>
    <phoneticPr fontId="1"/>
  </si>
  <si>
    <t>校地・校舎の変更の有無</t>
    <rPh sb="0" eb="1">
      <t>コウ</t>
    </rPh>
    <rPh sb="3" eb="4">
      <t>コウ</t>
    </rPh>
    <phoneticPr fontId="1"/>
  </si>
  <si>
    <t>(参考）：校地校舎変届の控え、固定資産台帳、財産目録</t>
    <rPh sb="5" eb="6">
      <t>コウ</t>
    </rPh>
    <rPh sb="7" eb="8">
      <t>コウ</t>
    </rPh>
    <rPh sb="22" eb="26">
      <t>ザイサンモクロク</t>
    </rPh>
    <phoneticPr fontId="1"/>
  </si>
  <si>
    <t>㊟：個人等から借用している校地及び駐車場等については、無償であっても、契約書の作成は必要であり、</t>
    <rPh sb="13" eb="14">
      <t>コウ</t>
    </rPh>
    <phoneticPr fontId="1"/>
  </si>
  <si>
    <t>(参考）：学則、入学案内、元帳</t>
    <rPh sb="5" eb="6">
      <t>ガク</t>
    </rPh>
    <rPh sb="9" eb="10">
      <t>ガク</t>
    </rPh>
    <phoneticPr fontId="1"/>
  </si>
  <si>
    <t>㊟：「主な執行内容」欄には、各支出科目において学校支出の中で代表的な費目を記載すればよい。</t>
    <rPh sb="23" eb="25">
      <t>ガッコウ</t>
    </rPh>
    <phoneticPr fontId="1"/>
  </si>
  <si>
    <t>未受診教職員なし</t>
    <rPh sb="3" eb="6">
      <t>キョウショクイン</t>
    </rPh>
    <phoneticPr fontId="1"/>
  </si>
  <si>
    <t>　　学校で全ての記録を保管する必要がある。</t>
    <rPh sb="2" eb="4">
      <t>ガッコウ</t>
    </rPh>
    <phoneticPr fontId="1"/>
  </si>
  <si>
    <t>（１）施設、設備等の安全点検の実施状況</t>
    <rPh sb="6" eb="8">
      <t>セツビ</t>
    </rPh>
    <phoneticPr fontId="1"/>
  </si>
  <si>
    <t>点検記録</t>
    <rPh sb="0" eb="2">
      <t>テンケン</t>
    </rPh>
    <rPh sb="2" eb="4">
      <t>キロク</t>
    </rPh>
    <phoneticPr fontId="1"/>
  </si>
  <si>
    <t>（２）通学、校外学習等のために運行するバスの安全管理の実施状況</t>
    <phoneticPr fontId="1"/>
  </si>
  <si>
    <t>3自ら使用している⇒「イ、ウ、エ、オ」に入力</t>
  </si>
  <si>
    <t>イ　安全運転管理者の選任の有無</t>
    <phoneticPr fontId="1"/>
  </si>
  <si>
    <t>1管轄の警察署に届出済み</t>
  </si>
  <si>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</si>
  <si>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　　また、その記録を１年間保存しなければならない（道路交通法施行規則第９条の１０第１項第６～７号）。</t>
    <rPh sb="47" eb="48">
      <t>ゴウ</t>
    </rPh>
    <phoneticPr fontId="1"/>
  </si>
  <si>
    <t>により生徒等の所在を確認しなければならないとされている。</t>
    <phoneticPr fontId="1"/>
  </si>
  <si>
    <t>対象加入
生徒数</t>
    <rPh sb="0" eb="2">
      <t>タイショウ</t>
    </rPh>
    <rPh sb="2" eb="4">
      <t>カニュウ</t>
    </rPh>
    <rPh sb="5" eb="7">
      <t>セイト</t>
    </rPh>
    <rPh sb="7" eb="8">
      <t>スウ</t>
    </rPh>
    <phoneticPr fontId="1"/>
  </si>
  <si>
    <t>「⑦実施予定」が「2なし」の場合は、下欄に理由を入力してください。</t>
    <rPh sb="24" eb="26">
      <t>ニュウリョク</t>
    </rPh>
    <phoneticPr fontId="1"/>
  </si>
  <si>
    <r>
      <t>　ウ　耐震化計画の策定状況について　</t>
    </r>
    <r>
      <rPr>
        <sz val="11"/>
        <color theme="1"/>
        <rFont val="ＭＳ Ｐゴシック"/>
        <family val="3"/>
        <charset val="128"/>
      </rPr>
      <t>（「イ」⑤で未実施を選択した場合に入力してください。）</t>
    </r>
    <rPh sb="35" eb="37">
      <t>ニュウリョク</t>
    </rPh>
    <phoneticPr fontId="1"/>
  </si>
  <si>
    <t>「⑨　耐震化計画の策定」が「2未策定」の場合は、下欄に理由を入力してください。</t>
    <rPh sb="15" eb="18">
      <t>ミサクテイ</t>
    </rPh>
    <rPh sb="30" eb="32">
      <t>ニュウリョク</t>
    </rPh>
    <phoneticPr fontId="1"/>
  </si>
  <si>
    <t>⑨　耐震化計画の策定</t>
    <phoneticPr fontId="1"/>
  </si>
  <si>
    <t>校地</t>
    <rPh sb="0" eb="2">
      <t>コウチ</t>
    </rPh>
    <phoneticPr fontId="1"/>
  </si>
  <si>
    <t>・通学バス職員が全員直接雇用である場合、回答欄は「4該当なし」です。</t>
    <rPh sb="1" eb="3">
      <t>ツウガク</t>
    </rPh>
    <rPh sb="5" eb="7">
      <t>ショクイン</t>
    </rPh>
    <rPh sb="8" eb="10">
      <t>ゼンイン</t>
    </rPh>
    <rPh sb="10" eb="14">
      <t>チョクセツコヨウ</t>
    </rPh>
    <rPh sb="17" eb="19">
      <t>バアイ</t>
    </rPh>
    <rPh sb="20" eb="22">
      <t>カイトウ</t>
    </rPh>
    <rPh sb="22" eb="23">
      <t>ラン</t>
    </rPh>
    <rPh sb="26" eb="28">
      <t>ガイトウ</t>
    </rPh>
    <phoneticPr fontId="1"/>
  </si>
  <si>
    <t>によって頻度は異なる）。プールの原水として使用している場合、プール使用開始前に１回。）</t>
    <rPh sb="16" eb="18">
      <t>ゲンスイ</t>
    </rPh>
    <rPh sb="21" eb="23">
      <t>シヨウ</t>
    </rPh>
    <rPh sb="27" eb="29">
      <t>バアイ</t>
    </rPh>
    <rPh sb="33" eb="38">
      <t>シヨウカイシマエ</t>
    </rPh>
    <rPh sb="40" eb="41">
      <t>カイ</t>
    </rPh>
    <phoneticPr fontId="1"/>
  </si>
  <si>
    <t>回/年</t>
    <rPh sb="0" eb="1">
      <t>カイ</t>
    </rPh>
    <rPh sb="2" eb="3">
      <t>ネン</t>
    </rPh>
    <phoneticPr fontId="1"/>
  </si>
  <si>
    <t>㊟飲料水として使用⇒①実施頻度を入力。プールの原水として使用⇒②実施（予定）年月日を入力。</t>
    <rPh sb="1" eb="4">
      <t>インリョウスイ</t>
    </rPh>
    <rPh sb="7" eb="9">
      <t>シヨウ</t>
    </rPh>
    <rPh sb="11" eb="15">
      <t>ジッシヒンド</t>
    </rPh>
    <rPh sb="16" eb="18">
      <t>ニュウリョク</t>
    </rPh>
    <rPh sb="23" eb="25">
      <t>ゲンスイ</t>
    </rPh>
    <rPh sb="28" eb="30">
      <t>シヨウ</t>
    </rPh>
    <rPh sb="32" eb="34">
      <t>ジッシ</t>
    </rPh>
    <rPh sb="35" eb="37">
      <t>ヨテイ</t>
    </rPh>
    <rPh sb="38" eb="41">
      <t>ネンガッピ</t>
    </rPh>
    <rPh sb="42" eb="44">
      <t>ニュウリョク</t>
    </rPh>
    <phoneticPr fontId="1"/>
  </si>
  <si>
    <t>基準処理能力
（ 生徒定数 ＋ 教職員数 ）×０．２５）</t>
    <rPh sb="9" eb="11">
      <t>セイト</t>
    </rPh>
    <phoneticPr fontId="1"/>
  </si>
  <si>
    <t>検査当日の説明者</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</si>
  <si>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</si>
  <si>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議題（選任の対象）</t>
    <rPh sb="0" eb="2">
      <t>ギダイ</t>
    </rPh>
    <rPh sb="3" eb="5">
      <t>センニン</t>
    </rPh>
    <rPh sb="6" eb="8">
      <t>タイショウ</t>
    </rPh>
    <phoneticPr fontId="1"/>
  </si>
  <si>
    <t>制定（改正年月日）
※和暦</t>
    <rPh sb="0" eb="2">
      <t>セイテイ</t>
    </rPh>
    <phoneticPr fontId="1"/>
  </si>
  <si>
    <t>経理規程の一部改正が必要な場合がある。</t>
    <rPh sb="13" eb="15">
      <t>バアイ</t>
    </rPh>
    <phoneticPr fontId="1"/>
  </si>
  <si>
    <t>令和</t>
  </si>
  <si>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</si>
  <si>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作成年月日（和暦）</t>
    <rPh sb="0" eb="2">
      <t>サクセイ</t>
    </rPh>
    <rPh sb="2" eb="5">
      <t>ネンガッピ</t>
    </rPh>
    <rPh sb="6" eb="8">
      <t>ワレキ</t>
    </rPh>
    <phoneticPr fontId="1"/>
  </si>
  <si>
    <t>実施期日（和暦）</t>
    <rPh sb="0" eb="2">
      <t>ジッシ</t>
    </rPh>
    <rPh sb="2" eb="4">
      <t>キジツ</t>
    </rPh>
    <rPh sb="5" eb="7">
      <t>ワレキ</t>
    </rPh>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</si>
  <si>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</si>
  <si>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検査</t>
    <phoneticPr fontId="1"/>
  </si>
  <si>
    <t>検査省略の場合、
直近の検査年月日</t>
  </si>
  <si>
    <t>検査省略の場合、
直近の検査年月日</t>
    <phoneticPr fontId="1"/>
  </si>
  <si>
    <t>検査</t>
    <rPh sb="0" eb="2">
      <t>ケンサ</t>
    </rPh>
    <phoneticPr fontId="1"/>
  </si>
  <si>
    <t>日</t>
    <rPh sb="0" eb="1">
      <t>ニチ</t>
    </rPh>
    <phoneticPr fontId="1"/>
  </si>
  <si>
    <t>実施（予定）年月日（和暦）</t>
    <rPh sb="6" eb="7">
      <t>ネン</t>
    </rPh>
    <rPh sb="10" eb="12">
      <t>ワレキ</t>
    </rPh>
    <phoneticPr fontId="1"/>
  </si>
  <si>
    <t>昭和 or 平成 or 令和</t>
  </si>
  <si>
    <t>1有 or 2無</t>
  </si>
  <si>
    <t>1設置している⇒下表に入力 or 2設置していない</t>
  </si>
  <si>
    <t>1提出した⇒下のマスに入力 or 2提出していない</t>
  </si>
  <si>
    <t>1過半数の同意有 or 2過半数の同意なし</t>
  </si>
  <si>
    <t>1有 or 2なし</t>
  </si>
  <si>
    <t>1 設置義務がある or 2 設置義務がない</t>
  </si>
  <si>
    <t>1記載有 or 2記載なし</t>
  </si>
  <si>
    <t>1記載有 or 2記載なし or 3非該当（利害関係人含まれない）</t>
  </si>
  <si>
    <t>1定時評議委員会である or 2定時評議委員会ではない</t>
  </si>
  <si>
    <t>1評議員会 or 2評議員会以外</t>
  </si>
  <si>
    <t>1聴取した⇒下に日付を入力 or 2聴取しなかった</t>
  </si>
  <si>
    <t>1設置している⇒下記に理由を入力 or 2設置していない</t>
  </si>
  <si>
    <t>1大臣所轄法人等であるため or 2大臣所轄法人等ではないが、任意に設置したため</t>
  </si>
  <si>
    <t>1記載有 or 2記載無 or 3非該当（開催予定）</t>
  </si>
  <si>
    <t>1有⇒下表に入力 or 2なし</t>
  </si>
  <si>
    <t>令和 or 平成 or 昭和</t>
  </si>
  <si>
    <t>1有⇒下の２マスに入力 or 2なし</t>
  </si>
  <si>
    <t>1ある⇒下のマスに入力してください or 2ない or 3検討中</t>
  </si>
  <si>
    <t>1保有している（元本保証有）⇒別紙３作成 or 2保有している（元本保証なし）⇒別紙３作成＆（８）入力 or 3保有していない</t>
  </si>
  <si>
    <t>1規程有 or 2規程なし</t>
  </si>
  <si>
    <t>1承認有 or 2承認なし</t>
  </si>
  <si>
    <t>1有 or 2なし or 3該当なし</t>
  </si>
  <si>
    <t>1_全て４０人以下 or 2_４１人以上の学級がある⇒下表に入力</t>
  </si>
  <si>
    <t>1_全て２０人以下 or 2_２１人以上の学級がある⇒下表に入力</t>
  </si>
  <si>
    <t>1整合している or 2整合していない⇒下のマスに入力</t>
  </si>
  <si>
    <t>1資格などの養成施設の指定なし or 2資格などの養成施設の指定あり⇒下表に入力</t>
  </si>
  <si>
    <t>1適性である or 2適正でない</t>
  </si>
  <si>
    <t>1常勤 or 2非常勤⇒下に入力</t>
  </si>
  <si>
    <t>1全教員が有している or 2有していない者がいる⇒下に氏名を入力</t>
  </si>
  <si>
    <t>1作成有⇒下の届出有無と周知方法に入力 or 2作成なし</t>
  </si>
  <si>
    <t>1届出有⇒下の届出日に入力 or 2届出なし or 3届出義務なし</t>
  </si>
  <si>
    <t>1交付 or 2掲示・備え付け⇒下に備付場所を入力 or 3その他⇒下に詳細を入力</t>
  </si>
  <si>
    <t>1作成有⇒下に入力 or 2作成なし</t>
  </si>
  <si>
    <t>1実施している or 2実施していない or 3令和４年度以降事例なし</t>
  </si>
  <si>
    <t>1作成有 or 2作成なし</t>
  </si>
  <si>
    <t>1整合 or 2不整合</t>
  </si>
  <si>
    <t>1一致 or 2不一致</t>
  </si>
  <si>
    <t>1規定している or 2規定していない</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</si>
  <si>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</si>
  <si>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</si>
  <si>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</si>
  <si>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</si>
  <si>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</si>
  <si>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</si>
  <si>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</si>
  <si>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</si>
  <si>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1現金出納簿有 or 2現金出納簿なし or 3仕訳伝票で代替</t>
  </si>
  <si>
    <t>1該当あり⇒下欄に入力 or 2該当なし</t>
  </si>
  <si>
    <t>1収納済み or 2未収</t>
  </si>
  <si>
    <t>1支払済み or 2未払</t>
  </si>
  <si>
    <t>1置いている or 2置いていない</t>
  </si>
  <si>
    <t>1実施 or 2未実施</t>
  </si>
  <si>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</si>
  <si>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</si>
  <si>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</si>
  <si>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</si>
  <si>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1有⇒検査2種必要・下表に入力 or 2なし⇒下表の入力不要</t>
  </si>
  <si>
    <t>1上水道（直結給水） or 2上水道（貯水槽経由）⇒別紙４を作成 or 3井戸水等⇒別紙５を作成</t>
  </si>
  <si>
    <t>1利用している⇒別紙６を作成 or 2利用していない</t>
  </si>
  <si>
    <t>1放流式水洗便所 or 2浄化槽式水洗便所⇒別紙７を作成 or 3くみ取り式便所</t>
  </si>
  <si>
    <t>1設置していない or 2常設（通年利用）⇒下記①に入力 or 3常設（下記期間利用）⇒下記①②に入力</t>
  </si>
  <si>
    <t>1飲料水に供していない井戸水等を利用⇒「別紙５（イ）」を作成 or 2飲料水に供していない井戸水等を利用していない</t>
  </si>
  <si>
    <t>1記録なし or 2点検表 or 3日誌</t>
  </si>
  <si>
    <t>1実施している（下欄に入力） or 2黒板なし or 3実施していない</t>
  </si>
  <si>
    <t>1実施（点検表で記録） or 2実施（日誌で記録） or 3実施（点検表と日誌で記録） or 4実施（記録なし） or 5未実施</t>
  </si>
  <si>
    <t>1使用していない or 2運行全般について包括的に外部業者に委託している⇒「オ」に入力 or 3自ら使用している⇒「イ、ウ、エ、オ」に入力</t>
  </si>
  <si>
    <t>1管轄の警察署に届出済み or 2選任しているが管轄の警察署には届け出ていない or 3選任していない or 4選任対象外（使用する自動車は乗車定員10人以下）⇒下のマスに入力</t>
  </si>
  <si>
    <t>1有⇒右と下欄に入力 or 2なし</t>
  </si>
  <si>
    <t>1実施していない or 2給食会社等の給食を利用⇒下欄に入力 or 3給食設備を有し自校給食を行っている⇒「別紙８」に入力</t>
  </si>
  <si>
    <t>1加入（下表に入力） or 2未加入</t>
  </si>
  <si>
    <t>最終行</t>
    <rPh sb="0" eb="3">
      <t>サイシュウギョウ</t>
    </rPh>
    <phoneticPr fontId="1"/>
  </si>
  <si>
    <t>1昭和５６年６月１日以降に建築確認を受けた校舎のみである or 2昭和５６年５月３１日以前に建築確認を受けた校舎がある　　　⇒下記「調査項目」（赤点線枠内）に入力</t>
  </si>
  <si>
    <t>1実施済⇒②に入力 or 2未実施⇒③に入力</t>
  </si>
  <si>
    <t>1有⇒④に入力 or 2なし⇒下欄に理由を入力</t>
  </si>
  <si>
    <t>1実施済⇒⑥に入力 or 2未実施⇒⑦と「ウ」に入力</t>
  </si>
  <si>
    <t>1有⇒⑧に入力 or 2なし⇒下欄に理由を入力</t>
  </si>
  <si>
    <t>1策定済 or 2未策定⇒下欄に理由を入力</t>
  </si>
  <si>
    <t>【台帳】1有 or 2なし　／　【増減整理】1適（漏れなし） or 2否（漏れ有） or 3該当なし　／　【減価償却明細表】1有 or 2なし　／　【償却費の算出】1適 or 2否</t>
    <rPh sb="1" eb="3">
      <t>ダイチョウ</t>
    </rPh>
    <rPh sb="17" eb="21">
      <t>ゾウゲンセイリ</t>
    </rPh>
    <rPh sb="54" eb="58">
      <t>ゲンカショウキャク</t>
    </rPh>
    <rPh sb="58" eb="61">
      <t>メイサイヒョウ</t>
    </rPh>
    <rPh sb="75" eb="78">
      <t>ショウキャクヒ</t>
    </rPh>
    <rPh sb="79" eb="81">
      <t>サンシュツ</t>
    </rPh>
    <phoneticPr fontId="1"/>
  </si>
  <si>
    <t>【保健室】1保健室あり or 2未設置　／　【保健衛生用具】1常備されている or 2常備されていない</t>
    <rPh sb="1" eb="4">
      <t>ホケンシツ</t>
    </rPh>
    <rPh sb="23" eb="29">
      <t>ホケンエイセイヨウグ</t>
    </rPh>
    <phoneticPr fontId="1"/>
  </si>
  <si>
    <t>【借入年月日】令和 or 平成 or 昭和　／　【借入金台帳】1有 or 2なし　／　【契約書】1有 or 2なし</t>
    <rPh sb="1" eb="6">
      <t>カリイレネンガッピ</t>
    </rPh>
    <rPh sb="25" eb="28">
      <t>カリイレキン</t>
    </rPh>
    <rPh sb="28" eb="30">
      <t>ダイチョウ</t>
    </rPh>
    <rPh sb="44" eb="47">
      <t>ケイヤクショ</t>
    </rPh>
    <phoneticPr fontId="1"/>
  </si>
  <si>
    <t>【実施】1実施有 or 2実施なし　／　【公表】1公表有 or 2公表なし　／　【公表方法】1書面配布 or 2掲示 or 3インターネット or 4その他</t>
    <rPh sb="1" eb="3">
      <t>ジッシ</t>
    </rPh>
    <rPh sb="21" eb="23">
      <t>コウヒョウ</t>
    </rPh>
    <rPh sb="41" eb="45">
      <t>コウヒョウホウホウ</t>
    </rPh>
    <phoneticPr fontId="1"/>
  </si>
  <si>
    <t>【契約書】1有 or 2なし　／　【財産目録】1記載有 or 2記載なし</t>
    <rPh sb="1" eb="4">
      <t>ケイヤクショ</t>
    </rPh>
    <rPh sb="18" eb="22">
      <t>ザイサンモクロク</t>
    </rPh>
    <phoneticPr fontId="1"/>
  </si>
  <si>
    <t>【契約書】1有 or 2なし　／　【免責の記載】1記載有 or 2記載なし　／　【学校法人会計基準への計上】1有 or 2なし</t>
    <rPh sb="1" eb="4">
      <t>ケイヤクショ</t>
    </rPh>
    <rPh sb="18" eb="20">
      <t>メンセキ</t>
    </rPh>
    <rPh sb="21" eb="23">
      <t>キサイ</t>
    </rPh>
    <rPh sb="41" eb="49">
      <t>ガッコウホウジンカイケイキジュン</t>
    </rPh>
    <rPh sb="51" eb="53">
      <t>ケイジョウ</t>
    </rPh>
    <phoneticPr fontId="1"/>
  </si>
  <si>
    <t>【現金立て替え】1有 or 2なし　／　【借入金台帳等への記載】1有 or 2なし</t>
    <rPh sb="1" eb="3">
      <t>ゲンキン</t>
    </rPh>
    <rPh sb="3" eb="4">
      <t>タ</t>
    </rPh>
    <rPh sb="5" eb="6">
      <t>カ</t>
    </rPh>
    <rPh sb="21" eb="27">
      <t>カリイレキンダイチョウトウ</t>
    </rPh>
    <rPh sb="29" eb="31">
      <t>キサイ</t>
    </rPh>
    <phoneticPr fontId="1"/>
  </si>
  <si>
    <t>【台帳】1作成有 or 2作成なし　／　【元帳との一致】1一致 or 2不一致　／　【減免額記入】1記入有 or 2記入なし　／　【減免理由記入】1記入有 or 2記入なし　／　【規程等との整合】1整合 or 2不整合</t>
    <rPh sb="1" eb="3">
      <t>ダイチョウ</t>
    </rPh>
    <rPh sb="21" eb="23">
      <t>モトチョウ</t>
    </rPh>
    <rPh sb="25" eb="27">
      <t>イッチ</t>
    </rPh>
    <rPh sb="43" eb="48">
      <t>ゲンメンガクキニュウ</t>
    </rPh>
    <rPh sb="66" eb="70">
      <t>ゲンメンリユウ</t>
    </rPh>
    <rPh sb="70" eb="72">
      <t>キニュウ</t>
    </rPh>
    <rPh sb="90" eb="93">
      <t>キテイトウ</t>
    </rPh>
    <rPh sb="95" eb="97">
      <t>セイゴウ</t>
    </rPh>
    <phoneticPr fontId="1"/>
  </si>
  <si>
    <t>【寄付受入】1有⇒右の２マスに入力 or 2受入なし　／　【寄付申込書】1有 or 2なし</t>
    <rPh sb="1" eb="5">
      <t>キフウケイレ</t>
    </rPh>
    <rPh sb="30" eb="35">
      <t>キフモウシコミショ</t>
    </rPh>
    <phoneticPr fontId="1"/>
  </si>
  <si>
    <t>【実施】1実施 or 2未実施　／　【記録】1記録有 or 2記録なし</t>
    <rPh sb="1" eb="3">
      <t>ジッシ</t>
    </rPh>
    <rPh sb="19" eb="21">
      <t>キロク</t>
    </rPh>
    <phoneticPr fontId="1"/>
  </si>
  <si>
    <t>【実施の有無】1実施（右欄に入力） or 2未実施　／　【実施の頻度】1毎日 or 2その他（下欄に入力）　／　【記録の方法】1記録なし or 2点検表 or 3日誌</t>
    <rPh sb="1" eb="3">
      <t>ジッシ</t>
    </rPh>
    <rPh sb="4" eb="6">
      <t>ウム</t>
    </rPh>
    <rPh sb="29" eb="31">
      <t>ジッシ</t>
    </rPh>
    <rPh sb="32" eb="34">
      <t>ヒンド</t>
    </rPh>
    <rPh sb="57" eb="59">
      <t>キロク</t>
    </rPh>
    <rPh sb="60" eb="62">
      <t>ホウホウ</t>
    </rPh>
    <phoneticPr fontId="1"/>
  </si>
  <si>
    <t>入力例</t>
    <rPh sb="0" eb="3">
      <t>ニュウリョクレイ</t>
    </rPh>
    <phoneticPr fontId="1"/>
  </si>
  <si>
    <t>選択肢</t>
    <rPh sb="0" eb="3">
      <t>センタクシ</t>
    </rPh>
    <phoneticPr fontId="1"/>
  </si>
  <si>
    <t>○△　□×</t>
    <phoneticPr fontId="1"/>
  </si>
  <si>
    <t>〇〇市〇〇　△-□-×</t>
    <rPh sb="2" eb="3">
      <t>シ</t>
    </rPh>
    <phoneticPr fontId="1"/>
  </si>
  <si>
    <t>〇〇〇-△△△-□□□□</t>
    <phoneticPr fontId="1"/>
  </si>
  <si>
    <t>平成</t>
    <phoneticPr fontId="1"/>
  </si>
  <si>
    <t>令和６年度資産総額</t>
    <phoneticPr fontId="1"/>
  </si>
  <si>
    <t>（２）現行寄附行為に係る県の認可(変更認可)状況</t>
    <phoneticPr fontId="1"/>
  </si>
  <si>
    <t>２　理事、監事、評議員及び会計監査人</t>
    <rPh sb="11" eb="12">
      <t>オヨ</t>
    </rPh>
    <rPh sb="13" eb="18">
      <t>カイケイカンサニン</t>
    </rPh>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</si>
  <si>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</si>
  <si>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phoneticPr fontId="1"/>
  </si>
  <si>
    <t>(参考）：寄附行為、役員名簿、役員の就任承諾書･履歴書･宣誓書、役員等就(退)任届、理事選任機関の議事録、</t>
    <rPh sb="34" eb="35">
      <t>トウ</t>
    </rPh>
    <rPh sb="42" eb="44">
      <t>リジ</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</si>
  <si>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</si>
  <si>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r>
      <t>任期の始期　</t>
    </r>
    <r>
      <rPr>
        <sz val="9"/>
        <rFont val="ＭＳ Ｐゴシック"/>
        <family val="3"/>
        <charset val="128"/>
      </rPr>
      <t>※最初に選任した評議員会の年（和暦）月日</t>
    </r>
    <rPh sb="0" eb="2">
      <t>ニンキ</t>
    </rPh>
    <rPh sb="3" eb="5">
      <t>シキ</t>
    </rPh>
    <rPh sb="7" eb="9">
      <t>サイショ</t>
    </rPh>
    <rPh sb="10" eb="12">
      <t>センニン</t>
    </rPh>
    <rPh sb="14" eb="17">
      <t>ヒョウギイン</t>
    </rPh>
    <rPh sb="17" eb="18">
      <t>カイ</t>
    </rPh>
    <rPh sb="19" eb="20">
      <t>トシ</t>
    </rPh>
    <rPh sb="21" eb="23">
      <t>ワレキ</t>
    </rPh>
    <rPh sb="24" eb="26">
      <t>ガッピ</t>
    </rPh>
    <phoneticPr fontId="1"/>
  </si>
  <si>
    <t>（１）理事会の開催状況及び議題並びに議事録記載内容　(令和６年度～令和７年度に既に開催した理事会)</t>
    <rPh sb="11" eb="12">
      <t>オヨ</t>
    </rPh>
    <phoneticPr fontId="1"/>
  </si>
  <si>
    <t>（２）評議員会の開催状況及び議題並びに議事録記載内容　(令和６年度～令和７年度に既に開催した評議員会)</t>
    <rPh sb="12" eb="13">
      <t>オヨ</t>
    </rPh>
    <phoneticPr fontId="1"/>
  </si>
  <si>
    <t>2 設置義務がない</t>
  </si>
  <si>
    <t>３　理事会・評議員会・理事選任機関</t>
    <phoneticPr fontId="1"/>
  </si>
  <si>
    <r>
      <t xml:space="preserve">職務報告を行った令和７年度の理事会
</t>
    </r>
    <r>
      <rPr>
        <sz val="10"/>
        <rFont val="ＭＳ Ｐゴシック"/>
        <family val="3"/>
        <charset val="128"/>
      </rPr>
      <t>　・回数には予定を含めてください
　・開催日は開催予定も含めて記入してください</t>
    </r>
    <r>
      <rPr>
        <sz val="11"/>
        <rFont val="ＭＳ Ｐゴシック"/>
        <family val="3"/>
        <charset val="128"/>
      </rPr>
      <t xml:space="preserve">
　・開催日は年（和暦）月日の順に入力してください</t>
    </r>
    <rPh sb="0" eb="2">
      <t>ショクム</t>
    </rPh>
    <rPh sb="38" eb="41">
      <t>カイサイビ</t>
    </rPh>
    <rPh sb="42" eb="46">
      <t>カイサイヨテイ</t>
    </rPh>
    <rPh sb="47" eb="48">
      <t>フク</t>
    </rPh>
    <rPh sb="50" eb="52">
      <t>キニュウ</t>
    </rPh>
    <phoneticPr fontId="1"/>
  </si>
  <si>
    <t>2評議員会以外</t>
  </si>
  <si>
    <t>（１）新会計基準(令和７年度以降適用)に基づく経理規程の作成状況</t>
    <rPh sb="3" eb="4">
      <t>シン</t>
    </rPh>
    <rPh sb="9" eb="11">
      <t>レイワ</t>
    </rPh>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</si>
  <si>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</si>
  <si>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経理規程の改正</t>
    <rPh sb="0" eb="4">
      <t>ケイリキテイ</t>
    </rPh>
    <rPh sb="5" eb="7">
      <t>カイセイ</t>
    </rPh>
    <phoneticPr fontId="1"/>
  </si>
  <si>
    <t>理事長
○△　□×</t>
    <rPh sb="0" eb="3">
      <t>リジチョウ</t>
    </rPh>
    <phoneticPr fontId="1"/>
  </si>
  <si>
    <t>(参考）：元帳、寄附行為、役員及び評議員に対する報酬等の支給の基準（役員等報酬規程）</t>
    <phoneticPr fontId="1"/>
  </si>
  <si>
    <r>
      <t xml:space="preserve">令和６年度
</t>
    </r>
    <r>
      <rPr>
        <sz val="10"/>
        <rFont val="ＭＳ Ｐゴシック"/>
        <family val="3"/>
        <charset val="128"/>
      </rPr>
      <t>増減の整理</t>
    </r>
    <rPh sb="6" eb="8">
      <t>ゾウゲン</t>
    </rPh>
    <rPh sb="9" eb="11">
      <t>セイリ</t>
    </rPh>
    <phoneticPr fontId="1"/>
  </si>
  <si>
    <t>3保有していない</t>
  </si>
  <si>
    <t>　〇×銀行</t>
    <rPh sb="3" eb="5">
      <t>ギンコウ</t>
    </rPh>
    <phoneticPr fontId="1"/>
  </si>
  <si>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</si>
  <si>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ア：〇〇（勘定科目名）／××円
イ：〇〇／××円＋△△／××円
ウ：〇〇／××円＋△△／××円
エ：〇〇／××円＋△△／××円＋□□／××円
オ：〇〇／××円＋△△／××円＋□□／××円</t>
    <rPh sb="5" eb="9">
      <t>カンジョウカモク</t>
    </rPh>
    <rPh sb="9" eb="10">
      <t>メイ</t>
    </rPh>
    <rPh sb="14" eb="15">
      <t>エン</t>
    </rPh>
    <rPh sb="23" eb="24">
      <t>エン</t>
    </rPh>
    <rPh sb="30" eb="31">
      <t>エン</t>
    </rPh>
    <phoneticPr fontId="1"/>
  </si>
  <si>
    <t>（４－２）日本語学校について：　２１人以上の学級の有無(令和７年５月１日現在)</t>
    <phoneticPr fontId="1"/>
  </si>
  <si>
    <t>（５）学則(令和７年度適用)の県への届出状況</t>
    <phoneticPr fontId="1"/>
  </si>
  <si>
    <t>4多額の借財</t>
  </si>
  <si>
    <t>5多額の借財</t>
  </si>
  <si>
    <t>1整合している</t>
  </si>
  <si>
    <t>1適性である</t>
  </si>
  <si>
    <t>～～～</t>
    <phoneticPr fontId="1"/>
  </si>
  <si>
    <t>○.○.○</t>
    <phoneticPr fontId="1"/>
  </si>
  <si>
    <t>○△科</t>
    <rPh sb="2" eb="3">
      <t>カ</t>
    </rPh>
    <phoneticPr fontId="1"/>
  </si>
  <si>
    <t>昼間</t>
    <rPh sb="0" eb="2">
      <t>ヒルマ</t>
    </rPh>
    <phoneticPr fontId="1"/>
  </si>
  <si>
    <t>開催日5</t>
    <rPh sb="0" eb="3">
      <t>カイサイビ</t>
    </rPh>
    <phoneticPr fontId="1"/>
  </si>
  <si>
    <t>開催日6</t>
    <rPh sb="0" eb="3">
      <t>カイサイビ</t>
    </rPh>
    <phoneticPr fontId="1"/>
  </si>
  <si>
    <t>⑯</t>
    <phoneticPr fontId="1"/>
  </si>
  <si>
    <t>⑰</t>
    <phoneticPr fontId="1"/>
  </si>
  <si>
    <t>⑱</t>
    <phoneticPr fontId="1"/>
  </si>
  <si>
    <t>⑲</t>
    <phoneticPr fontId="1"/>
  </si>
  <si>
    <t>⑳</t>
    <phoneticPr fontId="1"/>
  </si>
  <si>
    <t>㉑</t>
    <phoneticPr fontId="1"/>
  </si>
  <si>
    <t>○○資格</t>
    <rPh sb="2" eb="4">
      <t>シカク</t>
    </rPh>
    <phoneticPr fontId="1"/>
  </si>
  <si>
    <t>○□</t>
    <phoneticPr fontId="1"/>
  </si>
  <si>
    <t>○□科</t>
    <rPh sb="2" eb="3">
      <t>カ</t>
    </rPh>
    <phoneticPr fontId="1"/>
  </si>
  <si>
    <t>○○で○×年勤務
□△での管理監督経験</t>
    <rPh sb="5" eb="6">
      <t>ネン</t>
    </rPh>
    <rPh sb="6" eb="8">
      <t>キンム</t>
    </rPh>
    <rPh sb="13" eb="17">
      <t>カンリカントク</t>
    </rPh>
    <rPh sb="17" eb="19">
      <t>ケイケン</t>
    </rPh>
    <phoneticPr fontId="1"/>
  </si>
  <si>
    <t>1常勤</t>
  </si>
  <si>
    <t>2有していない者がいる⇒下に氏名を入力</t>
  </si>
  <si>
    <t>○×　□△　、　♢△　××</t>
    <phoneticPr fontId="1"/>
  </si>
  <si>
    <t>年度初めの職員会議で周知し、その後職員室で常時閲覧できるように備置いている。</t>
    <rPh sb="2" eb="3">
      <t>ハジ</t>
    </rPh>
    <rPh sb="10" eb="12">
      <t>シュウチ</t>
    </rPh>
    <rPh sb="21" eb="23">
      <t>ジョウジ</t>
    </rPh>
    <rPh sb="23" eb="25">
      <t>エツラン</t>
    </rPh>
    <rPh sb="31" eb="33">
      <t>ソナエオ</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</si>
  <si>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</si>
  <si>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t>（４－１）専修学校、日本語学校を除く各種学校について：　４１人以上の学級の有無(令和７年５月１日現在)</t>
    <phoneticPr fontId="1"/>
  </si>
  <si>
    <t>年度初めの職員会議で周知し、その後職員室で常時閲覧できるように備置いている。</t>
    <phoneticPr fontId="1"/>
  </si>
  <si>
    <t>1規定している</t>
  </si>
  <si>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</si>
  <si>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理事長・○△　×□</t>
    <rPh sb="0" eb="2">
      <t>リジ</t>
    </rPh>
    <rPh sb="2" eb="3">
      <t>ナガ</t>
    </rPh>
    <phoneticPr fontId="1"/>
  </si>
  <si>
    <t>非常勤教職員全5名</t>
    <rPh sb="0" eb="6">
      <t>ヒジョウキンキョウショクイン</t>
    </rPh>
    <rPh sb="6" eb="7">
      <t>ゼン</t>
    </rPh>
    <rPh sb="8" eb="9">
      <t>メイ</t>
    </rPh>
    <phoneticPr fontId="1"/>
  </si>
  <si>
    <t>臨時教職員全5名</t>
    <rPh sb="0" eb="5">
      <t>リンジキョウショクイン</t>
    </rPh>
    <rPh sb="5" eb="6">
      <t>ゼン</t>
    </rPh>
    <rPh sb="7" eb="8">
      <t>メイ</t>
    </rPh>
    <phoneticPr fontId="1"/>
  </si>
  <si>
    <t>週20時間未満のため</t>
    <rPh sb="0" eb="1">
      <t>シュウ</t>
    </rPh>
    <rPh sb="3" eb="5">
      <t>ジカン</t>
    </rPh>
    <rPh sb="5" eb="7">
      <t>ミマン</t>
    </rPh>
    <phoneticPr fontId="1"/>
  </si>
  <si>
    <t>週30時間未満のため</t>
    <rPh sb="0" eb="1">
      <t>シュウ</t>
    </rPh>
    <rPh sb="3" eb="5">
      <t>ジカン</t>
    </rPh>
    <rPh sb="5" eb="7">
      <t>ミマン</t>
    </rPh>
    <phoneticPr fontId="1"/>
  </si>
  <si>
    <t>臨時教職員のため</t>
    <rPh sb="0" eb="5">
      <t>リンジキョウショクイン</t>
    </rPh>
    <phoneticPr fontId="1"/>
  </si>
  <si>
    <t>非常勤教職員のため</t>
    <rPh sb="0" eb="3">
      <t>ヒジョウキン</t>
    </rPh>
    <rPh sb="3" eb="6">
      <t>キョウショクイン</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</si>
  <si>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</si>
  <si>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</si>
  <si>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抵当権</t>
    <rPh sb="0" eb="3">
      <t>テイトウケンケン</t>
    </rPh>
    <phoneticPr fontId="1"/>
  </si>
  <si>
    <t>（２）学校法人が所有する校地、校舎等の登記状況</t>
    <rPh sb="3" eb="5">
      <t>ガッコウ</t>
    </rPh>
    <rPh sb="5" eb="7">
      <t>ホウジン</t>
    </rPh>
    <rPh sb="8" eb="10">
      <t>ショユウ</t>
    </rPh>
    <phoneticPr fontId="1"/>
  </si>
  <si>
    <t>○○試験会場</t>
    <rPh sb="2" eb="6">
      <t>シケンカイジョウ</t>
    </rPh>
    <phoneticPr fontId="1"/>
  </si>
  <si>
    <t>○×</t>
    <phoneticPr fontId="1"/>
  </si>
  <si>
    <t>○□　×△</t>
    <phoneticPr fontId="1"/>
  </si>
  <si>
    <t>事務長　○□　×△</t>
    <rPh sb="0" eb="3">
      <t>ジムチョウ</t>
    </rPh>
    <phoneticPr fontId="1"/>
  </si>
  <si>
    <r>
      <t>イ　</t>
    </r>
    <r>
      <rPr>
        <u/>
        <sz val="11"/>
        <rFont val="ＭＳ Ｐゴシック"/>
        <family val="3"/>
        <charset val="128"/>
      </rPr>
      <t>理事長等個人による</t>
    </r>
    <r>
      <rPr>
        <sz val="11"/>
        <rFont val="ＭＳ Ｐゴシック"/>
        <family val="3"/>
        <charset val="128"/>
      </rPr>
      <t>一時的な現金立て替えの有無（令和６年度）</t>
    </r>
    <phoneticPr fontId="1"/>
  </si>
  <si>
    <t>（１）令和６年度の納付金額(学則で定めるものに限る。)</t>
    <rPh sb="14" eb="15">
      <t>ガク</t>
    </rPh>
    <phoneticPr fontId="1"/>
  </si>
  <si>
    <t>（学科により納付金額が異なる場合は、本表をコピーして備考欄に貼り付けるなどして学科毎に作成してください。）</t>
    <rPh sb="18" eb="20">
      <t>ホンヒョウ</t>
    </rPh>
    <rPh sb="26" eb="29">
      <t>ビコウラン</t>
    </rPh>
    <rPh sb="30" eb="31">
      <t>ハ</t>
    </rPh>
    <rPh sb="32" eb="33">
      <t>ツ</t>
    </rPh>
    <rPh sb="39" eb="42">
      <t>ガッカゴト</t>
    </rPh>
    <rPh sb="43" eb="45">
      <t>サクセイ</t>
    </rPh>
    <phoneticPr fontId="1"/>
  </si>
  <si>
    <t>ロッカー</t>
    <phoneticPr fontId="1"/>
  </si>
  <si>
    <t>令和６年度決算額</t>
    <rPh sb="0" eb="2">
      <t>レイワ</t>
    </rPh>
    <rPh sb="3" eb="5">
      <t>ネンド</t>
    </rPh>
    <rPh sb="5" eb="8">
      <t>ケッサンガク</t>
    </rPh>
    <phoneticPr fontId="1"/>
  </si>
  <si>
    <t>健康診断費用</t>
    <rPh sb="0" eb="4">
      <t>ケンコウシンダン</t>
    </rPh>
    <rPh sb="4" eb="6">
      <t>ヒヨウ</t>
    </rPh>
    <phoneticPr fontId="1"/>
  </si>
  <si>
    <t>中元・歳暮</t>
    <rPh sb="0" eb="2">
      <t>チュウゲン</t>
    </rPh>
    <rPh sb="3" eb="5">
      <t>セイボ</t>
    </rPh>
    <phoneticPr fontId="1"/>
  </si>
  <si>
    <t>（１）令和６年度末の未収入金の状況</t>
    <rPh sb="3" eb="5">
      <t>レイワ</t>
    </rPh>
    <rPh sb="6" eb="9">
      <t>ネンドマツ</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</si>
  <si>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</si>
  <si>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（２）令和６年度末の未払金の状況</t>
    <rPh sb="3" eb="5">
      <t>レイワ</t>
    </rPh>
    <rPh sb="6" eb="9">
      <t>ネンドマツ</t>
    </rPh>
    <rPh sb="10" eb="12">
      <t>ミバラ</t>
    </rPh>
    <phoneticPr fontId="1"/>
  </si>
  <si>
    <r>
      <t>（３）源泉税及び私学共済掛金の滞納</t>
    </r>
    <r>
      <rPr>
        <b/>
        <sz val="9"/>
        <rFont val="ＭＳ Ｐゴシック"/>
        <family val="3"/>
        <charset val="128"/>
      </rPr>
      <t>(㊟)</t>
    </r>
    <r>
      <rPr>
        <b/>
        <sz val="11"/>
        <rFont val="ＭＳ Ｐゴシック"/>
        <family val="3"/>
        <charset val="128"/>
      </rPr>
      <t>状況（令和６年度）</t>
    </r>
    <phoneticPr fontId="1"/>
  </si>
  <si>
    <t>※印の欄は記入しないでください。</t>
    <phoneticPr fontId="1"/>
  </si>
  <si>
    <t>（２）健康診断の実施項目及び記録の状況</t>
    <phoneticPr fontId="1"/>
  </si>
  <si>
    <t>キ　結核の有無（㊟１）</t>
    <rPh sb="2" eb="4">
      <t>ケッカク</t>
    </rPh>
    <phoneticPr fontId="1"/>
  </si>
  <si>
    <t>㊟２：心電図検査を除くことができるが、その他の方法で心臓の疾病及び異常の検査を実施する必要がある。</t>
    <rPh sb="3" eb="6">
      <t>シンデンズ</t>
    </rPh>
    <rPh sb="6" eb="8">
      <t>ケンサ</t>
    </rPh>
    <rPh sb="9" eb="10">
      <t>ノゾ</t>
    </rPh>
    <phoneticPr fontId="1"/>
  </si>
  <si>
    <r>
      <t>令和７年度</t>
    </r>
    <r>
      <rPr>
        <sz val="9"/>
        <rFont val="ＭＳ Ｐゴシック"/>
        <family val="3"/>
        <charset val="128"/>
      </rPr>
      <t>（予定含む）</t>
    </r>
    <rPh sb="0" eb="2">
      <t>レイワ</t>
    </rPh>
    <rPh sb="3" eb="5">
      <t>ネンド</t>
    </rPh>
    <rPh sb="6" eb="9">
      <t>ヨテイフク</t>
    </rPh>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</si>
  <si>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</si>
  <si>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</si>
  <si>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1上水道（直結給水）</t>
  </si>
  <si>
    <t>（５）雑用水（雨水、飲用手洗い等に使用しない井戸水等）の利用の有無</t>
    <rPh sb="10" eb="12">
      <t>インヨウ</t>
    </rPh>
    <rPh sb="12" eb="14">
      <t>テアラ</t>
    </rPh>
    <rPh sb="15" eb="16">
      <t>トウ</t>
    </rPh>
    <rPh sb="17" eb="19">
      <t>シヨウ</t>
    </rPh>
    <phoneticPr fontId="1"/>
  </si>
  <si>
    <r>
      <t>「</t>
    </r>
    <r>
      <rPr>
        <b/>
        <sz val="11"/>
        <rFont val="ＭＳ Ｐゴシック"/>
        <family val="3"/>
        <charset val="128"/>
      </rPr>
      <t>別紙４</t>
    </r>
    <r>
      <rPr>
        <sz val="11"/>
        <rFont val="ＭＳ Ｐゴシック"/>
        <family val="3"/>
        <charset val="128"/>
      </rPr>
      <t>」を作成してください</t>
    </r>
    <rPh sb="1" eb="3">
      <t>ベッシ</t>
    </rPh>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</si>
  <si>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</si>
  <si>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</si>
  <si>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</si>
  <si>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t>2利用していない</t>
  </si>
  <si>
    <t>1放流式水洗便所</t>
  </si>
  <si>
    <t>1設置していない</t>
  </si>
  <si>
    <t>1毎日</t>
    <phoneticPr fontId="1"/>
  </si>
  <si>
    <t>防災上の施設・
設備（㊟）</t>
    <rPh sb="0" eb="3">
      <t>ボウサイジョウ</t>
    </rPh>
    <rPh sb="4" eb="6">
      <t>シセツ</t>
    </rPh>
    <rPh sb="8" eb="10">
      <t>セツビ</t>
    </rPh>
    <phoneticPr fontId="1"/>
  </si>
  <si>
    <t>1実施（点検表で記録）</t>
  </si>
  <si>
    <t>オ　バス乗降車の際の点呼等の方法による児童生徒等の所在確認</t>
    <phoneticPr fontId="1"/>
  </si>
  <si>
    <t>○×　△□</t>
    <phoneticPr fontId="1"/>
  </si>
  <si>
    <t>2給食会社等の給食を利用⇒下欄に入力</t>
  </si>
  <si>
    <t>職員室の専用台の上</t>
    <rPh sb="0" eb="3">
      <t>ショクインシツ</t>
    </rPh>
    <rPh sb="4" eb="6">
      <t>センヨウ</t>
    </rPh>
    <rPh sb="6" eb="7">
      <t>ダイ</t>
    </rPh>
    <rPh sb="8" eb="9">
      <t>ウエ</t>
    </rPh>
    <phoneticPr fontId="1"/>
  </si>
  <si>
    <t>（２）生徒の傷害保険等への加入状況（令和６年度）</t>
    <rPh sb="3" eb="5">
      <t>セイト</t>
    </rPh>
    <phoneticPr fontId="1"/>
  </si>
  <si>
    <t>未登記の物件とその理由</t>
    <rPh sb="0" eb="3">
      <t>ミトウキ</t>
    </rPh>
    <rPh sb="4" eb="6">
      <t>ブッケン</t>
    </rPh>
    <rPh sb="9" eb="11">
      <t>リユウ</t>
    </rPh>
    <phoneticPr fontId="1"/>
  </si>
  <si>
    <t>　⇒有価証券を保有している場合、別紙3を作成してください</t>
    <rPh sb="2" eb="6">
      <t>ユウカショウケン</t>
    </rPh>
    <rPh sb="8" eb="10">
      <t>ホユウ</t>
    </rPh>
    <rPh sb="14" eb="16">
      <t>バアイ</t>
    </rPh>
    <rPh sb="21" eb="23">
      <t>サクセイ</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</si>
  <si>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</si>
  <si>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出張旅費</t>
    <rPh sb="0" eb="2">
      <t>シュッチョウ</t>
    </rPh>
    <rPh sb="2" eb="4">
      <t>リョヒ</t>
    </rPh>
    <phoneticPr fontId="1"/>
  </si>
  <si>
    <t>実施年月日（和暦）</t>
    <rPh sb="0" eb="1">
      <t>ジツ</t>
    </rPh>
    <rPh sb="1" eb="2">
      <t>シ</t>
    </rPh>
    <rPh sb="2" eb="3">
      <t>トシ</t>
    </rPh>
    <rPh sb="3" eb="4">
      <t>ツキ</t>
    </rPh>
    <rPh sb="4" eb="5">
      <t>ヒ</t>
    </rPh>
    <rPh sb="6" eb="8">
      <t>ワレキ</t>
    </rPh>
    <phoneticPr fontId="1"/>
  </si>
  <si>
    <t>選任年月日</t>
    <rPh sb="0" eb="2">
      <t>センニン</t>
    </rPh>
    <phoneticPr fontId="1"/>
  </si>
  <si>
    <t>選任年月日</t>
    <rPh sb="0" eb="2">
      <t>センニン</t>
    </rPh>
    <rPh sb="2" eb="5">
      <t>ネンガッピ</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</si>
  <si>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</si>
  <si>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卒業生評議員</t>
    <rPh sb="2" eb="3">
      <t>セイ</t>
    </rPh>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</si>
  <si>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</si>
  <si>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ア　役員及び評議員に対する報酬等の支給基準（役員等報酬規程）</t>
    <phoneticPr fontId="1"/>
  </si>
  <si>
    <t>作成の有無</t>
    <rPh sb="0" eb="2">
      <t>サクセイ</t>
    </rPh>
    <rPh sb="3" eb="5">
      <t>ウム</t>
    </rPh>
    <phoneticPr fontId="1"/>
  </si>
  <si>
    <t>(参考）：役員及び評議員に対する報酬等の支給の基準（役員等報酬規程）</t>
    <phoneticPr fontId="1"/>
  </si>
  <si>
    <t>【作成】1作成有 or 2作成なし　／　【報酬】1報酬有 or 2報酬なし</t>
    <rPh sb="1" eb="3">
      <t>サクセイ</t>
    </rPh>
    <rPh sb="5" eb="7">
      <t>サクセイ</t>
    </rPh>
    <rPh sb="13" eb="15">
      <t>サクセイ</t>
    </rPh>
    <rPh sb="21" eb="23">
      <t>ホウシュウ</t>
    </rPh>
    <phoneticPr fontId="1"/>
  </si>
  <si>
    <t>2未加入</t>
  </si>
  <si>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</si>
  <si>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</si>
  <si>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寄附行為の定めにより、その他の選ぶべき評議員の数</t>
    <rPh sb="0" eb="4">
      <t>キフコウイ</t>
    </rPh>
    <rPh sb="5" eb="6">
      <t>サダ</t>
    </rPh>
    <rPh sb="13" eb="14">
      <t>タ</t>
    </rPh>
    <rPh sb="15" eb="16">
      <t>エラ</t>
    </rPh>
    <rPh sb="19" eb="22">
      <t>ヒョウギイン</t>
    </rPh>
    <rPh sb="23" eb="24">
      <t>カズ</t>
    </rPh>
    <phoneticPr fontId="1"/>
  </si>
  <si>
    <t>㊟１：評議員のうち職員である者の数は、評議員総数の３分の１以下でなければならない。</t>
    <phoneticPr fontId="1"/>
  </si>
  <si>
    <t>㊟２：評議員のうち理事会又は理事が選任した者は、評議員総数の２分の１を超えてはならない。</t>
    <phoneticPr fontId="1"/>
  </si>
  <si>
    <t>1予算・事業計画 or 2決算・事業報告 or 3理事長等による職務報告 or 4寄附行為の変更 or 5多額の借財 or 6重要な資産の処分及び譲受け or 7学則の変更 or 8報酬等の支給基準の策定等 or 9評議員会日時・議題の設定 or 10役員等の選任（該当がある場合）</t>
  </si>
  <si>
    <t>1校長理事とその他の理事</t>
  </si>
  <si>
    <t>1校長理事とその他の理事 or 2校長理事のみ or 3その他の理事のみ</t>
    <phoneticPr fontId="1"/>
  </si>
  <si>
    <t>（３）役員等報酬</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</si>
  <si>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</si>
  <si>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</si>
  <si>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</si>
  <si>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</si>
  <si>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</si>
  <si>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</si>
  <si>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</si>
  <si>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</si>
  <si>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</si>
  <si>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根拠規定</t>
    <rPh sb="0" eb="2">
      <t>コンキョ</t>
    </rPh>
    <rPh sb="2" eb="4">
      <t>キテイ</t>
    </rPh>
    <phoneticPr fontId="1"/>
  </si>
  <si>
    <t>(参考）：産前産後休業、育児休業について定めたもの(就業規則、育児休業規程など）、個別周知・意向確認に関する資料等</t>
  </si>
  <si>
    <t>(参考）：産前産後休業、育児休業について定めたもの(就業規則、育児休業規程など）、個別周知・意向確認に関する資料等</t>
    <phoneticPr fontId="1"/>
  </si>
  <si>
    <t>理事による監事選任議案の提出</t>
    <rPh sb="0" eb="2">
      <t>リジ</t>
    </rPh>
    <rPh sb="5" eb="7">
      <t>カンジ</t>
    </rPh>
    <rPh sb="7" eb="9">
      <t>センニン</t>
    </rPh>
    <rPh sb="9" eb="11">
      <t>ギアン</t>
    </rPh>
    <rPh sb="12" eb="14">
      <t>テイシュツ</t>
    </rPh>
    <phoneticPr fontId="1"/>
  </si>
  <si>
    <t>1予算・事業計画 or 2決算・事業報告 or 3寄附行為の変更 or 4多額の借財 or 5重要な資産の処分及び譲受け or 6学則の変更 or 7監事等の選任 or 8評議員の選任（該当がある場合） or 9報酬等の支給基準の策定等</t>
  </si>
  <si>
    <t>1定時評議員会である or 2定時評議員会ではない</t>
    <phoneticPr fontId="1"/>
  </si>
  <si>
    <t>2定時評議員会ではない</t>
  </si>
  <si>
    <t>1定時評議員会である</t>
  </si>
  <si>
    <t>(参考)　寄附行為</t>
    <rPh sb="1" eb="3">
      <t>サンコウ</t>
    </rPh>
    <rPh sb="5" eb="7">
      <t>キフ</t>
    </rPh>
    <rPh sb="7" eb="9">
      <t>コウイ</t>
    </rPh>
    <phoneticPr fontId="1"/>
  </si>
  <si>
    <t>記載</t>
    <rPh sb="0" eb="2">
      <t>キサイ</t>
    </rPh>
    <phoneticPr fontId="1"/>
  </si>
  <si>
    <t>1私立学校法及び寄附行為の定めと合っている or 2私立学校法及び寄附行為の定めと合っていない</t>
    <rPh sb="16" eb="17">
      <t>ア</t>
    </rPh>
    <rPh sb="41" eb="42">
      <t>ア</t>
    </rPh>
    <phoneticPr fontId="1"/>
  </si>
  <si>
    <t>1私立学校法及び寄附行為の定めと合っている</t>
  </si>
  <si>
    <t>寄附行為の定めを踏まえて、私立学校法及び寄附行為の定めと合っているかを入力してください。</t>
    <rPh sb="28" eb="29">
      <t>ア</t>
    </rPh>
    <phoneticPr fontId="1"/>
  </si>
  <si>
    <t>【契約・理事会承認・特別代理人選任年月日】】令和 or 平成 or 昭和　／　【貸借対照表注記】1注記有 or 2注記なし</t>
    <rPh sb="1" eb="3">
      <t>ケイヤク</t>
    </rPh>
    <rPh sb="4" eb="9">
      <t>リジカイショウニン</t>
    </rPh>
    <rPh sb="10" eb="21">
      <t>トクベツダイリニンセンニンネンガッピ｣</t>
    </rPh>
    <rPh sb="40" eb="45">
      <t>タイシャクタイショウヒョウ</t>
    </rPh>
    <rPh sb="45" eb="47">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</si>
  <si>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</si>
  <si>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</si>
  <si>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</si>
  <si>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</si>
  <si>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</si>
  <si>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</si>
  <si>
    <t>卒業生である評議員</t>
    <rPh sb="2" eb="3">
      <t>セイ</t>
    </rPh>
    <phoneticPr fontId="1"/>
  </si>
  <si>
    <t>実施結果(適 又は 不適）</t>
    <phoneticPr fontId="1"/>
  </si>
  <si>
    <t>実施結果
(適 又は 不適）</t>
    <rPh sb="6" eb="7">
      <t>テキ</t>
    </rPh>
    <rPh sb="8" eb="9">
      <t>マタ</t>
    </rPh>
    <rPh sb="11" eb="13">
      <t>フテキ</t>
    </rPh>
    <phoneticPr fontId="1"/>
  </si>
  <si>
    <t>実施結果(適又は不適）</t>
    <phoneticPr fontId="1"/>
  </si>
  <si>
    <t>教室等でエアコン使用</t>
    <rPh sb="0" eb="2">
      <t>キョウシツ</t>
    </rPh>
    <rPh sb="2" eb="3">
      <t>トウ</t>
    </rPh>
    <rPh sb="8" eb="10">
      <t>シヨウ</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</si>
  <si>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</si>
  <si>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　　もの、BMIが２０未満のもの、BMIが２２未満であり自ら腹囲を測定しその値を申告したもの</t>
    <rPh sb="23" eb="25">
      <t>ミマン</t>
    </rPh>
    <phoneticPr fontId="1"/>
  </si>
  <si>
    <t>R7年6月に新しい消火器に交換済み、同年7月に業者により火災報知機を修理済み</t>
    <rPh sb="2" eb="3">
      <t>ネン</t>
    </rPh>
    <rPh sb="4" eb="5">
      <t>ガツ</t>
    </rPh>
    <rPh sb="6" eb="7">
      <t>アタラ</t>
    </rPh>
    <rPh sb="9" eb="12">
      <t>ショウカキ</t>
    </rPh>
    <rPh sb="13" eb="16">
      <t>コウカンズ</t>
    </rPh>
    <rPh sb="18" eb="20">
      <t>ドウネン</t>
    </rPh>
    <rPh sb="21" eb="22">
      <t>ガツ</t>
    </rPh>
    <rPh sb="23" eb="25">
      <t>ギョウシャ</t>
    </rPh>
    <rPh sb="28" eb="33">
      <t>カサイホウチキ</t>
    </rPh>
    <rPh sb="34" eb="37">
      <t>シュウリズ</t>
    </rPh>
    <phoneticPr fontId="1"/>
  </si>
  <si>
    <t>規程有の場合、規程の制定に関する理事会の承認の有無</t>
    <rPh sb="0" eb="2">
      <t>キテイ</t>
    </rPh>
    <rPh sb="7" eb="9">
      <t>キテイ</t>
    </rPh>
    <rPh sb="10" eb="12">
      <t>セイテイ</t>
    </rPh>
    <rPh sb="13" eb="14">
      <t>カン</t>
    </rPh>
    <rPh sb="23" eb="25">
      <t>ウム</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</si>
  <si>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</si>
  <si>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教室等でガス及び灯油等
を使用する燃焼器具使用</t>
    <rPh sb="0" eb="2">
      <t>キョウシツ</t>
    </rPh>
    <rPh sb="2" eb="3">
      <t>トウ</t>
    </rPh>
    <rPh sb="6" eb="7">
      <t>オヨ</t>
    </rPh>
    <rPh sb="8" eb="11">
      <t>トウユトウ</t>
    </rPh>
    <rPh sb="13" eb="15">
      <t>シヨウ</t>
    </rPh>
    <rPh sb="17" eb="19">
      <t>ネンショウ</t>
    </rPh>
    <rPh sb="19" eb="21">
      <t>キグ</t>
    </rPh>
    <rPh sb="21" eb="23">
      <t>シヨウ</t>
    </rPh>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</si>
  <si>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</si>
  <si>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sz val="11"/>
        <color theme="1"/>
        <rFont val="ＭＳ Ｐゴシック"/>
        <family val="3"/>
        <charset val="128"/>
      </rPr>
      <t>十一　心電図検査</t>
    </r>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</si>
  <si>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</si>
  <si>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</si>
  <si>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t>③　検査方法：　目視により排水状況を確認する。</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</si>
  <si>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</si>
  <si>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</si>
  <si>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</si>
  <si>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</si>
  <si>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</si>
  <si>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</si>
  <si>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</si>
  <si>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r>
      <rPr>
        <sz val="8"/>
        <rFont val="ＭＳ Ｐゴシック"/>
        <family val="3"/>
        <charset val="128"/>
      </rPr>
      <t>上記いずれかの作成がある場合</t>
    </r>
    <r>
      <rPr>
        <sz val="11"/>
        <rFont val="ＭＳ Ｐゴシック"/>
        <family val="3"/>
        <charset val="128"/>
      </rPr>
      <t xml:space="preserve">
教職員への周知方法</t>
    </r>
    <rPh sb="0" eb="2">
      <t>ジョウキ</t>
    </rPh>
    <rPh sb="7" eb="9">
      <t>サクセイ</t>
    </rPh>
    <rPh sb="12" eb="14">
      <t>バアイ</t>
    </rPh>
    <phoneticPr fontId="1"/>
  </si>
  <si>
    <r>
      <rPr>
        <sz val="9"/>
        <rFont val="ＭＳ Ｐゴシック"/>
        <family val="3"/>
        <charset val="128"/>
      </rPr>
      <t>上記の作成がある場合</t>
    </r>
    <r>
      <rPr>
        <sz val="11"/>
        <rFont val="ＭＳ Ｐゴシック"/>
        <family val="3"/>
        <charset val="128"/>
      </rPr>
      <t xml:space="preserve">
教職員への周知方法</t>
    </r>
    <rPh sb="0" eb="2">
      <t>ジョウキ</t>
    </rPh>
    <rPh sb="3" eb="5">
      <t>サクセイ</t>
    </rPh>
    <rPh sb="8" eb="10">
      <t>バアイ</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</si>
  <si>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</si>
  <si>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</si>
  <si>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</si>
  <si>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</si>
  <si>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
（月額など）</t>
    <rPh sb="0" eb="3">
      <t>シヨウリョウ</t>
    </rPh>
    <rPh sb="5" eb="7">
      <t>ゲツガク</t>
    </rPh>
    <phoneticPr fontId="1"/>
  </si>
  <si>
    <r>
      <t xml:space="preserve">運　営　主　体
</t>
    </r>
    <r>
      <rPr>
        <sz val="10"/>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</si>
  <si>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</si>
  <si>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滞納額の
令和６年度末残高</t>
    <rPh sb="0" eb="2">
      <t>タイノウ</t>
    </rPh>
    <rPh sb="2" eb="3">
      <t>ガク</t>
    </rPh>
    <rPh sb="5" eb="7">
      <t>レイワ</t>
    </rPh>
    <rPh sb="8" eb="11">
      <t>ネンドマツ</t>
    </rPh>
    <rPh sb="11" eb="13">
      <t>ザンダカ</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</si>
  <si>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</si>
  <si>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受診者数</t>
    </r>
    <r>
      <rPr>
        <sz val="8"/>
        <rFont val="ＭＳ Ｐゴシック"/>
        <family val="3"/>
        <charset val="128"/>
      </rPr>
      <t>（3か月以内に受けた健康診断の結果票等を提出した者を含む）</t>
    </r>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</si>
  <si>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</si>
  <si>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r>
      <t>イ　消防用設備等の点検の実施状況 (</t>
    </r>
    <r>
      <rPr>
        <u/>
        <sz val="11"/>
        <rFont val="ＭＳ Ｐゴシック"/>
        <family val="3"/>
        <charset val="128"/>
      </rPr>
      <t>直近の２回分について記載する</t>
    </r>
    <r>
      <rPr>
        <sz val="11"/>
        <rFont val="ＭＳ Ｐゴシック"/>
        <family val="3"/>
        <charset val="128"/>
      </rPr>
      <t>)</t>
    </r>
    <phoneticPr fontId="1"/>
  </si>
  <si>
    <r>
      <t>訓練の内容</t>
    </r>
    <r>
      <rPr>
        <sz val="10"/>
        <rFont val="ＭＳ Ｐゴシック"/>
        <family val="3"/>
        <charset val="128"/>
      </rPr>
      <t>（実施状況を入力）</t>
    </r>
    <rPh sb="0" eb="2">
      <t>クンレン</t>
    </rPh>
    <rPh sb="3" eb="5">
      <t>ナイヨウ</t>
    </rPh>
    <rPh sb="8" eb="10">
      <t>ジョウキョウ</t>
    </rPh>
    <rPh sb="11" eb="13">
      <t>ニュウリョク</t>
    </rPh>
    <phoneticPr fontId="1"/>
  </si>
  <si>
    <r>
      <t>㊟：</t>
    </r>
    <r>
      <rPr>
        <u/>
        <sz val="10"/>
        <rFont val="ＭＳ Ｐゴシック"/>
        <family val="3"/>
        <charset val="128"/>
      </rPr>
      <t>消火訓練、避難訓練、通報訓練は、消防計画に定める回数実施する。</t>
    </r>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</si>
  <si>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</si>
  <si>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　</t>
    </r>
    <r>
      <rPr>
        <u/>
        <sz val="11"/>
        <rFont val="ＭＳ Ｐゴシック"/>
        <family val="3"/>
        <charset val="128"/>
      </rPr>
      <t>耐震診断を実施</t>
    </r>
    <r>
      <rPr>
        <sz val="11"/>
        <rFont val="ＭＳ Ｐゴシック"/>
        <family val="3"/>
        <charset val="128"/>
      </rPr>
      <t>した結果、</t>
    </r>
    <r>
      <rPr>
        <u/>
        <sz val="11"/>
        <rFont val="ＭＳ Ｐゴシック"/>
        <family val="3"/>
        <charset val="128"/>
      </rPr>
      <t>非木造建物でＩＳ値が０．６未満</t>
    </r>
    <r>
      <rPr>
        <sz val="11"/>
        <rFont val="ＭＳ Ｐゴシック"/>
        <family val="3"/>
        <charset val="128"/>
      </rPr>
      <t>又は</t>
    </r>
    <r>
      <rPr>
        <u/>
        <sz val="11"/>
        <rFont val="ＭＳ Ｐゴシック"/>
        <family val="3"/>
        <charset val="128"/>
      </rPr>
      <t>木造建物でＩＷ値が１．０未満</t>
    </r>
    <r>
      <rPr>
        <sz val="11"/>
        <rFont val="ＭＳ Ｐゴシック"/>
        <family val="3"/>
        <charset val="128"/>
      </rPr>
      <t>と判断された</t>
    </r>
    <phoneticPr fontId="1"/>
  </si>
  <si>
    <r>
      <t>　ウ　耐震化計画の策定状況について　</t>
    </r>
    <r>
      <rPr>
        <sz val="11"/>
        <rFont val="ＭＳ Ｐゴシック"/>
        <family val="3"/>
        <charset val="128"/>
      </rPr>
      <t>（「イ」⑤で未実施を選択した場合に入力してください。）</t>
    </r>
    <rPh sb="35" eb="37">
      <t>ニュウリョク</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</si>
  <si>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20"/>
  </si>
  <si>
    <r>
      <t>（ア）</t>
    </r>
    <r>
      <rPr>
        <b/>
        <u/>
        <sz val="11"/>
        <rFont val="ＭＳ Ｐゴシック"/>
        <family val="3"/>
        <charset val="128"/>
      </rPr>
      <t>貯水槽経由の</t>
    </r>
    <r>
      <rPr>
        <sz val="11"/>
        <rFont val="ＭＳ Ｐゴシック"/>
        <family val="2"/>
        <charset val="128"/>
      </rPr>
      <t>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</si>
  <si>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</si>
  <si>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t>
    </r>
    <phoneticPr fontId="1"/>
  </si>
  <si>
    <r>
      <t>（イ）</t>
    </r>
    <r>
      <rPr>
        <b/>
        <u/>
        <sz val="11"/>
        <rFont val="ＭＳ Ｐゴシック"/>
        <family val="3"/>
        <charset val="128"/>
      </rPr>
      <t>貯水槽経由の</t>
    </r>
    <r>
      <rPr>
        <sz val="11"/>
        <rFont val="ＭＳ Ｐゴシック"/>
        <family val="2"/>
        <charset val="128"/>
      </rPr>
      <t>水道水を水源とする飲料水の施設・設備検査</t>
    </r>
    <r>
      <rPr>
        <b/>
        <sz val="11"/>
        <rFont val="ＭＳ Ｐゴシック"/>
        <family val="3"/>
        <charset val="128"/>
      </rPr>
      <t>（年度１回）</t>
    </r>
    <phoneticPr fontId="1"/>
  </si>
  <si>
    <t>（７）①　１飲料水に供していない井戸水等をプールの原水として</t>
    <rPh sb="6" eb="9">
      <t>インリョウスイ</t>
    </rPh>
    <rPh sb="10" eb="11">
      <t>キョウ</t>
    </rPh>
    <phoneticPr fontId="1"/>
  </si>
  <si>
    <t>⇒　下記の（イ）に入力</t>
    <rPh sb="9" eb="11">
      <t>ニュウリョク</t>
    </rPh>
    <phoneticPr fontId="1"/>
  </si>
  <si>
    <r>
      <t>（ア）井戸水等を水源とする飲料水の日常検査</t>
    </r>
    <r>
      <rPr>
        <b/>
        <sz val="11"/>
        <rFont val="ＭＳ Ｐゴシック"/>
        <family val="3"/>
        <charset val="128"/>
      </rPr>
      <t>（毎日実施）</t>
    </r>
    <phoneticPr fontId="1"/>
  </si>
  <si>
    <r>
      <t>（イ）井戸水等を水源とする飲料水の水質検査</t>
    </r>
    <r>
      <rPr>
        <sz val="9"/>
        <rFont val="ＭＳ Ｐゴシック"/>
        <family val="3"/>
        <charset val="128"/>
      </rPr>
      <t>（飲料水として使用している場合、毎月１回（項目</t>
    </r>
    <rPh sb="22" eb="25">
      <t>インリョウスイ</t>
    </rPh>
    <rPh sb="28" eb="30">
      <t>シヨウ</t>
    </rPh>
    <rPh sb="34" eb="36">
      <t>バアイ</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</si>
  <si>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</si>
  <si>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</si>
  <si>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</si>
  <si>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　１雑用水（雨水、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</si>
  <si>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</si>
  <si>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</si>
  <si>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</si>
  <si>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</si>
  <si>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</si>
  <si>
    <t>時価(R7.3.31)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</si>
</sst>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円&quot;;;&quot;円&quot;"/>
    <numFmt numFmtId="177" formatCode="#,##0&quot;円&quot;;&quot;△&quot;#,##0&quot;円&quot;;&quot;円&quot;"/>
    <numFmt numFmtId="178" formatCode="0.0%"/>
    <numFmt numFmtId="179" formatCode="0;&quot;▲ &quot;0"/>
  </numFmts>
  <fonts count="99">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b/>
      <u/>
      <sz val="11"/>
      <color theme="1"/>
      <name val="ＭＳ Ｐゴシック"/>
      <family val="3"/>
      <charset val="128"/>
    </font>
    <font>
      <sz val="10"/>
      <name val="ＭＳ Ｐゴシック"/>
      <family val="3"/>
      <charset val="128"/>
    </font>
    <font>
      <sz val="10"/>
      <name val="ＭＳ 明朝"/>
      <family val="1"/>
      <charset val="128"/>
    </font>
    <font>
      <b/>
      <sz val="12"/>
      <color rgb="FFFF000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8"/>
      <color theme="1"/>
      <name val="ＭＳ Ｐゴシック"/>
      <family val="2"/>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b/>
      <sz val="24"/>
      <color theme="1"/>
      <name val="ＭＳ Ｐゴシック"/>
      <family val="3"/>
      <charset val="128"/>
    </font>
    <font>
      <u/>
      <sz val="10"/>
      <name val="ＭＳ Ｐゴシック"/>
      <family val="3"/>
      <charset val="128"/>
    </font>
    <font>
      <u/>
      <sz val="9"/>
      <color rgb="FFFF0000"/>
      <name val="ＭＳ Ｐゴシック"/>
      <family val="3"/>
      <charset val="128"/>
    </font>
    <font>
      <b/>
      <sz val="14"/>
      <color rgb="FFFF0000"/>
      <name val="ＭＳ 明朝"/>
      <family val="1"/>
      <charset val="128"/>
    </font>
    <font>
      <b/>
      <u/>
      <sz val="12"/>
      <color rgb="FFFF0000"/>
      <name val="ＭＳ Ｐゴシック"/>
      <family val="3"/>
      <charset val="128"/>
    </font>
    <font>
      <b/>
      <u/>
      <sz val="9"/>
      <color rgb="FFFF0000"/>
      <name val="ＭＳ Ｐゴシック"/>
      <family val="3"/>
      <charset val="128"/>
    </font>
    <font>
      <u/>
      <sz val="11"/>
      <name val="ＭＳ Ｐゴシック"/>
      <family val="3"/>
      <charset val="128"/>
    </font>
    <font>
      <b/>
      <u/>
      <sz val="10"/>
      <color rgb="FFFF0000"/>
      <name val="ＭＳ Ｐゴシック"/>
      <family val="3"/>
      <charset val="128"/>
    </font>
    <font>
      <u/>
      <sz val="11"/>
      <color theme="1"/>
      <name val="ＭＳ Ｐゴシック"/>
      <family val="2"/>
      <charset val="128"/>
    </font>
    <font>
      <sz val="11"/>
      <color theme="0"/>
      <name val="ＭＳ Ｐゴシック"/>
      <family val="2"/>
      <charset val="128"/>
    </font>
    <font>
      <b/>
      <sz val="14"/>
      <color rgb="FFFF0000"/>
      <name val="ＭＳ Ｐゴシック"/>
      <family val="3"/>
      <charset val="128"/>
    </font>
    <font>
      <sz val="14"/>
      <name val="ＭＳ Ｐゴシック"/>
      <family val="3"/>
      <charset val="128"/>
    </font>
    <font>
      <b/>
      <sz val="16"/>
      <color theme="1"/>
      <name val="ＭＳ Ｐゴシック"/>
      <family val="3"/>
      <charset val="128"/>
    </font>
    <font>
      <sz val="9"/>
      <name val="ＭＳ Ｐゴシック"/>
      <family val="3"/>
      <charset val="128"/>
    </font>
    <font>
      <sz val="14"/>
      <color theme="0"/>
      <name val="ＭＳ Ｐゴシック"/>
      <family val="3"/>
      <charset val="128"/>
    </font>
    <font>
      <b/>
      <sz val="12"/>
      <name val="ＭＳ Ｐゴシック"/>
      <family val="3"/>
      <charset val="128"/>
    </font>
    <font>
      <b/>
      <sz val="14"/>
      <name val="ＭＳ Ｐゴシック"/>
      <family val="3"/>
      <charset val="128"/>
    </font>
    <font>
      <sz val="12"/>
      <name val="ＭＳ Ｐゴシック"/>
      <family val="3"/>
      <charset val="128"/>
    </font>
    <font>
      <b/>
      <u/>
      <sz val="12"/>
      <name val="ＭＳ Ｐゴシック"/>
      <family val="3"/>
      <charset val="128"/>
    </font>
    <font>
      <b/>
      <u/>
      <sz val="20"/>
      <color rgb="FFFF0000"/>
      <name val="ＭＳ Ｐゴシック"/>
      <family val="3"/>
      <charset val="128"/>
    </font>
    <font>
      <sz val="8"/>
      <name val="ＭＳ Ｐゴシック"/>
      <family val="3"/>
      <charset val="128"/>
    </font>
    <font>
      <sz val="22"/>
      <color theme="0"/>
      <name val="Yu Gothic UI Semibold"/>
      <family val="3"/>
      <charset val="128"/>
    </font>
    <font>
      <sz val="16"/>
      <color theme="0"/>
      <name val="ＭＳ Ｐゴシック"/>
      <family val="3"/>
      <charset val="128"/>
    </font>
    <font>
      <b/>
      <sz val="24"/>
      <name val="ＭＳ Ｐゴシック"/>
      <family val="3"/>
      <charset val="128"/>
    </font>
    <font>
      <sz val="24"/>
      <name val="ＭＳ Ｐゴシック"/>
      <family val="3"/>
      <charset val="128"/>
    </font>
    <font>
      <sz val="11"/>
      <name val="ＭＳ Ｐゴシック"/>
      <family val="2"/>
      <charset val="128"/>
    </font>
    <font>
      <strike/>
      <sz val="11"/>
      <name val="ＭＳ Ｐゴシック"/>
      <family val="3"/>
      <charset val="128"/>
    </font>
    <font>
      <strike/>
      <sz val="9"/>
      <name val="ＭＳ Ｐゴシック"/>
      <family val="3"/>
      <charset val="128"/>
    </font>
    <font>
      <b/>
      <sz val="9"/>
      <name val="ＭＳ Ｐゴシック"/>
      <family val="3"/>
      <charset val="128"/>
    </font>
    <font>
      <sz val="11"/>
      <color theme="0"/>
      <name val="ＭＳ Ｐゴシック"/>
      <family val="3"/>
      <charset val="128"/>
    </font>
    <font>
      <u/>
      <sz val="14"/>
      <name val="ＭＳ Ｐゴシック"/>
      <family val="3"/>
      <charset val="128"/>
    </font>
    <font>
      <b/>
      <u/>
      <sz val="11"/>
      <name val="ＭＳ Ｐゴシック"/>
      <family val="3"/>
      <charset val="128"/>
    </font>
    <font>
      <sz val="7"/>
      <name val="ＭＳ Ｐゴシック"/>
      <family val="3"/>
      <charset val="128"/>
    </font>
    <font>
      <u/>
      <sz val="14"/>
      <color rgb="FFFF0000"/>
      <name val="ＭＳ Ｐゴシック"/>
      <family val="3"/>
      <charset val="128"/>
    </font>
    <font>
      <sz val="9"/>
      <name val="ＭＳ 明朝"/>
      <family val="1"/>
      <charset val="128"/>
    </font>
    <font>
      <sz val="9"/>
      <name val="ＭＳ Ｐゴシック"/>
      <family val="2"/>
      <charset val="128"/>
    </font>
    <font>
      <sz val="9"/>
      <name val="ＭＳ ゴシック"/>
      <family val="3"/>
      <charset val="128"/>
    </font>
    <font>
      <u/>
      <sz val="9"/>
      <name val="ＭＳ ゴシック"/>
      <family val="3"/>
      <charset val="128"/>
    </font>
    <font>
      <b/>
      <sz val="14"/>
      <name val="ＭＳ ゴシック"/>
      <family val="3"/>
      <charset val="128"/>
    </font>
    <font>
      <sz val="10.5"/>
      <name val="ＭＳ 明朝"/>
      <family val="1"/>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249977111117893"/>
        <bgColor indexed="64"/>
      </patternFill>
    </fill>
  </fills>
  <borders count="329">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dashed">
        <color auto="1"/>
      </left>
      <right/>
      <top style="dashed">
        <color auto="1"/>
      </top>
      <bottom style="dashed">
        <color auto="1"/>
      </bottom>
      <diagonal/>
    </border>
    <border>
      <left/>
      <right/>
      <top style="dashed">
        <color auto="1"/>
      </top>
      <bottom style="dashed">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diagonalDown="1">
      <left style="thin">
        <color auto="1"/>
      </left>
      <right/>
      <top style="thin">
        <color indexed="64"/>
      </top>
      <bottom/>
      <diagonal style="thin">
        <color auto="1"/>
      </diagonal>
    </border>
    <border diagonalDown="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thin">
        <color auto="1"/>
      </left>
      <right style="hair">
        <color indexed="64"/>
      </right>
      <top/>
      <bottom/>
      <diagonal/>
    </border>
    <border>
      <left style="hair">
        <color indexed="64"/>
      </left>
      <right style="thin">
        <color auto="1"/>
      </right>
      <top style="thin">
        <color indexed="64"/>
      </top>
      <bottom/>
      <diagonal/>
    </border>
    <border>
      <left style="thin">
        <color auto="1"/>
      </left>
      <right style="hair">
        <color auto="1"/>
      </right>
      <top/>
      <bottom style="thin">
        <color auto="1"/>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style="hair">
        <color auto="1"/>
      </right>
      <top style="thin">
        <color auto="1"/>
      </top>
      <bottom style="thin">
        <color auto="1"/>
      </bottom>
      <diagonal/>
    </border>
    <border>
      <left style="hair">
        <color auto="1"/>
      </left>
      <right style="thin">
        <color rgb="FFFF0000"/>
      </right>
      <top style="thin">
        <color auto="1"/>
      </top>
      <bottom style="hair">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thin">
        <color indexed="64"/>
      </right>
      <top style="dashed">
        <color auto="1"/>
      </top>
      <bottom style="dashed">
        <color auto="1"/>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style="thin">
        <color indexed="64"/>
      </left>
      <right/>
      <top style="thin">
        <color rgb="FFFF0000"/>
      </top>
      <bottom style="hair">
        <color auto="1"/>
      </bottom>
      <diagonal/>
    </border>
    <border>
      <left/>
      <right/>
      <top style="thin">
        <color rgb="FFFF0000"/>
      </top>
      <bottom style="hair">
        <color auto="1"/>
      </bottom>
      <diagonal/>
    </border>
    <border>
      <left style="thin">
        <color rgb="FFFF0000"/>
      </left>
      <right style="thin">
        <color auto="1"/>
      </right>
      <top style="thin">
        <color rgb="FFFF0000"/>
      </top>
      <bottom/>
      <diagonal/>
    </border>
    <border>
      <left style="thin">
        <color auto="1"/>
      </left>
      <right style="thin">
        <color rgb="FFFF0000"/>
      </right>
      <top style="thin">
        <color rgb="FFFF0000"/>
      </top>
      <bottom/>
      <diagonal/>
    </border>
    <border>
      <left style="thin">
        <color auto="1"/>
      </left>
      <right style="thin">
        <color auto="1"/>
      </right>
      <top style="thin">
        <color rgb="FFFF0000"/>
      </top>
      <bottom/>
      <diagonal/>
    </border>
    <border>
      <left style="hair">
        <color auto="1"/>
      </left>
      <right/>
      <top style="hair">
        <color auto="1"/>
      </top>
      <bottom style="hair">
        <color auto="1"/>
      </bottom>
      <diagonal/>
    </border>
    <border>
      <left/>
      <right style="thin">
        <color rgb="FFFF0000"/>
      </right>
      <top style="hair">
        <color auto="1"/>
      </top>
      <bottom style="hair">
        <color auto="1"/>
      </bottom>
      <diagonal/>
    </border>
    <border>
      <left/>
      <right style="thin">
        <color rgb="FFFF0000"/>
      </right>
      <top style="hair">
        <color auto="1"/>
      </top>
      <bottom style="thin">
        <color auto="1"/>
      </bottom>
      <diagonal/>
    </border>
    <border>
      <left style="thin">
        <color rgb="FFFF0000"/>
      </left>
      <right/>
      <top/>
      <bottom style="hair">
        <color rgb="FFFF0000"/>
      </bottom>
      <diagonal/>
    </border>
    <border>
      <left/>
      <right/>
      <top/>
      <bottom style="hair">
        <color rgb="FFFF0000"/>
      </bottom>
      <diagonal/>
    </border>
    <border>
      <left/>
      <right style="thin">
        <color rgb="FFFF0000"/>
      </right>
      <top/>
      <bottom style="hair">
        <color rgb="FFFF0000"/>
      </bottom>
      <diagonal/>
    </border>
    <border diagonalDown="1">
      <left style="thin">
        <color rgb="FFFF0000"/>
      </left>
      <right/>
      <top style="thin">
        <color auto="1"/>
      </top>
      <bottom/>
      <diagonal style="thin">
        <color auto="1"/>
      </diagonal>
    </border>
    <border diagonalDown="1">
      <left/>
      <right style="thin">
        <color auto="1"/>
      </right>
      <top style="thin">
        <color auto="1"/>
      </top>
      <bottom/>
      <diagonal style="thin">
        <color auto="1"/>
      </diagonal>
    </border>
    <border diagonalDown="1">
      <left/>
      <right/>
      <top style="thin">
        <color indexed="64"/>
      </top>
      <bottom style="thin">
        <color indexed="64"/>
      </bottom>
      <diagonal style="thin">
        <color indexed="64"/>
      </diagonal>
    </border>
    <border diagonalDown="1">
      <left/>
      <right style="thin">
        <color auto="1"/>
      </right>
      <top style="thin">
        <color indexed="64"/>
      </top>
      <bottom style="thin">
        <color indexed="64"/>
      </bottom>
      <diagonal style="thin">
        <color indexed="64"/>
      </diagonal>
    </border>
    <border>
      <left style="thin">
        <color rgb="FFFF0000"/>
      </left>
      <right/>
      <top style="thin">
        <color rgb="FFFF0000"/>
      </top>
      <bottom style="thin">
        <color indexed="64"/>
      </bottom>
      <diagonal/>
    </border>
    <border>
      <left style="thin">
        <color rgb="FFFF0000"/>
      </left>
      <right/>
      <top style="thin">
        <color indexed="64"/>
      </top>
      <bottom style="thin">
        <color rgb="FFFF0000"/>
      </bottom>
      <diagonal/>
    </border>
    <border>
      <left/>
      <right style="thin">
        <color rgb="FFFF0000"/>
      </right>
      <top style="thin">
        <color rgb="FFFF0000"/>
      </top>
      <bottom style="thin">
        <color indexed="64"/>
      </bottom>
      <diagonal/>
    </border>
    <border>
      <left/>
      <right style="thin">
        <color rgb="FFFF0000"/>
      </right>
      <top style="thin">
        <color indexed="64"/>
      </top>
      <bottom style="thin">
        <color rgb="FFFF0000"/>
      </bottom>
      <diagonal/>
    </border>
    <border>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style="thin">
        <color auto="1"/>
      </top>
      <bottom style="hair">
        <color auto="1"/>
      </bottom>
      <diagonal/>
    </border>
    <border>
      <left style="thin">
        <color rgb="FFFF0000"/>
      </left>
      <right style="thin">
        <color auto="1"/>
      </right>
      <top style="thin">
        <color auto="1"/>
      </top>
      <bottom style="hair">
        <color auto="1"/>
      </bottom>
      <diagonal/>
    </border>
    <border>
      <left style="thin">
        <color rgb="FFFF0000"/>
      </left>
      <right style="thin">
        <color rgb="FFFF0000"/>
      </right>
      <top style="thin">
        <color auto="1"/>
      </top>
      <bottom style="hair">
        <color auto="1"/>
      </bottom>
      <diagonal/>
    </border>
    <border>
      <left style="thin">
        <color rgb="FFFF0000"/>
      </left>
      <right style="thin">
        <color rgb="FFFF0000"/>
      </right>
      <top style="hair">
        <color auto="1"/>
      </top>
      <bottom style="hair">
        <color auto="1"/>
      </bottom>
      <diagonal/>
    </border>
    <border>
      <left style="thin">
        <color rgb="FFFF0000"/>
      </left>
      <right style="thin">
        <color auto="1"/>
      </right>
      <top style="hair">
        <color auto="1"/>
      </top>
      <bottom style="hair">
        <color auto="1"/>
      </bottom>
      <diagonal/>
    </border>
    <border>
      <left style="thin">
        <color rgb="FFFF0000"/>
      </left>
      <right style="thin">
        <color auto="1"/>
      </right>
      <top style="hair">
        <color auto="1"/>
      </top>
      <bottom style="thin">
        <color auto="1"/>
      </bottom>
      <diagonal/>
    </border>
    <border>
      <left style="thin">
        <color rgb="FFFF0000"/>
      </left>
      <right style="thin">
        <color rgb="FFFF0000"/>
      </right>
      <top style="hair">
        <color auto="1"/>
      </top>
      <bottom style="thin">
        <color indexed="64"/>
      </bottom>
      <diagonal/>
    </border>
    <border>
      <left style="hair">
        <color indexed="64"/>
      </left>
      <right/>
      <top style="thin">
        <color auto="1"/>
      </top>
      <bottom style="hair">
        <color auto="1"/>
      </bottom>
      <diagonal/>
    </border>
    <border>
      <left/>
      <right style="thin">
        <color rgb="FFFF0000"/>
      </right>
      <top style="thin">
        <color indexed="64"/>
      </top>
      <bottom style="thin">
        <color indexed="64"/>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indexed="64"/>
      </left>
      <right style="thin">
        <color rgb="FFFF0000"/>
      </right>
      <top/>
      <bottom/>
      <diagonal/>
    </border>
    <border>
      <left style="thin">
        <color rgb="FFFF0000"/>
      </left>
      <right style="thin">
        <color rgb="FFFF0000"/>
      </right>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thin">
        <color rgb="FFFF0000"/>
      </left>
      <right/>
      <top style="thin">
        <color indexed="64"/>
      </top>
      <bottom style="thin">
        <color indexed="64"/>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n">
        <color rgb="FFFF0000"/>
      </left>
      <right style="thin">
        <color auto="1"/>
      </right>
      <top style="thin">
        <color auto="1"/>
      </top>
      <bottom style="hair">
        <color rgb="FFFF0000"/>
      </bottom>
      <diagonal/>
    </border>
    <border>
      <left style="thin">
        <color auto="1"/>
      </left>
      <right style="thin">
        <color auto="1"/>
      </right>
      <top style="thin">
        <color auto="1"/>
      </top>
      <bottom style="hair">
        <color rgb="FFFF0000"/>
      </bottom>
      <diagonal/>
    </border>
    <border>
      <left style="thin">
        <color auto="1"/>
      </left>
      <right style="thin">
        <color rgb="FFFF0000"/>
      </right>
      <top style="thin">
        <color auto="1"/>
      </top>
      <bottom style="hair">
        <color rgb="FFFF0000"/>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style="thin">
        <color rgb="FFFF0000"/>
      </left>
      <right style="thin">
        <color rgb="FFFF0000"/>
      </right>
      <top/>
      <bottom style="hair">
        <color rgb="FFFF0000"/>
      </bottom>
      <diagonal/>
    </border>
    <border>
      <left/>
      <right style="thin">
        <color auto="1"/>
      </right>
      <top style="thin">
        <color indexed="64"/>
      </top>
      <bottom style="double">
        <color indexed="64"/>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right/>
      <top style="thin">
        <color rgb="FFFF0000"/>
      </top>
      <bottom style="thin">
        <color indexed="64"/>
      </bottom>
      <diagonal/>
    </border>
    <border>
      <left style="thin">
        <color auto="1"/>
      </left>
      <right style="thin">
        <color auto="1"/>
      </right>
      <top/>
      <bottom style="hair">
        <color auto="1"/>
      </bottom>
      <diagonal/>
    </border>
    <border>
      <left style="thin">
        <color auto="1"/>
      </left>
      <right/>
      <top/>
      <bottom style="thin">
        <color rgb="FFFF0000"/>
      </bottom>
      <diagonal/>
    </border>
    <border>
      <left/>
      <right style="thin">
        <color auto="1"/>
      </right>
      <top/>
      <bottom style="thin">
        <color rgb="FFFF0000"/>
      </bottom>
      <diagonal/>
    </border>
    <border>
      <left style="thin">
        <color auto="1"/>
      </left>
      <right/>
      <top/>
      <bottom style="double">
        <color indexed="64"/>
      </bottom>
      <diagonal/>
    </border>
    <border>
      <left style="hair">
        <color auto="1"/>
      </left>
      <right/>
      <top style="hair">
        <color auto="1"/>
      </top>
      <bottom style="double">
        <color indexed="64"/>
      </bottom>
      <diagonal/>
    </border>
    <border>
      <left/>
      <right/>
      <top style="hair">
        <color auto="1"/>
      </top>
      <bottom style="double">
        <color indexed="64"/>
      </bottom>
      <diagonal/>
    </border>
    <border>
      <left style="thin">
        <color rgb="FFFF0000"/>
      </left>
      <right/>
      <top style="thin">
        <color rgb="FFFF0000"/>
      </top>
      <bottom style="double">
        <color rgb="FFFF0000"/>
      </bottom>
      <diagonal/>
    </border>
    <border>
      <left/>
      <right/>
      <top style="thin">
        <color rgb="FFFF0000"/>
      </top>
      <bottom style="double">
        <color rgb="FFFF0000"/>
      </bottom>
      <diagonal/>
    </border>
    <border>
      <left/>
      <right style="thin">
        <color rgb="FFFF0000"/>
      </right>
      <top style="thin">
        <color rgb="FFFF0000"/>
      </top>
      <bottom style="double">
        <color rgb="FFFF0000"/>
      </bottom>
      <diagonal/>
    </border>
    <border>
      <left style="hair">
        <color indexed="64"/>
      </left>
      <right/>
      <top style="thin">
        <color rgb="FFFF0000"/>
      </top>
      <bottom style="thin">
        <color rgb="FFFF0000"/>
      </bottom>
      <diagonal/>
    </border>
    <border>
      <left style="hair">
        <color indexed="64"/>
      </left>
      <right/>
      <top style="hair">
        <color auto="1"/>
      </top>
      <bottom/>
      <diagonal/>
    </border>
    <border>
      <left style="hair">
        <color indexed="64"/>
      </left>
      <right/>
      <top style="thin">
        <color rgb="FFFF0000"/>
      </top>
      <bottom style="hair">
        <color auto="1"/>
      </bottom>
      <diagonal/>
    </border>
    <border diagonalDown="1">
      <left/>
      <right style="thin">
        <color auto="1"/>
      </right>
      <top/>
      <bottom style="thin">
        <color auto="1"/>
      </bottom>
      <diagonal style="thin">
        <color auto="1"/>
      </diagonal>
    </border>
    <border diagonalDown="1">
      <left/>
      <right/>
      <top/>
      <bottom style="thin">
        <color auto="1"/>
      </bottom>
      <diagonal style="thin">
        <color auto="1"/>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right/>
      <top style="thick">
        <color rgb="FFFF0000"/>
      </top>
      <bottom/>
      <diagonal/>
    </border>
    <border>
      <left style="medium">
        <color auto="1"/>
      </left>
      <right style="thick">
        <color rgb="FFFF0000"/>
      </right>
      <top style="thick">
        <color rgb="FFFF0000"/>
      </top>
      <bottom style="medium">
        <color auto="1"/>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right/>
      <top/>
      <bottom style="thick">
        <color rgb="FFFF0000"/>
      </bottom>
      <diagonal/>
    </border>
    <border>
      <left style="medium">
        <color auto="1"/>
      </left>
      <right style="thick">
        <color rgb="FFFF0000"/>
      </right>
      <top style="medium">
        <color auto="1"/>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style="medium">
        <color indexed="64"/>
      </left>
      <right style="medium">
        <color indexed="64"/>
      </right>
      <top/>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left style="medium">
        <color indexed="64"/>
      </left>
      <right style="medium">
        <color indexed="64"/>
      </right>
      <top/>
      <bottom style="medium">
        <color indexed="64"/>
      </bottom>
      <diagonal/>
    </border>
    <border diagonalDown="1">
      <left/>
      <right style="medium">
        <color auto="1"/>
      </right>
      <top style="medium">
        <color auto="1"/>
      </top>
      <bottom style="medium">
        <color auto="1"/>
      </bottom>
      <diagonal style="medium">
        <color auto="1"/>
      </diagonal>
    </border>
    <border>
      <left style="medium">
        <color indexed="64"/>
      </left>
      <right style="thin">
        <color auto="1"/>
      </right>
      <top/>
      <bottom style="medium">
        <color indexed="64"/>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indexed="64"/>
      </left>
      <right/>
      <top style="thin">
        <color rgb="FFFF0000"/>
      </top>
      <bottom style="thin">
        <color indexed="64"/>
      </bottom>
      <diagonal/>
    </border>
    <border>
      <left/>
      <right style="thin">
        <color indexed="64"/>
      </right>
      <top style="thin">
        <color rgb="FFFF0000"/>
      </top>
      <bottom style="thin">
        <color indexed="64"/>
      </bottom>
      <diagonal/>
    </border>
    <border>
      <left style="thin">
        <color indexed="64"/>
      </left>
      <right style="hair">
        <color rgb="FFFF0000"/>
      </right>
      <top style="thin">
        <color indexed="64"/>
      </top>
      <bottom style="thin">
        <color indexed="64"/>
      </bottom>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rgb="FFFF0000"/>
      </right>
      <top style="hair">
        <color indexed="64"/>
      </top>
      <bottom style="thin">
        <color rgb="FFFF0000"/>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hair">
        <color rgb="FFFF0000"/>
      </left>
      <right style="hair">
        <color rgb="FFFF0000"/>
      </right>
      <top style="thin">
        <color rgb="FFFF0000"/>
      </top>
      <bottom/>
      <diagonal/>
    </border>
    <border>
      <left/>
      <right style="thick">
        <color auto="1"/>
      </right>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style="thin">
        <color rgb="FFFF0000"/>
      </right>
      <top style="thin">
        <color auto="1"/>
      </top>
      <bottom/>
      <diagonal/>
    </border>
    <border>
      <left style="thin">
        <color auto="1"/>
      </left>
      <right style="thin">
        <color rgb="FFFF0000"/>
      </right>
      <top/>
      <bottom style="thin">
        <color auto="1"/>
      </bottom>
      <diagonal/>
    </border>
    <border>
      <left/>
      <right style="thick">
        <color auto="1"/>
      </right>
      <top style="thin">
        <color auto="1"/>
      </top>
      <bottom style="hair">
        <color auto="1"/>
      </bottom>
      <diagonal/>
    </border>
    <border>
      <left/>
      <right style="thick">
        <color auto="1"/>
      </right>
      <top style="hair">
        <color auto="1"/>
      </top>
      <bottom style="hair">
        <color auto="1"/>
      </bottom>
      <diagonal/>
    </border>
    <border>
      <left/>
      <right style="thick">
        <color auto="1"/>
      </right>
      <top style="hair">
        <color indexed="64"/>
      </top>
      <bottom style="thin">
        <color rgb="FFFF0000"/>
      </bottom>
      <diagonal/>
    </border>
    <border>
      <left/>
      <right style="thick">
        <color auto="1"/>
      </right>
      <top style="thin">
        <color rgb="FFFF0000"/>
      </top>
      <bottom style="thin">
        <color rgb="FFFF0000"/>
      </bottom>
      <diagonal/>
    </border>
    <border>
      <left style="thin">
        <color auto="1"/>
      </left>
      <right style="thin">
        <color indexed="64"/>
      </right>
      <top style="thin">
        <color indexed="64"/>
      </top>
      <bottom style="thin">
        <color rgb="FFFF0000"/>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533">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6" fillId="0" borderId="0" xfId="0" applyFont="1">
      <alignment vertical="center"/>
    </xf>
    <xf numFmtId="0" fontId="7" fillId="0" borderId="0" xfId="0" applyFont="1">
      <alignment vertical="center"/>
    </xf>
    <xf numFmtId="0" fontId="0" fillId="0" borderId="2" xfId="0" applyBorder="1">
      <alignment vertical="center"/>
    </xf>
    <xf numFmtId="0" fontId="0" fillId="0" borderId="2" xfId="0" applyBorder="1" applyAlignment="1">
      <alignment horizontal="center" vertical="center"/>
    </xf>
    <xf numFmtId="0" fontId="10" fillId="0" borderId="2" xfId="0" applyFont="1" applyBorder="1" applyAlignment="1">
      <alignment horizontal="center" vertical="center"/>
    </xf>
    <xf numFmtId="0" fontId="7" fillId="0" borderId="19" xfId="0" applyFont="1" applyBorder="1">
      <alignment vertical="center"/>
    </xf>
    <xf numFmtId="0" fontId="7" fillId="0" borderId="36" xfId="0" applyFont="1" applyBorder="1" applyAlignment="1">
      <alignment horizontal="center"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49" xfId="3" applyFont="1" applyBorder="1" applyAlignment="1">
      <alignment horizontal="center" vertical="center"/>
    </xf>
    <xf numFmtId="0" fontId="19" fillId="0" borderId="52" xfId="3" applyFont="1" applyBorder="1" applyAlignment="1">
      <alignment horizontal="center" vertical="center"/>
    </xf>
    <xf numFmtId="0" fontId="24" fillId="0" borderId="0" xfId="3" applyFont="1">
      <alignment vertical="center"/>
    </xf>
    <xf numFmtId="0" fontId="19" fillId="0" borderId="55" xfId="3" applyFont="1" applyBorder="1" applyAlignment="1">
      <alignment horizontal="center" vertical="center"/>
    </xf>
    <xf numFmtId="0" fontId="19" fillId="0" borderId="47" xfId="3" applyFont="1" applyBorder="1" applyAlignment="1">
      <alignment horizontal="center" vertical="center"/>
    </xf>
    <xf numFmtId="0" fontId="19" fillId="0" borderId="48" xfId="3" applyFont="1" applyBorder="1" applyAlignment="1">
      <alignment horizontal="center" vertical="center"/>
    </xf>
    <xf numFmtId="177" fontId="19" fillId="0" borderId="0" xfId="3" applyNumberFormat="1" applyFont="1" applyAlignment="1">
      <alignment horizontal="right" vertical="center"/>
    </xf>
    <xf numFmtId="0" fontId="19" fillId="0" borderId="0" xfId="3" applyFont="1" applyAlignment="1">
      <alignment horizontal="center" vertical="center"/>
    </xf>
    <xf numFmtId="0" fontId="19" fillId="0" borderId="61" xfId="3" applyFont="1" applyBorder="1" applyAlignment="1">
      <alignment horizontal="center" vertical="center"/>
    </xf>
    <xf numFmtId="0" fontId="19" fillId="0" borderId="62" xfId="3" applyFont="1" applyBorder="1" applyAlignment="1">
      <alignment horizontal="center" vertical="center"/>
    </xf>
    <xf numFmtId="0" fontId="19" fillId="0" borderId="63" xfId="3" applyFont="1" applyBorder="1" applyAlignment="1">
      <alignment horizontal="center" vertical="center"/>
    </xf>
    <xf numFmtId="0" fontId="26" fillId="0" borderId="0" xfId="3" applyFont="1">
      <alignment vertical="center"/>
    </xf>
    <xf numFmtId="0" fontId="0" fillId="0" borderId="13" xfId="0" applyBorder="1">
      <alignment vertical="center"/>
    </xf>
    <xf numFmtId="0" fontId="0" fillId="0" borderId="26" xfId="0" applyBorder="1">
      <alignment vertical="center"/>
    </xf>
    <xf numFmtId="0" fontId="33" fillId="9" borderId="16" xfId="0" applyFont="1" applyFill="1" applyBorder="1">
      <alignment vertical="center"/>
    </xf>
    <xf numFmtId="0" fontId="30" fillId="0" borderId="0" xfId="0" applyFont="1">
      <alignment vertical="center"/>
    </xf>
    <xf numFmtId="0" fontId="33" fillId="0" borderId="0" xfId="0" applyFont="1">
      <alignment vertical="center"/>
    </xf>
    <xf numFmtId="0" fontId="33" fillId="9" borderId="16" xfId="0" applyFont="1" applyFill="1" applyBorder="1" applyAlignment="1">
      <alignment horizontal="right" vertical="center"/>
    </xf>
    <xf numFmtId="0" fontId="0" fillId="0" borderId="6" xfId="0" applyBorder="1">
      <alignment vertical="center"/>
    </xf>
    <xf numFmtId="0" fontId="28" fillId="0" borderId="0" xfId="0" applyFont="1">
      <alignment vertical="center"/>
    </xf>
    <xf numFmtId="0" fontId="12" fillId="0" borderId="0" xfId="0" applyFont="1">
      <alignment vertical="center"/>
    </xf>
    <xf numFmtId="0" fontId="38" fillId="0" borderId="0" xfId="0" applyFont="1">
      <alignment vertical="center"/>
    </xf>
    <xf numFmtId="0" fontId="39" fillId="0" borderId="0" xfId="0" applyFont="1">
      <alignment vertical="center"/>
    </xf>
    <xf numFmtId="0" fontId="33" fillId="0" borderId="0" xfId="0" applyFont="1" applyAlignment="1">
      <alignment vertical="center" shrinkToFit="1"/>
    </xf>
    <xf numFmtId="0" fontId="0" fillId="0" borderId="0" xfId="0" applyAlignment="1">
      <alignment horizontal="center" vertical="center"/>
    </xf>
    <xf numFmtId="0" fontId="0" fillId="0" borderId="14" xfId="0" applyBorder="1">
      <alignment vertical="center"/>
    </xf>
    <xf numFmtId="0" fontId="0" fillId="0" borderId="3" xfId="0" applyBorder="1">
      <alignment vertical="center"/>
    </xf>
    <xf numFmtId="0" fontId="0" fillId="0" borderId="3" xfId="0" applyBorder="1" applyAlignment="1">
      <alignment vertical="center" wrapText="1"/>
    </xf>
    <xf numFmtId="0" fontId="0" fillId="0" borderId="12" xfId="0" applyBorder="1">
      <alignment vertical="center"/>
    </xf>
    <xf numFmtId="0" fontId="14" fillId="0" borderId="0" xfId="0" applyFont="1">
      <alignment vertical="center"/>
    </xf>
    <xf numFmtId="0" fontId="0" fillId="0" borderId="13" xfId="0" applyBorder="1" applyAlignment="1">
      <alignment vertical="center" wrapText="1"/>
    </xf>
    <xf numFmtId="0" fontId="0" fillId="0" borderId="4" xfId="0" applyBorder="1">
      <alignment vertical="center"/>
    </xf>
    <xf numFmtId="0" fontId="0" fillId="0" borderId="6" xfId="0" applyBorder="1" applyAlignment="1">
      <alignment vertical="center" wrapText="1"/>
    </xf>
    <xf numFmtId="0" fontId="0" fillId="0" borderId="11" xfId="0" applyBorder="1" applyAlignment="1">
      <alignment vertical="center" wrapText="1"/>
    </xf>
    <xf numFmtId="0" fontId="0" fillId="0" borderId="93" xfId="0" applyBorder="1">
      <alignment vertical="center"/>
    </xf>
    <xf numFmtId="0" fontId="0" fillId="0" borderId="0" xfId="0" applyAlignment="1">
      <alignment vertical="top"/>
    </xf>
    <xf numFmtId="0" fontId="0" fillId="0" borderId="3" xfId="0" applyBorder="1" applyAlignment="1">
      <alignment vertical="top"/>
    </xf>
    <xf numFmtId="0" fontId="0" fillId="0" borderId="7" xfId="0" applyBorder="1" applyAlignment="1">
      <alignment vertical="top"/>
    </xf>
    <xf numFmtId="0" fontId="0" fillId="0" borderId="9" xfId="0" applyBorder="1" applyAlignment="1">
      <alignment vertical="top"/>
    </xf>
    <xf numFmtId="0" fontId="0" fillId="0" borderId="4" xfId="0" applyBorder="1" applyAlignment="1">
      <alignment vertical="top" wrapText="1"/>
    </xf>
    <xf numFmtId="0" fontId="0" fillId="0" borderId="0" xfId="0" applyAlignment="1">
      <alignment vertical="top" wrapText="1"/>
    </xf>
    <xf numFmtId="0" fontId="0" fillId="0" borderId="14" xfId="0" applyBorder="1" applyAlignment="1">
      <alignment vertical="top"/>
    </xf>
    <xf numFmtId="0" fontId="0" fillId="0" borderId="3" xfId="0" applyBorder="1" applyAlignment="1">
      <alignment vertical="top" wrapText="1"/>
    </xf>
    <xf numFmtId="0" fontId="0" fillId="0" borderId="89" xfId="0" applyBorder="1">
      <alignment vertical="center"/>
    </xf>
    <xf numFmtId="0" fontId="0" fillId="0" borderId="90" xfId="0" applyBorder="1">
      <alignment vertical="center"/>
    </xf>
    <xf numFmtId="0" fontId="0" fillId="0" borderId="91" xfId="0" applyBorder="1">
      <alignment vertical="center"/>
    </xf>
    <xf numFmtId="0" fontId="0" fillId="0" borderId="108" xfId="0" applyBorder="1">
      <alignment vertical="center"/>
    </xf>
    <xf numFmtId="0" fontId="0" fillId="0" borderId="109" xfId="0" applyBorder="1">
      <alignment vertical="center"/>
    </xf>
    <xf numFmtId="0" fontId="0" fillId="0" borderId="92" xfId="0" applyBorder="1">
      <alignment vertical="center"/>
    </xf>
    <xf numFmtId="0" fontId="0" fillId="0" borderId="93" xfId="0" applyBorder="1" applyAlignment="1">
      <alignment vertical="top"/>
    </xf>
    <xf numFmtId="0" fontId="0" fillId="0" borderId="93" xfId="0" applyBorder="1" applyAlignment="1">
      <alignment vertical="center" wrapText="1"/>
    </xf>
    <xf numFmtId="0" fontId="0" fillId="0" borderId="94" xfId="0" applyBorder="1">
      <alignment vertical="center"/>
    </xf>
    <xf numFmtId="49" fontId="0" fillId="0" borderId="0" xfId="0" applyNumberFormat="1" applyAlignment="1">
      <alignment vertical="top"/>
    </xf>
    <xf numFmtId="0" fontId="0" fillId="0" borderId="4" xfId="0" applyBorder="1" applyAlignment="1">
      <alignment vertical="top"/>
    </xf>
    <xf numFmtId="0" fontId="0" fillId="0" borderId="12" xfId="0" applyBorder="1" applyAlignment="1">
      <alignment vertical="center" wrapText="1"/>
    </xf>
    <xf numFmtId="0" fontId="0" fillId="0" borderId="23" xfId="0"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0" borderId="14" xfId="0" applyBorder="1" applyAlignment="1">
      <alignment vertical="center" wrapText="1"/>
    </xf>
    <xf numFmtId="0" fontId="0" fillId="0" borderId="23" xfId="0" applyBorder="1">
      <alignment vertical="center"/>
    </xf>
    <xf numFmtId="0" fontId="0" fillId="0" borderId="28" xfId="0" applyBorder="1">
      <alignment vertical="center"/>
    </xf>
    <xf numFmtId="0" fontId="0" fillId="0" borderId="0" xfId="0" applyAlignment="1">
      <alignment horizontal="centerContinuous" vertical="center"/>
    </xf>
    <xf numFmtId="0" fontId="48" fillId="0" borderId="0" xfId="3" applyFont="1">
      <alignment vertical="center"/>
    </xf>
    <xf numFmtId="0" fontId="23" fillId="0" borderId="0" xfId="3" applyFont="1">
      <alignment vertical="center"/>
    </xf>
    <xf numFmtId="0" fontId="21" fillId="0" borderId="0" xfId="3" applyFont="1">
      <alignment vertical="center"/>
    </xf>
    <xf numFmtId="0" fontId="49" fillId="0" borderId="0" xfId="0" applyFont="1">
      <alignment vertical="center"/>
    </xf>
    <xf numFmtId="0" fontId="12" fillId="0" borderId="1" xfId="0" applyFont="1" applyBorder="1" applyAlignment="1">
      <alignment horizontal="right" vertical="center" wrapText="1"/>
    </xf>
    <xf numFmtId="0" fontId="45" fillId="0" borderId="0" xfId="0" applyFont="1">
      <alignment vertical="center"/>
    </xf>
    <xf numFmtId="0" fontId="10" fillId="0" borderId="0" xfId="0" applyFont="1" applyAlignment="1">
      <alignment horizontal="centerContinuous" vertical="center"/>
    </xf>
    <xf numFmtId="0" fontId="53" fillId="0" borderId="0" xfId="0" applyFont="1" applyAlignment="1">
      <alignment horizontal="centerContinuous" vertical="center"/>
    </xf>
    <xf numFmtId="0" fontId="52" fillId="0" borderId="0" xfId="0" applyFont="1">
      <alignment vertical="center"/>
    </xf>
    <xf numFmtId="0" fontId="7" fillId="9" borderId="19" xfId="0" applyFont="1" applyFill="1" applyBorder="1">
      <alignment vertical="center"/>
    </xf>
    <xf numFmtId="0" fontId="7" fillId="9" borderId="1" xfId="0" applyFont="1" applyFill="1" applyBorder="1">
      <alignment vertical="center"/>
    </xf>
    <xf numFmtId="0" fontId="0" fillId="0" borderId="18" xfId="0" applyBorder="1">
      <alignment vertical="center"/>
    </xf>
    <xf numFmtId="0" fontId="0" fillId="0" borderId="22" xfId="0" applyBorder="1">
      <alignment vertical="center"/>
    </xf>
    <xf numFmtId="0" fontId="14" fillId="0" borderId="0" xfId="0" applyFont="1" applyAlignment="1">
      <alignment vertical="center" wrapText="1"/>
    </xf>
    <xf numFmtId="0" fontId="57" fillId="0" borderId="44" xfId="0" applyFont="1" applyBorder="1" applyAlignment="1">
      <alignment horizontal="centerContinuous" vertical="center"/>
    </xf>
    <xf numFmtId="0" fontId="41" fillId="6" borderId="3" xfId="2" applyFont="1" applyFill="1" applyBorder="1" applyAlignment="1">
      <alignment horizontal="center" vertical="center"/>
    </xf>
    <xf numFmtId="0" fontId="19" fillId="0" borderId="0" xfId="3" applyFont="1" applyAlignment="1">
      <alignment horizontal="right" vertical="center"/>
    </xf>
    <xf numFmtId="0" fontId="19" fillId="0" borderId="58" xfId="3" applyFont="1" applyBorder="1" applyAlignment="1" applyProtection="1">
      <alignment horizontal="center" vertical="center"/>
      <protection locked="0"/>
    </xf>
    <xf numFmtId="177" fontId="19" fillId="11" borderId="60" xfId="3" applyNumberFormat="1" applyFont="1" applyFill="1" applyBorder="1" applyAlignment="1">
      <alignment horizontal="center" vertical="center"/>
    </xf>
    <xf numFmtId="177" fontId="19" fillId="11" borderId="59" xfId="3" applyNumberFormat="1" applyFont="1" applyFill="1" applyBorder="1" applyAlignment="1">
      <alignment horizontal="center" vertical="center"/>
    </xf>
    <xf numFmtId="0" fontId="31" fillId="0" borderId="28" xfId="0" applyFont="1" applyBorder="1" applyAlignment="1">
      <alignment vertical="center" wrapText="1"/>
    </xf>
    <xf numFmtId="0" fontId="0" fillId="0" borderId="38" xfId="0" applyBorder="1">
      <alignment vertical="center"/>
    </xf>
    <xf numFmtId="0" fontId="0" fillId="0" borderId="7" xfId="0" applyBorder="1" applyAlignment="1">
      <alignment horizontal="right" vertical="center"/>
    </xf>
    <xf numFmtId="0" fontId="31" fillId="0" borderId="3" xfId="0" applyFont="1" applyBorder="1" applyAlignment="1">
      <alignment vertical="center" wrapText="1"/>
    </xf>
    <xf numFmtId="0" fontId="31" fillId="0" borderId="23" xfId="0" applyFont="1" applyBorder="1" applyAlignment="1">
      <alignment vertical="center" wrapText="1"/>
    </xf>
    <xf numFmtId="0" fontId="0" fillId="0" borderId="99" xfId="0" applyBorder="1">
      <alignment vertical="center"/>
    </xf>
    <xf numFmtId="0" fontId="31" fillId="0" borderId="26" xfId="0" applyFont="1" applyBorder="1" applyAlignment="1">
      <alignment vertical="center" wrapText="1"/>
    </xf>
    <xf numFmtId="0" fontId="0" fillId="0" borderId="12" xfId="0" applyBorder="1" applyAlignment="1">
      <alignment vertical="top"/>
    </xf>
    <xf numFmtId="0" fontId="0" fillId="0" borderId="99" xfId="0" applyBorder="1" applyAlignment="1">
      <alignment vertical="center" wrapText="1"/>
    </xf>
    <xf numFmtId="0" fontId="31" fillId="0" borderId="0" xfId="0" applyFont="1" applyAlignment="1">
      <alignment vertical="top"/>
    </xf>
    <xf numFmtId="0" fontId="0" fillId="0" borderId="24" xfId="0" applyBorder="1" applyAlignment="1">
      <alignment vertical="center" shrinkToFit="1"/>
    </xf>
    <xf numFmtId="0" fontId="0" fillId="0" borderId="26" xfId="0" applyBorder="1" applyAlignment="1">
      <alignment vertical="center" wrapText="1"/>
    </xf>
    <xf numFmtId="0" fontId="0" fillId="0" borderId="98" xfId="0" applyBorder="1" applyAlignment="1">
      <alignment vertical="center" shrinkToFit="1"/>
    </xf>
    <xf numFmtId="0" fontId="0" fillId="0" borderId="41" xfId="0" applyBorder="1" applyAlignment="1">
      <alignment vertical="center" wrapText="1"/>
    </xf>
    <xf numFmtId="0" fontId="0" fillId="0" borderId="100" xfId="0" applyBorder="1" applyAlignment="1">
      <alignment horizontal="right" vertical="center" textRotation="255"/>
    </xf>
    <xf numFmtId="0" fontId="0" fillId="0" borderId="243" xfId="0" applyBorder="1" applyAlignment="1">
      <alignment vertical="center" wrapText="1"/>
    </xf>
    <xf numFmtId="0" fontId="0" fillId="0" borderId="98" xfId="0" applyBorder="1" applyAlignment="1">
      <alignment horizontal="right" vertical="center" textRotation="255" shrinkToFit="1"/>
    </xf>
    <xf numFmtId="0" fontId="0" fillId="0" borderId="244" xfId="0" applyBorder="1" applyAlignment="1">
      <alignment vertical="center" wrapText="1"/>
    </xf>
    <xf numFmtId="0" fontId="0" fillId="0" borderId="245" xfId="0" applyBorder="1" applyAlignment="1">
      <alignment horizontal="right" vertical="center" wrapText="1"/>
    </xf>
    <xf numFmtId="0" fontId="0" fillId="0" borderId="101" xfId="0" applyBorder="1" applyAlignment="1">
      <alignment vertical="center" wrapText="1"/>
    </xf>
    <xf numFmtId="0" fontId="0" fillId="0" borderId="8" xfId="0" applyBorder="1" applyAlignment="1">
      <alignment vertical="center" wrapText="1"/>
    </xf>
    <xf numFmtId="49" fontId="0" fillId="0" borderId="7" xfId="0" applyNumberFormat="1" applyBorder="1" applyAlignment="1">
      <alignment horizontal="right" vertical="center"/>
    </xf>
    <xf numFmtId="0" fontId="0" fillId="0" borderId="23" xfId="0" applyBorder="1" applyAlignment="1">
      <alignment vertical="center" shrinkToFit="1"/>
    </xf>
    <xf numFmtId="0" fontId="0" fillId="0" borderId="7" xfId="0" applyBorder="1" applyAlignment="1">
      <alignment vertical="top" wrapText="1"/>
    </xf>
    <xf numFmtId="0" fontId="0" fillId="0" borderId="31" xfId="0" applyBorder="1" applyAlignment="1">
      <alignment vertical="center" wrapText="1"/>
    </xf>
    <xf numFmtId="0" fontId="34" fillId="0" borderId="28" xfId="0" applyFont="1" applyBorder="1" applyAlignment="1">
      <alignment vertical="center" wrapText="1"/>
    </xf>
    <xf numFmtId="0" fontId="33" fillId="0" borderId="38" xfId="0" applyFont="1" applyBorder="1" applyAlignment="1">
      <alignment vertical="center" wrapText="1"/>
    </xf>
    <xf numFmtId="0" fontId="33" fillId="0" borderId="28" xfId="0" applyFont="1" applyBorder="1" applyAlignment="1">
      <alignment vertical="center" wrapText="1"/>
    </xf>
    <xf numFmtId="0" fontId="65" fillId="0" borderId="38" xfId="0" applyFont="1" applyBorder="1" applyAlignment="1">
      <alignment vertical="center" wrapText="1"/>
    </xf>
    <xf numFmtId="0" fontId="0" fillId="0" borderId="7" xfId="0" applyBorder="1" applyAlignment="1">
      <alignment horizontal="right" vertical="top"/>
    </xf>
    <xf numFmtId="0" fontId="43" fillId="0" borderId="9" xfId="0" applyFont="1" applyBorder="1" applyAlignment="1">
      <alignment vertical="top"/>
    </xf>
    <xf numFmtId="0" fontId="67" fillId="0" borderId="23" xfId="0" applyFont="1" applyBorder="1" applyAlignment="1">
      <alignment vertical="center" wrapText="1"/>
    </xf>
    <xf numFmtId="0" fontId="31" fillId="0" borderId="0" xfId="0" applyFont="1" applyAlignment="1">
      <alignment vertical="center"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38" xfId="0" applyFont="1" applyBorder="1" applyAlignment="1">
      <alignment vertical="center" wrapText="1"/>
    </xf>
    <xf numFmtId="0" fontId="10" fillId="0" borderId="0" xfId="0" applyFont="1">
      <alignment vertical="center"/>
    </xf>
    <xf numFmtId="0" fontId="0" fillId="0" borderId="17" xfId="0" applyBorder="1" applyAlignment="1">
      <alignment vertical="center" wrapText="1"/>
    </xf>
    <xf numFmtId="0" fontId="31" fillId="0" borderId="99" xfId="0" applyFont="1" applyBorder="1" applyAlignment="1">
      <alignment vertical="center" wrapText="1"/>
    </xf>
    <xf numFmtId="0" fontId="31" fillId="0" borderId="247" xfId="0" applyFont="1" applyBorder="1" applyAlignment="1">
      <alignment vertical="center" wrapText="1"/>
    </xf>
    <xf numFmtId="0" fontId="0" fillId="0" borderId="9" xfId="0" applyBorder="1" applyAlignment="1">
      <alignment horizontal="right" vertical="top"/>
    </xf>
    <xf numFmtId="0" fontId="0" fillId="0" borderId="4" xfId="0" applyBorder="1" applyAlignment="1">
      <alignment horizontal="right" vertical="top"/>
    </xf>
    <xf numFmtId="0" fontId="0" fillId="0" borderId="14" xfId="0" applyBorder="1" applyAlignment="1">
      <alignment horizontal="right" vertical="center"/>
    </xf>
    <xf numFmtId="0" fontId="0" fillId="0" borderId="14" xfId="0" applyBorder="1" applyAlignment="1">
      <alignment horizontal="right" vertical="top"/>
    </xf>
    <xf numFmtId="0" fontId="31" fillId="0" borderId="101" xfId="0" applyFont="1" applyBorder="1" applyAlignment="1">
      <alignment vertical="center" wrapText="1"/>
    </xf>
    <xf numFmtId="0" fontId="0" fillId="0" borderId="3" xfId="0" applyBorder="1" applyAlignment="1">
      <alignment horizontal="center" vertical="center"/>
    </xf>
    <xf numFmtId="0" fontId="59" fillId="0" borderId="0" xfId="0" applyFont="1" applyAlignment="1">
      <alignment horizontal="centerContinuous" vertical="center"/>
    </xf>
    <xf numFmtId="0" fontId="13" fillId="0" borderId="0" xfId="0" applyFont="1">
      <alignment vertical="center"/>
    </xf>
    <xf numFmtId="0" fontId="52" fillId="0" borderId="0" xfId="0" applyFont="1" applyAlignment="1">
      <alignment horizontal="right" vertical="center"/>
    </xf>
    <xf numFmtId="0" fontId="52" fillId="2" borderId="85" xfId="0" applyFont="1" applyFill="1" applyBorder="1" applyAlignment="1" applyProtection="1">
      <alignment horizontal="right" vertical="center"/>
      <protection locked="0"/>
    </xf>
    <xf numFmtId="0" fontId="43" fillId="0" borderId="0" xfId="0" applyFont="1" applyAlignment="1">
      <alignment horizontal="right" vertical="center"/>
    </xf>
    <xf numFmtId="0" fontId="7" fillId="9" borderId="18" xfId="0" applyFont="1" applyFill="1" applyBorder="1">
      <alignment vertical="center"/>
    </xf>
    <xf numFmtId="0" fontId="7" fillId="6" borderId="262" xfId="0" applyFont="1" applyFill="1" applyBorder="1" applyAlignment="1">
      <alignment horizontal="center" vertical="center"/>
    </xf>
    <xf numFmtId="0" fontId="7" fillId="5" borderId="0" xfId="0" applyFont="1" applyFill="1" applyAlignment="1">
      <alignment horizontal="center" vertical="center"/>
    </xf>
    <xf numFmtId="0" fontId="7" fillId="8" borderId="262" xfId="0" applyFont="1" applyFill="1" applyBorder="1" applyAlignment="1">
      <alignment horizontal="center" vertical="center"/>
    </xf>
    <xf numFmtId="0" fontId="7" fillId="7" borderId="262" xfId="0" applyFont="1" applyFill="1" applyBorder="1" applyAlignment="1">
      <alignment horizontal="center" vertical="center" shrinkToFit="1"/>
    </xf>
    <xf numFmtId="0" fontId="7" fillId="6" borderId="35" xfId="0" applyFont="1" applyFill="1" applyBorder="1">
      <alignment vertical="center"/>
    </xf>
    <xf numFmtId="0" fontId="7" fillId="2" borderId="177" xfId="0" applyFont="1" applyFill="1" applyBorder="1" applyProtection="1">
      <alignment vertical="center"/>
      <protection locked="0"/>
    </xf>
    <xf numFmtId="0" fontId="13" fillId="12" borderId="263" xfId="0" applyFont="1" applyFill="1" applyBorder="1" applyAlignment="1">
      <alignment horizontal="center" vertical="center"/>
    </xf>
    <xf numFmtId="0" fontId="13" fillId="0" borderId="264" xfId="0" applyFont="1" applyBorder="1" applyAlignment="1" applyProtection="1">
      <alignment horizontal="center" vertical="center"/>
      <protection locked="0"/>
    </xf>
    <xf numFmtId="0" fontId="13" fillId="5" borderId="265" xfId="0" applyFont="1" applyFill="1" applyBorder="1" applyAlignment="1">
      <alignment horizontal="center" vertical="center"/>
    </xf>
    <xf numFmtId="0" fontId="13" fillId="0" borderId="266" xfId="0" applyFont="1" applyBorder="1" applyAlignment="1" applyProtection="1">
      <alignment horizontal="center" vertical="center"/>
      <protection locked="0"/>
    </xf>
    <xf numFmtId="0" fontId="13" fillId="0" borderId="35" xfId="0" applyFont="1" applyBorder="1">
      <alignment vertical="center"/>
    </xf>
    <xf numFmtId="0" fontId="71" fillId="0" borderId="37" xfId="0" applyFont="1" applyBorder="1" applyAlignment="1">
      <alignment horizontal="center" vertical="center"/>
    </xf>
    <xf numFmtId="0" fontId="0" fillId="0" borderId="267" xfId="0" applyBorder="1" applyAlignment="1">
      <alignment horizontal="center" vertical="center"/>
    </xf>
    <xf numFmtId="0" fontId="8" fillId="8" borderId="268" xfId="0" applyFont="1" applyFill="1" applyBorder="1" applyAlignment="1">
      <alignment horizontal="center" vertical="center"/>
    </xf>
    <xf numFmtId="0" fontId="13" fillId="12" borderId="269" xfId="0" applyFont="1" applyFill="1" applyBorder="1" applyAlignment="1">
      <alignment horizontal="center" vertical="center"/>
    </xf>
    <xf numFmtId="0" fontId="13" fillId="12" borderId="21" xfId="0" applyFont="1" applyFill="1" applyBorder="1" applyAlignment="1">
      <alignment horizontal="center" vertical="center"/>
    </xf>
    <xf numFmtId="0" fontId="13" fillId="0" borderId="2" xfId="0" applyFont="1" applyBorder="1" applyAlignment="1" applyProtection="1">
      <alignment horizontal="center" vertical="center"/>
      <protection locked="0"/>
    </xf>
    <xf numFmtId="0" fontId="13" fillId="5" borderId="0" xfId="0" applyFont="1" applyFill="1" applyAlignment="1">
      <alignment horizontal="center" vertical="center"/>
    </xf>
    <xf numFmtId="0" fontId="13" fillId="0" borderId="270" xfId="0" applyFont="1" applyBorder="1" applyAlignment="1" applyProtection="1">
      <alignment horizontal="center" vertical="center"/>
      <protection locked="0"/>
    </xf>
    <xf numFmtId="0" fontId="13" fillId="0" borderId="271" xfId="0" applyFont="1" applyBorder="1">
      <alignment vertical="center"/>
    </xf>
    <xf numFmtId="0" fontId="13" fillId="0" borderId="272" xfId="0" applyFont="1" applyBorder="1">
      <alignment vertical="center"/>
    </xf>
    <xf numFmtId="178" fontId="13" fillId="0" borderId="272" xfId="5" applyNumberFormat="1" applyFont="1" applyBorder="1" applyProtection="1">
      <alignment vertical="center"/>
    </xf>
    <xf numFmtId="0" fontId="8" fillId="8" borderId="273" xfId="0" applyFont="1" applyFill="1" applyBorder="1" applyAlignment="1">
      <alignment horizontal="center" vertical="center"/>
    </xf>
    <xf numFmtId="0" fontId="13" fillId="12" borderId="2" xfId="0" applyFont="1" applyFill="1" applyBorder="1" applyAlignment="1">
      <alignment horizontal="center" vertical="center"/>
    </xf>
    <xf numFmtId="0" fontId="7" fillId="3" borderId="177" xfId="0" applyFont="1" applyFill="1" applyBorder="1" applyProtection="1">
      <alignment vertical="center"/>
      <protection locked="0"/>
    </xf>
    <xf numFmtId="0" fontId="13" fillId="12" borderId="274" xfId="0" applyFont="1" applyFill="1" applyBorder="1" applyAlignment="1">
      <alignment horizontal="center" vertical="center"/>
    </xf>
    <xf numFmtId="0" fontId="13" fillId="12" borderId="275" xfId="0" applyFont="1" applyFill="1" applyBorder="1" applyAlignment="1">
      <alignment horizontal="center" vertical="center"/>
    </xf>
    <xf numFmtId="0" fontId="13" fillId="12" borderId="276" xfId="0" applyFont="1" applyFill="1" applyBorder="1" applyAlignment="1">
      <alignment horizontal="center" vertical="center"/>
    </xf>
    <xf numFmtId="0" fontId="13" fillId="5" borderId="277" xfId="0" applyFont="1" applyFill="1" applyBorder="1" applyAlignment="1">
      <alignment horizontal="center" vertical="center"/>
    </xf>
    <xf numFmtId="0" fontId="13" fillId="0" borderId="275" xfId="0" applyFont="1" applyBorder="1" applyAlignment="1" applyProtection="1">
      <alignment horizontal="center" vertical="center"/>
      <protection locked="0"/>
    </xf>
    <xf numFmtId="0" fontId="13" fillId="0" borderId="278" xfId="0" applyFont="1" applyBorder="1" applyAlignment="1" applyProtection="1">
      <alignment horizontal="center" vertical="center"/>
      <protection locked="0"/>
    </xf>
    <xf numFmtId="0" fontId="52" fillId="0" borderId="0" xfId="0" applyFont="1" applyAlignment="1">
      <alignment horizontal="center" vertical="center"/>
    </xf>
    <xf numFmtId="0" fontId="13" fillId="0" borderId="19" xfId="0" applyFont="1" applyBorder="1">
      <alignment vertical="center"/>
    </xf>
    <xf numFmtId="0" fontId="71" fillId="0" borderId="19" xfId="0" applyFont="1" applyBorder="1">
      <alignment vertical="center"/>
    </xf>
    <xf numFmtId="0" fontId="71" fillId="0" borderId="19" xfId="0" applyFont="1" applyBorder="1" applyAlignment="1">
      <alignment horizontal="center" vertical="center"/>
    </xf>
    <xf numFmtId="0" fontId="13" fillId="0" borderId="20" xfId="0" applyFont="1" applyBorder="1">
      <alignment vertical="center"/>
    </xf>
    <xf numFmtId="0" fontId="7" fillId="8" borderId="35" xfId="0" applyFont="1" applyFill="1" applyBorder="1">
      <alignment vertical="center"/>
    </xf>
    <xf numFmtId="0" fontId="13" fillId="12" borderId="1" xfId="0" applyFont="1" applyFill="1" applyBorder="1" applyAlignment="1">
      <alignment horizontal="center" vertical="center"/>
    </xf>
    <xf numFmtId="0" fontId="13" fillId="5" borderId="46" xfId="0" applyFont="1" applyFill="1" applyBorder="1" applyAlignment="1">
      <alignment horizontal="center" vertical="center"/>
    </xf>
    <xf numFmtId="0" fontId="13" fillId="0" borderId="279" xfId="0" applyFont="1" applyBorder="1" applyAlignment="1" applyProtection="1">
      <alignment horizontal="center" vertical="center"/>
      <protection locked="0"/>
    </xf>
    <xf numFmtId="0" fontId="13" fillId="0" borderId="280" xfId="0" applyFont="1" applyBorder="1" applyAlignment="1" applyProtection="1">
      <alignment horizontal="center" vertical="center"/>
      <protection locked="0"/>
    </xf>
    <xf numFmtId="0" fontId="7" fillId="8" borderId="117" xfId="0" applyFont="1" applyFill="1" applyBorder="1">
      <alignment vertical="center"/>
    </xf>
    <xf numFmtId="0" fontId="13" fillId="0" borderId="1" xfId="0" applyFont="1" applyBorder="1" applyAlignment="1" applyProtection="1">
      <alignment horizontal="center" vertical="center"/>
      <protection locked="0"/>
    </xf>
    <xf numFmtId="0" fontId="13" fillId="0" borderId="281" xfId="0" applyFont="1" applyBorder="1" applyAlignment="1" applyProtection="1">
      <alignment horizontal="center" vertical="center"/>
      <protection locked="0"/>
    </xf>
    <xf numFmtId="0" fontId="13" fillId="5" borderId="20" xfId="0" applyFont="1" applyFill="1" applyBorder="1" applyAlignment="1">
      <alignment horizontal="center" vertical="center"/>
    </xf>
    <xf numFmtId="0" fontId="13" fillId="12" borderId="283" xfId="0" applyFont="1" applyFill="1" applyBorder="1" applyAlignment="1">
      <alignment horizontal="center" vertical="center"/>
    </xf>
    <xf numFmtId="0" fontId="13" fillId="0" borderId="283" xfId="0" applyFont="1" applyBorder="1" applyAlignment="1" applyProtection="1">
      <alignment horizontal="center" vertical="center"/>
      <protection locked="0"/>
    </xf>
    <xf numFmtId="0" fontId="13" fillId="0" borderId="284" xfId="0" applyFont="1" applyBorder="1" applyAlignment="1" applyProtection="1">
      <alignment horizontal="center" vertical="center"/>
      <protection locked="0"/>
    </xf>
    <xf numFmtId="0" fontId="68" fillId="0" borderId="0" xfId="0" applyFont="1" applyAlignment="1">
      <alignment horizontal="center" vertical="center"/>
    </xf>
    <xf numFmtId="0" fontId="71" fillId="0" borderId="46" xfId="0" applyFont="1" applyBorder="1" applyAlignment="1">
      <alignment horizontal="center" vertical="center"/>
    </xf>
    <xf numFmtId="0" fontId="13" fillId="0" borderId="46" xfId="0" applyFont="1" applyBorder="1">
      <alignment vertical="center"/>
    </xf>
    <xf numFmtId="0" fontId="8" fillId="3" borderId="2" xfId="0" applyFont="1" applyFill="1" applyBorder="1" applyAlignment="1" applyProtection="1">
      <alignment horizontal="center" vertical="center"/>
      <protection locked="0"/>
    </xf>
    <xf numFmtId="0" fontId="7" fillId="7" borderId="117" xfId="0" applyFont="1" applyFill="1" applyBorder="1">
      <alignment vertical="center"/>
    </xf>
    <xf numFmtId="0" fontId="73" fillId="0" borderId="0" xfId="0" applyFont="1">
      <alignment vertical="center"/>
    </xf>
    <xf numFmtId="0" fontId="71" fillId="0" borderId="0" xfId="0" applyFont="1" applyAlignment="1">
      <alignment horizontal="center" vertical="center"/>
    </xf>
    <xf numFmtId="0" fontId="13" fillId="12" borderId="286" xfId="0" applyFont="1" applyFill="1" applyBorder="1" applyAlignment="1">
      <alignment horizontal="center" vertical="center"/>
    </xf>
    <xf numFmtId="0" fontId="13" fillId="0" borderId="287" xfId="0" applyFont="1" applyBorder="1" applyAlignment="1">
      <alignment vertical="center" wrapText="1"/>
    </xf>
    <xf numFmtId="0" fontId="13" fillId="0" borderId="78" xfId="0" applyFont="1" applyBorder="1" applyAlignment="1">
      <alignment vertical="center" wrapText="1"/>
    </xf>
    <xf numFmtId="178" fontId="13" fillId="0" borderId="78" xfId="5" applyNumberFormat="1" applyFont="1" applyBorder="1" applyAlignment="1" applyProtection="1">
      <alignment vertical="center" wrapText="1"/>
    </xf>
    <xf numFmtId="0" fontId="43" fillId="0" borderId="0" xfId="0" applyFont="1" applyAlignment="1">
      <alignment horizontal="center" vertical="center"/>
    </xf>
    <xf numFmtId="0" fontId="7" fillId="7" borderId="117" xfId="0" applyFont="1" applyFill="1" applyBorder="1" applyAlignment="1">
      <alignment vertical="center" shrinkToFit="1"/>
    </xf>
    <xf numFmtId="0" fontId="13" fillId="12" borderId="288" xfId="0" applyFont="1" applyFill="1" applyBorder="1" applyAlignment="1">
      <alignment horizontal="center" vertical="center"/>
    </xf>
    <xf numFmtId="0" fontId="33" fillId="0" borderId="5" xfId="0" applyFont="1" applyBorder="1">
      <alignment vertical="center"/>
    </xf>
    <xf numFmtId="0" fontId="33" fillId="0" borderId="0" xfId="0" applyFont="1" applyAlignment="1">
      <alignment vertical="center" wrapText="1"/>
    </xf>
    <xf numFmtId="0" fontId="0" fillId="12" borderId="21" xfId="0" applyFill="1" applyBorder="1">
      <alignment vertical="center"/>
    </xf>
    <xf numFmtId="0" fontId="33" fillId="0" borderId="4" xfId="0" applyFont="1" applyBorder="1">
      <alignment vertical="center"/>
    </xf>
    <xf numFmtId="0" fontId="74" fillId="0" borderId="5" xfId="0" applyFont="1" applyBorder="1">
      <alignment vertical="center"/>
    </xf>
    <xf numFmtId="0" fontId="33" fillId="0" borderId="100" xfId="0" applyFont="1" applyBorder="1">
      <alignment vertical="center"/>
    </xf>
    <xf numFmtId="0" fontId="33" fillId="0" borderId="7" xfId="0" applyFont="1" applyBorder="1" applyAlignment="1">
      <alignment vertical="center" wrapText="1"/>
    </xf>
    <xf numFmtId="0" fontId="10" fillId="12" borderId="2" xfId="0" applyFont="1" applyFill="1" applyBorder="1" applyAlignment="1">
      <alignment horizontal="center" vertical="center"/>
    </xf>
    <xf numFmtId="0" fontId="33" fillId="0" borderId="7" xfId="0" applyFont="1" applyBorder="1">
      <alignment vertical="center"/>
    </xf>
    <xf numFmtId="0" fontId="45" fillId="0" borderId="0" xfId="0" applyFont="1" applyAlignment="1">
      <alignment vertical="top"/>
    </xf>
    <xf numFmtId="0" fontId="33" fillId="0" borderId="39" xfId="0" applyFont="1" applyBorder="1">
      <alignment vertical="center"/>
    </xf>
    <xf numFmtId="0" fontId="0" fillId="12" borderId="2" xfId="0" applyFill="1" applyBorder="1">
      <alignment vertical="center"/>
    </xf>
    <xf numFmtId="0" fontId="33" fillId="0" borderId="39" xfId="0" applyFont="1" applyBorder="1" applyAlignment="1">
      <alignment vertical="center" wrapText="1"/>
    </xf>
    <xf numFmtId="0" fontId="45" fillId="0" borderId="9" xfId="0" applyFont="1" applyBorder="1" applyAlignment="1">
      <alignment horizontal="centerContinuous" vertical="center"/>
    </xf>
    <xf numFmtId="0" fontId="33" fillId="0" borderId="10" xfId="0" applyFont="1" applyBorder="1" applyAlignment="1">
      <alignment horizontal="centerContinuous" vertical="center"/>
    </xf>
    <xf numFmtId="0" fontId="33" fillId="0" borderId="10" xfId="0" applyFont="1" applyBorder="1" applyAlignment="1">
      <alignment horizontal="centerContinuous" vertical="center" shrinkToFit="1"/>
    </xf>
    <xf numFmtId="0" fontId="33" fillId="0" borderId="29" xfId="0" applyFont="1" applyBorder="1">
      <alignment vertical="center"/>
    </xf>
    <xf numFmtId="0" fontId="6" fillId="0" borderId="0" xfId="0" applyFont="1" applyAlignment="1">
      <alignment vertical="top"/>
    </xf>
    <xf numFmtId="0" fontId="33" fillId="3" borderId="131" xfId="0" applyFont="1" applyFill="1" applyBorder="1" applyProtection="1">
      <alignment vertical="center"/>
      <protection locked="0"/>
    </xf>
    <xf numFmtId="0" fontId="33" fillId="3" borderId="132" xfId="0" applyFont="1" applyFill="1" applyBorder="1" applyProtection="1">
      <alignment vertical="center"/>
      <protection locked="0"/>
    </xf>
    <xf numFmtId="0" fontId="33" fillId="3" borderId="133" xfId="0" applyFont="1" applyFill="1" applyBorder="1" applyProtection="1">
      <alignment vertical="center"/>
      <protection locked="0"/>
    </xf>
    <xf numFmtId="38" fontId="12" fillId="3" borderId="18" xfId="1" applyFont="1" applyFill="1" applyBorder="1" applyAlignment="1" applyProtection="1">
      <alignment horizontal="right" vertical="center" shrinkToFit="1"/>
      <protection locked="0"/>
    </xf>
    <xf numFmtId="0" fontId="0" fillId="0" borderId="0" xfId="0" applyProtection="1">
      <alignment vertical="center"/>
      <protection locked="0"/>
    </xf>
    <xf numFmtId="0" fontId="33" fillId="2" borderId="85" xfId="0" applyFont="1" applyFill="1" applyBorder="1" applyProtection="1">
      <alignment vertical="center"/>
      <protection locked="0"/>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177" fontId="19" fillId="2" borderId="52" xfId="3" applyNumberFormat="1" applyFont="1" applyFill="1" applyBorder="1" applyAlignment="1" applyProtection="1">
      <alignment horizontal="right" vertical="center" shrinkToFit="1"/>
      <protection locked="0"/>
    </xf>
    <xf numFmtId="177" fontId="19" fillId="2" borderId="51" xfId="3" applyNumberFormat="1" applyFont="1" applyFill="1" applyBorder="1" applyAlignment="1" applyProtection="1">
      <alignment horizontal="right" vertical="center" shrinkToFit="1"/>
      <protection locked="0"/>
    </xf>
    <xf numFmtId="0" fontId="19" fillId="2" borderId="55" xfId="3" applyFont="1" applyFill="1" applyBorder="1" applyAlignment="1" applyProtection="1">
      <alignment horizontal="left" vertical="center" shrinkToFit="1"/>
      <protection locked="0"/>
    </xf>
    <xf numFmtId="177" fontId="19" fillId="2" borderId="54" xfId="3" applyNumberFormat="1" applyFont="1" applyFill="1" applyBorder="1" applyAlignment="1" applyProtection="1">
      <alignment horizontal="right" vertical="center" shrinkToFit="1"/>
      <protection locked="0"/>
    </xf>
    <xf numFmtId="177" fontId="19" fillId="0" borderId="53" xfId="3" applyNumberFormat="1" applyFont="1" applyBorder="1" applyAlignment="1">
      <alignment horizontal="right" vertical="center" shrinkToFit="1"/>
    </xf>
    <xf numFmtId="0" fontId="19" fillId="3" borderId="55" xfId="3" applyFont="1" applyFill="1" applyBorder="1" applyAlignment="1" applyProtection="1">
      <alignment horizontal="left" vertical="center" shrinkToFit="1"/>
      <protection locked="0"/>
    </xf>
    <xf numFmtId="177" fontId="19" fillId="3" borderId="54" xfId="3" applyNumberFormat="1" applyFont="1" applyFill="1" applyBorder="1" applyAlignment="1" applyProtection="1">
      <alignment horizontal="right" vertical="center" shrinkToFit="1"/>
      <protection locked="0"/>
    </xf>
    <xf numFmtId="0" fontId="19" fillId="3" borderId="240" xfId="3" applyFont="1" applyFill="1" applyBorder="1" applyAlignment="1" applyProtection="1">
      <alignment horizontal="left" vertical="center" shrinkToFit="1"/>
      <protection locked="0"/>
    </xf>
    <xf numFmtId="177" fontId="19" fillId="3" borderId="241" xfId="3" applyNumberFormat="1" applyFont="1" applyFill="1" applyBorder="1" applyAlignment="1" applyProtection="1">
      <alignment horizontal="right" vertical="center" shrinkToFit="1"/>
      <protection locked="0"/>
    </xf>
    <xf numFmtId="177" fontId="19" fillId="0" borderId="242" xfId="3" applyNumberFormat="1" applyFont="1" applyBorder="1" applyAlignment="1">
      <alignment horizontal="right" vertical="center" shrinkToFit="1"/>
    </xf>
    <xf numFmtId="177" fontId="19" fillId="0" borderId="56" xfId="3" applyNumberFormat="1" applyFont="1" applyBorder="1" applyAlignment="1">
      <alignment horizontal="right" vertical="center" shrinkToFit="1"/>
    </xf>
    <xf numFmtId="177" fontId="19" fillId="0" borderId="51" xfId="3" applyNumberFormat="1" applyFont="1" applyBorder="1" applyAlignment="1">
      <alignment horizontal="right" vertical="center" shrinkToFit="1"/>
    </xf>
    <xf numFmtId="177" fontId="19" fillId="0" borderId="50" xfId="3" applyNumberFormat="1" applyFont="1" applyBorder="1" applyAlignment="1">
      <alignment horizontal="right" vertical="center" shrinkToFit="1"/>
    </xf>
    <xf numFmtId="0" fontId="19" fillId="2" borderId="58" xfId="3" applyFont="1" applyFill="1" applyBorder="1" applyAlignment="1" applyProtection="1">
      <alignment horizontal="left" vertical="center" shrinkToFit="1"/>
      <protection locked="0"/>
    </xf>
    <xf numFmtId="177" fontId="19" fillId="2" borderId="57" xfId="3" applyNumberFormat="1" applyFont="1" applyFill="1" applyBorder="1" applyAlignment="1" applyProtection="1">
      <alignment horizontal="right" vertical="center" shrinkToFit="1"/>
      <protection locked="0"/>
    </xf>
    <xf numFmtId="0" fontId="19" fillId="3" borderId="55" xfId="3" applyFont="1" applyFill="1" applyBorder="1" applyAlignment="1" applyProtection="1">
      <alignment horizontal="center" vertical="center" shrinkToFit="1"/>
      <protection locked="0"/>
    </xf>
    <xf numFmtId="177" fontId="19" fillId="0" borderId="51" xfId="3" applyNumberFormat="1" applyFont="1" applyBorder="1" applyAlignment="1">
      <alignment vertical="center" shrinkToFit="1"/>
    </xf>
    <xf numFmtId="176" fontId="19" fillId="0" borderId="48" xfId="3" applyNumberFormat="1" applyFont="1" applyBorder="1" applyAlignment="1">
      <alignment vertical="center" shrinkToFit="1"/>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7" xfId="0" applyFont="1" applyFill="1" applyBorder="1" applyAlignment="1" applyProtection="1">
      <alignment horizontal="center" vertical="center" shrinkToFit="1"/>
      <protection locked="0"/>
    </xf>
    <xf numFmtId="0" fontId="80" fillId="14" borderId="320" xfId="0" applyFont="1" applyFill="1" applyBorder="1" applyAlignment="1">
      <alignment horizontal="center" vertical="center"/>
    </xf>
    <xf numFmtId="0" fontId="81" fillId="0" borderId="315" xfId="0" applyFont="1" applyBorder="1" applyAlignment="1">
      <alignment horizontal="center" vertical="center"/>
    </xf>
    <xf numFmtId="0" fontId="81" fillId="0" borderId="0" xfId="0" applyFont="1" applyAlignment="1">
      <alignment horizontal="center" vertical="center"/>
    </xf>
    <xf numFmtId="0" fontId="88" fillId="0" borderId="320" xfId="0" applyFont="1" applyBorder="1" applyAlignment="1">
      <alignment horizontal="center" vertical="center" shrinkToFit="1"/>
    </xf>
    <xf numFmtId="0" fontId="0" fillId="0" borderId="315" xfId="0" applyBorder="1">
      <alignment vertical="center"/>
    </xf>
    <xf numFmtId="0" fontId="31" fillId="0" borderId="320" xfId="0" applyFont="1" applyBorder="1" applyAlignment="1">
      <alignment vertical="center" shrinkToFit="1"/>
    </xf>
    <xf numFmtId="0" fontId="36" fillId="0" borderId="9" xfId="0" applyFont="1" applyBorder="1" applyAlignment="1">
      <alignment horizontal="center" vertical="center"/>
    </xf>
    <xf numFmtId="0" fontId="36" fillId="0" borderId="10" xfId="0" applyFont="1" applyBorder="1">
      <alignment vertical="center"/>
    </xf>
    <xf numFmtId="0" fontId="36" fillId="0" borderId="15" xfId="0" applyFont="1" applyBorder="1" applyAlignment="1">
      <alignment horizontal="center" vertical="center"/>
    </xf>
    <xf numFmtId="0" fontId="36" fillId="0" borderId="16" xfId="0" applyFont="1" applyBorder="1">
      <alignment vertical="center"/>
    </xf>
    <xf numFmtId="0" fontId="36" fillId="0" borderId="4" xfId="0" applyFont="1" applyBorder="1" applyAlignment="1">
      <alignment horizontal="center" vertical="center"/>
    </xf>
    <xf numFmtId="0" fontId="36" fillId="0" borderId="5" xfId="0" applyFont="1" applyBorder="1">
      <alignment vertical="center"/>
    </xf>
    <xf numFmtId="0" fontId="36" fillId="2" borderId="132" xfId="0" applyFont="1" applyFill="1" applyBorder="1">
      <alignment vertical="center"/>
    </xf>
    <xf numFmtId="0" fontId="36" fillId="0" borderId="17" xfId="0" applyFont="1" applyBorder="1">
      <alignment vertical="center"/>
    </xf>
    <xf numFmtId="0" fontId="36" fillId="0" borderId="0" xfId="0" applyFont="1">
      <alignment vertical="center"/>
    </xf>
    <xf numFmtId="0" fontId="36" fillId="0" borderId="0" xfId="0" applyFont="1" applyAlignment="1">
      <alignment horizontal="center" vertical="center"/>
    </xf>
    <xf numFmtId="0" fontId="67" fillId="0" borderId="0" xfId="0" applyFont="1">
      <alignment vertical="center"/>
    </xf>
    <xf numFmtId="0" fontId="0" fillId="2" borderId="0" xfId="0" applyFill="1">
      <alignment vertical="center"/>
    </xf>
    <xf numFmtId="0" fontId="0" fillId="3" borderId="0" xfId="0" applyFill="1">
      <alignment vertical="center"/>
    </xf>
    <xf numFmtId="0" fontId="0" fillId="0" borderId="15" xfId="0" applyBorder="1">
      <alignment vertical="center"/>
    </xf>
    <xf numFmtId="0" fontId="0" fillId="0" borderId="17" xfId="0" applyBorder="1">
      <alignment vertical="center"/>
    </xf>
    <xf numFmtId="0" fontId="0" fillId="0" borderId="178" xfId="0" applyBorder="1">
      <alignment vertical="center"/>
    </xf>
    <xf numFmtId="0" fontId="0" fillId="0" borderId="179" xfId="0" applyBorder="1">
      <alignment vertical="center"/>
    </xf>
    <xf numFmtId="0" fontId="55" fillId="0" borderId="0" xfId="0" applyFont="1" applyAlignment="1">
      <alignment horizontal="center" vertical="center"/>
    </xf>
    <xf numFmtId="0" fontId="2" fillId="0" borderId="0" xfId="0" applyFont="1">
      <alignment vertical="center"/>
    </xf>
    <xf numFmtId="0" fontId="4" fillId="0" borderId="0" xfId="0" applyFont="1">
      <alignment vertical="center"/>
    </xf>
    <xf numFmtId="0" fontId="8" fillId="0" borderId="315" xfId="0" applyFont="1" applyBorder="1">
      <alignment vertical="center"/>
    </xf>
    <xf numFmtId="0" fontId="0" fillId="2" borderId="85" xfId="0" applyFill="1" applyBorder="1">
      <alignment vertical="center"/>
    </xf>
    <xf numFmtId="0" fontId="0" fillId="0" borderId="16" xfId="0" applyBorder="1">
      <alignment vertical="center"/>
    </xf>
    <xf numFmtId="0" fontId="0" fillId="0" borderId="77" xfId="0" applyBorder="1">
      <alignment vertical="center"/>
    </xf>
    <xf numFmtId="0" fontId="0" fillId="0" borderId="73" xfId="0" applyBorder="1">
      <alignment vertical="center"/>
    </xf>
    <xf numFmtId="0" fontId="29" fillId="0" borderId="0" xfId="0" applyFont="1">
      <alignment vertical="center"/>
    </xf>
    <xf numFmtId="0" fontId="0" fillId="0" borderId="10" xfId="0" applyBorder="1">
      <alignment vertical="center"/>
    </xf>
    <xf numFmtId="0" fontId="84" fillId="0" borderId="0" xfId="0" applyFont="1" applyAlignment="1">
      <alignment horizontal="right" vertical="center"/>
    </xf>
    <xf numFmtId="0" fontId="0" fillId="0" borderId="159" xfId="0" applyBorder="1">
      <alignment vertical="center"/>
    </xf>
    <xf numFmtId="0" fontId="0" fillId="0" borderId="160" xfId="0" applyBorder="1">
      <alignment vertical="center"/>
    </xf>
    <xf numFmtId="0" fontId="0" fillId="0" borderId="161" xfId="0" applyBorder="1">
      <alignment vertical="center"/>
    </xf>
    <xf numFmtId="0" fontId="0" fillId="0" borderId="70" xfId="0" applyBorder="1">
      <alignment vertical="center"/>
    </xf>
    <xf numFmtId="0" fontId="0" fillId="0" borderId="71" xfId="0" applyBorder="1">
      <alignment vertical="center"/>
    </xf>
    <xf numFmtId="0" fontId="0" fillId="0" borderId="72" xfId="0" applyBorder="1">
      <alignment vertical="center"/>
    </xf>
    <xf numFmtId="0" fontId="0" fillId="0" borderId="320" xfId="0" applyBorder="1" applyAlignment="1">
      <alignment vertical="center" shrinkToFit="1"/>
    </xf>
    <xf numFmtId="0" fontId="74" fillId="0" borderId="0" xfId="0" applyFont="1">
      <alignment vertical="center"/>
    </xf>
    <xf numFmtId="0" fontId="33" fillId="9" borderId="15" xfId="0" applyFont="1" applyFill="1" applyBorder="1">
      <alignment vertical="center"/>
    </xf>
    <xf numFmtId="0" fontId="33" fillId="9" borderId="17" xfId="0" applyFont="1" applyFill="1" applyBorder="1">
      <alignment vertical="center"/>
    </xf>
    <xf numFmtId="0" fontId="33" fillId="0" borderId="15" xfId="0" applyFont="1" applyBorder="1">
      <alignment vertical="center"/>
    </xf>
    <xf numFmtId="0" fontId="33" fillId="0" borderId="16" xfId="0" applyFont="1" applyBorder="1" applyAlignment="1">
      <alignment horizontal="right" vertical="center"/>
    </xf>
    <xf numFmtId="0" fontId="33" fillId="0" borderId="77" xfId="0" applyFont="1" applyBorder="1" applyAlignment="1">
      <alignment horizontal="center" vertical="center"/>
    </xf>
    <xf numFmtId="0" fontId="33" fillId="2" borderId="85" xfId="0" applyFont="1" applyFill="1" applyBorder="1">
      <alignment vertical="center"/>
    </xf>
    <xf numFmtId="0" fontId="33" fillId="0" borderId="72" xfId="0" applyFont="1" applyBorder="1">
      <alignment vertical="center"/>
    </xf>
    <xf numFmtId="0" fontId="33" fillId="3" borderId="85" xfId="0" applyFont="1" applyFill="1" applyBorder="1">
      <alignment vertical="center"/>
    </xf>
    <xf numFmtId="0" fontId="56" fillId="0" borderId="0" xfId="0" applyFont="1">
      <alignment vertical="center"/>
    </xf>
    <xf numFmtId="0" fontId="2" fillId="0" borderId="0" xfId="0" applyFont="1" applyAlignment="1">
      <alignment horizontal="right" vertical="center"/>
    </xf>
    <xf numFmtId="0" fontId="29" fillId="0" borderId="0" xfId="0" applyFont="1" applyAlignment="1">
      <alignment horizontal="right" vertical="center"/>
    </xf>
    <xf numFmtId="0" fontId="33" fillId="9" borderId="0" xfId="0" applyFont="1" applyFill="1">
      <alignment vertical="center"/>
    </xf>
    <xf numFmtId="0" fontId="33" fillId="2" borderId="131" xfId="0" applyFont="1" applyFill="1" applyBorder="1">
      <alignment vertical="center"/>
    </xf>
    <xf numFmtId="0" fontId="33" fillId="2" borderId="132" xfId="0" applyFont="1" applyFill="1" applyBorder="1">
      <alignment vertical="center"/>
    </xf>
    <xf numFmtId="0" fontId="33" fillId="2" borderId="133" xfId="0" applyFont="1" applyFill="1" applyBorder="1">
      <alignment vertical="center"/>
    </xf>
    <xf numFmtId="0" fontId="33" fillId="0" borderId="5" xfId="0" applyFont="1" applyBorder="1" applyAlignment="1">
      <alignment horizontal="center" vertical="center"/>
    </xf>
    <xf numFmtId="0" fontId="33" fillId="3" borderId="131" xfId="0" applyFont="1" applyFill="1" applyBorder="1">
      <alignment vertical="center"/>
    </xf>
    <xf numFmtId="0" fontId="33" fillId="3" borderId="132" xfId="0" applyFont="1" applyFill="1" applyBorder="1">
      <alignment vertical="center"/>
    </xf>
    <xf numFmtId="0" fontId="33" fillId="3" borderId="133" xfId="0" applyFont="1" applyFill="1" applyBorder="1">
      <alignment vertical="center"/>
    </xf>
    <xf numFmtId="0" fontId="72" fillId="0" borderId="5" xfId="0" applyFont="1" applyBorder="1">
      <alignment vertical="center"/>
    </xf>
    <xf numFmtId="0" fontId="33" fillId="9" borderId="10" xfId="0" applyFont="1" applyFill="1" applyBorder="1">
      <alignment vertical="center"/>
    </xf>
    <xf numFmtId="0" fontId="33" fillId="0" borderId="10" xfId="0" applyFont="1" applyBorder="1">
      <alignment vertical="center"/>
    </xf>
    <xf numFmtId="0" fontId="33" fillId="0" borderId="10" xfId="0" applyFont="1" applyBorder="1" applyAlignment="1">
      <alignment horizontal="right" vertical="center"/>
    </xf>
    <xf numFmtId="0" fontId="72" fillId="0" borderId="10" xfId="0" applyFont="1" applyBorder="1">
      <alignment vertical="center"/>
    </xf>
    <xf numFmtId="0" fontId="33" fillId="0" borderId="11" xfId="0" applyFont="1" applyBorder="1">
      <alignment vertical="center"/>
    </xf>
    <xf numFmtId="0" fontId="72" fillId="0" borderId="7" xfId="0" applyFont="1" applyBorder="1">
      <alignment vertical="center"/>
    </xf>
    <xf numFmtId="0" fontId="85" fillId="9" borderId="0" xfId="0" applyFont="1" applyFill="1">
      <alignment vertical="center"/>
    </xf>
    <xf numFmtId="0" fontId="85" fillId="9" borderId="70" xfId="0" applyFont="1" applyFill="1" applyBorder="1">
      <alignment vertical="center"/>
    </xf>
    <xf numFmtId="0" fontId="85" fillId="9" borderId="71" xfId="0" applyFont="1" applyFill="1" applyBorder="1">
      <alignment vertical="center"/>
    </xf>
    <xf numFmtId="0" fontId="85" fillId="9" borderId="72" xfId="0" applyFont="1" applyFill="1" applyBorder="1">
      <alignment vertical="center"/>
    </xf>
    <xf numFmtId="0" fontId="85" fillId="9" borderId="5" xfId="0" applyFont="1" applyFill="1" applyBorder="1" applyAlignment="1">
      <alignment horizontal="center" vertical="center"/>
    </xf>
    <xf numFmtId="0" fontId="85" fillId="9" borderId="10" xfId="0" applyFont="1" applyFill="1" applyBorder="1">
      <alignment vertical="center"/>
    </xf>
    <xf numFmtId="0" fontId="85" fillId="9" borderId="10" xfId="0" applyFont="1" applyFill="1" applyBorder="1" applyAlignment="1">
      <alignment horizontal="right" vertical="center"/>
    </xf>
    <xf numFmtId="0" fontId="85" fillId="9" borderId="3" xfId="0" applyFont="1" applyFill="1" applyBorder="1">
      <alignment vertical="center"/>
    </xf>
    <xf numFmtId="0" fontId="86" fillId="9" borderId="10" xfId="0" applyFont="1" applyFill="1" applyBorder="1">
      <alignment vertical="center"/>
    </xf>
    <xf numFmtId="0" fontId="85" fillId="9" borderId="11" xfId="0" applyFont="1" applyFill="1" applyBorder="1">
      <alignment vertical="center"/>
    </xf>
    <xf numFmtId="0" fontId="33" fillId="0" borderId="9" xfId="0" applyFont="1" applyBorder="1">
      <alignment vertical="center"/>
    </xf>
    <xf numFmtId="0" fontId="45" fillId="0" borderId="0" xfId="0" applyFont="1" applyAlignment="1"/>
    <xf numFmtId="0" fontId="33" fillId="0" borderId="15" xfId="0" applyFont="1" applyBorder="1" applyAlignment="1">
      <alignment horizontal="right" vertical="center"/>
    </xf>
    <xf numFmtId="0" fontId="33" fillId="0" borderId="16" xfId="0" applyFont="1" applyBorder="1">
      <alignment vertical="center"/>
    </xf>
    <xf numFmtId="0" fontId="33" fillId="0" borderId="17" xfId="0" applyFont="1" applyBorder="1">
      <alignment vertical="center"/>
    </xf>
    <xf numFmtId="0" fontId="33" fillId="0" borderId="320" xfId="0" applyFont="1" applyBorder="1">
      <alignment vertical="center"/>
    </xf>
    <xf numFmtId="0" fontId="33" fillId="0" borderId="8" xfId="0" applyFont="1" applyBorder="1">
      <alignment vertical="center"/>
    </xf>
    <xf numFmtId="0" fontId="33" fillId="9" borderId="9" xfId="0" applyFont="1" applyFill="1" applyBorder="1">
      <alignment vertical="center"/>
    </xf>
    <xf numFmtId="0" fontId="33" fillId="9" borderId="24" xfId="0" applyFont="1" applyFill="1" applyBorder="1">
      <alignment vertical="center"/>
    </xf>
    <xf numFmtId="0" fontId="33" fillId="9" borderId="26" xfId="0" applyFont="1" applyFill="1" applyBorder="1">
      <alignment vertical="center"/>
    </xf>
    <xf numFmtId="0" fontId="33" fillId="9" borderId="25" xfId="0" applyFont="1" applyFill="1" applyBorder="1">
      <alignment vertical="center"/>
    </xf>
    <xf numFmtId="0" fontId="33" fillId="2" borderId="121" xfId="0" applyFont="1" applyFill="1" applyBorder="1">
      <alignment vertical="center"/>
    </xf>
    <xf numFmtId="0" fontId="33" fillId="9" borderId="11" xfId="0" applyFont="1" applyFill="1" applyBorder="1">
      <alignment vertical="center"/>
    </xf>
    <xf numFmtId="0" fontId="33" fillId="3" borderId="122" xfId="0" applyFont="1" applyFill="1" applyBorder="1">
      <alignment vertical="center"/>
    </xf>
    <xf numFmtId="0" fontId="33" fillId="8" borderId="0" xfId="0" applyFont="1" applyFill="1">
      <alignment vertical="center"/>
    </xf>
    <xf numFmtId="0" fontId="33" fillId="8" borderId="8" xfId="0" applyFont="1" applyFill="1" applyBorder="1">
      <alignment vertical="center"/>
    </xf>
    <xf numFmtId="0" fontId="33" fillId="8" borderId="9" xfId="0" applyFont="1" applyFill="1" applyBorder="1">
      <alignment vertical="center"/>
    </xf>
    <xf numFmtId="0" fontId="33" fillId="8" borderId="10" xfId="0" applyFont="1" applyFill="1" applyBorder="1">
      <alignment vertical="center"/>
    </xf>
    <xf numFmtId="0" fontId="33" fillId="9" borderId="8" xfId="0" applyFont="1" applyFill="1" applyBorder="1">
      <alignment vertical="center"/>
    </xf>
    <xf numFmtId="0" fontId="33" fillId="0" borderId="0" xfId="0" applyFont="1" applyAlignment="1"/>
    <xf numFmtId="0" fontId="30" fillId="9" borderId="16" xfId="0" applyFont="1" applyFill="1" applyBorder="1" applyAlignment="1">
      <alignment horizontal="right" vertical="center"/>
    </xf>
    <xf numFmtId="0" fontId="30" fillId="9" borderId="17" xfId="0" applyFont="1" applyFill="1" applyBorder="1" applyAlignment="1">
      <alignment horizontal="right" vertical="center"/>
    </xf>
    <xf numFmtId="0" fontId="74" fillId="0" borderId="72" xfId="0" applyFont="1" applyBorder="1" applyAlignment="1">
      <alignment horizontal="center" vertical="center"/>
    </xf>
    <xf numFmtId="0" fontId="0" fillId="0" borderId="0" xfId="0" applyAlignment="1">
      <alignment horizontal="center" vertical="center" shrinkToFit="1"/>
    </xf>
    <xf numFmtId="0" fontId="33" fillId="2" borderId="15" xfId="0" applyFont="1" applyFill="1" applyBorder="1">
      <alignment vertical="center"/>
    </xf>
    <xf numFmtId="0" fontId="33" fillId="2" borderId="16" xfId="0" applyFont="1" applyFill="1" applyBorder="1">
      <alignment vertical="center"/>
    </xf>
    <xf numFmtId="0" fontId="33" fillId="2" borderId="17" xfId="0" applyFont="1" applyFill="1" applyBorder="1">
      <alignment vertical="center"/>
    </xf>
    <xf numFmtId="0" fontId="41" fillId="0" borderId="0" xfId="2" applyFont="1" applyFill="1" applyBorder="1" applyAlignment="1" applyProtection="1">
      <alignment horizontal="center" vertical="center"/>
    </xf>
    <xf numFmtId="0" fontId="0" fillId="9" borderId="16" xfId="0" applyFill="1" applyBorder="1">
      <alignment vertical="center"/>
    </xf>
    <xf numFmtId="0" fontId="29" fillId="9" borderId="16" xfId="0" applyFont="1" applyFill="1" applyBorder="1" applyAlignment="1">
      <alignment horizontal="right" vertical="center"/>
    </xf>
    <xf numFmtId="0" fontId="35" fillId="0" borderId="0" xfId="0" applyFont="1">
      <alignment vertical="center"/>
    </xf>
    <xf numFmtId="0" fontId="0" fillId="0" borderId="0" xfId="0" applyAlignment="1">
      <alignment vertical="center" shrinkToFit="1"/>
    </xf>
    <xf numFmtId="0" fontId="0" fillId="0" borderId="5" xfId="0" applyBorder="1" applyAlignment="1">
      <alignment vertical="center" shrinkToFit="1"/>
    </xf>
    <xf numFmtId="0" fontId="33" fillId="0" borderId="228" xfId="0" applyFont="1" applyBorder="1">
      <alignment vertical="center"/>
    </xf>
    <xf numFmtId="0" fontId="33" fillId="0" borderId="228" xfId="0" applyFont="1" applyBorder="1" applyAlignment="1">
      <alignment horizontal="center" vertical="center"/>
    </xf>
    <xf numFmtId="0" fontId="33" fillId="9" borderId="23" xfId="0" applyFont="1" applyFill="1" applyBorder="1">
      <alignment vertical="center"/>
    </xf>
    <xf numFmtId="0" fontId="33" fillId="3" borderId="165" xfId="0" applyFont="1" applyFill="1" applyBorder="1" applyAlignment="1">
      <alignment horizontal="center" vertical="center"/>
    </xf>
    <xf numFmtId="0" fontId="33" fillId="3" borderId="166" xfId="0" applyFont="1" applyFill="1" applyBorder="1" applyAlignment="1">
      <alignment horizontal="center" vertical="center"/>
    </xf>
    <xf numFmtId="0" fontId="33" fillId="3" borderId="167" xfId="0" applyFont="1" applyFill="1" applyBorder="1" applyAlignment="1">
      <alignment horizontal="center" vertical="center"/>
    </xf>
    <xf numFmtId="0" fontId="33" fillId="3" borderId="318" xfId="0" applyFont="1" applyFill="1" applyBorder="1" applyAlignment="1">
      <alignment horizontal="center" vertical="center"/>
    </xf>
    <xf numFmtId="0" fontId="33" fillId="9" borderId="28" xfId="0" applyFont="1" applyFill="1" applyBorder="1">
      <alignment vertical="center"/>
    </xf>
    <xf numFmtId="0" fontId="33" fillId="9" borderId="29" xfId="0" applyFont="1" applyFill="1" applyBorder="1">
      <alignment vertical="center"/>
    </xf>
    <xf numFmtId="0" fontId="33" fillId="9" borderId="30" xfId="0" applyFont="1" applyFill="1" applyBorder="1">
      <alignment vertical="center"/>
    </xf>
    <xf numFmtId="0" fontId="33" fillId="3" borderId="168" xfId="0" applyFont="1" applyFill="1" applyBorder="1" applyAlignment="1">
      <alignment horizontal="center" vertical="center"/>
    </xf>
    <xf numFmtId="0" fontId="33" fillId="3" borderId="169" xfId="0" applyFont="1" applyFill="1" applyBorder="1" applyAlignment="1">
      <alignment horizontal="center" vertical="center"/>
    </xf>
    <xf numFmtId="0" fontId="33" fillId="4" borderId="170" xfId="0" applyFont="1" applyFill="1" applyBorder="1" applyAlignment="1">
      <alignment horizontal="center" vertical="center"/>
    </xf>
    <xf numFmtId="0" fontId="33" fillId="4" borderId="319" xfId="0" applyFont="1" applyFill="1" applyBorder="1" applyAlignment="1">
      <alignment horizontal="center" vertical="center"/>
    </xf>
    <xf numFmtId="0" fontId="0" fillId="0" borderId="320" xfId="0" applyBorder="1" applyAlignment="1">
      <alignment vertical="center" wrapText="1" shrinkToFit="1"/>
    </xf>
    <xf numFmtId="0" fontId="33" fillId="9" borderId="17" xfId="0" applyFont="1" applyFill="1" applyBorder="1" applyAlignment="1">
      <alignment horizontal="right" vertical="center"/>
    </xf>
    <xf numFmtId="0" fontId="33" fillId="0" borderId="0" xfId="0" applyFont="1" applyAlignment="1">
      <alignment horizontal="right" vertical="center"/>
    </xf>
    <xf numFmtId="0" fontId="33" fillId="3" borderId="102" xfId="0" applyFont="1" applyFill="1" applyBorder="1">
      <alignment vertical="center"/>
    </xf>
    <xf numFmtId="0" fontId="33" fillId="2" borderId="165" xfId="0" applyFont="1" applyFill="1" applyBorder="1">
      <alignment vertical="center"/>
    </xf>
    <xf numFmtId="0" fontId="33" fillId="2" borderId="166" xfId="0" applyFont="1" applyFill="1" applyBorder="1">
      <alignment vertical="center"/>
    </xf>
    <xf numFmtId="0" fontId="33" fillId="2" borderId="167" xfId="0" applyFont="1" applyFill="1" applyBorder="1">
      <alignment vertical="center"/>
    </xf>
    <xf numFmtId="0" fontId="33" fillId="3" borderId="165" xfId="0" applyFont="1" applyFill="1" applyBorder="1">
      <alignment vertical="center"/>
    </xf>
    <xf numFmtId="0" fontId="33" fillId="3" borderId="166" xfId="0" applyFont="1" applyFill="1" applyBorder="1">
      <alignment vertical="center"/>
    </xf>
    <xf numFmtId="0" fontId="33" fillId="3" borderId="167" xfId="0" applyFont="1" applyFill="1" applyBorder="1">
      <alignment vertical="center"/>
    </xf>
    <xf numFmtId="0" fontId="33" fillId="2" borderId="168" xfId="0" applyFont="1" applyFill="1" applyBorder="1">
      <alignment vertical="center"/>
    </xf>
    <xf numFmtId="0" fontId="33" fillId="2" borderId="169" xfId="0" applyFont="1" applyFill="1" applyBorder="1">
      <alignment vertical="center"/>
    </xf>
    <xf numFmtId="0" fontId="33" fillId="4" borderId="170" xfId="0" applyFont="1" applyFill="1" applyBorder="1">
      <alignment vertical="center"/>
    </xf>
    <xf numFmtId="0" fontId="33" fillId="3" borderId="168" xfId="0" applyFont="1" applyFill="1" applyBorder="1">
      <alignment vertical="center"/>
    </xf>
    <xf numFmtId="0" fontId="33" fillId="3" borderId="169" xfId="0" applyFont="1" applyFill="1" applyBorder="1">
      <alignment vertical="center"/>
    </xf>
    <xf numFmtId="0" fontId="33" fillId="9" borderId="3" xfId="0" applyFont="1" applyFill="1" applyBorder="1">
      <alignment vertical="center"/>
    </xf>
    <xf numFmtId="0" fontId="33" fillId="9" borderId="4" xfId="0" applyFont="1" applyFill="1" applyBorder="1" applyAlignment="1">
      <alignment horizontal="centerContinuous" vertical="center"/>
    </xf>
    <xf numFmtId="0" fontId="33" fillId="9" borderId="16" xfId="0" applyFont="1" applyFill="1" applyBorder="1" applyAlignment="1">
      <alignment horizontal="centerContinuous"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5" xfId="0" applyFont="1" applyFill="1" applyBorder="1">
      <alignment vertical="center"/>
    </xf>
    <xf numFmtId="0" fontId="33" fillId="9" borderId="15" xfId="0" applyFont="1" applyFill="1" applyBorder="1" applyAlignment="1">
      <alignment horizontal="centerContinuous" vertical="center"/>
    </xf>
    <xf numFmtId="0" fontId="33" fillId="0" borderId="70" xfId="0" applyFont="1" applyBorder="1">
      <alignment vertical="center"/>
    </xf>
    <xf numFmtId="0" fontId="33" fillId="0" borderId="248" xfId="0" applyFont="1" applyBorder="1">
      <alignment vertical="center"/>
    </xf>
    <xf numFmtId="0" fontId="33" fillId="2" borderId="238" xfId="0" applyFont="1" applyFill="1" applyBorder="1">
      <alignment vertical="center"/>
    </xf>
    <xf numFmtId="0" fontId="33" fillId="9" borderId="39" xfId="0" applyFont="1" applyFill="1" applyBorder="1">
      <alignment vertical="center"/>
    </xf>
    <xf numFmtId="0" fontId="33" fillId="9" borderId="40" xfId="0" applyFont="1" applyFill="1" applyBorder="1">
      <alignment vertical="center"/>
    </xf>
    <xf numFmtId="0" fontId="33" fillId="2" borderId="86" xfId="0" applyFont="1" applyFill="1" applyBorder="1">
      <alignment vertical="center"/>
    </xf>
    <xf numFmtId="0" fontId="0" fillId="3" borderId="86" xfId="0" applyFill="1" applyBorder="1">
      <alignment vertical="center"/>
    </xf>
    <xf numFmtId="0" fontId="33" fillId="9" borderId="88" xfId="0" applyFont="1" applyFill="1" applyBorder="1">
      <alignment vertical="center"/>
    </xf>
    <xf numFmtId="0" fontId="0" fillId="3" borderId="123" xfId="0" applyFill="1" applyBorder="1">
      <alignment vertical="center"/>
    </xf>
    <xf numFmtId="0" fontId="33" fillId="3" borderId="86" xfId="0" applyFont="1" applyFill="1" applyBorder="1">
      <alignment vertical="center"/>
    </xf>
    <xf numFmtId="0" fontId="0" fillId="0" borderId="7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9" borderId="15" xfId="0" applyFill="1" applyBorder="1">
      <alignment vertical="center"/>
    </xf>
    <xf numFmtId="0" fontId="0" fillId="3" borderId="85" xfId="0" applyFill="1" applyBorder="1">
      <alignment vertical="center"/>
    </xf>
    <xf numFmtId="0" fontId="0" fillId="0" borderId="64" xfId="0" applyBorder="1">
      <alignment vertical="center"/>
    </xf>
    <xf numFmtId="0" fontId="0" fillId="0" borderId="127" xfId="0" applyBorder="1" applyAlignment="1">
      <alignment vertical="center" shrinkToFit="1"/>
    </xf>
    <xf numFmtId="0" fontId="0" fillId="0" borderId="95" xfId="0" applyBorder="1" applyAlignment="1">
      <alignment horizontal="center" vertical="center"/>
    </xf>
    <xf numFmtId="0" fontId="0" fillId="0" borderId="88" xfId="0" applyBorder="1" applyAlignment="1">
      <alignment horizontal="center" vertical="center"/>
    </xf>
    <xf numFmtId="0" fontId="0" fillId="3" borderId="222" xfId="0" applyFill="1" applyBorder="1">
      <alignment vertical="center"/>
    </xf>
    <xf numFmtId="0" fontId="0" fillId="3" borderId="102" xfId="0" applyFill="1" applyBorder="1">
      <alignment vertical="center"/>
    </xf>
    <xf numFmtId="0" fontId="0" fillId="3" borderId="173" xfId="0" applyFill="1" applyBorder="1">
      <alignment vertical="center"/>
    </xf>
    <xf numFmtId="0" fontId="0" fillId="0" borderId="5" xfId="0" applyBorder="1">
      <alignment vertical="center"/>
    </xf>
    <xf numFmtId="0" fontId="70" fillId="0" borderId="0" xfId="0" applyFont="1" applyAlignment="1">
      <alignment horizontal="center" vertical="center"/>
    </xf>
    <xf numFmtId="0" fontId="65" fillId="0" borderId="0" xfId="2" applyFont="1" applyBorder="1" applyProtection="1">
      <alignment vertical="center"/>
    </xf>
    <xf numFmtId="0" fontId="29" fillId="9" borderId="17" xfId="0" applyFont="1" applyFill="1" applyBorder="1" applyAlignment="1">
      <alignment horizontal="right" vertical="center"/>
    </xf>
    <xf numFmtId="0" fontId="0" fillId="9" borderId="16" xfId="0" applyFill="1" applyBorder="1" applyAlignment="1">
      <alignment horizontal="right" vertical="center"/>
    </xf>
    <xf numFmtId="0" fontId="0" fillId="9" borderId="17" xfId="0" applyFill="1" applyBorder="1" applyAlignment="1">
      <alignment horizontal="right" vertical="center"/>
    </xf>
    <xf numFmtId="0" fontId="0" fillId="0" borderId="130" xfId="0" applyBorder="1" applyAlignment="1">
      <alignment vertical="center" shrinkToFit="1"/>
    </xf>
    <xf numFmtId="0" fontId="0" fillId="0" borderId="130" xfId="0" applyBorder="1">
      <alignment vertical="center"/>
    </xf>
    <xf numFmtId="0" fontId="31" fillId="2" borderId="15" xfId="0" applyFont="1" applyFill="1" applyBorder="1">
      <alignment vertical="center"/>
    </xf>
    <xf numFmtId="0" fontId="0" fillId="2" borderId="16" xfId="0" applyFill="1" applyBorder="1">
      <alignment vertical="center"/>
    </xf>
    <xf numFmtId="0" fontId="0" fillId="2" borderId="17" xfId="0" applyFill="1" applyBorder="1">
      <alignment vertical="center"/>
    </xf>
    <xf numFmtId="0" fontId="0" fillId="3" borderId="291" xfId="0" applyFill="1" applyBorder="1">
      <alignment vertical="center"/>
    </xf>
    <xf numFmtId="0" fontId="0" fillId="3" borderId="132" xfId="0" applyFill="1" applyBorder="1">
      <alignment vertical="center"/>
    </xf>
    <xf numFmtId="0" fontId="0" fillId="3" borderId="133" xfId="0" applyFill="1" applyBorder="1">
      <alignment vertical="center"/>
    </xf>
    <xf numFmtId="0" fontId="0" fillId="9" borderId="6" xfId="0" applyFill="1" applyBorder="1">
      <alignment vertical="center"/>
    </xf>
    <xf numFmtId="0" fontId="0" fillId="9" borderId="15" xfId="0" applyFill="1" applyBorder="1" applyAlignment="1">
      <alignment horizontal="center" vertical="center"/>
    </xf>
    <xf numFmtId="0" fontId="0" fillId="9" borderId="4" xfId="0" applyFill="1" applyBorder="1" applyAlignment="1">
      <alignment horizontal="center" vertical="center"/>
    </xf>
    <xf numFmtId="0" fontId="0" fillId="9" borderId="7" xfId="0" applyFill="1" applyBorder="1">
      <alignment vertical="center"/>
    </xf>
    <xf numFmtId="0" fontId="2" fillId="9" borderId="194" xfId="0" applyFont="1" applyFill="1" applyBorder="1">
      <alignment vertical="center"/>
    </xf>
    <xf numFmtId="0" fontId="31" fillId="9" borderId="40" xfId="0" applyFont="1" applyFill="1" applyBorder="1">
      <alignment vertical="center"/>
    </xf>
    <xf numFmtId="0" fontId="4" fillId="9" borderId="40" xfId="0" applyFont="1" applyFill="1" applyBorder="1">
      <alignment vertical="center"/>
    </xf>
    <xf numFmtId="0" fontId="0" fillId="9" borderId="40" xfId="0" applyFill="1" applyBorder="1">
      <alignment vertical="center"/>
    </xf>
    <xf numFmtId="0" fontId="4" fillId="9" borderId="194" xfId="0" applyFont="1" applyFill="1" applyBorder="1">
      <alignment vertical="center"/>
    </xf>
    <xf numFmtId="0" fontId="0" fillId="9" borderId="250" xfId="0" applyFill="1" applyBorder="1">
      <alignment vertical="center"/>
    </xf>
    <xf numFmtId="0" fontId="4" fillId="9" borderId="251" xfId="0" applyFont="1" applyFill="1" applyBorder="1">
      <alignment vertical="center"/>
    </xf>
    <xf numFmtId="0" fontId="31" fillId="9" borderId="252" xfId="0" applyFont="1" applyFill="1" applyBorder="1">
      <alignment vertical="center"/>
    </xf>
    <xf numFmtId="0" fontId="4" fillId="9" borderId="252" xfId="0" applyFont="1" applyFill="1" applyBorder="1">
      <alignment vertical="center"/>
    </xf>
    <xf numFmtId="0" fontId="0" fillId="9" borderId="252" xfId="0" applyFill="1" applyBorder="1">
      <alignment vertical="center"/>
    </xf>
    <xf numFmtId="0" fontId="0" fillId="0" borderId="239" xfId="0" applyBorder="1">
      <alignment vertical="center"/>
    </xf>
    <xf numFmtId="2" fontId="6" fillId="0" borderId="0" xfId="0" applyNumberFormat="1" applyFont="1" applyAlignment="1">
      <alignment horizontal="center" vertical="center"/>
    </xf>
    <xf numFmtId="0" fontId="0" fillId="9" borderId="17" xfId="0" applyFill="1" applyBorder="1">
      <alignment vertical="center"/>
    </xf>
    <xf numFmtId="0" fontId="2" fillId="9" borderId="16" xfId="0" applyFont="1" applyFill="1" applyBorder="1">
      <alignment vertical="center"/>
    </xf>
    <xf numFmtId="0" fontId="0" fillId="2" borderId="85" xfId="0" applyFill="1" applyBorder="1" applyAlignment="1">
      <alignment horizontal="center" vertical="center" shrinkToFit="1"/>
    </xf>
    <xf numFmtId="0" fontId="0" fillId="3" borderId="85" xfId="0" applyFill="1" applyBorder="1" applyAlignment="1">
      <alignment horizontal="center" vertical="center" shrinkToFit="1"/>
    </xf>
    <xf numFmtId="0" fontId="0" fillId="0" borderId="25" xfId="0" applyBorder="1">
      <alignment vertical="center"/>
    </xf>
    <xf numFmtId="0" fontId="0" fillId="0" borderId="40" xfId="0" applyBorder="1">
      <alignment vertical="center"/>
    </xf>
    <xf numFmtId="0" fontId="0" fillId="0" borderId="41" xfId="0" applyBorder="1">
      <alignment vertical="center"/>
    </xf>
    <xf numFmtId="0" fontId="0" fillId="0" borderId="0" xfId="0" applyAlignment="1"/>
    <xf numFmtId="0" fontId="0" fillId="0" borderId="11" xfId="0" applyBorder="1">
      <alignment vertical="center"/>
    </xf>
    <xf numFmtId="0" fontId="0" fillId="9" borderId="4" xfId="0" applyFill="1" applyBorder="1">
      <alignment vertical="center"/>
    </xf>
    <xf numFmtId="0" fontId="0" fillId="9" borderId="25" xfId="0" applyFill="1" applyBorder="1">
      <alignment vertical="center"/>
    </xf>
    <xf numFmtId="0" fontId="0" fillId="9" borderId="9" xfId="0" applyFill="1" applyBorder="1">
      <alignment vertical="center"/>
    </xf>
    <xf numFmtId="0" fontId="0" fillId="9" borderId="112" xfId="0" applyFill="1" applyBorder="1">
      <alignment vertical="center"/>
    </xf>
    <xf numFmtId="0" fontId="0" fillId="9" borderId="30" xfId="0" applyFill="1" applyBorder="1">
      <alignment vertical="center"/>
    </xf>
    <xf numFmtId="0" fontId="2" fillId="9" borderId="30" xfId="0" applyFont="1" applyFill="1" applyBorder="1" applyAlignment="1">
      <alignment horizontal="right" vertical="center"/>
    </xf>
    <xf numFmtId="0" fontId="0" fillId="3" borderId="292" xfId="0" applyFill="1" applyBorder="1">
      <alignment vertical="center"/>
    </xf>
    <xf numFmtId="0" fontId="0" fillId="3" borderId="293" xfId="0" applyFill="1" applyBorder="1">
      <alignment vertical="center"/>
    </xf>
    <xf numFmtId="0" fontId="0" fillId="0" borderId="88" xfId="0" applyBorder="1">
      <alignment vertical="center"/>
    </xf>
    <xf numFmtId="0" fontId="0" fillId="3" borderId="294" xfId="0" applyFill="1" applyBorder="1">
      <alignment vertical="center"/>
    </xf>
    <xf numFmtId="0" fontId="0" fillId="0" borderId="215" xfId="0" applyBorder="1">
      <alignment vertical="center"/>
    </xf>
    <xf numFmtId="0" fontId="0" fillId="9" borderId="25" xfId="0" applyFill="1" applyBorder="1" applyAlignment="1">
      <alignment horizontal="right" vertical="center"/>
    </xf>
    <xf numFmtId="0" fontId="0" fillId="9" borderId="194" xfId="0" applyFill="1" applyBorder="1">
      <alignment vertical="center"/>
    </xf>
    <xf numFmtId="0" fontId="51" fillId="9" borderId="195" xfId="0" applyFont="1" applyFill="1" applyBorder="1" applyAlignment="1">
      <alignment horizontal="right" vertical="center"/>
    </xf>
    <xf numFmtId="0" fontId="51" fillId="0" borderId="0" xfId="0" applyFont="1" applyAlignment="1">
      <alignment horizontal="right" vertical="center"/>
    </xf>
    <xf numFmtId="0" fontId="51" fillId="9" borderId="196" xfId="0" applyFont="1" applyFill="1" applyBorder="1" applyAlignment="1">
      <alignment horizontal="right" vertical="center"/>
    </xf>
    <xf numFmtId="0" fontId="33" fillId="0" borderId="315" xfId="0" applyFont="1" applyBorder="1">
      <alignment vertical="center"/>
    </xf>
    <xf numFmtId="0" fontId="33" fillId="0" borderId="320" xfId="0" applyFont="1" applyBorder="1" applyAlignment="1">
      <alignment vertical="center" shrinkToFit="1"/>
    </xf>
    <xf numFmtId="0" fontId="0" fillId="9" borderId="24" xfId="0" applyFill="1" applyBorder="1">
      <alignment vertical="center"/>
    </xf>
    <xf numFmtId="0" fontId="43" fillId="2" borderId="85" xfId="0" applyFont="1" applyFill="1" applyBorder="1">
      <alignment vertical="center"/>
    </xf>
    <xf numFmtId="0" fontId="0" fillId="0" borderId="246" xfId="0" applyBorder="1">
      <alignment vertical="center"/>
    </xf>
    <xf numFmtId="0" fontId="2" fillId="0" borderId="14" xfId="0" applyFont="1" applyBorder="1" applyAlignment="1"/>
    <xf numFmtId="38" fontId="2" fillId="0" borderId="304" xfId="1" applyFont="1" applyFill="1" applyBorder="1" applyAlignment="1" applyProtection="1">
      <alignment vertical="center"/>
    </xf>
    <xf numFmtId="0" fontId="0" fillId="3" borderId="308" xfId="0" applyFill="1" applyBorder="1">
      <alignment vertical="center"/>
    </xf>
    <xf numFmtId="0" fontId="2" fillId="3" borderId="309" xfId="0" applyFont="1" applyFill="1" applyBorder="1" applyAlignment="1">
      <alignment vertical="center" shrinkToFit="1"/>
    </xf>
    <xf numFmtId="0" fontId="2" fillId="3" borderId="142" xfId="0" applyFont="1" applyFill="1" applyBorder="1" applyAlignment="1">
      <alignment vertical="center" shrinkToFit="1"/>
    </xf>
    <xf numFmtId="0" fontId="2" fillId="3" borderId="143" xfId="0" applyFont="1" applyFill="1" applyBorder="1" applyAlignment="1">
      <alignment vertical="center" shrinkToFit="1"/>
    </xf>
    <xf numFmtId="0" fontId="0" fillId="0" borderId="4" xfId="0" applyBorder="1" applyAlignment="1">
      <alignment vertical="center" shrinkToFit="1"/>
    </xf>
    <xf numFmtId="0" fontId="0" fillId="2" borderId="173" xfId="0" applyFill="1" applyBorder="1">
      <alignment vertical="center"/>
    </xf>
    <xf numFmtId="0" fontId="0" fillId="0" borderId="17" xfId="0" applyBorder="1" applyAlignment="1">
      <alignment vertical="center" shrinkToFit="1"/>
    </xf>
    <xf numFmtId="0" fontId="4" fillId="0" borderId="11" xfId="0" applyFont="1" applyBorder="1" applyAlignment="1">
      <alignment horizontal="center" vertical="center" wrapText="1"/>
    </xf>
    <xf numFmtId="0" fontId="0" fillId="9" borderId="3" xfId="0" applyFill="1" applyBorder="1">
      <alignment vertical="center"/>
    </xf>
    <xf numFmtId="0" fontId="0" fillId="0" borderId="209" xfId="0" applyBorder="1">
      <alignment vertical="center"/>
    </xf>
    <xf numFmtId="0" fontId="0" fillId="9" borderId="210" xfId="0" applyFill="1" applyBorder="1">
      <alignment vertical="center"/>
    </xf>
    <xf numFmtId="0" fontId="0" fillId="0" borderId="211" xfId="0" applyBorder="1">
      <alignment vertical="center"/>
    </xf>
    <xf numFmtId="0" fontId="0" fillId="0" borderId="212" xfId="0" applyBorder="1">
      <alignment vertical="center"/>
    </xf>
    <xf numFmtId="0" fontId="0" fillId="0" borderId="213" xfId="0" applyBorder="1">
      <alignment vertical="center"/>
    </xf>
    <xf numFmtId="0" fontId="0" fillId="0" borderId="214" xfId="0" applyBorder="1">
      <alignment vertical="center"/>
    </xf>
    <xf numFmtId="0" fontId="0" fillId="0" borderId="216" xfId="0" applyBorder="1">
      <alignment vertical="center"/>
    </xf>
    <xf numFmtId="0" fontId="33" fillId="9" borderId="13" xfId="0" applyFont="1" applyFill="1" applyBorder="1" applyAlignment="1">
      <alignment horizontal="centerContinuous" vertical="center"/>
    </xf>
    <xf numFmtId="0" fontId="0" fillId="9" borderId="13" xfId="0" applyFill="1" applyBorder="1" applyAlignment="1">
      <alignment horizontal="centerContinuous" vertical="center"/>
    </xf>
    <xf numFmtId="0" fontId="0" fillId="9" borderId="3" xfId="0" applyFill="1" applyBorder="1" applyAlignment="1">
      <alignment horizontal="centerContinuous" vertical="center"/>
    </xf>
    <xf numFmtId="0" fontId="0" fillId="0" borderId="31" xfId="0" applyBorder="1">
      <alignment vertical="center"/>
    </xf>
    <xf numFmtId="0" fontId="0" fillId="0" borderId="10" xfId="0" applyBorder="1" applyAlignment="1">
      <alignment vertical="center" wrapText="1"/>
    </xf>
    <xf numFmtId="0" fontId="0" fillId="3" borderId="103" xfId="0" applyFill="1" applyBorder="1">
      <alignment vertical="center"/>
    </xf>
    <xf numFmtId="0" fontId="0" fillId="0" borderId="150" xfId="0" applyBorder="1">
      <alignment vertical="center"/>
    </xf>
    <xf numFmtId="0" fontId="84" fillId="0" borderId="0" xfId="0" applyFont="1">
      <alignment vertical="center"/>
    </xf>
    <xf numFmtId="0" fontId="33" fillId="2" borderId="155" xfId="0" applyFont="1" applyFill="1" applyBorder="1">
      <alignment vertical="center"/>
    </xf>
    <xf numFmtId="0" fontId="33" fillId="2" borderId="154" xfId="0" applyFont="1" applyFill="1" applyBorder="1">
      <alignment vertical="center"/>
    </xf>
    <xf numFmtId="0" fontId="33" fillId="3" borderId="152" xfId="0" applyFont="1" applyFill="1" applyBorder="1" applyAlignment="1">
      <alignment horizontal="center" vertical="center"/>
    </xf>
    <xf numFmtId="0" fontId="33" fillId="3" borderId="313" xfId="0" applyFont="1" applyFill="1" applyBorder="1" applyAlignment="1">
      <alignment horizontal="center" vertical="center"/>
    </xf>
    <xf numFmtId="0" fontId="33" fillId="3" borderId="153" xfId="0" applyFont="1" applyFill="1" applyBorder="1" applyAlignment="1">
      <alignment horizontal="center" vertical="center"/>
    </xf>
    <xf numFmtId="0" fontId="33" fillId="3" borderId="292" xfId="0" applyFont="1" applyFill="1" applyBorder="1">
      <alignment vertical="center"/>
    </xf>
    <xf numFmtId="0" fontId="33" fillId="3" borderId="155" xfId="0" applyFont="1" applyFill="1" applyBorder="1">
      <alignment vertical="center"/>
    </xf>
    <xf numFmtId="0" fontId="33" fillId="3" borderId="154" xfId="0" applyFont="1" applyFill="1" applyBorder="1">
      <alignment vertical="center"/>
    </xf>
    <xf numFmtId="0" fontId="33" fillId="13" borderId="0" xfId="0" applyFont="1" applyFill="1" applyAlignment="1">
      <alignment vertical="center" wrapText="1"/>
    </xf>
    <xf numFmtId="0" fontId="2" fillId="0" borderId="0" xfId="0" applyFont="1" applyAlignment="1">
      <alignment vertical="center" shrinkToFit="1"/>
    </xf>
    <xf numFmtId="0" fontId="4" fillId="0" borderId="0" xfId="0" applyFont="1" applyAlignment="1">
      <alignment vertical="center" shrinkToFit="1"/>
    </xf>
    <xf numFmtId="0" fontId="0" fillId="9" borderId="24" xfId="0" applyFill="1" applyBorder="1" applyAlignment="1">
      <alignment horizontal="center" vertical="center"/>
    </xf>
    <xf numFmtId="0" fontId="0" fillId="9" borderId="39" xfId="0" applyFill="1" applyBorder="1" applyAlignment="1">
      <alignment horizontal="center" vertical="center"/>
    </xf>
    <xf numFmtId="0" fontId="0" fillId="9" borderId="29" xfId="0" applyFill="1" applyBorder="1" applyAlignment="1">
      <alignment horizontal="center" vertical="center"/>
    </xf>
    <xf numFmtId="0" fontId="0" fillId="0" borderId="30" xfId="0" applyBorder="1">
      <alignment vertical="center"/>
    </xf>
    <xf numFmtId="0" fontId="0" fillId="0" borderId="25" xfId="0" applyBorder="1" applyAlignment="1">
      <alignment horizontal="center" vertical="center"/>
    </xf>
    <xf numFmtId="0" fontId="0" fillId="2" borderId="121" xfId="0" applyFill="1" applyBorder="1">
      <alignment vertical="center"/>
    </xf>
    <xf numFmtId="0" fontId="0" fillId="0" borderId="24" xfId="0" applyBorder="1" applyAlignment="1">
      <alignment horizontal="center" vertical="center"/>
    </xf>
    <xf numFmtId="0" fontId="0" fillId="0" borderId="40" xfId="0" applyBorder="1" applyAlignment="1">
      <alignment horizontal="center" vertical="center"/>
    </xf>
    <xf numFmtId="0" fontId="0" fillId="2" borderId="86" xfId="0" applyFill="1" applyBorder="1">
      <alignment vertical="center"/>
    </xf>
    <xf numFmtId="0" fontId="0" fillId="0" borderId="39" xfId="0" applyBorder="1" applyAlignment="1">
      <alignment horizontal="center" vertical="center"/>
    </xf>
    <xf numFmtId="0" fontId="0" fillId="0" borderId="30" xfId="0" applyBorder="1" applyAlignment="1">
      <alignment horizontal="center" vertical="center"/>
    </xf>
    <xf numFmtId="0" fontId="0" fillId="2" borderId="122" xfId="0" applyFill="1" applyBorder="1">
      <alignment vertical="center"/>
    </xf>
    <xf numFmtId="0" fontId="0" fillId="0" borderId="29" xfId="0" applyBorder="1" applyAlignment="1">
      <alignment horizontal="center" vertical="center"/>
    </xf>
    <xf numFmtId="0" fontId="2" fillId="0" borderId="0" xfId="0" applyFont="1" applyAlignment="1"/>
    <xf numFmtId="0" fontId="0" fillId="2" borderId="3" xfId="0" applyFill="1" applyBorder="1">
      <alignment vertical="center"/>
    </xf>
    <xf numFmtId="0" fontId="0" fillId="2" borderId="103" xfId="0" applyFill="1" applyBorder="1">
      <alignment vertical="center"/>
    </xf>
    <xf numFmtId="0" fontId="0" fillId="9" borderId="184" xfId="0" applyFill="1" applyBorder="1" applyAlignment="1">
      <alignment horizontal="center" vertical="center"/>
    </xf>
    <xf numFmtId="0" fontId="0" fillId="9" borderId="221" xfId="0" applyFill="1" applyBorder="1" applyAlignment="1">
      <alignment horizontal="center" vertical="center"/>
    </xf>
    <xf numFmtId="0" fontId="0" fillId="9" borderId="185" xfId="0" applyFill="1" applyBorder="1" applyAlignment="1">
      <alignment horizontal="center" vertical="center"/>
    </xf>
    <xf numFmtId="0" fontId="0" fillId="2" borderId="222" xfId="0" applyFill="1" applyBorder="1">
      <alignment vertical="center"/>
    </xf>
    <xf numFmtId="0" fontId="3" fillId="0" borderId="0" xfId="0" applyFont="1">
      <alignment vertical="center"/>
    </xf>
    <xf numFmtId="0" fontId="0" fillId="0" borderId="223" xfId="0" applyBorder="1">
      <alignment vertical="center"/>
    </xf>
    <xf numFmtId="0" fontId="0" fillId="0" borderId="224" xfId="0" applyBorder="1">
      <alignment vertical="center"/>
    </xf>
    <xf numFmtId="0" fontId="2" fillId="0" borderId="224" xfId="0" applyFont="1" applyBorder="1">
      <alignment vertical="center"/>
    </xf>
    <xf numFmtId="0" fontId="0" fillId="0" borderId="225" xfId="0" applyBorder="1">
      <alignment vertical="center"/>
    </xf>
    <xf numFmtId="0" fontId="6" fillId="0" borderId="226" xfId="0" applyFont="1" applyBorder="1">
      <alignment vertical="center"/>
    </xf>
    <xf numFmtId="0" fontId="0" fillId="0" borderId="227" xfId="0" applyBorder="1">
      <alignment vertical="center"/>
    </xf>
    <xf numFmtId="0" fontId="0" fillId="0" borderId="226" xfId="0" applyBorder="1">
      <alignment vertical="center"/>
    </xf>
    <xf numFmtId="0" fontId="0" fillId="3" borderId="16" xfId="0" applyFill="1" applyBorder="1">
      <alignment vertical="center"/>
    </xf>
    <xf numFmtId="0" fontId="0" fillId="0" borderId="219" xfId="0" applyBorder="1">
      <alignment vertical="center"/>
    </xf>
    <xf numFmtId="0" fontId="0" fillId="0" borderId="220" xfId="0" applyBorder="1">
      <alignment vertical="center"/>
    </xf>
    <xf numFmtId="0" fontId="0" fillId="0" borderId="228" xfId="0" applyBorder="1">
      <alignment vertical="center"/>
    </xf>
    <xf numFmtId="0" fontId="0" fillId="0" borderId="0" xfId="0" applyAlignment="1">
      <alignment horizontal="left" vertical="center"/>
    </xf>
    <xf numFmtId="0" fontId="0" fillId="0" borderId="229" xfId="0" applyBorder="1">
      <alignment vertical="center"/>
    </xf>
    <xf numFmtId="0" fontId="0" fillId="0" borderId="230" xfId="0" applyBorder="1">
      <alignment vertical="center"/>
    </xf>
    <xf numFmtId="0" fontId="2" fillId="0" borderId="230" xfId="0" applyFont="1" applyBorder="1">
      <alignment vertical="center"/>
    </xf>
    <xf numFmtId="0" fontId="0" fillId="0" borderId="231" xfId="0" applyBorder="1">
      <alignment vertical="center"/>
    </xf>
    <xf numFmtId="0" fontId="0" fillId="0" borderId="316" xfId="0" applyBorder="1">
      <alignment vertical="center"/>
    </xf>
    <xf numFmtId="0" fontId="0" fillId="0" borderId="317" xfId="0" applyBorder="1">
      <alignment vertical="center"/>
    </xf>
    <xf numFmtId="0" fontId="2" fillId="0" borderId="317" xfId="0" applyFont="1" applyBorder="1">
      <alignment vertical="center"/>
    </xf>
    <xf numFmtId="0" fontId="31" fillId="0" borderId="321" xfId="0" applyFont="1" applyBorder="1" applyAlignment="1">
      <alignment vertical="center" shrinkToFit="1"/>
    </xf>
    <xf numFmtId="0" fontId="0" fillId="0" borderId="320" xfId="0" applyBorder="1">
      <alignment vertical="center"/>
    </xf>
    <xf numFmtId="0" fontId="31" fillId="0" borderId="12" xfId="0" applyFont="1" applyBorder="1" applyAlignment="1">
      <alignment vertical="center" wrapText="1"/>
    </xf>
    <xf numFmtId="0" fontId="0" fillId="0" borderId="14" xfId="0" applyBorder="1" applyAlignment="1">
      <alignment vertical="top" wrapText="1"/>
    </xf>
    <xf numFmtId="0" fontId="33" fillId="3" borderId="103" xfId="0" applyFont="1" applyFill="1" applyBorder="1" applyProtection="1">
      <alignment vertical="center"/>
      <protection locked="0"/>
    </xf>
    <xf numFmtId="0" fontId="33" fillId="0" borderId="30" xfId="0" applyFont="1" applyBorder="1">
      <alignment vertical="center"/>
    </xf>
    <xf numFmtId="0" fontId="33" fillId="0" borderId="64" xfId="0" applyFont="1" applyBorder="1">
      <alignment vertical="center"/>
    </xf>
    <xf numFmtId="0" fontId="33" fillId="0" borderId="40" xfId="0" applyFont="1" applyBorder="1">
      <alignment vertical="center"/>
    </xf>
    <xf numFmtId="0" fontId="76" fillId="0" borderId="9" xfId="0" applyFont="1" applyBorder="1" applyAlignment="1">
      <alignment horizontal="center" vertical="center"/>
    </xf>
    <xf numFmtId="0" fontId="76" fillId="0" borderId="10" xfId="0" applyFont="1" applyBorder="1">
      <alignment vertical="center"/>
    </xf>
    <xf numFmtId="0" fontId="76" fillId="0" borderId="15" xfId="0" applyFont="1" applyBorder="1" applyAlignment="1">
      <alignment horizontal="center" vertical="center"/>
    </xf>
    <xf numFmtId="0" fontId="76" fillId="0" borderId="16" xfId="0" applyFont="1" applyBorder="1">
      <alignment vertical="center"/>
    </xf>
    <xf numFmtId="0" fontId="76" fillId="0" borderId="4" xfId="0" applyFont="1" applyBorder="1" applyAlignment="1">
      <alignment horizontal="center" vertical="center"/>
    </xf>
    <xf numFmtId="0" fontId="76" fillId="0" borderId="5" xfId="0" applyFont="1" applyBorder="1">
      <alignment vertical="center"/>
    </xf>
    <xf numFmtId="0" fontId="76" fillId="2" borderId="132" xfId="0" applyFont="1" applyFill="1" applyBorder="1" applyProtection="1">
      <alignment vertical="center"/>
      <protection locked="0"/>
    </xf>
    <xf numFmtId="0" fontId="76" fillId="0" borderId="17" xfId="0" applyFont="1" applyBorder="1">
      <alignment vertical="center"/>
    </xf>
    <xf numFmtId="0" fontId="76" fillId="0" borderId="0" xfId="0" applyFont="1">
      <alignment vertical="center"/>
    </xf>
    <xf numFmtId="0" fontId="76" fillId="0" borderId="0" xfId="0" applyFont="1" applyAlignment="1">
      <alignment horizontal="center" vertical="center"/>
    </xf>
    <xf numFmtId="0" fontId="65"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178" xfId="0" applyFont="1" applyBorder="1">
      <alignment vertical="center"/>
    </xf>
    <xf numFmtId="0" fontId="33" fillId="0" borderId="179" xfId="0" applyFont="1" applyBorder="1">
      <alignment vertical="center"/>
    </xf>
    <xf numFmtId="0" fontId="89" fillId="0" borderId="0" xfId="0" applyFont="1" applyAlignment="1">
      <alignment horizontal="center" vertical="center"/>
    </xf>
    <xf numFmtId="0" fontId="75" fillId="0" borderId="0" xfId="0" applyFont="1">
      <alignment vertical="center"/>
    </xf>
    <xf numFmtId="0" fontId="33" fillId="0" borderId="77" xfId="0" applyFont="1" applyBorder="1">
      <alignment vertical="center"/>
    </xf>
    <xf numFmtId="0" fontId="33" fillId="0" borderId="73" xfId="0" applyFont="1" applyBorder="1">
      <alignment vertical="center"/>
    </xf>
    <xf numFmtId="0" fontId="33" fillId="0" borderId="159" xfId="0" applyFont="1" applyBorder="1">
      <alignment vertical="center"/>
    </xf>
    <xf numFmtId="0" fontId="33" fillId="0" borderId="160" xfId="0" applyFont="1" applyBorder="1">
      <alignment vertical="center"/>
    </xf>
    <xf numFmtId="0" fontId="33" fillId="0" borderId="161" xfId="0" applyFont="1" applyBorder="1">
      <alignment vertical="center"/>
    </xf>
    <xf numFmtId="0" fontId="33" fillId="0" borderId="71" xfId="0" applyFont="1" applyBorder="1">
      <alignment vertical="center"/>
    </xf>
    <xf numFmtId="0" fontId="33" fillId="3" borderId="85" xfId="0" applyFont="1" applyFill="1" applyBorder="1" applyProtection="1">
      <alignment vertical="center"/>
      <protection locked="0"/>
    </xf>
    <xf numFmtId="0" fontId="45" fillId="0" borderId="0" xfId="0" applyFont="1" applyAlignment="1">
      <alignment horizontal="right" vertical="center"/>
    </xf>
    <xf numFmtId="0" fontId="30" fillId="0" borderId="0" xfId="0" applyFont="1" applyAlignment="1">
      <alignment horizontal="right" vertical="center"/>
    </xf>
    <xf numFmtId="0" fontId="33" fillId="2" borderId="131" xfId="0" applyFont="1" applyFill="1" applyBorder="1" applyProtection="1">
      <alignment vertical="center"/>
      <protection locked="0"/>
    </xf>
    <xf numFmtId="0" fontId="33" fillId="2" borderId="132" xfId="0" applyFont="1" applyFill="1" applyBorder="1" applyProtection="1">
      <alignment vertical="center"/>
      <protection locked="0"/>
    </xf>
    <xf numFmtId="0" fontId="33" fillId="2" borderId="133" xfId="0" applyFont="1" applyFill="1" applyBorder="1" applyProtection="1">
      <alignment vertical="center"/>
      <protection locked="0"/>
    </xf>
    <xf numFmtId="0" fontId="72" fillId="0" borderId="0" xfId="0" applyFont="1">
      <alignment vertical="center"/>
    </xf>
    <xf numFmtId="0" fontId="33" fillId="2" borderId="121" xfId="0" applyFont="1" applyFill="1" applyBorder="1" applyProtection="1">
      <alignment vertical="center"/>
      <protection locked="0"/>
    </xf>
    <xf numFmtId="0" fontId="33" fillId="3" borderId="122" xfId="0" applyFont="1" applyFill="1" applyBorder="1" applyProtection="1">
      <alignment vertical="center"/>
      <protection locked="0"/>
    </xf>
    <xf numFmtId="0" fontId="33" fillId="0" borderId="0" xfId="0" applyFont="1" applyAlignment="1">
      <alignment horizontal="center" vertical="center" shrinkToFit="1"/>
    </xf>
    <xf numFmtId="0" fontId="90" fillId="0" borderId="0" xfId="2" applyFont="1" applyFill="1" applyBorder="1" applyAlignment="1">
      <alignment horizontal="center" vertical="center"/>
    </xf>
    <xf numFmtId="0" fontId="33" fillId="0" borderId="5" xfId="0" applyFont="1" applyBorder="1" applyAlignment="1">
      <alignment vertical="center" shrinkToFit="1"/>
    </xf>
    <xf numFmtId="0" fontId="33" fillId="3" borderId="165" xfId="0" applyFont="1" applyFill="1" applyBorder="1" applyAlignment="1" applyProtection="1">
      <alignment horizontal="center" vertical="center"/>
      <protection locked="0"/>
    </xf>
    <xf numFmtId="0" fontId="33" fillId="3" borderId="166" xfId="0" applyFont="1" applyFill="1" applyBorder="1" applyAlignment="1" applyProtection="1">
      <alignment horizontal="center" vertical="center"/>
      <protection locked="0"/>
    </xf>
    <xf numFmtId="0" fontId="33" fillId="3" borderId="167" xfId="0" applyFont="1" applyFill="1" applyBorder="1" applyAlignment="1" applyProtection="1">
      <alignment horizontal="center" vertical="center"/>
      <protection locked="0"/>
    </xf>
    <xf numFmtId="0" fontId="33" fillId="3" borderId="168" xfId="0" applyFont="1" applyFill="1" applyBorder="1" applyAlignment="1" applyProtection="1">
      <alignment horizontal="center" vertical="center"/>
      <protection locked="0"/>
    </xf>
    <xf numFmtId="0" fontId="33" fillId="3" borderId="169" xfId="0" applyFont="1" applyFill="1" applyBorder="1" applyAlignment="1" applyProtection="1">
      <alignment horizontal="center" vertical="center"/>
      <protection locked="0"/>
    </xf>
    <xf numFmtId="0" fontId="33" fillId="3" borderId="102" xfId="0" applyFont="1" applyFill="1" applyBorder="1" applyProtection="1">
      <alignment vertical="center"/>
      <protection locked="0"/>
    </xf>
    <xf numFmtId="0" fontId="33" fillId="2" borderId="165" xfId="0" applyFont="1" applyFill="1" applyBorder="1" applyProtection="1">
      <alignment vertical="center"/>
      <protection locked="0"/>
    </xf>
    <xf numFmtId="0" fontId="33" fillId="2" borderId="166" xfId="0" applyFont="1" applyFill="1" applyBorder="1" applyProtection="1">
      <alignment vertical="center"/>
      <protection locked="0"/>
    </xf>
    <xf numFmtId="0" fontId="33" fillId="2" borderId="167" xfId="0" applyFont="1" applyFill="1" applyBorder="1" applyProtection="1">
      <alignment vertical="center"/>
      <protection locked="0"/>
    </xf>
    <xf numFmtId="0" fontId="33" fillId="3" borderId="165" xfId="0" applyFont="1" applyFill="1" applyBorder="1" applyProtection="1">
      <alignment vertical="center"/>
      <protection locked="0"/>
    </xf>
    <xf numFmtId="0" fontId="33" fillId="3" borderId="166" xfId="0" applyFont="1" applyFill="1" applyBorder="1" applyProtection="1">
      <alignment vertical="center"/>
      <protection locked="0"/>
    </xf>
    <xf numFmtId="0" fontId="33" fillId="3" borderId="167" xfId="0" applyFont="1" applyFill="1" applyBorder="1" applyProtection="1">
      <alignment vertical="center"/>
      <protection locked="0"/>
    </xf>
    <xf numFmtId="0" fontId="33" fillId="2" borderId="168" xfId="0" applyFont="1" applyFill="1" applyBorder="1" applyProtection="1">
      <alignment vertical="center"/>
      <protection locked="0"/>
    </xf>
    <xf numFmtId="0" fontId="33" fillId="2" borderId="169" xfId="0" applyFont="1" applyFill="1" applyBorder="1" applyProtection="1">
      <alignment vertical="center"/>
      <protection locked="0"/>
    </xf>
    <xf numFmtId="0" fontId="33" fillId="3" borderId="168" xfId="0" applyFont="1" applyFill="1" applyBorder="1" applyProtection="1">
      <alignment vertical="center"/>
      <protection locked="0"/>
    </xf>
    <xf numFmtId="0" fontId="33" fillId="3" borderId="169" xfId="0" applyFont="1" applyFill="1" applyBorder="1" applyProtection="1">
      <alignment vertical="center"/>
      <protection locked="0"/>
    </xf>
    <xf numFmtId="0" fontId="33" fillId="9" borderId="6" xfId="0" applyFont="1" applyFill="1" applyBorder="1">
      <alignment vertical="center"/>
    </xf>
    <xf numFmtId="0" fontId="33" fillId="0" borderId="328" xfId="0" applyFont="1" applyBorder="1" applyProtection="1">
      <alignment vertical="center"/>
      <protection locked="0"/>
    </xf>
    <xf numFmtId="0" fontId="33" fillId="2" borderId="238" xfId="0" applyFont="1" applyFill="1" applyBorder="1" applyProtection="1">
      <alignment vertical="center"/>
      <protection locked="0"/>
    </xf>
    <xf numFmtId="0" fontId="33" fillId="2" borderId="86" xfId="0" applyFont="1" applyFill="1" applyBorder="1" applyProtection="1">
      <alignment vertical="center"/>
      <protection locked="0"/>
    </xf>
    <xf numFmtId="0" fontId="33" fillId="3" borderId="86" xfId="0" applyFont="1" applyFill="1" applyBorder="1" applyProtection="1">
      <alignment vertical="center"/>
      <protection locked="0"/>
    </xf>
    <xf numFmtId="0" fontId="33" fillId="3" borderId="123" xfId="0" applyFont="1" applyFill="1" applyBorder="1" applyProtection="1">
      <alignment vertical="center"/>
      <protection locked="0"/>
    </xf>
    <xf numFmtId="0" fontId="33" fillId="0" borderId="71" xfId="0" applyFont="1" applyBorder="1" applyAlignment="1">
      <alignment horizontal="center" vertical="center"/>
    </xf>
    <xf numFmtId="0" fontId="33" fillId="0" borderId="72" xfId="0" applyFont="1" applyBorder="1" applyAlignment="1">
      <alignment horizontal="center" vertical="center"/>
    </xf>
    <xf numFmtId="0" fontId="33" fillId="0" borderId="127" xfId="0" applyFont="1" applyBorder="1" applyAlignment="1" applyProtection="1">
      <alignment vertical="center" shrinkToFit="1"/>
      <protection locked="0"/>
    </xf>
    <xf numFmtId="0" fontId="33" fillId="0" borderId="95" xfId="0" applyFont="1" applyBorder="1" applyAlignment="1">
      <alignment horizontal="center" vertical="center"/>
    </xf>
    <xf numFmtId="0" fontId="33" fillId="0" borderId="88" xfId="0" applyFont="1" applyBorder="1" applyAlignment="1">
      <alignment horizontal="center" vertical="center"/>
    </xf>
    <xf numFmtId="0" fontId="33" fillId="3" borderId="222" xfId="0" applyFont="1" applyFill="1" applyBorder="1" applyProtection="1">
      <alignment vertical="center"/>
      <protection locked="0"/>
    </xf>
    <xf numFmtId="0" fontId="33" fillId="3" borderId="173" xfId="0" applyFont="1" applyFill="1" applyBorder="1" applyProtection="1">
      <alignment vertical="center"/>
      <protection locked="0"/>
    </xf>
    <xf numFmtId="0" fontId="65" fillId="0" borderId="0" xfId="2" applyFont="1">
      <alignment vertical="center"/>
    </xf>
    <xf numFmtId="0" fontId="33" fillId="0" borderId="130" xfId="0" applyFont="1" applyBorder="1" applyAlignment="1" applyProtection="1">
      <alignment vertical="center" shrinkToFit="1"/>
      <protection locked="0"/>
    </xf>
    <xf numFmtId="0" fontId="33" fillId="0" borderId="130" xfId="0" applyFont="1" applyBorder="1" applyProtection="1">
      <alignment vertical="center"/>
      <protection locked="0"/>
    </xf>
    <xf numFmtId="0" fontId="33" fillId="0" borderId="0" xfId="0" applyFont="1" applyAlignment="1">
      <alignment horizontal="center" vertical="center"/>
    </xf>
    <xf numFmtId="0" fontId="33" fillId="3" borderId="291" xfId="0" applyFont="1" applyFill="1" applyBorder="1" applyProtection="1">
      <alignment vertical="center"/>
      <protection locked="0"/>
    </xf>
    <xf numFmtId="0" fontId="33" fillId="9" borderId="15" xfId="0" applyFont="1" applyFill="1" applyBorder="1" applyAlignment="1">
      <alignment horizontal="center" vertical="center"/>
    </xf>
    <xf numFmtId="0" fontId="33" fillId="9" borderId="4" xfId="0" applyFont="1" applyFill="1" applyBorder="1" applyAlignment="1">
      <alignment horizontal="center" vertical="center"/>
    </xf>
    <xf numFmtId="0" fontId="33" fillId="9" borderId="7" xfId="0" applyFont="1" applyFill="1" applyBorder="1">
      <alignment vertical="center"/>
    </xf>
    <xf numFmtId="0" fontId="45" fillId="9" borderId="194" xfId="0" applyFont="1" applyFill="1" applyBorder="1">
      <alignment vertical="center"/>
    </xf>
    <xf numFmtId="0" fontId="45" fillId="9" borderId="40" xfId="0" applyFont="1" applyFill="1" applyBorder="1">
      <alignment vertical="center"/>
    </xf>
    <xf numFmtId="0" fontId="33" fillId="9" borderId="250" xfId="0" applyFont="1" applyFill="1" applyBorder="1">
      <alignment vertical="center"/>
    </xf>
    <xf numFmtId="0" fontId="45" fillId="9" borderId="251" xfId="0" applyFont="1" applyFill="1" applyBorder="1">
      <alignment vertical="center"/>
    </xf>
    <xf numFmtId="0" fontId="33" fillId="9" borderId="252" xfId="0" applyFont="1" applyFill="1" applyBorder="1">
      <alignment vertical="center"/>
    </xf>
    <xf numFmtId="0" fontId="45" fillId="9" borderId="252" xfId="0" applyFont="1" applyFill="1" applyBorder="1">
      <alignment vertical="center"/>
    </xf>
    <xf numFmtId="0" fontId="33" fillId="0" borderId="239" xfId="0" applyFont="1" applyBorder="1">
      <alignment vertical="center"/>
    </xf>
    <xf numFmtId="2" fontId="74" fillId="0" borderId="0" xfId="0" applyNumberFormat="1" applyFont="1" applyAlignment="1">
      <alignment horizontal="center" vertical="center"/>
    </xf>
    <xf numFmtId="0" fontId="45" fillId="9" borderId="16" xfId="0" applyFont="1" applyFill="1" applyBorder="1">
      <alignment vertical="center"/>
    </xf>
    <xf numFmtId="0" fontId="33" fillId="2" borderId="85" xfId="0" applyFont="1" applyFill="1" applyBorder="1" applyAlignment="1" applyProtection="1">
      <alignment horizontal="center" vertical="center" shrinkToFit="1"/>
      <protection locked="0"/>
    </xf>
    <xf numFmtId="0" fontId="33" fillId="3" borderId="85" xfId="0" applyFont="1" applyFill="1" applyBorder="1" applyAlignment="1" applyProtection="1">
      <alignment horizontal="center" vertical="center" shrinkToFit="1"/>
      <protection locked="0"/>
    </xf>
    <xf numFmtId="0" fontId="33" fillId="0" borderId="25" xfId="0" applyFont="1" applyBorder="1">
      <alignment vertical="center"/>
    </xf>
    <xf numFmtId="0" fontId="33" fillId="0" borderId="26" xfId="0" applyFont="1" applyBorder="1">
      <alignment vertical="center"/>
    </xf>
    <xf numFmtId="0" fontId="33" fillId="0" borderId="41" xfId="0" applyFont="1" applyBorder="1">
      <alignment vertical="center"/>
    </xf>
    <xf numFmtId="0" fontId="33" fillId="9" borderId="4" xfId="0" applyFont="1" applyFill="1" applyBorder="1">
      <alignment vertical="center"/>
    </xf>
    <xf numFmtId="0" fontId="33" fillId="9" borderId="112" xfId="0" applyFont="1" applyFill="1" applyBorder="1">
      <alignment vertical="center"/>
    </xf>
    <xf numFmtId="0" fontId="45" fillId="9" borderId="30" xfId="0" applyFont="1" applyFill="1" applyBorder="1" applyAlignment="1">
      <alignment horizontal="right" vertical="center"/>
    </xf>
    <xf numFmtId="0" fontId="33" fillId="3" borderId="292" xfId="0" applyFont="1" applyFill="1" applyBorder="1" applyProtection="1">
      <alignment vertical="center"/>
      <protection locked="0"/>
    </xf>
    <xf numFmtId="0" fontId="33" fillId="3" borderId="293" xfId="0" applyFont="1" applyFill="1" applyBorder="1" applyProtection="1">
      <alignment vertical="center"/>
      <protection locked="0"/>
    </xf>
    <xf numFmtId="0" fontId="33" fillId="0" borderId="88" xfId="0" applyFont="1" applyBorder="1">
      <alignment vertical="center"/>
    </xf>
    <xf numFmtId="0" fontId="33" fillId="3" borderId="294" xfId="0" applyFont="1" applyFill="1" applyBorder="1" applyProtection="1">
      <alignment vertical="center"/>
      <protection locked="0"/>
    </xf>
    <xf numFmtId="0" fontId="33" fillId="0" borderId="215" xfId="0" applyFont="1" applyBorder="1">
      <alignment vertical="center"/>
    </xf>
    <xf numFmtId="0" fontId="33" fillId="9" borderId="25" xfId="0" applyFont="1" applyFill="1" applyBorder="1" applyAlignment="1">
      <alignment horizontal="right" vertical="center"/>
    </xf>
    <xf numFmtId="0" fontId="33" fillId="9" borderId="194" xfId="0" applyFont="1" applyFill="1" applyBorder="1">
      <alignment vertical="center"/>
    </xf>
    <xf numFmtId="0" fontId="79" fillId="9" borderId="195" xfId="0" applyFont="1" applyFill="1" applyBorder="1" applyAlignment="1">
      <alignment horizontal="right" vertical="center"/>
    </xf>
    <xf numFmtId="0" fontId="79" fillId="0" borderId="0" xfId="0" applyFont="1" applyAlignment="1">
      <alignment horizontal="right" vertical="center"/>
    </xf>
    <xf numFmtId="0" fontId="79" fillId="9" borderId="196" xfId="0" applyFont="1" applyFill="1" applyBorder="1" applyAlignment="1">
      <alignment horizontal="right" vertical="center"/>
    </xf>
    <xf numFmtId="0" fontId="76" fillId="2" borderId="85" xfId="0" applyFont="1" applyFill="1" applyBorder="1" applyProtection="1">
      <alignment vertical="center"/>
      <protection locked="0"/>
    </xf>
    <xf numFmtId="0" fontId="33" fillId="0" borderId="246" xfId="0" applyFont="1" applyBorder="1">
      <alignment vertical="center"/>
    </xf>
    <xf numFmtId="0" fontId="45" fillId="0" borderId="14" xfId="0" applyFont="1" applyBorder="1" applyAlignment="1"/>
    <xf numFmtId="0" fontId="33" fillId="0" borderId="14" xfId="0" applyFont="1" applyBorder="1">
      <alignment vertical="center"/>
    </xf>
    <xf numFmtId="0" fontId="33" fillId="0" borderId="13" xfId="0" applyFont="1" applyBorder="1">
      <alignment vertical="center"/>
    </xf>
    <xf numFmtId="38" fontId="45" fillId="0" borderId="304" xfId="1" applyFont="1" applyFill="1" applyBorder="1" applyAlignment="1">
      <alignment vertical="center"/>
    </xf>
    <xf numFmtId="0" fontId="33" fillId="3" borderId="308" xfId="0" applyFont="1" applyFill="1" applyBorder="1" applyProtection="1">
      <alignment vertical="center"/>
      <protection locked="0"/>
    </xf>
    <xf numFmtId="0" fontId="45" fillId="3" borderId="309" xfId="0" applyFont="1" applyFill="1" applyBorder="1" applyAlignment="1" applyProtection="1">
      <alignment vertical="center" shrinkToFit="1"/>
      <protection locked="0"/>
    </xf>
    <xf numFmtId="0" fontId="45" fillId="3" borderId="142" xfId="0" applyFont="1" applyFill="1" applyBorder="1" applyAlignment="1" applyProtection="1">
      <alignment vertical="center" shrinkToFit="1"/>
      <protection locked="0"/>
    </xf>
    <xf numFmtId="0" fontId="45" fillId="3" borderId="143" xfId="0" applyFont="1" applyFill="1" applyBorder="1" applyAlignment="1" applyProtection="1">
      <alignment vertical="center" shrinkToFit="1"/>
      <protection locked="0"/>
    </xf>
    <xf numFmtId="0" fontId="33" fillId="0" borderId="4" xfId="0" applyFont="1" applyBorder="1" applyAlignment="1">
      <alignment vertical="center" shrinkToFit="1"/>
    </xf>
    <xf numFmtId="0" fontId="33" fillId="2" borderId="173" xfId="0" applyFont="1" applyFill="1" applyBorder="1" applyProtection="1">
      <alignment vertical="center"/>
      <protection locked="0"/>
    </xf>
    <xf numFmtId="0" fontId="33" fillId="0" borderId="17" xfId="0" applyFont="1" applyBorder="1" applyAlignment="1">
      <alignment vertical="center" shrinkToFit="1"/>
    </xf>
    <xf numFmtId="0" fontId="45" fillId="0" borderId="11" xfId="0" applyFont="1" applyBorder="1" applyAlignment="1">
      <alignment horizontal="center" vertical="center" wrapText="1"/>
    </xf>
    <xf numFmtId="0" fontId="33" fillId="0" borderId="3" xfId="0" applyFont="1" applyBorder="1">
      <alignment vertical="center"/>
    </xf>
    <xf numFmtId="0" fontId="33" fillId="0" borderId="209" xfId="0" applyFont="1" applyBorder="1">
      <alignment vertical="center"/>
    </xf>
    <xf numFmtId="0" fontId="33" fillId="9" borderId="210" xfId="0" applyFont="1" applyFill="1" applyBorder="1">
      <alignment vertical="center"/>
    </xf>
    <xf numFmtId="0" fontId="33" fillId="0" borderId="211" xfId="0" applyFont="1" applyBorder="1">
      <alignment vertical="center"/>
    </xf>
    <xf numFmtId="0" fontId="33" fillId="0" borderId="212" xfId="0" applyFont="1" applyBorder="1">
      <alignment vertical="center"/>
    </xf>
    <xf numFmtId="0" fontId="33" fillId="0" borderId="213" xfId="0" applyFont="1" applyBorder="1">
      <alignment vertical="center"/>
    </xf>
    <xf numFmtId="0" fontId="33" fillId="0" borderId="214" xfId="0" applyFont="1" applyBorder="1">
      <alignment vertical="center"/>
    </xf>
    <xf numFmtId="0" fontId="33" fillId="0" borderId="216" xfId="0" applyFont="1" applyBorder="1">
      <alignment vertical="center"/>
    </xf>
    <xf numFmtId="0" fontId="33" fillId="9" borderId="3" xfId="0" applyFont="1" applyFill="1" applyBorder="1" applyAlignment="1">
      <alignment horizontal="centerContinuous" vertical="center"/>
    </xf>
    <xf numFmtId="0" fontId="33" fillId="0" borderId="31" xfId="0" applyFont="1" applyBorder="1">
      <alignment vertical="center"/>
    </xf>
    <xf numFmtId="0" fontId="33" fillId="0" borderId="10" xfId="0" applyFont="1" applyBorder="1" applyAlignment="1">
      <alignment vertical="center" wrapText="1"/>
    </xf>
    <xf numFmtId="0" fontId="33" fillId="0" borderId="150" xfId="0" applyFont="1" applyBorder="1">
      <alignment vertical="center"/>
    </xf>
    <xf numFmtId="0" fontId="33" fillId="2" borderId="155" xfId="0" applyFont="1" applyFill="1" applyBorder="1" applyProtection="1">
      <alignment vertical="center"/>
      <protection locked="0"/>
    </xf>
    <xf numFmtId="0" fontId="33" fillId="2" borderId="154" xfId="0" applyFont="1" applyFill="1" applyBorder="1" applyProtection="1">
      <alignment vertical="center"/>
      <protection locked="0"/>
    </xf>
    <xf numFmtId="0" fontId="33" fillId="3" borderId="152" xfId="0" applyFont="1" applyFill="1" applyBorder="1" applyAlignment="1" applyProtection="1">
      <alignment horizontal="center" vertical="center"/>
      <protection locked="0"/>
    </xf>
    <xf numFmtId="0" fontId="33" fillId="3" borderId="313" xfId="0" applyFont="1" applyFill="1" applyBorder="1" applyAlignment="1" applyProtection="1">
      <alignment horizontal="center" vertical="center"/>
      <protection locked="0"/>
    </xf>
    <xf numFmtId="0" fontId="33" fillId="3" borderId="153" xfId="0" applyFont="1" applyFill="1" applyBorder="1" applyAlignment="1" applyProtection="1">
      <alignment horizontal="center" vertical="center"/>
      <protection locked="0"/>
    </xf>
    <xf numFmtId="0" fontId="33" fillId="3" borderId="155" xfId="0" applyFont="1" applyFill="1" applyBorder="1" applyProtection="1">
      <alignment vertical="center"/>
      <protection locked="0"/>
    </xf>
    <xf numFmtId="0" fontId="33" fillId="3" borderId="154" xfId="0" applyFont="1" applyFill="1" applyBorder="1" applyProtection="1">
      <alignment vertical="center"/>
      <protection locked="0"/>
    </xf>
    <xf numFmtId="0" fontId="45" fillId="0" borderId="0" xfId="0" applyFont="1" applyAlignment="1">
      <alignment vertical="center" shrinkToFit="1"/>
    </xf>
    <xf numFmtId="0" fontId="33" fillId="9" borderId="24"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29" xfId="0" applyFont="1" applyFill="1" applyBorder="1" applyAlignment="1">
      <alignment horizontal="center" vertical="center"/>
    </xf>
    <xf numFmtId="0" fontId="33" fillId="0" borderId="25" xfId="0" applyFont="1" applyBorder="1" applyAlignment="1">
      <alignment horizontal="center" vertical="center"/>
    </xf>
    <xf numFmtId="0" fontId="33" fillId="0" borderId="24" xfId="0" applyFont="1" applyBorder="1" applyAlignment="1">
      <alignment horizontal="center" vertical="center"/>
    </xf>
    <xf numFmtId="0" fontId="33" fillId="0" borderId="40" xfId="0" applyFont="1" applyBorder="1" applyAlignment="1">
      <alignment horizontal="center" vertical="center"/>
    </xf>
    <xf numFmtId="0" fontId="33" fillId="0" borderId="39" xfId="0" applyFont="1" applyBorder="1" applyAlignment="1">
      <alignment horizontal="center" vertical="center"/>
    </xf>
    <xf numFmtId="0" fontId="33" fillId="0" borderId="30" xfId="0" applyFont="1" applyBorder="1" applyAlignment="1">
      <alignment horizontal="center" vertical="center"/>
    </xf>
    <xf numFmtId="0" fontId="33" fillId="2" borderId="122" xfId="0" applyFont="1" applyFill="1" applyBorder="1" applyProtection="1">
      <alignment vertical="center"/>
      <protection locked="0"/>
    </xf>
    <xf numFmtId="0" fontId="33" fillId="0" borderId="29" xfId="0" applyFont="1" applyBorder="1" applyAlignment="1">
      <alignment horizontal="center" vertical="center"/>
    </xf>
    <xf numFmtId="0" fontId="33" fillId="2" borderId="3" xfId="0" applyFont="1" applyFill="1" applyBorder="1" applyProtection="1">
      <alignment vertical="center"/>
      <protection locked="0"/>
    </xf>
    <xf numFmtId="0" fontId="33" fillId="2" borderId="103" xfId="0" applyFont="1" applyFill="1" applyBorder="1" applyProtection="1">
      <alignment vertical="center"/>
      <protection locked="0"/>
    </xf>
    <xf numFmtId="0" fontId="33" fillId="9" borderId="184" xfId="0" applyFont="1" applyFill="1" applyBorder="1" applyAlignment="1">
      <alignment horizontal="center" vertical="center"/>
    </xf>
    <xf numFmtId="0" fontId="33" fillId="9" borderId="221" xfId="0" applyFont="1" applyFill="1" applyBorder="1" applyAlignment="1">
      <alignment horizontal="center" vertical="center"/>
    </xf>
    <xf numFmtId="0" fontId="33" fillId="9" borderId="185" xfId="0" applyFont="1" applyFill="1" applyBorder="1" applyAlignment="1">
      <alignment horizontal="center" vertical="center"/>
    </xf>
    <xf numFmtId="0" fontId="33" fillId="2" borderId="222" xfId="0" applyFont="1" applyFill="1" applyBorder="1" applyProtection="1">
      <alignment vertical="center"/>
      <protection locked="0"/>
    </xf>
    <xf numFmtId="0" fontId="33" fillId="0" borderId="223" xfId="0" applyFont="1" applyBorder="1">
      <alignment vertical="center"/>
    </xf>
    <xf numFmtId="0" fontId="33" fillId="0" borderId="224" xfId="0" applyFont="1" applyBorder="1">
      <alignment vertical="center"/>
    </xf>
    <xf numFmtId="0" fontId="45" fillId="0" borderId="224" xfId="0" applyFont="1" applyBorder="1">
      <alignment vertical="center"/>
    </xf>
    <xf numFmtId="0" fontId="33" fillId="0" borderId="225" xfId="0" applyFont="1" applyBorder="1">
      <alignment vertical="center"/>
    </xf>
    <xf numFmtId="0" fontId="74" fillId="0" borderId="226" xfId="0" applyFont="1" applyBorder="1">
      <alignment vertical="center"/>
    </xf>
    <xf numFmtId="0" fontId="33" fillId="0" borderId="227" xfId="0" applyFont="1" applyBorder="1">
      <alignment vertical="center"/>
    </xf>
    <xf numFmtId="0" fontId="33" fillId="0" borderId="226" xfId="0" applyFont="1" applyBorder="1">
      <alignment vertical="center"/>
    </xf>
    <xf numFmtId="0" fontId="33" fillId="3" borderId="16" xfId="0" applyFont="1" applyFill="1" applyBorder="1" applyProtection="1">
      <alignment vertical="center"/>
      <protection locked="0"/>
    </xf>
    <xf numFmtId="0" fontId="33" fillId="0" borderId="219" xfId="0" applyFont="1" applyBorder="1">
      <alignment vertical="center"/>
    </xf>
    <xf numFmtId="0" fontId="33" fillId="0" borderId="220" xfId="0" applyFont="1" applyBorder="1">
      <alignment vertical="center"/>
    </xf>
    <xf numFmtId="0" fontId="33" fillId="0" borderId="0" xfId="0" applyFont="1" applyAlignment="1">
      <alignment horizontal="left" vertical="center"/>
    </xf>
    <xf numFmtId="0" fontId="33" fillId="0" borderId="229" xfId="0" applyFont="1" applyBorder="1">
      <alignment vertical="center"/>
    </xf>
    <xf numFmtId="0" fontId="33" fillId="0" borderId="230" xfId="0" applyFont="1" applyBorder="1">
      <alignment vertical="center"/>
    </xf>
    <xf numFmtId="0" fontId="45" fillId="0" borderId="230" xfId="0" applyFont="1" applyBorder="1">
      <alignment vertical="center"/>
    </xf>
    <xf numFmtId="0" fontId="33" fillId="0" borderId="231" xfId="0" applyFont="1" applyBorder="1">
      <alignment vertical="center"/>
    </xf>
    <xf numFmtId="0" fontId="93" fillId="0" borderId="0" xfId="3" applyFont="1">
      <alignment vertical="center"/>
    </xf>
    <xf numFmtId="0" fontId="84" fillId="0" borderId="3" xfId="0" applyFont="1" applyBorder="1">
      <alignment vertical="center"/>
    </xf>
    <xf numFmtId="0" fontId="84" fillId="9" borderId="15" xfId="0" applyFont="1" applyFill="1" applyBorder="1">
      <alignment vertical="center"/>
    </xf>
    <xf numFmtId="0" fontId="84" fillId="9" borderId="16" xfId="0" applyFont="1" applyFill="1" applyBorder="1">
      <alignment vertical="center"/>
    </xf>
    <xf numFmtId="0" fontId="84" fillId="9" borderId="17" xfId="0" applyFont="1" applyFill="1" applyBorder="1">
      <alignment vertical="center"/>
    </xf>
    <xf numFmtId="0" fontId="84" fillId="3" borderId="131" xfId="0" applyFont="1" applyFill="1" applyBorder="1" applyProtection="1">
      <alignment vertical="center"/>
      <protection locked="0"/>
    </xf>
    <xf numFmtId="0" fontId="84" fillId="3" borderId="132" xfId="0" applyFont="1" applyFill="1" applyBorder="1" applyProtection="1">
      <alignment vertical="center"/>
      <protection locked="0"/>
    </xf>
    <xf numFmtId="0" fontId="84" fillId="3" borderId="133" xfId="0" applyFont="1" applyFill="1" applyBorder="1" applyProtection="1">
      <alignment vertical="center"/>
      <protection locked="0"/>
    </xf>
    <xf numFmtId="0" fontId="30" fillId="0" borderId="0" xfId="0" applyFont="1" applyAlignment="1">
      <alignment vertical="top"/>
    </xf>
    <xf numFmtId="0" fontId="94" fillId="0" borderId="0" xfId="0" applyFont="1">
      <alignment vertical="center"/>
    </xf>
    <xf numFmtId="0" fontId="84" fillId="3" borderId="85" xfId="0" applyFont="1" applyFill="1" applyBorder="1" applyProtection="1">
      <alignment vertical="center"/>
      <protection locked="0"/>
    </xf>
    <xf numFmtId="0" fontId="84" fillId="0" borderId="16" xfId="0" applyFont="1" applyBorder="1" applyAlignment="1">
      <alignment vertical="center" shrinkToFit="1"/>
    </xf>
    <xf numFmtId="0" fontId="94" fillId="0" borderId="0" xfId="0" applyFont="1" applyAlignment="1">
      <alignment horizontal="left" vertical="center"/>
    </xf>
    <xf numFmtId="0" fontId="84" fillId="0" borderId="0" xfId="0" applyFont="1" applyAlignment="1">
      <alignment horizontal="center" vertical="center"/>
    </xf>
    <xf numFmtId="0" fontId="84" fillId="0" borderId="0" xfId="0" applyFont="1" applyAlignment="1">
      <alignment vertical="center" shrinkToFit="1"/>
    </xf>
    <xf numFmtId="0" fontId="84" fillId="9" borderId="23" xfId="0" applyFont="1" applyFill="1" applyBorder="1" applyAlignment="1">
      <alignment horizontal="center" vertical="center"/>
    </xf>
    <xf numFmtId="0" fontId="84" fillId="9" borderId="28" xfId="0" applyFont="1" applyFill="1" applyBorder="1" applyAlignment="1">
      <alignment horizontal="center" vertical="center"/>
    </xf>
    <xf numFmtId="0" fontId="84" fillId="0" borderId="17" xfId="0" applyFont="1" applyBorder="1">
      <alignment vertical="center"/>
    </xf>
    <xf numFmtId="0" fontId="84" fillId="0" borderId="15" xfId="0" applyFont="1" applyBorder="1" applyAlignment="1">
      <alignment horizontal="right" vertical="center"/>
    </xf>
    <xf numFmtId="0" fontId="84" fillId="0" borderId="16" xfId="0" applyFont="1" applyBorder="1">
      <alignment vertical="center"/>
    </xf>
    <xf numFmtId="0" fontId="30" fillId="0" borderId="16" xfId="0" applyFont="1" applyBorder="1">
      <alignment vertical="center"/>
    </xf>
    <xf numFmtId="0" fontId="84" fillId="3" borderId="85" xfId="0" applyFont="1" applyFill="1" applyBorder="1" applyAlignment="1" applyProtection="1">
      <alignment horizontal="right" vertical="center"/>
      <protection locked="0"/>
    </xf>
    <xf numFmtId="0" fontId="95" fillId="0" borderId="0" xfId="0" applyFont="1">
      <alignment vertical="center"/>
    </xf>
    <xf numFmtId="0" fontId="97" fillId="0" borderId="0" xfId="0" applyFont="1">
      <alignment vertical="center"/>
    </xf>
    <xf numFmtId="0" fontId="84" fillId="9" borderId="23" xfId="0" applyFont="1" applyFill="1" applyBorder="1">
      <alignment vertical="center"/>
    </xf>
    <xf numFmtId="0" fontId="84" fillId="0" borderId="25" xfId="0" applyFont="1" applyBorder="1">
      <alignment vertical="center"/>
    </xf>
    <xf numFmtId="0" fontId="84" fillId="9" borderId="38" xfId="0" applyFont="1" applyFill="1" applyBorder="1">
      <alignment vertical="center"/>
    </xf>
    <xf numFmtId="0" fontId="84" fillId="0" borderId="40" xfId="0" applyFont="1" applyBorder="1">
      <alignment vertical="center"/>
    </xf>
    <xf numFmtId="0" fontId="84" fillId="9" borderId="28" xfId="0" applyFont="1" applyFill="1" applyBorder="1">
      <alignment vertical="center"/>
    </xf>
    <xf numFmtId="0" fontId="84" fillId="0" borderId="30" xfId="0" applyFont="1" applyBorder="1">
      <alignment vertical="center"/>
    </xf>
    <xf numFmtId="0" fontId="84" fillId="3" borderId="10" xfId="0" applyFont="1" applyFill="1" applyBorder="1" applyProtection="1">
      <alignment vertical="center"/>
      <protection locked="0"/>
    </xf>
    <xf numFmtId="0" fontId="84" fillId="0" borderId="10" xfId="0" applyFont="1" applyBorder="1">
      <alignment vertical="center"/>
    </xf>
    <xf numFmtId="0" fontId="84" fillId="0" borderId="11" xfId="0" applyFont="1" applyBorder="1">
      <alignment vertical="center"/>
    </xf>
    <xf numFmtId="177" fontId="19" fillId="0" borderId="47" xfId="3" applyNumberFormat="1" applyFont="1" applyBorder="1" applyAlignment="1">
      <alignment horizontal="right" vertical="center" shrinkToFit="1"/>
    </xf>
    <xf numFmtId="177" fontId="19" fillId="0" borderId="57" xfId="3" applyNumberFormat="1" applyFont="1" applyBorder="1" applyAlignment="1">
      <alignment horizontal="right" vertical="center" shrinkToFit="1"/>
    </xf>
    <xf numFmtId="0" fontId="72" fillId="9" borderId="71" xfId="0" applyFont="1" applyFill="1" applyBorder="1" applyAlignment="1">
      <alignment horizontal="center" vertical="center" wrapText="1"/>
    </xf>
    <xf numFmtId="0" fontId="72" fillId="9" borderId="72" xfId="0" applyFont="1" applyFill="1" applyBorder="1" applyAlignment="1">
      <alignment horizontal="center" vertical="center" wrapText="1"/>
    </xf>
    <xf numFmtId="0" fontId="33" fillId="3" borderId="70" xfId="0" applyFont="1" applyFill="1" applyBorder="1" applyAlignment="1" applyProtection="1">
      <alignment horizontal="center" vertical="center"/>
      <protection locked="0"/>
    </xf>
    <xf numFmtId="0" fontId="33" fillId="3" borderId="72" xfId="0" applyFont="1" applyFill="1" applyBorder="1" applyAlignment="1" applyProtection="1">
      <alignment horizontal="center" vertical="center"/>
      <protection locked="0"/>
    </xf>
    <xf numFmtId="0" fontId="79" fillId="9" borderId="70" xfId="0" applyFont="1" applyFill="1" applyBorder="1" applyAlignment="1">
      <alignment horizontal="center" vertical="center" wrapText="1"/>
    </xf>
    <xf numFmtId="0" fontId="79" fillId="9" borderId="72" xfId="0" applyFont="1" applyFill="1" applyBorder="1" applyAlignment="1">
      <alignment horizontal="center" vertical="center" wrapText="1"/>
    </xf>
    <xf numFmtId="38" fontId="33" fillId="3" borderId="85" xfId="1" applyFont="1" applyFill="1" applyBorder="1" applyAlignment="1" applyProtection="1">
      <alignment vertical="center" shrinkToFit="1"/>
      <protection locked="0"/>
    </xf>
    <xf numFmtId="0" fontId="33" fillId="3" borderId="3" xfId="0" applyFont="1" applyFill="1" applyBorder="1" applyProtection="1">
      <alignment vertical="center"/>
      <protection locked="0"/>
    </xf>
    <xf numFmtId="0" fontId="33" fillId="3" borderId="15" xfId="0" applyFont="1" applyFill="1" applyBorder="1" applyProtection="1">
      <alignment vertical="center"/>
      <protection locked="0"/>
    </xf>
    <xf numFmtId="0" fontId="33" fillId="3" borderId="85" xfId="0" applyFont="1" applyFill="1" applyBorder="1" applyAlignment="1" applyProtection="1">
      <alignment vertical="center" shrinkToFit="1"/>
      <protection locked="0"/>
    </xf>
    <xf numFmtId="0" fontId="33" fillId="3" borderId="85" xfId="0" applyFont="1" applyFill="1" applyBorder="1" applyProtection="1">
      <alignment vertical="center"/>
      <protection locked="0"/>
    </xf>
    <xf numFmtId="38" fontId="33" fillId="3" borderId="85" xfId="1" applyFont="1" applyFill="1" applyBorder="1" applyAlignment="1" applyProtection="1">
      <alignment vertical="center"/>
      <protection locked="0"/>
    </xf>
    <xf numFmtId="0" fontId="33" fillId="9" borderId="13" xfId="0" applyFont="1" applyFill="1" applyBorder="1" applyAlignment="1">
      <alignment horizontal="center" vertical="center"/>
    </xf>
    <xf numFmtId="0" fontId="33" fillId="9" borderId="3" xfId="0" applyFont="1" applyFill="1" applyBorder="1" applyAlignment="1">
      <alignment horizontal="center" vertical="center" shrinkToFit="1"/>
    </xf>
    <xf numFmtId="0" fontId="33" fillId="9" borderId="3" xfId="0" applyFont="1" applyFill="1" applyBorder="1" applyAlignment="1">
      <alignment horizontal="center" vertical="center"/>
    </xf>
    <xf numFmtId="0" fontId="45" fillId="9" borderId="4" xfId="0" applyFont="1" applyFill="1" applyBorder="1" applyAlignment="1">
      <alignment horizontal="center" vertical="center" wrapText="1"/>
    </xf>
    <xf numFmtId="0" fontId="45" fillId="9" borderId="5" xfId="0" applyFont="1" applyFill="1" applyBorder="1" applyAlignment="1">
      <alignment horizontal="center" vertical="center" wrapText="1"/>
    </xf>
    <xf numFmtId="0" fontId="45" fillId="9" borderId="6" xfId="0" applyFont="1" applyFill="1" applyBorder="1" applyAlignment="1">
      <alignment horizontal="center" vertical="center" wrapText="1"/>
    </xf>
    <xf numFmtId="0" fontId="33" fillId="9" borderId="4" xfId="0" applyFont="1" applyFill="1" applyBorder="1" applyAlignment="1">
      <alignment horizontal="center" vertical="center" shrinkToFit="1"/>
    </xf>
    <xf numFmtId="0" fontId="33" fillId="9" borderId="5"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3" borderId="15" xfId="0" applyFont="1" applyFill="1" applyBorder="1" applyAlignment="1" applyProtection="1">
      <alignment vertical="center" shrinkToFit="1"/>
      <protection locked="0"/>
    </xf>
    <xf numFmtId="0" fontId="33" fillId="3" borderId="16" xfId="0" applyFont="1" applyFill="1" applyBorder="1" applyAlignment="1" applyProtection="1">
      <alignment vertical="center" shrinkToFit="1"/>
      <protection locked="0"/>
    </xf>
    <xf numFmtId="0" fontId="33" fillId="3" borderId="17" xfId="0" applyFont="1" applyFill="1" applyBorder="1" applyAlignment="1" applyProtection="1">
      <alignment vertical="center" shrinkToFit="1"/>
      <protection locked="0"/>
    </xf>
    <xf numFmtId="0" fontId="33" fillId="0" borderId="3" xfId="0" applyFont="1" applyBorder="1">
      <alignment vertical="center"/>
    </xf>
    <xf numFmtId="0" fontId="33" fillId="0" borderId="3" xfId="0" applyFont="1" applyBorder="1" applyAlignment="1">
      <alignment horizontal="center" vertical="center" shrinkToFit="1"/>
    </xf>
    <xf numFmtId="0" fontId="33" fillId="2" borderId="15" xfId="0" applyFont="1" applyFill="1" applyBorder="1" applyAlignment="1" applyProtection="1">
      <alignment vertical="center" shrinkToFit="1"/>
      <protection locked="0"/>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45" fillId="9" borderId="71" xfId="0" applyFont="1" applyFill="1" applyBorder="1" applyAlignment="1">
      <alignment horizontal="center" vertical="center" wrapText="1"/>
    </xf>
    <xf numFmtId="0" fontId="45" fillId="9" borderId="72" xfId="0" applyFont="1" applyFill="1" applyBorder="1" applyAlignment="1">
      <alignment horizontal="center" vertical="center" wrapText="1"/>
    </xf>
    <xf numFmtId="38" fontId="33" fillId="3" borderId="120" xfId="1" applyFont="1" applyFill="1" applyBorder="1" applyAlignment="1" applyProtection="1">
      <alignment vertical="center"/>
      <protection locked="0"/>
    </xf>
    <xf numFmtId="38" fontId="33" fillId="3" borderId="95" xfId="1" applyFont="1" applyFill="1" applyBorder="1" applyAlignment="1" applyProtection="1">
      <alignment vertical="center"/>
      <protection locked="0"/>
    </xf>
    <xf numFmtId="38" fontId="33" fillId="3" borderId="103" xfId="1" applyFont="1" applyFill="1" applyBorder="1" applyAlignment="1" applyProtection="1">
      <alignment vertical="center"/>
      <protection locked="0"/>
    </xf>
    <xf numFmtId="0" fontId="33" fillId="3" borderId="86" xfId="0" applyFont="1" applyFill="1" applyBorder="1" applyAlignment="1" applyProtection="1">
      <alignment vertical="center" shrinkToFit="1"/>
      <protection locked="0"/>
    </xf>
    <xf numFmtId="0" fontId="33" fillId="9" borderId="3" xfId="0" applyFont="1" applyFill="1" applyBorder="1" applyAlignment="1">
      <alignment vertical="center" wrapText="1"/>
    </xf>
    <xf numFmtId="0" fontId="33" fillId="9" borderId="15" xfId="0" applyFont="1" applyFill="1" applyBorder="1" applyAlignment="1">
      <alignment vertical="center" wrapText="1"/>
    </xf>
    <xf numFmtId="0" fontId="33" fillId="2" borderId="70" xfId="0" applyFont="1" applyFill="1" applyBorder="1" applyAlignment="1" applyProtection="1">
      <alignment horizontal="center" vertical="center"/>
      <protection locked="0"/>
    </xf>
    <xf numFmtId="0" fontId="33" fillId="2" borderId="71" xfId="0" applyFont="1" applyFill="1" applyBorder="1" applyAlignment="1" applyProtection="1">
      <alignment horizontal="center" vertical="center"/>
      <protection locked="0"/>
    </xf>
    <xf numFmtId="0" fontId="33" fillId="2" borderId="72" xfId="0" applyFont="1" applyFill="1" applyBorder="1" applyAlignment="1" applyProtection="1">
      <alignment horizontal="center" vertical="center"/>
      <protection locked="0"/>
    </xf>
    <xf numFmtId="0" fontId="33" fillId="9" borderId="15" xfId="0" applyFont="1" applyFill="1" applyBorder="1" applyAlignment="1">
      <alignment horizontal="center" vertical="center"/>
    </xf>
    <xf numFmtId="0" fontId="33" fillId="0" borderId="15" xfId="0" applyFont="1" applyBorder="1">
      <alignment vertical="center"/>
    </xf>
    <xf numFmtId="0" fontId="33" fillId="0" borderId="16" xfId="0" applyFont="1" applyBorder="1">
      <alignment vertical="center"/>
    </xf>
    <xf numFmtId="0" fontId="33" fillId="0" borderId="17" xfId="0" applyFont="1" applyBorder="1">
      <alignment vertical="center"/>
    </xf>
    <xf numFmtId="0" fontId="33" fillId="2" borderId="3" xfId="0" applyFont="1" applyFill="1" applyBorder="1" applyAlignment="1" applyProtection="1">
      <alignment horizontal="center" vertical="center"/>
      <protection locked="0"/>
    </xf>
    <xf numFmtId="0" fontId="33" fillId="2" borderId="15" xfId="0" applyFont="1" applyFill="1" applyBorder="1" applyAlignment="1" applyProtection="1">
      <alignment horizontal="center" vertical="center"/>
      <protection locked="0"/>
    </xf>
    <xf numFmtId="38" fontId="33" fillId="3" borderId="86" xfId="1" applyFont="1" applyFill="1" applyBorder="1" applyAlignment="1" applyProtection="1">
      <alignment vertical="center" shrinkToFit="1"/>
      <protection locked="0"/>
    </xf>
    <xf numFmtId="0" fontId="63" fillId="6" borderId="15" xfId="2" applyFont="1" applyFill="1" applyBorder="1" applyAlignment="1">
      <alignment horizontal="center" vertical="center" shrinkToFit="1"/>
    </xf>
    <xf numFmtId="0" fontId="63" fillId="6" borderId="16" xfId="2" applyFont="1" applyFill="1" applyBorder="1" applyAlignment="1">
      <alignment horizontal="center" vertical="center" shrinkToFit="1"/>
    </xf>
    <xf numFmtId="0" fontId="63" fillId="6" borderId="17" xfId="2" applyFont="1" applyFill="1" applyBorder="1" applyAlignment="1">
      <alignment horizontal="center" vertical="center" shrinkToFit="1"/>
    </xf>
    <xf numFmtId="0" fontId="33" fillId="3" borderId="38" xfId="0" applyFont="1" applyFill="1" applyBorder="1" applyAlignment="1" applyProtection="1">
      <alignment horizontal="center" vertical="center"/>
      <protection locked="0"/>
    </xf>
    <xf numFmtId="0" fontId="33" fillId="3" borderId="28" xfId="0" applyFont="1" applyFill="1" applyBorder="1" applyAlignment="1" applyProtection="1">
      <alignment horizontal="center" vertical="center"/>
      <protection locked="0"/>
    </xf>
    <xf numFmtId="38" fontId="33" fillId="3" borderId="122" xfId="1" applyFont="1" applyFill="1" applyBorder="1" applyAlignment="1" applyProtection="1">
      <alignment vertical="center" shrinkToFit="1"/>
      <protection locked="0"/>
    </xf>
    <xf numFmtId="0" fontId="45" fillId="9" borderId="13" xfId="0" applyFont="1" applyFill="1" applyBorder="1" applyAlignment="1">
      <alignment horizontal="center" vertical="center" wrapText="1"/>
    </xf>
    <xf numFmtId="0" fontId="45" fillId="9" borderId="3" xfId="0" applyFont="1" applyFill="1" applyBorder="1" applyAlignment="1">
      <alignment horizontal="center" vertical="center" wrapText="1"/>
    </xf>
    <xf numFmtId="0" fontId="33" fillId="9" borderId="3" xfId="0" applyFont="1" applyFill="1" applyBorder="1">
      <alignment vertical="center"/>
    </xf>
    <xf numFmtId="38" fontId="33" fillId="2" borderId="4" xfId="1" applyFont="1" applyFill="1" applyBorder="1" applyAlignment="1" applyProtection="1">
      <alignment vertical="center"/>
      <protection locked="0"/>
    </xf>
    <xf numFmtId="38" fontId="33" fillId="2" borderId="5" xfId="1" applyFont="1" applyFill="1" applyBorder="1" applyAlignment="1" applyProtection="1">
      <alignment vertical="center"/>
      <protection locked="0"/>
    </xf>
    <xf numFmtId="0" fontId="33" fillId="0" borderId="7" xfId="0" applyFont="1" applyBorder="1" applyProtection="1">
      <alignment vertical="center"/>
      <protection locked="0"/>
    </xf>
    <xf numFmtId="0" fontId="33" fillId="0" borderId="0" xfId="0" applyFont="1" applyProtection="1">
      <alignment vertical="center"/>
      <protection locked="0"/>
    </xf>
    <xf numFmtId="0" fontId="33" fillId="0" borderId="9" xfId="0" applyFont="1" applyBorder="1" applyProtection="1">
      <alignment vertical="center"/>
      <protection locked="0"/>
    </xf>
    <xf numFmtId="0" fontId="33" fillId="0" borderId="10" xfId="0" applyFont="1" applyBorder="1" applyProtection="1">
      <alignment vertical="center"/>
      <protection locked="0"/>
    </xf>
    <xf numFmtId="0" fontId="33" fillId="0" borderId="5" xfId="0" applyFont="1" applyBorder="1">
      <alignment vertical="center"/>
    </xf>
    <xf numFmtId="0" fontId="33" fillId="0" borderId="0" xfId="0" applyFont="1">
      <alignment vertical="center"/>
    </xf>
    <xf numFmtId="0" fontId="33" fillId="0" borderId="10" xfId="0" applyFont="1" applyBorder="1">
      <alignment vertical="center"/>
    </xf>
    <xf numFmtId="0" fontId="33" fillId="3" borderId="121" xfId="0" applyFont="1" applyFill="1" applyBorder="1" applyAlignment="1" applyProtection="1">
      <alignment vertical="center" shrinkToFit="1"/>
      <protection locked="0"/>
    </xf>
    <xf numFmtId="38" fontId="33" fillId="3" borderId="121" xfId="1" applyFont="1" applyFill="1" applyBorder="1" applyAlignment="1" applyProtection="1">
      <alignment vertical="center" shrinkToFit="1"/>
      <protection locked="0"/>
    </xf>
    <xf numFmtId="0" fontId="33" fillId="3" borderId="23" xfId="0" applyFont="1" applyFill="1" applyBorder="1" applyAlignment="1" applyProtection="1">
      <alignment horizontal="center" vertical="center"/>
      <protection locked="0"/>
    </xf>
    <xf numFmtId="0" fontId="45" fillId="3" borderId="3" xfId="0" applyFont="1" applyFill="1" applyBorder="1" applyAlignment="1" applyProtection="1">
      <alignment horizontal="center" vertical="center" wrapText="1"/>
      <protection locked="0"/>
    </xf>
    <xf numFmtId="0" fontId="33" fillId="0" borderId="3" xfId="0" applyFont="1" applyBorder="1" applyAlignment="1" applyProtection="1">
      <alignment horizontal="center" vertical="center"/>
      <protection locked="0"/>
    </xf>
    <xf numFmtId="38" fontId="33" fillId="2" borderId="137" xfId="1" applyFont="1" applyFill="1" applyBorder="1" applyAlignment="1" applyProtection="1">
      <alignment vertical="center"/>
      <protection locked="0"/>
    </xf>
    <xf numFmtId="38" fontId="33" fillId="2" borderId="106" xfId="1" applyFont="1" applyFill="1" applyBorder="1" applyAlignment="1" applyProtection="1">
      <alignment vertical="center"/>
      <protection locked="0"/>
    </xf>
    <xf numFmtId="38" fontId="33" fillId="2" borderId="138" xfId="1" applyFont="1" applyFill="1" applyBorder="1" applyAlignment="1" applyProtection="1">
      <alignment vertical="center"/>
      <protection locked="0"/>
    </xf>
    <xf numFmtId="38" fontId="33" fillId="2" borderId="120" xfId="1" applyFont="1" applyFill="1" applyBorder="1" applyAlignment="1" applyProtection="1">
      <alignment vertical="center"/>
      <protection locked="0"/>
    </xf>
    <xf numFmtId="38" fontId="33" fillId="2" borderId="95" xfId="1" applyFont="1" applyFill="1" applyBorder="1" applyAlignment="1" applyProtection="1">
      <alignment vertical="center"/>
      <protection locked="0"/>
    </xf>
    <xf numFmtId="38" fontId="33" fillId="2" borderId="103" xfId="1" applyFont="1" applyFill="1" applyBorder="1" applyAlignment="1" applyProtection="1">
      <alignment vertical="center"/>
      <protection locked="0"/>
    </xf>
    <xf numFmtId="0" fontId="45" fillId="3" borderId="144" xfId="0" applyFont="1" applyFill="1" applyBorder="1" applyAlignment="1" applyProtection="1">
      <alignment vertical="center" shrinkToFit="1"/>
      <protection locked="0"/>
    </xf>
    <xf numFmtId="0" fontId="45" fillId="3" borderId="145" xfId="0" applyFont="1" applyFill="1" applyBorder="1" applyAlignment="1" applyProtection="1">
      <alignment vertical="center" shrinkToFit="1"/>
      <protection locked="0"/>
    </xf>
    <xf numFmtId="0" fontId="45" fillId="3" borderId="146" xfId="0" applyFont="1" applyFill="1" applyBorder="1" applyAlignment="1" applyProtection="1">
      <alignment vertical="center" shrinkToFit="1"/>
      <protection locked="0"/>
    </xf>
    <xf numFmtId="0" fontId="33" fillId="3" borderId="144" xfId="0" applyFont="1" applyFill="1" applyBorder="1" applyAlignment="1" applyProtection="1">
      <alignment vertical="center" shrinkToFit="1"/>
      <protection locked="0"/>
    </xf>
    <xf numFmtId="0" fontId="33" fillId="3" borderId="145" xfId="0" applyFont="1" applyFill="1" applyBorder="1" applyAlignment="1" applyProtection="1">
      <alignment vertical="center" shrinkToFit="1"/>
      <protection locked="0"/>
    </xf>
    <xf numFmtId="0" fontId="33" fillId="3" borderId="146" xfId="0" applyFont="1" applyFill="1" applyBorder="1" applyAlignment="1" applyProtection="1">
      <alignment vertical="center" shrinkToFit="1"/>
      <protection locked="0"/>
    </xf>
    <xf numFmtId="0" fontId="45" fillId="9" borderId="24" xfId="0" applyFont="1" applyFill="1" applyBorder="1" applyAlignment="1">
      <alignment horizontal="center" vertical="center"/>
    </xf>
    <xf numFmtId="0" fontId="45" fillId="9" borderId="25" xfId="0" applyFont="1" applyFill="1" applyBorder="1" applyAlignment="1">
      <alignment horizontal="center" vertical="center"/>
    </xf>
    <xf numFmtId="0" fontId="45" fillId="9" borderId="26" xfId="0" applyFont="1" applyFill="1" applyBorder="1" applyAlignment="1">
      <alignment horizontal="center" vertical="center"/>
    </xf>
    <xf numFmtId="0" fontId="45" fillId="9" borderId="24" xfId="0" applyFont="1" applyFill="1" applyBorder="1" applyAlignment="1">
      <alignment horizontal="center" vertical="center" wrapText="1"/>
    </xf>
    <xf numFmtId="0" fontId="45" fillId="9" borderId="25" xfId="0" applyFont="1" applyFill="1" applyBorder="1" applyAlignment="1">
      <alignment horizontal="center" vertical="center" wrapText="1"/>
    </xf>
    <xf numFmtId="0" fontId="45" fillId="9" borderId="26" xfId="0" applyFont="1" applyFill="1" applyBorder="1" applyAlignment="1">
      <alignment horizontal="center" vertical="center" wrapText="1"/>
    </xf>
    <xf numFmtId="0" fontId="72" fillId="9" borderId="98" xfId="0" applyFont="1" applyFill="1" applyBorder="1" applyAlignment="1">
      <alignment horizontal="center" vertical="center"/>
    </xf>
    <xf numFmtId="0" fontId="72" fillId="9" borderId="88" xfId="0" applyFont="1" applyFill="1" applyBorder="1" applyAlignment="1">
      <alignment horizontal="center" vertical="center"/>
    </xf>
    <xf numFmtId="0" fontId="72" fillId="9" borderId="96" xfId="0" applyFont="1" applyFill="1" applyBorder="1" applyAlignment="1">
      <alignment horizontal="center" vertical="center"/>
    </xf>
    <xf numFmtId="0" fontId="33" fillId="9" borderId="4" xfId="0" applyFont="1" applyFill="1" applyBorder="1">
      <alignment vertical="center"/>
    </xf>
    <xf numFmtId="0" fontId="33" fillId="9" borderId="5" xfId="0" applyFont="1" applyFill="1" applyBorder="1">
      <alignment vertical="center"/>
    </xf>
    <xf numFmtId="0" fontId="33" fillId="9" borderId="6" xfId="0" applyFont="1" applyFill="1" applyBorder="1">
      <alignment vertical="center"/>
    </xf>
    <xf numFmtId="0" fontId="33" fillId="9" borderId="7" xfId="0" applyFont="1" applyFill="1" applyBorder="1">
      <alignment vertical="center"/>
    </xf>
    <xf numFmtId="0" fontId="33" fillId="9" borderId="0" xfId="0" applyFont="1" applyFill="1">
      <alignment vertical="center"/>
    </xf>
    <xf numFmtId="0" fontId="33" fillId="9" borderId="8" xfId="0" applyFont="1" applyFill="1" applyBorder="1">
      <alignment vertical="center"/>
    </xf>
    <xf numFmtId="0" fontId="33" fillId="9" borderId="9" xfId="0" applyFont="1" applyFill="1" applyBorder="1">
      <alignment vertical="center"/>
    </xf>
    <xf numFmtId="0" fontId="33" fillId="9" borderId="10" xfId="0" applyFont="1" applyFill="1" applyBorder="1">
      <alignment vertical="center"/>
    </xf>
    <xf numFmtId="0" fontId="33" fillId="9" borderId="11" xfId="0" applyFont="1" applyFill="1" applyBorder="1">
      <alignment vertical="center"/>
    </xf>
    <xf numFmtId="0" fontId="33" fillId="3" borderId="122" xfId="0" applyFont="1" applyFill="1" applyBorder="1" applyAlignment="1" applyProtection="1">
      <alignment vertical="center" shrinkToFit="1"/>
      <protection locked="0"/>
    </xf>
    <xf numFmtId="0" fontId="72" fillId="9" borderId="99" xfId="0" applyFont="1" applyFill="1" applyBorder="1" applyAlignment="1">
      <alignment horizontal="center" vertical="center" wrapText="1"/>
    </xf>
    <xf numFmtId="0" fontId="72" fillId="9" borderId="28" xfId="0" applyFont="1" applyFill="1" applyBorder="1" applyAlignment="1">
      <alignment horizontal="center" vertical="center" wrapText="1"/>
    </xf>
    <xf numFmtId="0" fontId="45" fillId="3" borderId="103" xfId="0" applyFont="1" applyFill="1" applyBorder="1" applyAlignment="1" applyProtection="1">
      <alignment horizontal="center" vertical="center" shrinkToFit="1"/>
      <protection locked="0"/>
    </xf>
    <xf numFmtId="0" fontId="45" fillId="3" borderId="85" xfId="0" applyFont="1" applyFill="1" applyBorder="1" applyAlignment="1" applyProtection="1">
      <alignment horizontal="center" vertical="center" shrinkToFit="1"/>
      <protection locked="0"/>
    </xf>
    <xf numFmtId="0" fontId="45" fillId="3" borderId="120" xfId="0" applyFont="1" applyFill="1" applyBorder="1" applyAlignment="1" applyProtection="1">
      <alignment horizontal="center" vertical="center" shrinkToFit="1"/>
      <protection locked="0"/>
    </xf>
    <xf numFmtId="38" fontId="45" fillId="3" borderId="103" xfId="1" applyFont="1" applyFill="1" applyBorder="1" applyAlignment="1" applyProtection="1">
      <alignment vertical="center" wrapText="1"/>
      <protection locked="0"/>
    </xf>
    <xf numFmtId="38" fontId="33" fillId="3" borderId="85" xfId="1" applyFont="1" applyFill="1" applyBorder="1" applyAlignment="1" applyProtection="1">
      <alignment vertical="center" wrapText="1"/>
      <protection locked="0"/>
    </xf>
    <xf numFmtId="0" fontId="33" fillId="2" borderId="3" xfId="0" applyFont="1" applyFill="1" applyBorder="1" applyAlignment="1" applyProtection="1">
      <alignment vertical="center" shrinkToFit="1"/>
      <protection locked="0"/>
    </xf>
    <xf numFmtId="0" fontId="33" fillId="9" borderId="15" xfId="0" applyFont="1" applyFill="1" applyBorder="1" applyAlignment="1">
      <alignment horizontal="center" vertical="center" shrinkToFit="1"/>
    </xf>
    <xf numFmtId="0" fontId="33" fillId="0" borderId="16" xfId="0" applyFont="1" applyBorder="1" applyAlignment="1">
      <alignment horizontal="center" vertical="center" shrinkToFit="1"/>
    </xf>
    <xf numFmtId="0" fontId="33" fillId="0" borderId="17" xfId="0" applyFont="1" applyBorder="1" applyAlignment="1">
      <alignment horizontal="center" vertical="center" shrinkToFit="1"/>
    </xf>
    <xf numFmtId="0" fontId="72" fillId="3" borderId="137" xfId="0" applyFont="1" applyFill="1" applyBorder="1" applyAlignment="1" applyProtection="1">
      <alignment vertical="center" shrinkToFit="1"/>
      <protection locked="0"/>
    </xf>
    <xf numFmtId="0" fontId="33" fillId="0" borderId="106" xfId="0" applyFont="1" applyBorder="1" applyAlignment="1" applyProtection="1">
      <alignment vertical="center" shrinkToFit="1"/>
      <protection locked="0"/>
    </xf>
    <xf numFmtId="0" fontId="33" fillId="0" borderId="138" xfId="0" applyFont="1" applyBorder="1" applyAlignment="1" applyProtection="1">
      <alignment vertical="center" shrinkToFit="1"/>
      <protection locked="0"/>
    </xf>
    <xf numFmtId="0" fontId="33" fillId="3" borderId="120" xfId="0" applyFont="1" applyFill="1" applyBorder="1" applyAlignment="1" applyProtection="1">
      <alignment horizontal="center" vertical="center" shrinkToFit="1"/>
      <protection locked="0"/>
    </xf>
    <xf numFmtId="0" fontId="33" fillId="3" borderId="95" xfId="0" applyFont="1" applyFill="1" applyBorder="1" applyAlignment="1" applyProtection="1">
      <alignment horizontal="center" vertical="center" shrinkToFit="1"/>
      <protection locked="0"/>
    </xf>
    <xf numFmtId="0" fontId="33" fillId="3" borderId="103" xfId="0" applyFont="1" applyFill="1" applyBorder="1" applyAlignment="1" applyProtection="1">
      <alignment horizontal="center" vertical="center" shrinkToFit="1"/>
      <protection locked="0"/>
    </xf>
    <xf numFmtId="0" fontId="33" fillId="3" borderId="228" xfId="0" applyFont="1" applyFill="1" applyBorder="1" applyAlignment="1" applyProtection="1">
      <alignment horizontal="center" vertical="center" shrinkToFit="1"/>
      <protection locked="0"/>
    </xf>
    <xf numFmtId="0" fontId="33" fillId="3" borderId="17" xfId="0" applyFont="1" applyFill="1" applyBorder="1" applyAlignment="1" applyProtection="1">
      <alignment horizontal="center" vertical="center" shrinkToFit="1"/>
      <protection locked="0"/>
    </xf>
    <xf numFmtId="0" fontId="33" fillId="3" borderId="15"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protection locked="0"/>
    </xf>
    <xf numFmtId="0" fontId="33" fillId="3" borderId="17" xfId="0" applyFont="1" applyFill="1" applyBorder="1" applyAlignment="1" applyProtection="1">
      <alignment horizontal="center" vertical="center" wrapText="1"/>
      <protection locked="0"/>
    </xf>
    <xf numFmtId="0" fontId="45" fillId="9" borderId="5" xfId="0" applyFont="1" applyFill="1" applyBorder="1" applyAlignment="1">
      <alignment horizontal="center" vertical="center"/>
    </xf>
    <xf numFmtId="0" fontId="45" fillId="9" borderId="6" xfId="0" applyFont="1" applyFill="1" applyBorder="1" applyAlignment="1">
      <alignment horizontal="center" vertical="center"/>
    </xf>
    <xf numFmtId="0" fontId="33" fillId="0" borderId="7" xfId="0" applyFont="1" applyBorder="1" applyAlignment="1">
      <alignment horizontal="center" vertical="center"/>
    </xf>
    <xf numFmtId="0" fontId="33" fillId="0" borderId="0" xfId="0" applyFont="1" applyAlignment="1">
      <alignment horizontal="center" vertical="center"/>
    </xf>
    <xf numFmtId="0" fontId="33" fillId="0" borderId="8" xfId="0" applyFont="1" applyBorder="1" applyAlignment="1">
      <alignment horizontal="center" vertical="center"/>
    </xf>
    <xf numFmtId="0" fontId="45" fillId="2" borderId="3" xfId="0" applyFont="1" applyFill="1" applyBorder="1" applyAlignment="1" applyProtection="1">
      <alignment horizontal="center" vertical="center" wrapText="1"/>
      <protection locked="0"/>
    </xf>
    <xf numFmtId="0" fontId="33" fillId="3" borderId="85" xfId="0" applyFont="1" applyFill="1" applyBorder="1" applyAlignment="1" applyProtection="1">
      <alignment horizontal="center" vertical="center" shrinkToFit="1"/>
      <protection locked="0"/>
    </xf>
    <xf numFmtId="0" fontId="72" fillId="0" borderId="4" xfId="0" applyFont="1" applyBorder="1" applyAlignment="1">
      <alignment horizontal="right" vertical="center"/>
    </xf>
    <xf numFmtId="0" fontId="72" fillId="0" borderId="9" xfId="0" applyFont="1" applyBorder="1" applyAlignment="1">
      <alignment horizontal="right" vertical="center"/>
    </xf>
    <xf numFmtId="0" fontId="33" fillId="9" borderId="4" xfId="0" applyFont="1" applyFill="1" applyBorder="1" applyAlignment="1">
      <alignment horizontal="center" vertical="center" textRotation="255"/>
    </xf>
    <xf numFmtId="0" fontId="33" fillId="0" borderId="7" xfId="0" applyFont="1" applyBorder="1" applyAlignment="1">
      <alignment horizontal="center" vertical="center" textRotation="255"/>
    </xf>
    <xf numFmtId="0" fontId="33" fillId="0" borderId="9" xfId="0" applyFont="1" applyBorder="1" applyAlignment="1">
      <alignment horizontal="center" vertical="center" textRotation="255"/>
    </xf>
    <xf numFmtId="0" fontId="33" fillId="9" borderId="194" xfId="0" applyFont="1" applyFill="1" applyBorder="1" applyAlignment="1">
      <alignment horizontal="center" vertical="center" shrinkToFit="1"/>
    </xf>
    <xf numFmtId="0" fontId="33" fillId="9" borderId="195" xfId="0" applyFont="1" applyFill="1" applyBorder="1" applyAlignment="1">
      <alignment horizontal="center" vertical="center" shrinkToFit="1"/>
    </xf>
    <xf numFmtId="0" fontId="33" fillId="9" borderId="112" xfId="0" applyFont="1" applyFill="1" applyBorder="1" applyAlignment="1">
      <alignment horizontal="center" vertical="center" shrinkToFit="1"/>
    </xf>
    <xf numFmtId="0" fontId="33" fillId="9" borderId="196" xfId="0" applyFont="1" applyFill="1" applyBorder="1" applyAlignment="1">
      <alignment horizontal="center" vertical="center" shrinkToFit="1"/>
    </xf>
    <xf numFmtId="0" fontId="33" fillId="9" borderId="16" xfId="0" applyFont="1" applyFill="1" applyBorder="1" applyAlignment="1">
      <alignment horizontal="center" vertical="center"/>
    </xf>
    <xf numFmtId="0" fontId="33" fillId="0" borderId="17" xfId="0" applyFont="1" applyBorder="1" applyAlignment="1">
      <alignment horizontal="center" vertical="center"/>
    </xf>
    <xf numFmtId="0" fontId="33" fillId="9" borderId="15" xfId="0" applyFont="1" applyFill="1" applyBorder="1">
      <alignment vertical="center"/>
    </xf>
    <xf numFmtId="0" fontId="33" fillId="3" borderId="15" xfId="0" applyFont="1" applyFill="1" applyBorder="1" applyAlignment="1" applyProtection="1">
      <alignment horizontal="center" vertical="center"/>
      <protection locked="0"/>
    </xf>
    <xf numFmtId="0" fontId="33" fillId="3" borderId="17" xfId="0" applyFont="1" applyFill="1" applyBorder="1" applyAlignment="1" applyProtection="1">
      <alignment horizontal="center" vertical="center"/>
      <protection locked="0"/>
    </xf>
    <xf numFmtId="0" fontId="33" fillId="9" borderId="24" xfId="0" applyFont="1" applyFill="1" applyBorder="1" applyAlignment="1">
      <alignment horizontal="center" vertical="center" wrapText="1"/>
    </xf>
    <xf numFmtId="0" fontId="33" fillId="9" borderId="25" xfId="0" applyFont="1" applyFill="1" applyBorder="1" applyAlignment="1">
      <alignment horizontal="center" vertical="center"/>
    </xf>
    <xf numFmtId="0" fontId="45" fillId="9" borderId="98" xfId="0" applyFont="1" applyFill="1" applyBorder="1" applyAlignment="1">
      <alignment horizontal="left" vertical="center" wrapText="1"/>
    </xf>
    <xf numFmtId="0" fontId="45" fillId="9" borderId="88" xfId="0" applyFont="1" applyFill="1" applyBorder="1" applyAlignment="1">
      <alignment horizontal="left" vertical="center"/>
    </xf>
    <xf numFmtId="0" fontId="33" fillId="3" borderId="3"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wrapText="1"/>
      <protection locked="0"/>
    </xf>
    <xf numFmtId="0" fontId="33" fillId="3" borderId="3" xfId="0" applyFont="1" applyFill="1" applyBorder="1" applyAlignment="1" applyProtection="1">
      <alignment horizontal="center" vertical="center"/>
      <protection locked="0"/>
    </xf>
    <xf numFmtId="0" fontId="33" fillId="2" borderId="120" xfId="0" applyFont="1" applyFill="1" applyBorder="1" applyProtection="1">
      <alignment vertical="center"/>
      <protection locked="0"/>
    </xf>
    <xf numFmtId="0" fontId="33" fillId="2" borderId="103" xfId="0" applyFont="1" applyFill="1" applyBorder="1" applyProtection="1">
      <alignment vertical="center"/>
      <protection locked="0"/>
    </xf>
    <xf numFmtId="0" fontId="33" fillId="9" borderId="115" xfId="0" applyFont="1" applyFill="1" applyBorder="1" applyAlignment="1">
      <alignment horizontal="center" vertical="center"/>
    </xf>
    <xf numFmtId="0" fontId="33" fillId="2" borderId="17" xfId="0" applyFont="1" applyFill="1" applyBorder="1" applyAlignment="1" applyProtection="1">
      <alignment horizontal="center" vertical="center"/>
      <protection locked="0"/>
    </xf>
    <xf numFmtId="0" fontId="33" fillId="0" borderId="3" xfId="0" applyFont="1" applyBorder="1" applyProtection="1">
      <alignment vertical="center"/>
      <protection locked="0"/>
    </xf>
    <xf numFmtId="0" fontId="76" fillId="3" borderId="120" xfId="0" applyFont="1" applyFill="1" applyBorder="1" applyProtection="1">
      <alignment vertical="center"/>
      <protection locked="0"/>
    </xf>
    <xf numFmtId="0" fontId="76" fillId="3" borderId="103" xfId="0" applyFont="1" applyFill="1" applyBorder="1" applyProtection="1">
      <alignment vertical="center"/>
      <protection locked="0"/>
    </xf>
    <xf numFmtId="0" fontId="33" fillId="3" borderId="13" xfId="0" applyFont="1" applyFill="1" applyBorder="1" applyAlignment="1" applyProtection="1">
      <alignment vertical="center" shrinkToFit="1"/>
      <protection locked="0"/>
    </xf>
    <xf numFmtId="0" fontId="72" fillId="9" borderId="29" xfId="0" applyFont="1" applyFill="1" applyBorder="1" applyAlignment="1">
      <alignment vertical="center" shrinkToFit="1"/>
    </xf>
    <xf numFmtId="0" fontId="72" fillId="9" borderId="30" xfId="0" applyFont="1" applyFill="1" applyBorder="1" applyAlignment="1">
      <alignment vertical="center" shrinkToFit="1"/>
    </xf>
    <xf numFmtId="0" fontId="72" fillId="9" borderId="30" xfId="0" applyFont="1" applyFill="1" applyBorder="1">
      <alignment vertical="center"/>
    </xf>
    <xf numFmtId="0" fontId="33" fillId="9" borderId="28" xfId="0" applyFont="1" applyFill="1" applyBorder="1">
      <alignment vertical="center"/>
    </xf>
    <xf numFmtId="0" fontId="76" fillId="2" borderId="120" xfId="0" applyFont="1" applyFill="1" applyBorder="1" applyProtection="1">
      <alignment vertical="center"/>
      <protection locked="0"/>
    </xf>
    <xf numFmtId="0" fontId="76" fillId="0" borderId="103" xfId="0" applyFont="1" applyBorder="1" applyProtection="1">
      <alignment vertical="center"/>
      <protection locked="0"/>
    </xf>
    <xf numFmtId="0" fontId="45" fillId="3" borderId="85" xfId="0" applyFont="1" applyFill="1" applyBorder="1" applyAlignment="1" applyProtection="1">
      <alignment vertical="center" shrinkToFit="1"/>
      <protection locked="0"/>
    </xf>
    <xf numFmtId="0" fontId="45" fillId="0" borderId="120" xfId="0" applyFont="1" applyBorder="1" applyAlignment="1" applyProtection="1">
      <alignment vertical="center" shrinkToFit="1"/>
      <protection locked="0"/>
    </xf>
    <xf numFmtId="0" fontId="45" fillId="9" borderId="13" xfId="0" applyFont="1" applyFill="1" applyBorder="1" applyAlignment="1">
      <alignment horizontal="center" vertical="center"/>
    </xf>
    <xf numFmtId="0" fontId="33" fillId="3" borderId="85" xfId="0" applyFont="1" applyFill="1" applyBorder="1" applyAlignment="1" applyProtection="1">
      <alignment horizontal="center" vertical="center"/>
      <protection locked="0"/>
    </xf>
    <xf numFmtId="0" fontId="72" fillId="3" borderId="120" xfId="0" applyFont="1" applyFill="1" applyBorder="1" applyAlignment="1" applyProtection="1">
      <alignment vertical="center" wrapText="1" shrinkToFit="1"/>
      <protection locked="0"/>
    </xf>
    <xf numFmtId="0" fontId="72" fillId="3" borderId="95" xfId="0" applyFont="1" applyFill="1" applyBorder="1" applyAlignment="1" applyProtection="1">
      <alignment vertical="center" wrapText="1" shrinkToFit="1"/>
      <protection locked="0"/>
    </xf>
    <xf numFmtId="0" fontId="72" fillId="0" borderId="103" xfId="0" applyFont="1" applyBorder="1" applyAlignment="1" applyProtection="1">
      <alignment vertical="center" wrapText="1" shrinkToFit="1"/>
      <protection locked="0"/>
    </xf>
    <xf numFmtId="0" fontId="72" fillId="9" borderId="13" xfId="0" applyFont="1" applyFill="1" applyBorder="1" applyAlignment="1">
      <alignment vertical="center" shrinkToFit="1"/>
    </xf>
    <xf numFmtId="0" fontId="33" fillId="0" borderId="13" xfId="0" applyFont="1" applyBorder="1" applyAlignment="1">
      <alignment vertical="center" shrinkToFit="1"/>
    </xf>
    <xf numFmtId="0" fontId="72" fillId="9" borderId="13" xfId="0" applyFont="1" applyFill="1" applyBorder="1" applyAlignment="1">
      <alignment horizontal="center" vertical="center" wrapText="1"/>
    </xf>
    <xf numFmtId="0" fontId="72" fillId="9" borderId="13" xfId="0" applyFont="1" applyFill="1" applyBorder="1" applyAlignment="1">
      <alignment horizontal="center" vertical="center"/>
    </xf>
    <xf numFmtId="0" fontId="33" fillId="9" borderId="15" xfId="0" applyFont="1" applyFill="1" applyBorder="1" applyAlignment="1">
      <alignment vertical="center" shrinkToFit="1"/>
    </xf>
    <xf numFmtId="0" fontId="33" fillId="0" borderId="16" xfId="0" applyFont="1" applyBorder="1" applyAlignment="1">
      <alignment vertical="center" shrinkToFit="1"/>
    </xf>
    <xf numFmtId="0" fontId="33" fillId="9" borderId="13" xfId="0" applyFont="1" applyFill="1" applyBorder="1">
      <alignment vertical="center"/>
    </xf>
    <xf numFmtId="0" fontId="33" fillId="0" borderId="3" xfId="0" applyFont="1" applyBorder="1" applyAlignment="1">
      <alignment horizontal="center" vertical="center"/>
    </xf>
    <xf numFmtId="0" fontId="33" fillId="9" borderId="3" xfId="0" applyFont="1" applyFill="1" applyBorder="1" applyAlignment="1">
      <alignment vertical="center" shrinkToFit="1"/>
    </xf>
    <xf numFmtId="0" fontId="33" fillId="2" borderId="13" xfId="0" applyFont="1" applyFill="1" applyBorder="1" applyProtection="1">
      <alignment vertical="center"/>
      <protection locked="0"/>
    </xf>
    <xf numFmtId="0" fontId="33" fillId="2" borderId="16" xfId="0" applyFont="1" applyFill="1" applyBorder="1" applyAlignment="1" applyProtection="1">
      <alignment horizontal="center" vertical="center"/>
      <protection locked="0"/>
    </xf>
    <xf numFmtId="0" fontId="33" fillId="3" borderId="16" xfId="0" applyFont="1" applyFill="1" applyBorder="1" applyAlignment="1" applyProtection="1">
      <alignment horizontal="center" vertical="center"/>
      <protection locked="0"/>
    </xf>
    <xf numFmtId="0" fontId="33" fillId="0" borderId="13" xfId="0" applyFont="1" applyBorder="1" applyAlignment="1">
      <alignment horizontal="center" vertical="center"/>
    </xf>
    <xf numFmtId="0" fontId="33" fillId="3" borderId="16"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3" borderId="120" xfId="0" applyFont="1" applyFill="1" applyBorder="1" applyAlignment="1" applyProtection="1">
      <alignment horizontal="center" vertical="center"/>
      <protection locked="0"/>
    </xf>
    <xf numFmtId="0" fontId="33" fillId="2" borderId="85" xfId="0" applyFont="1" applyFill="1" applyBorder="1" applyAlignment="1" applyProtection="1">
      <alignment horizontal="center" vertical="center"/>
      <protection locked="0"/>
    </xf>
    <xf numFmtId="0" fontId="45" fillId="9" borderId="14" xfId="0" applyFont="1" applyFill="1" applyBorder="1" applyAlignment="1">
      <alignment horizontal="center" vertical="center"/>
    </xf>
    <xf numFmtId="0" fontId="33" fillId="9" borderId="14" xfId="0" applyFont="1" applyFill="1" applyBorder="1">
      <alignment vertical="center"/>
    </xf>
    <xf numFmtId="0" fontId="33" fillId="9" borderId="17" xfId="0" applyFont="1" applyFill="1" applyBorder="1" applyAlignment="1">
      <alignment horizontal="center" vertical="center"/>
    </xf>
    <xf numFmtId="0" fontId="63" fillId="6" borderId="15" xfId="2" applyFont="1" applyFill="1" applyBorder="1" applyAlignment="1" applyProtection="1">
      <alignment horizontal="center" vertical="center" shrinkToFit="1"/>
    </xf>
    <xf numFmtId="0" fontId="63" fillId="6" borderId="16" xfId="2" applyFont="1" applyFill="1" applyBorder="1" applyAlignment="1" applyProtection="1">
      <alignment horizontal="center" vertical="center" shrinkToFit="1"/>
    </xf>
    <xf numFmtId="0" fontId="63" fillId="6" borderId="17" xfId="2" applyFont="1" applyFill="1" applyBorder="1" applyAlignment="1" applyProtection="1">
      <alignment horizontal="center" vertical="center" shrinkToFit="1"/>
    </xf>
    <xf numFmtId="0" fontId="72" fillId="3" borderId="124" xfId="0" applyFont="1" applyFill="1" applyBorder="1" applyAlignment="1" applyProtection="1">
      <alignment vertical="center" shrinkToFit="1"/>
      <protection locked="0"/>
    </xf>
    <xf numFmtId="0" fontId="72" fillId="3" borderId="87" xfId="0" applyFont="1" applyFill="1" applyBorder="1" applyAlignment="1" applyProtection="1">
      <alignment vertical="center" shrinkToFit="1"/>
      <protection locked="0"/>
    </xf>
    <xf numFmtId="0" fontId="72" fillId="3" borderId="125" xfId="0" applyFont="1" applyFill="1" applyBorder="1" applyAlignment="1" applyProtection="1">
      <alignment vertical="center" shrinkToFit="1"/>
      <protection locked="0"/>
    </xf>
    <xf numFmtId="0" fontId="45" fillId="9" borderId="3" xfId="0" applyFont="1" applyFill="1" applyBorder="1" applyAlignment="1">
      <alignment vertical="center" wrapText="1"/>
    </xf>
    <xf numFmtId="0" fontId="45" fillId="9" borderId="3" xfId="0" applyFont="1" applyFill="1" applyBorder="1">
      <alignment vertical="center"/>
    </xf>
    <xf numFmtId="0" fontId="33" fillId="0" borderId="6" xfId="0" applyFont="1" applyBorder="1">
      <alignment vertical="center"/>
    </xf>
    <xf numFmtId="0" fontId="45" fillId="9" borderId="3" xfId="0" applyFont="1" applyFill="1" applyBorder="1" applyAlignment="1">
      <alignment vertical="center" wrapText="1" shrinkToFit="1"/>
    </xf>
    <xf numFmtId="0" fontId="45" fillId="9" borderId="3" xfId="0" applyFont="1" applyFill="1" applyBorder="1" applyAlignment="1">
      <alignment vertical="center" shrinkToFit="1"/>
    </xf>
    <xf numFmtId="0" fontId="41" fillId="6" borderId="15" xfId="2" applyFont="1" applyFill="1" applyBorder="1" applyAlignment="1">
      <alignment horizontal="center" vertical="center"/>
    </xf>
    <xf numFmtId="0" fontId="41" fillId="6" borderId="17" xfId="2" applyFont="1" applyFill="1" applyBorder="1" applyAlignment="1">
      <alignment horizontal="center" vertical="center"/>
    </xf>
    <xf numFmtId="0" fontId="33" fillId="0" borderId="3" xfId="0" applyFont="1" applyBorder="1" applyAlignment="1" applyProtection="1">
      <alignment vertical="center" shrinkToFit="1"/>
      <protection locked="0"/>
    </xf>
    <xf numFmtId="0" fontId="45" fillId="3" borderId="139" xfId="0" applyFont="1" applyFill="1" applyBorder="1" applyAlignment="1" applyProtection="1">
      <alignment horizontal="left" vertical="center" shrinkToFit="1"/>
      <protection locked="0"/>
    </xf>
    <xf numFmtId="0" fontId="45" fillId="3" borderId="105" xfId="0" applyFont="1" applyFill="1" applyBorder="1" applyAlignment="1" applyProtection="1">
      <alignment horizontal="left" vertical="center" shrinkToFit="1"/>
      <protection locked="0"/>
    </xf>
    <xf numFmtId="0" fontId="45" fillId="3" borderId="140" xfId="0" applyFont="1" applyFill="1" applyBorder="1" applyAlignment="1" applyProtection="1">
      <alignment horizontal="left" vertical="center" shrinkToFit="1"/>
      <protection locked="0"/>
    </xf>
    <xf numFmtId="0" fontId="45" fillId="3" borderId="126" xfId="0" applyFont="1" applyFill="1" applyBorder="1" applyAlignment="1" applyProtection="1">
      <alignment horizontal="left" vertical="center" wrapText="1"/>
      <protection locked="0"/>
    </xf>
    <xf numFmtId="0" fontId="33" fillId="3" borderId="127" xfId="0" applyFont="1" applyFill="1" applyBorder="1" applyAlignment="1" applyProtection="1">
      <alignment horizontal="left" vertical="center" wrapText="1"/>
      <protection locked="0"/>
    </xf>
    <xf numFmtId="0" fontId="33" fillId="3" borderId="128" xfId="0" applyFont="1" applyFill="1" applyBorder="1" applyAlignment="1" applyProtection="1">
      <alignment horizontal="left" vertical="center" wrapText="1"/>
      <protection locked="0"/>
    </xf>
    <xf numFmtId="0" fontId="33" fillId="0" borderId="174"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75" xfId="0" applyFont="1" applyBorder="1" applyAlignment="1" applyProtection="1">
      <alignment horizontal="left" vertical="center" wrapText="1"/>
      <protection locked="0"/>
    </xf>
    <xf numFmtId="0" fontId="33" fillId="0" borderId="129" xfId="0" applyFont="1" applyBorder="1" applyAlignment="1" applyProtection="1">
      <alignment horizontal="left" vertical="center" wrapText="1"/>
      <protection locked="0"/>
    </xf>
    <xf numFmtId="0" fontId="33" fillId="0" borderId="130" xfId="0" applyFont="1" applyBorder="1" applyAlignment="1" applyProtection="1">
      <alignment horizontal="left" vertical="center" wrapText="1"/>
      <protection locked="0"/>
    </xf>
    <xf numFmtId="0" fontId="33" fillId="0" borderId="104" xfId="0" applyFont="1" applyBorder="1" applyAlignment="1" applyProtection="1">
      <alignment horizontal="left" vertical="center" wrapText="1"/>
      <protection locked="0"/>
    </xf>
    <xf numFmtId="0" fontId="33" fillId="3" borderId="176" xfId="0" applyFont="1" applyFill="1" applyBorder="1" applyAlignment="1" applyProtection="1">
      <alignment horizontal="center" vertical="center" shrinkToFit="1"/>
      <protection locked="0"/>
    </xf>
    <xf numFmtId="0" fontId="45" fillId="3" borderId="97" xfId="0" applyFont="1" applyFill="1" applyBorder="1" applyAlignment="1" applyProtection="1">
      <alignment horizontal="left" vertical="center" shrinkToFit="1"/>
      <protection locked="0"/>
    </xf>
    <xf numFmtId="0" fontId="45" fillId="3" borderId="95" xfId="0" applyFont="1" applyFill="1" applyBorder="1" applyAlignment="1" applyProtection="1">
      <alignment horizontal="left" vertical="center" shrinkToFit="1"/>
      <protection locked="0"/>
    </xf>
    <xf numFmtId="0" fontId="45" fillId="3" borderId="103" xfId="0" applyFont="1" applyFill="1" applyBorder="1" applyAlignment="1" applyProtection="1">
      <alignment horizontal="left" vertical="center" shrinkToFit="1"/>
      <protection locked="0"/>
    </xf>
    <xf numFmtId="0" fontId="33" fillId="3" borderId="126" xfId="0" applyFont="1" applyFill="1" applyBorder="1" applyAlignment="1" applyProtection="1">
      <alignment horizontal="center" vertical="center" shrinkToFit="1"/>
      <protection locked="0"/>
    </xf>
    <xf numFmtId="0" fontId="33" fillId="3" borderId="127" xfId="0" applyFont="1" applyFill="1" applyBorder="1" applyAlignment="1" applyProtection="1">
      <alignment horizontal="center" vertical="center" shrinkToFit="1"/>
      <protection locked="0"/>
    </xf>
    <xf numFmtId="0" fontId="33" fillId="3" borderId="126" xfId="0" applyFont="1" applyFill="1" applyBorder="1" applyAlignment="1" applyProtection="1">
      <alignment vertical="center" wrapText="1"/>
      <protection locked="0"/>
    </xf>
    <xf numFmtId="0" fontId="33" fillId="3" borderId="127" xfId="0" applyFont="1" applyFill="1" applyBorder="1" applyAlignment="1" applyProtection="1">
      <alignment vertical="center" wrapText="1"/>
      <protection locked="0"/>
    </xf>
    <xf numFmtId="0" fontId="33" fillId="0" borderId="127" xfId="0" applyFont="1" applyBorder="1" applyAlignment="1" applyProtection="1">
      <alignment vertical="center" wrapText="1"/>
      <protection locked="0"/>
    </xf>
    <xf numFmtId="0" fontId="33" fillId="0" borderId="95" xfId="0" applyFont="1" applyBorder="1" applyAlignment="1" applyProtection="1">
      <alignment vertical="center" wrapText="1"/>
      <protection locked="0"/>
    </xf>
    <xf numFmtId="0" fontId="33" fillId="0" borderId="103" xfId="0" applyFont="1" applyBorder="1" applyAlignment="1" applyProtection="1">
      <alignment vertical="center" wrapText="1"/>
      <protection locked="0"/>
    </xf>
    <xf numFmtId="0" fontId="33" fillId="0" borderId="9" xfId="0" applyFont="1" applyBorder="1">
      <alignment vertical="center"/>
    </xf>
    <xf numFmtId="0" fontId="45" fillId="0" borderId="0" xfId="0" applyFont="1" applyAlignment="1">
      <alignment horizontal="left" vertical="center" shrinkToFit="1"/>
    </xf>
    <xf numFmtId="0" fontId="72" fillId="0" borderId="322" xfId="0" applyFont="1" applyBorder="1" applyAlignment="1">
      <alignment horizontal="right" vertical="center"/>
    </xf>
    <xf numFmtId="0" fontId="72" fillId="0" borderId="323" xfId="0" applyFont="1" applyBorder="1" applyAlignment="1">
      <alignment horizontal="right" vertical="center"/>
    </xf>
    <xf numFmtId="0" fontId="72" fillId="3" borderId="139" xfId="0" applyFont="1" applyFill="1" applyBorder="1" applyAlignment="1" applyProtection="1">
      <alignment vertical="center" shrinkToFit="1"/>
      <protection locked="0"/>
    </xf>
    <xf numFmtId="0" fontId="33" fillId="0" borderId="105" xfId="0" applyFont="1" applyBorder="1" applyAlignment="1" applyProtection="1">
      <alignment vertical="center" shrinkToFit="1"/>
      <protection locked="0"/>
    </xf>
    <xf numFmtId="0" fontId="33" fillId="0" borderId="140" xfId="0" applyFont="1" applyBorder="1" applyAlignment="1" applyProtection="1">
      <alignment vertical="center" shrinkToFit="1"/>
      <protection locked="0"/>
    </xf>
    <xf numFmtId="0" fontId="33" fillId="9" borderId="13" xfId="0" applyFont="1" applyFill="1" applyBorder="1" applyAlignment="1">
      <alignment vertical="center" wrapText="1"/>
    </xf>
    <xf numFmtId="0" fontId="33" fillId="3" borderId="130" xfId="0" applyFont="1" applyFill="1" applyBorder="1" applyAlignment="1" applyProtection="1">
      <alignment vertical="center" wrapText="1" shrinkToFit="1"/>
      <protection locked="0"/>
    </xf>
    <xf numFmtId="0" fontId="33" fillId="0" borderId="130" xfId="0" applyFont="1" applyBorder="1" applyAlignment="1" applyProtection="1">
      <alignment vertical="center" shrinkToFit="1"/>
      <protection locked="0"/>
    </xf>
    <xf numFmtId="0" fontId="33" fillId="0" borderId="130" xfId="0" applyFont="1" applyBorder="1" applyProtection="1">
      <alignment vertical="center"/>
      <protection locked="0"/>
    </xf>
    <xf numFmtId="0" fontId="33" fillId="0" borderId="104" xfId="0" applyFont="1" applyBorder="1" applyProtection="1">
      <alignment vertical="center"/>
      <protection locked="0"/>
    </xf>
    <xf numFmtId="0" fontId="33" fillId="2" borderId="15" xfId="0" applyFont="1" applyFill="1" applyBorder="1" applyAlignment="1" applyProtection="1">
      <alignment horizontal="center" vertical="center" shrinkToFit="1"/>
      <protection locked="0"/>
    </xf>
    <xf numFmtId="0" fontId="33" fillId="2"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76" fillId="2" borderId="103" xfId="0" applyFont="1" applyFill="1" applyBorder="1" applyProtection="1">
      <alignment vertical="center"/>
      <protection locked="0"/>
    </xf>
    <xf numFmtId="0" fontId="33" fillId="11" borderId="67" xfId="0" applyFont="1" applyFill="1" applyBorder="1">
      <alignment vertical="center"/>
    </xf>
    <xf numFmtId="0" fontId="33" fillId="0" borderId="65" xfId="0" applyFont="1" applyBorder="1">
      <alignment vertical="center"/>
    </xf>
    <xf numFmtId="0" fontId="33" fillId="0" borderId="107" xfId="0" applyFont="1" applyBorder="1">
      <alignment vertical="center"/>
    </xf>
    <xf numFmtId="0" fontId="33" fillId="0" borderId="67" xfId="0" applyFont="1" applyBorder="1">
      <alignment vertical="center"/>
    </xf>
    <xf numFmtId="0" fontId="33" fillId="9" borderId="23" xfId="0" applyFont="1" applyFill="1" applyBorder="1">
      <alignment vertical="center"/>
    </xf>
    <xf numFmtId="0" fontId="33" fillId="9" borderId="24" xfId="0" applyFont="1" applyFill="1" applyBorder="1">
      <alignment vertical="center"/>
    </xf>
    <xf numFmtId="0" fontId="33" fillId="9" borderId="16" xfId="0" applyFont="1" applyFill="1" applyBorder="1" applyAlignment="1">
      <alignment vertical="center" shrinkToFit="1"/>
    </xf>
    <xf numFmtId="0" fontId="45" fillId="9" borderId="3" xfId="0" applyFont="1" applyFill="1" applyBorder="1" applyAlignment="1">
      <alignment horizontal="right" vertical="center" shrinkToFit="1"/>
    </xf>
    <xf numFmtId="0" fontId="33" fillId="9" borderId="3" xfId="0" applyFont="1" applyFill="1" applyBorder="1" applyAlignment="1">
      <alignment horizontal="right" vertical="center" shrinkToFit="1"/>
    </xf>
    <xf numFmtId="0" fontId="33" fillId="0" borderId="3" xfId="0" applyFont="1" applyBorder="1" applyAlignment="1">
      <alignment horizontal="right" vertical="center" shrinkToFit="1"/>
    </xf>
    <xf numFmtId="0" fontId="33" fillId="0" borderId="15" xfId="0" applyFont="1" applyBorder="1" applyAlignment="1">
      <alignment horizontal="right" vertical="center" shrinkToFit="1"/>
    </xf>
    <xf numFmtId="179" fontId="33" fillId="0" borderId="258" xfId="0" applyNumberFormat="1" applyFont="1" applyBorder="1">
      <alignment vertical="center"/>
    </xf>
    <xf numFmtId="179" fontId="33" fillId="0" borderId="190" xfId="0" applyNumberFormat="1" applyFont="1" applyBorder="1">
      <alignment vertical="center"/>
    </xf>
    <xf numFmtId="0" fontId="33" fillId="2" borderId="3" xfId="0" applyFont="1" applyFill="1" applyBorder="1" applyAlignment="1" applyProtection="1">
      <alignment horizontal="center" vertical="center" shrinkToFit="1"/>
      <protection locked="0"/>
    </xf>
    <xf numFmtId="38" fontId="33" fillId="3" borderId="147" xfId="1" applyFont="1" applyFill="1" applyBorder="1" applyAlignment="1" applyProtection="1">
      <alignment vertical="center"/>
      <protection locked="0"/>
    </xf>
    <xf numFmtId="38" fontId="33" fillId="3" borderId="148" xfId="1" applyFont="1" applyFill="1" applyBorder="1" applyAlignment="1" applyProtection="1">
      <alignment vertical="center"/>
      <protection locked="0"/>
    </xf>
    <xf numFmtId="38" fontId="33" fillId="3" borderId="149" xfId="1" applyFont="1" applyFill="1" applyBorder="1" applyAlignment="1" applyProtection="1">
      <alignment vertical="center"/>
      <protection locked="0"/>
    </xf>
    <xf numFmtId="0" fontId="33" fillId="9" borderId="3" xfId="0" applyFont="1" applyFill="1" applyBorder="1" applyAlignment="1">
      <alignment horizontal="center" vertical="center" wrapText="1"/>
    </xf>
    <xf numFmtId="0" fontId="72" fillId="9" borderId="3" xfId="0" applyFont="1" applyFill="1" applyBorder="1" applyAlignment="1">
      <alignment horizontal="center" vertical="center" wrapText="1"/>
    </xf>
    <xf numFmtId="0" fontId="72" fillId="9" borderId="3" xfId="0" applyFont="1" applyFill="1" applyBorder="1" applyAlignment="1">
      <alignment horizontal="center" vertical="center"/>
    </xf>
    <xf numFmtId="0" fontId="72" fillId="9" borderId="3" xfId="0" applyFont="1" applyFill="1" applyBorder="1" applyAlignment="1">
      <alignment vertical="center" wrapText="1"/>
    </xf>
    <xf numFmtId="0" fontId="72" fillId="2" borderId="124" xfId="0" applyFont="1" applyFill="1" applyBorder="1" applyAlignment="1" applyProtection="1">
      <alignment vertical="center" wrapText="1"/>
      <protection locked="0"/>
    </xf>
    <xf numFmtId="0" fontId="72" fillId="2" borderId="87" xfId="0" applyFont="1" applyFill="1" applyBorder="1" applyAlignment="1" applyProtection="1">
      <alignment vertical="center" wrapText="1"/>
      <protection locked="0"/>
    </xf>
    <xf numFmtId="0" fontId="72" fillId="2" borderId="125" xfId="0" applyFont="1" applyFill="1" applyBorder="1" applyAlignment="1" applyProtection="1">
      <alignment vertical="center" wrapText="1"/>
      <protection locked="0"/>
    </xf>
    <xf numFmtId="38" fontId="45" fillId="3" borderId="310" xfId="1" applyFont="1" applyFill="1" applyBorder="1" applyAlignment="1" applyProtection="1">
      <alignment horizontal="right" vertical="center" shrinkToFit="1"/>
      <protection locked="0"/>
    </xf>
    <xf numFmtId="38" fontId="45" fillId="3" borderId="311" xfId="1" applyFont="1" applyFill="1" applyBorder="1" applyAlignment="1" applyProtection="1">
      <alignment horizontal="right" vertical="center" shrinkToFit="1"/>
      <protection locked="0"/>
    </xf>
    <xf numFmtId="38" fontId="45" fillId="3" borderId="312" xfId="1" applyFont="1" applyFill="1" applyBorder="1" applyAlignment="1" applyProtection="1">
      <alignment horizontal="right" vertical="center" shrinkToFit="1"/>
      <protection locked="0"/>
    </xf>
    <xf numFmtId="38" fontId="33" fillId="5" borderId="74" xfId="1" applyFont="1" applyFill="1" applyBorder="1" applyAlignment="1">
      <alignment vertical="center"/>
    </xf>
    <xf numFmtId="38" fontId="33" fillId="5" borderId="202" xfId="1" applyFont="1" applyFill="1" applyBorder="1" applyAlignment="1">
      <alignment vertical="center"/>
    </xf>
    <xf numFmtId="0" fontId="33" fillId="5" borderId="203" xfId="0" applyFont="1" applyFill="1" applyBorder="1">
      <alignment vertical="center"/>
    </xf>
    <xf numFmtId="0" fontId="41" fillId="6" borderId="15" xfId="2" applyFont="1" applyFill="1" applyBorder="1" applyAlignment="1">
      <alignment horizontal="center" vertical="center" shrinkToFit="1"/>
    </xf>
    <xf numFmtId="0" fontId="41" fillId="6" borderId="16" xfId="2" applyFont="1" applyFill="1" applyBorder="1" applyAlignment="1">
      <alignment horizontal="center" vertical="center" shrinkToFit="1"/>
    </xf>
    <xf numFmtId="0" fontId="40" fillId="0" borderId="16" xfId="0" applyFont="1" applyBorder="1" applyAlignment="1">
      <alignment vertical="center" shrinkToFit="1"/>
    </xf>
    <xf numFmtId="0" fontId="40" fillId="0" borderId="16" xfId="0" applyFont="1" applyBorder="1">
      <alignment vertical="center"/>
    </xf>
    <xf numFmtId="0" fontId="14" fillId="0" borderId="17" xfId="0" applyFont="1" applyBorder="1">
      <alignment vertical="center"/>
    </xf>
    <xf numFmtId="0" fontId="45" fillId="3" borderId="85" xfId="0" applyFont="1" applyFill="1" applyBorder="1" applyAlignment="1" applyProtection="1">
      <alignment vertical="center" wrapText="1"/>
      <protection locked="0"/>
    </xf>
    <xf numFmtId="38" fontId="45" fillId="3" borderId="174" xfId="1" applyFont="1" applyFill="1" applyBorder="1" applyAlignment="1" applyProtection="1">
      <alignment horizontal="center" vertical="center" shrinkToFit="1"/>
      <protection locked="0"/>
    </xf>
    <xf numFmtId="38" fontId="45" fillId="3" borderId="0" xfId="1" applyFont="1" applyFill="1" applyBorder="1" applyAlignment="1" applyProtection="1">
      <alignment horizontal="center" vertical="center" shrinkToFit="1"/>
      <protection locked="0"/>
    </xf>
    <xf numFmtId="38" fontId="45" fillId="3" borderId="175" xfId="1" applyFont="1" applyFill="1" applyBorder="1" applyAlignment="1" applyProtection="1">
      <alignment horizontal="center" vertical="center" shrinkToFit="1"/>
      <protection locked="0"/>
    </xf>
    <xf numFmtId="0" fontId="45" fillId="3" borderId="305" xfId="0" applyFont="1" applyFill="1" applyBorder="1" applyAlignment="1" applyProtection="1">
      <alignment horizontal="center" vertical="center" shrinkToFit="1"/>
      <protection locked="0"/>
    </xf>
    <xf numFmtId="0" fontId="45" fillId="3" borderId="306" xfId="0" applyFont="1" applyFill="1" applyBorder="1" applyAlignment="1" applyProtection="1">
      <alignment horizontal="center" vertical="center" shrinkToFit="1"/>
      <protection locked="0"/>
    </xf>
    <xf numFmtId="0" fontId="45" fillId="3" borderId="307" xfId="0" applyFont="1" applyFill="1" applyBorder="1" applyAlignment="1" applyProtection="1">
      <alignment horizontal="center" vertical="center" shrinkToFit="1"/>
      <protection locked="0"/>
    </xf>
    <xf numFmtId="0" fontId="45" fillId="3" borderId="17" xfId="0" applyFont="1" applyFill="1" applyBorder="1" applyAlignment="1" applyProtection="1">
      <alignment horizontal="center" vertical="center" shrinkToFit="1"/>
      <protection locked="0"/>
    </xf>
    <xf numFmtId="0" fontId="45" fillId="3" borderId="3" xfId="0" applyFont="1" applyFill="1" applyBorder="1" applyAlignment="1" applyProtection="1">
      <alignment horizontal="center" vertical="center" shrinkToFit="1"/>
      <protection locked="0"/>
    </xf>
    <xf numFmtId="0" fontId="45" fillId="3" borderId="15" xfId="0" applyFont="1" applyFill="1" applyBorder="1" applyAlignment="1" applyProtection="1">
      <alignment horizontal="center" vertical="center" shrinkToFit="1"/>
      <protection locked="0"/>
    </xf>
    <xf numFmtId="0" fontId="33" fillId="9" borderId="13" xfId="0" applyFont="1" applyFill="1" applyBorder="1" applyAlignment="1">
      <alignment horizontal="center" vertical="center" wrapText="1"/>
    </xf>
    <xf numFmtId="0" fontId="45" fillId="9" borderId="13" xfId="0" applyFont="1" applyFill="1" applyBorder="1">
      <alignment vertical="center"/>
    </xf>
    <xf numFmtId="40" fontId="76" fillId="2" borderId="120" xfId="1" applyNumberFormat="1" applyFont="1" applyFill="1" applyBorder="1" applyAlignment="1" applyProtection="1">
      <alignment vertical="center"/>
      <protection locked="0"/>
    </xf>
    <xf numFmtId="40" fontId="76" fillId="2" borderId="95" xfId="1" applyNumberFormat="1" applyFont="1" applyFill="1" applyBorder="1" applyAlignment="1" applyProtection="1">
      <alignment vertical="center"/>
      <protection locked="0"/>
    </xf>
    <xf numFmtId="40" fontId="76" fillId="2" borderId="103" xfId="1" applyNumberFormat="1" applyFont="1" applyFill="1" applyBorder="1" applyAlignment="1" applyProtection="1">
      <alignment vertical="center"/>
      <protection locked="0"/>
    </xf>
    <xf numFmtId="0" fontId="72" fillId="0" borderId="15" xfId="0" applyFont="1" applyBorder="1" applyAlignment="1">
      <alignment horizontal="center" vertical="center"/>
    </xf>
    <xf numFmtId="0" fontId="33" fillId="9" borderId="295" xfId="0" applyFont="1" applyFill="1" applyBorder="1" applyAlignment="1">
      <alignment horizontal="center" vertical="center"/>
    </xf>
    <xf numFmtId="0" fontId="33" fillId="9" borderId="296" xfId="0" applyFont="1" applyFill="1" applyBorder="1" applyAlignment="1">
      <alignment horizontal="center" vertical="center"/>
    </xf>
    <xf numFmtId="0" fontId="33" fillId="9" borderId="297" xfId="0" applyFont="1" applyFill="1" applyBorder="1" applyAlignment="1">
      <alignment horizontal="center" vertical="center"/>
    </xf>
    <xf numFmtId="0" fontId="33" fillId="9" borderId="295" xfId="0" applyFont="1" applyFill="1" applyBorder="1" applyAlignment="1">
      <alignment horizontal="center" vertical="center" shrinkToFit="1"/>
    </xf>
    <xf numFmtId="0" fontId="33" fillId="9" borderId="296" xfId="0" applyFont="1" applyFill="1" applyBorder="1" applyAlignment="1">
      <alignment horizontal="center" vertical="center" shrinkToFit="1"/>
    </xf>
    <xf numFmtId="0" fontId="33" fillId="9" borderId="297" xfId="0" applyFont="1" applyFill="1" applyBorder="1" applyAlignment="1">
      <alignment horizontal="center" vertical="center" shrinkToFit="1"/>
    </xf>
    <xf numFmtId="0" fontId="33" fillId="9" borderId="298" xfId="0" applyFont="1" applyFill="1" applyBorder="1" applyAlignment="1">
      <alignment horizontal="center" vertical="center" shrinkToFit="1"/>
    </xf>
    <xf numFmtId="0" fontId="33" fillId="9" borderId="299" xfId="0" applyFont="1" applyFill="1" applyBorder="1" applyAlignment="1">
      <alignment horizontal="center" vertical="center" shrinkToFit="1"/>
    </xf>
    <xf numFmtId="0" fontId="33" fillId="9" borderId="300" xfId="0" applyFont="1" applyFill="1" applyBorder="1" applyAlignment="1">
      <alignment horizontal="center" vertical="center" shrinkToFit="1"/>
    </xf>
    <xf numFmtId="0" fontId="33" fillId="9" borderId="301" xfId="0" applyFont="1" applyFill="1" applyBorder="1" applyAlignment="1">
      <alignment horizontal="center" vertical="center" shrinkToFit="1"/>
    </xf>
    <xf numFmtId="0" fontId="33" fillId="9" borderId="302" xfId="0" applyFont="1" applyFill="1" applyBorder="1" applyAlignment="1">
      <alignment horizontal="center" vertical="center" shrinkToFit="1"/>
    </xf>
    <xf numFmtId="0" fontId="33" fillId="9" borderId="303" xfId="0" applyFont="1" applyFill="1" applyBorder="1" applyAlignment="1">
      <alignment horizontal="center" vertical="center" shrinkToFit="1"/>
    </xf>
    <xf numFmtId="0" fontId="33" fillId="0" borderId="16" xfId="0" applyFont="1" applyBorder="1" applyAlignment="1" applyProtection="1">
      <alignment vertical="center" shrinkToFit="1"/>
      <protection locked="0"/>
    </xf>
    <xf numFmtId="0" fontId="33" fillId="0" borderId="17" xfId="0" applyFont="1" applyBorder="1" applyAlignment="1" applyProtection="1">
      <alignment vertical="center" shrinkToFit="1"/>
      <protection locked="0"/>
    </xf>
    <xf numFmtId="0" fontId="33" fillId="0" borderId="16" xfId="0" applyFont="1" applyBorder="1" applyProtection="1">
      <alignment vertical="center"/>
      <protection locked="0"/>
    </xf>
    <xf numFmtId="0" fontId="33" fillId="0" borderId="17" xfId="0" applyFont="1" applyBorder="1" applyProtection="1">
      <alignment vertical="center"/>
      <protection locked="0"/>
    </xf>
    <xf numFmtId="0" fontId="33" fillId="3" borderId="3" xfId="0" applyFont="1" applyFill="1" applyBorder="1" applyAlignment="1" applyProtection="1">
      <alignment vertical="center" shrinkToFit="1"/>
      <protection locked="0"/>
    </xf>
    <xf numFmtId="0" fontId="33" fillId="9" borderId="4" xfId="0" applyFont="1" applyFill="1" applyBorder="1" applyAlignment="1">
      <alignment horizontal="center" vertical="center" wrapText="1"/>
    </xf>
    <xf numFmtId="0" fontId="33" fillId="0" borderId="6" xfId="0" applyFont="1" applyBorder="1" applyAlignment="1">
      <alignment horizontal="center" vertical="center" wrapText="1"/>
    </xf>
    <xf numFmtId="0" fontId="33" fillId="2" borderId="3" xfId="0" applyFont="1" applyFill="1" applyBorder="1" applyProtection="1">
      <alignment vertical="center"/>
      <protection locked="0"/>
    </xf>
    <xf numFmtId="0" fontId="33" fillId="9" borderId="3" xfId="0" applyFont="1" applyFill="1" applyBorder="1" applyAlignment="1">
      <alignment vertical="center" textRotation="255"/>
    </xf>
    <xf numFmtId="0" fontId="45" fillId="3" borderId="134" xfId="0" applyFont="1" applyFill="1" applyBorder="1" applyAlignment="1" applyProtection="1">
      <alignment vertical="center" shrinkToFit="1"/>
      <protection locked="0"/>
    </xf>
    <xf numFmtId="0" fontId="45" fillId="3" borderId="135" xfId="0" applyFont="1" applyFill="1" applyBorder="1" applyAlignment="1" applyProtection="1">
      <alignment vertical="center" shrinkToFit="1"/>
      <protection locked="0"/>
    </xf>
    <xf numFmtId="0" fontId="45" fillId="3" borderId="136" xfId="0" applyFont="1" applyFill="1" applyBorder="1" applyAlignment="1" applyProtection="1">
      <alignment vertical="center" shrinkToFit="1"/>
      <protection locked="0"/>
    </xf>
    <xf numFmtId="0" fontId="33" fillId="0" borderId="16" xfId="0" applyFont="1" applyBorder="1" applyAlignment="1">
      <alignment horizontal="center" vertical="center"/>
    </xf>
    <xf numFmtId="0" fontId="33" fillId="0" borderId="16" xfId="0" applyFont="1" applyBorder="1" applyAlignment="1">
      <alignment vertical="center" wrapText="1"/>
    </xf>
    <xf numFmtId="0" fontId="33" fillId="0" borderId="218" xfId="0" applyFont="1" applyBorder="1" applyAlignment="1">
      <alignment vertical="center" wrapText="1"/>
    </xf>
    <xf numFmtId="0" fontId="33" fillId="2" borderId="173" xfId="0" applyFont="1" applyFill="1" applyBorder="1" applyProtection="1">
      <alignment vertical="center"/>
      <protection locked="0"/>
    </xf>
    <xf numFmtId="0" fontId="33" fillId="2" borderId="102" xfId="0" applyFont="1" applyFill="1" applyBorder="1" applyProtection="1">
      <alignment vertical="center"/>
      <protection locked="0"/>
    </xf>
    <xf numFmtId="0" fontId="33" fillId="2" borderId="163" xfId="0" applyFont="1" applyFill="1" applyBorder="1" applyProtection="1">
      <alignment vertical="center"/>
      <protection locked="0"/>
    </xf>
    <xf numFmtId="0" fontId="33" fillId="2" borderId="164" xfId="0" applyFont="1" applyFill="1" applyBorder="1" applyProtection="1">
      <alignment vertical="center"/>
      <protection locked="0"/>
    </xf>
    <xf numFmtId="0" fontId="85" fillId="9" borderId="12" xfId="0" applyFont="1" applyFill="1" applyBorder="1" applyProtection="1">
      <alignment vertical="center"/>
      <protection locked="0"/>
    </xf>
    <xf numFmtId="0" fontId="85" fillId="9" borderId="3" xfId="0" applyFont="1" applyFill="1" applyBorder="1" applyProtection="1">
      <alignment vertical="center"/>
      <protection locked="0"/>
    </xf>
    <xf numFmtId="0" fontId="33" fillId="9" borderId="16" xfId="0" applyFont="1" applyFill="1" applyBorder="1">
      <alignment vertical="center"/>
    </xf>
    <xf numFmtId="0" fontId="33" fillId="9" borderId="17" xfId="0" applyFont="1" applyFill="1" applyBorder="1">
      <alignment vertical="center"/>
    </xf>
    <xf numFmtId="0" fontId="72" fillId="3" borderId="39" xfId="0" applyFont="1" applyFill="1" applyBorder="1" applyAlignment="1" applyProtection="1">
      <alignment horizontal="center" vertical="center" wrapText="1" shrinkToFit="1"/>
      <protection locked="0"/>
    </xf>
    <xf numFmtId="0" fontId="72" fillId="3" borderId="40" xfId="0" applyFont="1" applyFill="1" applyBorder="1" applyAlignment="1" applyProtection="1">
      <alignment horizontal="center" vertical="center" wrapText="1" shrinkToFit="1"/>
      <protection locked="0"/>
    </xf>
    <xf numFmtId="0" fontId="72" fillId="3" borderId="41" xfId="0" applyFont="1" applyFill="1" applyBorder="1" applyAlignment="1" applyProtection="1">
      <alignment horizontal="center" vertical="center" wrapText="1" shrinkToFit="1"/>
      <protection locked="0"/>
    </xf>
    <xf numFmtId="0" fontId="33" fillId="3" borderId="100" xfId="0" applyFont="1" applyFill="1" applyBorder="1" applyAlignment="1" applyProtection="1">
      <alignment horizontal="center" vertical="center"/>
      <protection locked="0"/>
    </xf>
    <xf numFmtId="0" fontId="33" fillId="3" borderId="64" xfId="0" applyFont="1" applyFill="1" applyBorder="1" applyAlignment="1" applyProtection="1">
      <alignment horizontal="center" vertical="center"/>
      <protection locked="0"/>
    </xf>
    <xf numFmtId="0" fontId="33" fillId="3" borderId="101" xfId="0" applyFont="1" applyFill="1" applyBorder="1" applyAlignment="1" applyProtection="1">
      <alignment horizontal="center" vertical="center"/>
      <protection locked="0"/>
    </xf>
    <xf numFmtId="0" fontId="33" fillId="3" borderId="134" xfId="0" applyFont="1" applyFill="1" applyBorder="1" applyAlignment="1" applyProtection="1">
      <alignment horizontal="center" vertical="center"/>
      <protection locked="0"/>
    </xf>
    <xf numFmtId="0" fontId="33" fillId="3" borderId="135" xfId="0" applyFont="1" applyFill="1" applyBorder="1" applyAlignment="1" applyProtection="1">
      <alignment horizontal="center" vertical="center"/>
      <protection locked="0"/>
    </xf>
    <xf numFmtId="0" fontId="33" fillId="3" borderId="136" xfId="0" applyFont="1" applyFill="1" applyBorder="1" applyAlignment="1" applyProtection="1">
      <alignment horizontal="center" vertical="center"/>
      <protection locked="0"/>
    </xf>
    <xf numFmtId="0" fontId="33" fillId="3" borderId="181" xfId="0" applyFont="1" applyFill="1" applyBorder="1" applyAlignment="1" applyProtection="1">
      <alignment horizontal="center" vertical="center"/>
      <protection locked="0"/>
    </xf>
    <xf numFmtId="0" fontId="33" fillId="3" borderId="182" xfId="0" applyFont="1" applyFill="1" applyBorder="1" applyAlignment="1" applyProtection="1">
      <alignment horizontal="center" vertical="center"/>
      <protection locked="0"/>
    </xf>
    <xf numFmtId="0" fontId="33" fillId="3" borderId="183" xfId="0" applyFont="1" applyFill="1" applyBorder="1" applyAlignment="1" applyProtection="1">
      <alignment horizontal="center" vertical="center"/>
      <protection locked="0"/>
    </xf>
    <xf numFmtId="0" fontId="45" fillId="0" borderId="0" xfId="0" applyFont="1" applyAlignment="1">
      <alignment vertical="center" shrinkToFit="1"/>
    </xf>
    <xf numFmtId="0" fontId="33" fillId="0" borderId="0" xfId="0" applyFont="1" applyAlignment="1">
      <alignment vertical="center" shrinkToFit="1"/>
    </xf>
    <xf numFmtId="0" fontId="33" fillId="9" borderId="3" xfId="0" applyFont="1" applyFill="1" applyBorder="1" applyAlignment="1">
      <alignment horizontal="left" vertical="center"/>
    </xf>
    <xf numFmtId="0" fontId="33" fillId="9" borderId="32" xfId="0" applyFont="1" applyFill="1" applyBorder="1" applyAlignment="1">
      <alignment horizontal="center" vertical="center"/>
    </xf>
    <xf numFmtId="0" fontId="33" fillId="9" borderId="33" xfId="0" applyFont="1" applyFill="1" applyBorder="1" applyAlignment="1">
      <alignment horizontal="center" vertical="center"/>
    </xf>
    <xf numFmtId="0" fontId="33" fillId="9" borderId="112" xfId="0" applyFont="1" applyFill="1" applyBorder="1" applyAlignment="1">
      <alignment horizontal="center" vertical="center"/>
    </xf>
    <xf numFmtId="0" fontId="72" fillId="3" borderId="24" xfId="0" applyFont="1" applyFill="1" applyBorder="1" applyAlignment="1" applyProtection="1">
      <alignment horizontal="center" vertical="center" wrapText="1" shrinkToFit="1"/>
      <protection locked="0"/>
    </xf>
    <xf numFmtId="0" fontId="72" fillId="3" borderId="25" xfId="0" applyFont="1" applyFill="1" applyBorder="1" applyAlignment="1" applyProtection="1">
      <alignment horizontal="center" vertical="center" wrapText="1" shrinkToFit="1"/>
      <protection locked="0"/>
    </xf>
    <xf numFmtId="0" fontId="72" fillId="3" borderId="26" xfId="0" applyFont="1" applyFill="1" applyBorder="1" applyAlignment="1" applyProtection="1">
      <alignment horizontal="center" vertical="center" wrapText="1" shrinkToFit="1"/>
      <protection locked="0"/>
    </xf>
    <xf numFmtId="0" fontId="33" fillId="9" borderId="39" xfId="0" applyFont="1" applyFill="1" applyBorder="1" applyAlignment="1">
      <alignment horizontal="center" vertical="center"/>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9" borderId="13" xfId="0" applyFont="1" applyFill="1" applyBorder="1" applyAlignment="1">
      <alignment horizontal="left" vertical="center"/>
    </xf>
    <xf numFmtId="0" fontId="33" fillId="9" borderId="5" xfId="0" applyFont="1" applyFill="1" applyBorder="1" applyAlignment="1">
      <alignment horizontal="center" vertical="center" wrapText="1"/>
    </xf>
    <xf numFmtId="0" fontId="33" fillId="9" borderId="16" xfId="0" applyFont="1" applyFill="1" applyBorder="1" applyAlignment="1">
      <alignment horizontal="center" vertical="center" wrapText="1"/>
    </xf>
    <xf numFmtId="0" fontId="33" fillId="9" borderId="17" xfId="0" applyFont="1" applyFill="1" applyBorder="1" applyAlignment="1">
      <alignment horizontal="center" vertical="center" wrapText="1"/>
    </xf>
    <xf numFmtId="0" fontId="33" fillId="9" borderId="15" xfId="0" applyFont="1" applyFill="1" applyBorder="1" applyAlignment="1">
      <alignment horizontal="left" vertical="center"/>
    </xf>
    <xf numFmtId="0" fontId="33" fillId="9" borderId="16" xfId="0" applyFont="1" applyFill="1" applyBorder="1" applyAlignment="1">
      <alignment horizontal="left" vertical="center"/>
    </xf>
    <xf numFmtId="0" fontId="33" fillId="9" borderId="17" xfId="0" applyFont="1" applyFill="1" applyBorder="1" applyAlignment="1">
      <alignment horizontal="left" vertical="center"/>
    </xf>
    <xf numFmtId="0" fontId="72" fillId="3" borderId="325" xfId="0" applyFont="1" applyFill="1" applyBorder="1" applyAlignment="1" applyProtection="1">
      <alignment horizontal="center" vertical="center" wrapText="1" shrinkToFit="1"/>
      <protection locked="0"/>
    </xf>
    <xf numFmtId="0" fontId="33" fillId="9" borderId="25" xfId="0" applyFont="1" applyFill="1" applyBorder="1">
      <alignment vertical="center"/>
    </xf>
    <xf numFmtId="0" fontId="33" fillId="9" borderId="26" xfId="0" applyFont="1" applyFill="1" applyBorder="1">
      <alignment vertical="center"/>
    </xf>
    <xf numFmtId="0" fontId="45" fillId="0" borderId="3" xfId="0" applyFont="1" applyBorder="1" applyAlignment="1">
      <alignment vertical="center" wrapText="1"/>
    </xf>
    <xf numFmtId="0" fontId="33" fillId="0" borderId="3" xfId="0" applyFont="1" applyBorder="1" applyAlignment="1">
      <alignment vertical="center" wrapText="1"/>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3" borderId="41" xfId="0" applyFont="1" applyFill="1" applyBorder="1" applyAlignment="1" applyProtection="1">
      <alignment horizontal="center" vertical="center" shrinkToFit="1"/>
      <protection locked="0"/>
    </xf>
    <xf numFmtId="0" fontId="45" fillId="9" borderId="15" xfId="0" applyFont="1" applyFill="1" applyBorder="1" applyAlignment="1">
      <alignment horizontal="center" vertical="center" shrinkToFit="1"/>
    </xf>
    <xf numFmtId="0" fontId="45" fillId="9" borderId="16" xfId="0" applyFont="1" applyFill="1" applyBorder="1" applyAlignment="1">
      <alignment horizontal="center" vertical="center" shrinkToFit="1"/>
    </xf>
    <xf numFmtId="0" fontId="45" fillId="9" borderId="17" xfId="0" applyFont="1" applyFill="1" applyBorder="1" applyAlignment="1">
      <alignment horizontal="center" vertical="center" shrinkToFit="1"/>
    </xf>
    <xf numFmtId="0" fontId="33" fillId="2" borderId="24" xfId="0" applyFont="1" applyFill="1" applyBorder="1" applyAlignment="1" applyProtection="1">
      <alignment horizontal="center" vertical="center" shrinkToFit="1"/>
      <protection locked="0"/>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41" xfId="0" applyFont="1" applyFill="1" applyBorder="1" applyAlignment="1" applyProtection="1">
      <alignment horizontal="center" vertical="center" shrinkToFit="1"/>
      <protection locked="0"/>
    </xf>
    <xf numFmtId="0" fontId="45" fillId="2" borderId="120" xfId="0" applyFont="1" applyFill="1" applyBorder="1" applyAlignment="1" applyProtection="1">
      <alignment horizontal="left" vertical="top" wrapText="1"/>
      <protection locked="0"/>
    </xf>
    <xf numFmtId="0" fontId="45" fillId="2" borderId="95" xfId="0" applyFont="1" applyFill="1" applyBorder="1" applyAlignment="1" applyProtection="1">
      <alignment horizontal="left" vertical="top" wrapText="1"/>
      <protection locked="0"/>
    </xf>
    <xf numFmtId="0" fontId="45" fillId="0" borderId="95" xfId="0" applyFont="1" applyBorder="1" applyAlignment="1" applyProtection="1">
      <alignment horizontal="left" vertical="top"/>
      <protection locked="0"/>
    </xf>
    <xf numFmtId="0" fontId="45" fillId="0" borderId="103" xfId="0" applyFont="1" applyBorder="1" applyAlignment="1" applyProtection="1">
      <alignment horizontal="left" vertical="top"/>
      <protection locked="0"/>
    </xf>
    <xf numFmtId="0" fontId="45" fillId="3" borderId="29" xfId="0" applyFont="1" applyFill="1" applyBorder="1" applyAlignment="1" applyProtection="1">
      <alignment horizontal="center" vertical="center" wrapText="1"/>
      <protection locked="0"/>
    </xf>
    <xf numFmtId="0" fontId="45" fillId="3" borderId="30" xfId="0" applyFont="1" applyFill="1" applyBorder="1" applyAlignment="1" applyProtection="1">
      <alignment horizontal="center" vertical="center" wrapText="1"/>
      <protection locked="0"/>
    </xf>
    <xf numFmtId="0" fontId="45" fillId="3" borderId="31" xfId="0" applyFont="1" applyFill="1" applyBorder="1" applyAlignment="1" applyProtection="1">
      <alignment horizontal="center" vertical="center" wrapText="1"/>
      <protection locked="0"/>
    </xf>
    <xf numFmtId="0" fontId="33" fillId="0" borderId="7" xfId="0" applyFont="1" applyBorder="1" applyAlignment="1">
      <alignment vertical="center" textRotation="255"/>
    </xf>
    <xf numFmtId="0" fontId="33" fillId="0" borderId="9" xfId="0" applyFont="1" applyBorder="1" applyAlignment="1">
      <alignment vertical="center" textRotation="255"/>
    </xf>
    <xf numFmtId="0" fontId="33" fillId="0" borderId="16" xfId="0" applyFont="1" applyBorder="1" applyAlignment="1" applyProtection="1">
      <alignment horizontal="center" vertical="center"/>
      <protection locked="0"/>
    </xf>
    <xf numFmtId="0" fontId="72" fillId="3" borderId="235" xfId="0" applyFont="1" applyFill="1" applyBorder="1" applyAlignment="1" applyProtection="1">
      <alignment horizontal="center" vertical="center" wrapText="1" shrinkToFit="1"/>
      <protection locked="0"/>
    </xf>
    <xf numFmtId="0" fontId="72" fillId="3" borderId="236" xfId="0" applyFont="1" applyFill="1" applyBorder="1" applyAlignment="1" applyProtection="1">
      <alignment horizontal="center" vertical="center" wrapText="1" shrinkToFit="1"/>
      <protection locked="0"/>
    </xf>
    <xf numFmtId="0" fontId="72" fillId="3" borderId="237" xfId="0" applyFont="1" applyFill="1" applyBorder="1" applyAlignment="1" applyProtection="1">
      <alignment horizontal="center" vertical="center" wrapText="1" shrinkToFit="1"/>
      <protection locked="0"/>
    </xf>
    <xf numFmtId="0" fontId="33" fillId="9" borderId="24" xfId="0" applyFont="1" applyFill="1" applyBorder="1" applyAlignment="1">
      <alignment horizontal="center" vertical="center"/>
    </xf>
    <xf numFmtId="0" fontId="33" fillId="0" borderId="25" xfId="0" applyFont="1" applyBorder="1" applyAlignment="1">
      <alignment horizontal="center" vertical="center"/>
    </xf>
    <xf numFmtId="0" fontId="33" fillId="0" borderId="26" xfId="0" applyFont="1" applyBorder="1" applyAlignment="1">
      <alignment horizontal="center" vertical="center"/>
    </xf>
    <xf numFmtId="2" fontId="74" fillId="0" borderId="9" xfId="0" applyNumberFormat="1" applyFont="1" applyBorder="1" applyAlignment="1">
      <alignment horizontal="center" vertical="center"/>
    </xf>
    <xf numFmtId="2" fontId="74" fillId="0" borderId="10" xfId="0" applyNumberFormat="1" applyFont="1" applyBorder="1" applyAlignment="1">
      <alignment horizontal="center" vertical="center"/>
    </xf>
    <xf numFmtId="2" fontId="74" fillId="0" borderId="11" xfId="0" applyNumberFormat="1" applyFont="1" applyBorder="1" applyAlignment="1">
      <alignment horizontal="center" vertical="center"/>
    </xf>
    <xf numFmtId="0" fontId="33" fillId="9" borderId="5" xfId="0" applyFont="1" applyFill="1" applyBorder="1" applyAlignment="1">
      <alignment horizontal="center" vertical="center"/>
    </xf>
    <xf numFmtId="0" fontId="33" fillId="9" borderId="6" xfId="0" applyFont="1" applyFill="1" applyBorder="1" applyAlignment="1">
      <alignment horizontal="center" vertical="center"/>
    </xf>
    <xf numFmtId="0" fontId="33" fillId="0" borderId="248" xfId="0" applyFont="1" applyBorder="1">
      <alignment vertical="center"/>
    </xf>
    <xf numFmtId="0" fontId="33" fillId="0" borderId="130" xfId="0" applyFont="1" applyBorder="1">
      <alignment vertical="center"/>
    </xf>
    <xf numFmtId="0" fontId="33" fillId="0" borderId="249" xfId="0" applyFont="1" applyBorder="1">
      <alignment vertical="center"/>
    </xf>
    <xf numFmtId="0" fontId="72" fillId="3" borderId="124" xfId="0" applyFont="1" applyFill="1" applyBorder="1" applyAlignment="1" applyProtection="1">
      <alignment horizontal="center" vertical="center" wrapText="1"/>
      <protection locked="0"/>
    </xf>
    <xf numFmtId="0" fontId="72" fillId="3" borderId="87" xfId="0" applyFont="1" applyFill="1" applyBorder="1" applyAlignment="1" applyProtection="1">
      <alignment horizontal="center" vertical="center" wrapText="1"/>
      <protection locked="0"/>
    </xf>
    <xf numFmtId="0" fontId="72" fillId="3" borderId="125" xfId="0" applyFont="1" applyFill="1" applyBorder="1" applyAlignment="1" applyProtection="1">
      <alignment horizontal="center" vertical="center" wrapText="1"/>
      <protection locked="0"/>
    </xf>
    <xf numFmtId="0" fontId="33" fillId="3" borderId="124" xfId="0" applyFont="1" applyFill="1" applyBorder="1" applyAlignment="1" applyProtection="1">
      <alignment horizontal="center" vertical="center"/>
      <protection locked="0"/>
    </xf>
    <xf numFmtId="0" fontId="33" fillId="3" borderId="87" xfId="0" applyFont="1" applyFill="1" applyBorder="1" applyAlignment="1" applyProtection="1">
      <alignment horizontal="center" vertical="center"/>
      <protection locked="0"/>
    </xf>
    <xf numFmtId="0" fontId="33" fillId="3" borderId="125" xfId="0" applyFont="1" applyFill="1" applyBorder="1" applyAlignment="1" applyProtection="1">
      <alignment horizontal="center" vertical="center"/>
      <protection locked="0"/>
    </xf>
    <xf numFmtId="0" fontId="33" fillId="9" borderId="4" xfId="0" applyFont="1" applyFill="1" applyBorder="1" applyAlignment="1">
      <alignment vertical="top" wrapText="1"/>
    </xf>
    <xf numFmtId="0" fontId="33" fillId="0" borderId="5"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0" xfId="0" applyFont="1" applyAlignment="1">
      <alignment vertical="top" wrapText="1"/>
    </xf>
    <xf numFmtId="0" fontId="33" fillId="0" borderId="8" xfId="0" applyFont="1" applyBorder="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11" xfId="0" applyFont="1" applyBorder="1" applyAlignment="1">
      <alignment vertical="top" wrapText="1"/>
    </xf>
    <xf numFmtId="0" fontId="45" fillId="3" borderId="127" xfId="0" applyFont="1" applyFill="1" applyBorder="1" applyAlignment="1" applyProtection="1">
      <alignment horizontal="left" vertical="center" wrapText="1"/>
      <protection locked="0"/>
    </xf>
    <xf numFmtId="0" fontId="45" fillId="3" borderId="174" xfId="0" applyFont="1" applyFill="1" applyBorder="1" applyAlignment="1" applyProtection="1">
      <alignment horizontal="left" vertical="center" wrapText="1"/>
      <protection locked="0"/>
    </xf>
    <xf numFmtId="0" fontId="45" fillId="3" borderId="0" xfId="0" applyFont="1" applyFill="1" applyAlignment="1" applyProtection="1">
      <alignment horizontal="left" vertical="center" wrapText="1"/>
      <protection locked="0"/>
    </xf>
    <xf numFmtId="0" fontId="45" fillId="3" borderId="129" xfId="0" applyFont="1" applyFill="1" applyBorder="1" applyAlignment="1" applyProtection="1">
      <alignment horizontal="left" vertical="center" wrapText="1"/>
      <protection locked="0"/>
    </xf>
    <xf numFmtId="0" fontId="45" fillId="3" borderId="130" xfId="0" applyFont="1" applyFill="1" applyBorder="1" applyAlignment="1" applyProtection="1">
      <alignment horizontal="left" vertical="center" wrapText="1"/>
      <protection locked="0"/>
    </xf>
    <xf numFmtId="38" fontId="33" fillId="2" borderId="253" xfId="1" applyFont="1" applyFill="1" applyBorder="1" applyAlignment="1" applyProtection="1">
      <alignment vertical="center"/>
      <protection locked="0"/>
    </xf>
    <xf numFmtId="38" fontId="33" fillId="2" borderId="254" xfId="1" applyFont="1" applyFill="1" applyBorder="1" applyAlignment="1" applyProtection="1">
      <alignment vertical="center"/>
      <protection locked="0"/>
    </xf>
    <xf numFmtId="38" fontId="33" fillId="2" borderId="255" xfId="1" applyFont="1" applyFill="1" applyBorder="1" applyAlignment="1" applyProtection="1">
      <alignment vertical="center"/>
      <protection locked="0"/>
    </xf>
    <xf numFmtId="0" fontId="41" fillId="6" borderId="17" xfId="2" applyFont="1" applyFill="1" applyBorder="1" applyAlignment="1">
      <alignment horizontal="center" vertical="center" shrinkToFit="1"/>
    </xf>
    <xf numFmtId="0" fontId="33" fillId="9" borderId="15" xfId="0" applyFont="1" applyFill="1" applyBorder="1" applyAlignment="1">
      <alignment horizontal="center" vertical="center" wrapText="1"/>
    </xf>
    <xf numFmtId="0" fontId="45" fillId="3" borderId="197" xfId="0" applyFont="1" applyFill="1" applyBorder="1" applyAlignment="1" applyProtection="1">
      <alignment horizontal="left" vertical="center" wrapText="1"/>
      <protection locked="0"/>
    </xf>
    <xf numFmtId="0" fontId="45" fillId="3" borderId="198" xfId="0" applyFont="1" applyFill="1" applyBorder="1" applyAlignment="1" applyProtection="1">
      <alignment horizontal="left" vertical="center" wrapText="1"/>
      <protection locked="0"/>
    </xf>
    <xf numFmtId="0" fontId="45" fillId="3" borderId="199" xfId="0" applyFont="1" applyFill="1" applyBorder="1" applyAlignment="1" applyProtection="1">
      <alignment horizontal="left" vertical="center" wrapText="1"/>
      <protection locked="0"/>
    </xf>
    <xf numFmtId="0" fontId="33" fillId="2" borderId="15" xfId="0" applyFont="1" applyFill="1" applyBorder="1" applyAlignment="1">
      <alignment vertical="center" shrinkToFit="1"/>
    </xf>
    <xf numFmtId="0" fontId="33" fillId="2" borderId="16" xfId="0" applyFont="1" applyFill="1" applyBorder="1" applyAlignment="1">
      <alignment vertical="center" shrinkToFit="1"/>
    </xf>
    <xf numFmtId="0" fontId="33" fillId="0" borderId="17" xfId="0" applyFont="1" applyBorder="1" applyAlignment="1">
      <alignment vertical="center" shrinkToFit="1"/>
    </xf>
    <xf numFmtId="0" fontId="33" fillId="9" borderId="157" xfId="0" applyFont="1" applyFill="1" applyBorder="1" applyAlignment="1">
      <alignment horizontal="center" vertical="center" wrapText="1"/>
    </xf>
    <xf numFmtId="0" fontId="33" fillId="9" borderId="158" xfId="0" applyFont="1" applyFill="1" applyBorder="1" applyAlignment="1">
      <alignment horizontal="center" vertical="center" wrapText="1"/>
    </xf>
    <xf numFmtId="0" fontId="33" fillId="9" borderId="156" xfId="0" applyFont="1" applyFill="1" applyBorder="1" applyAlignment="1">
      <alignment horizontal="center" vertical="center"/>
    </xf>
    <xf numFmtId="0" fontId="33" fillId="9" borderId="157" xfId="0" applyFont="1" applyFill="1" applyBorder="1" applyAlignment="1">
      <alignment horizontal="center" vertical="center"/>
    </xf>
    <xf numFmtId="0" fontId="33" fillId="9" borderId="158" xfId="0" applyFont="1" applyFill="1" applyBorder="1" applyAlignment="1">
      <alignment horizontal="center" vertical="center"/>
    </xf>
    <xf numFmtId="0" fontId="33" fillId="9" borderId="4" xfId="0" applyFont="1" applyFill="1" applyBorder="1" applyAlignment="1">
      <alignment horizontal="center" vertical="center"/>
    </xf>
    <xf numFmtId="0" fontId="33" fillId="9" borderId="7" xfId="0" applyFont="1" applyFill="1" applyBorder="1" applyAlignment="1">
      <alignment horizontal="center" vertical="center"/>
    </xf>
    <xf numFmtId="0" fontId="33" fillId="9" borderId="0" xfId="0" applyFont="1" applyFill="1" applyAlignment="1">
      <alignment horizontal="center" vertical="center"/>
    </xf>
    <xf numFmtId="0" fontId="33" fillId="9" borderId="8" xfId="0" applyFont="1" applyFill="1" applyBorder="1" applyAlignment="1">
      <alignment horizontal="center" vertical="center"/>
    </xf>
    <xf numFmtId="0" fontId="33" fillId="9" borderId="248" xfId="0" applyFont="1" applyFill="1" applyBorder="1" applyAlignment="1">
      <alignment horizontal="center" vertical="center"/>
    </xf>
    <xf numFmtId="0" fontId="33" fillId="9" borderId="130" xfId="0" applyFont="1" applyFill="1" applyBorder="1" applyAlignment="1">
      <alignment horizontal="center" vertical="center"/>
    </xf>
    <xf numFmtId="0" fontId="33" fillId="9" borderId="249" xfId="0" applyFont="1" applyFill="1" applyBorder="1" applyAlignment="1">
      <alignment horizontal="center" vertical="center"/>
    </xf>
    <xf numFmtId="0" fontId="33" fillId="9" borderId="100" xfId="0" applyFont="1" applyFill="1" applyBorder="1" applyAlignment="1">
      <alignment horizontal="center" vertical="center"/>
    </xf>
    <xf numFmtId="0" fontId="33" fillId="9" borderId="64" xfId="0" applyFont="1" applyFill="1" applyBorder="1" applyAlignment="1">
      <alignment horizontal="center" vertical="center"/>
    </xf>
    <xf numFmtId="0" fontId="33" fillId="9" borderId="101" xfId="0" applyFont="1" applyFill="1" applyBorder="1" applyAlignment="1">
      <alignment horizontal="center" vertical="center"/>
    </xf>
    <xf numFmtId="0" fontId="33" fillId="0" borderId="16" xfId="0" applyFont="1" applyBorder="1" applyAlignment="1" applyProtection="1">
      <alignment horizontal="center" vertical="center" shrinkToFit="1"/>
      <protection locked="0"/>
    </xf>
    <xf numFmtId="0" fontId="33" fillId="9" borderId="26" xfId="0" applyFont="1" applyFill="1" applyBorder="1" applyAlignment="1">
      <alignment horizontal="center" vertical="center"/>
    </xf>
    <xf numFmtId="57" fontId="33" fillId="3" borderId="126" xfId="0" applyNumberFormat="1" applyFont="1" applyFill="1" applyBorder="1" applyAlignment="1" applyProtection="1">
      <alignment horizontal="center" vertical="center" shrinkToFit="1"/>
      <protection locked="0"/>
    </xf>
    <xf numFmtId="57" fontId="33" fillId="3" borderId="128" xfId="0" applyNumberFormat="1" applyFont="1" applyFill="1" applyBorder="1" applyAlignment="1" applyProtection="1">
      <alignment horizontal="center" vertical="center" shrinkToFit="1"/>
      <protection locked="0"/>
    </xf>
    <xf numFmtId="0" fontId="45" fillId="9" borderId="28" xfId="0" applyFont="1" applyFill="1" applyBorder="1" applyAlignment="1">
      <alignment vertical="center" wrapText="1"/>
    </xf>
    <xf numFmtId="0" fontId="45" fillId="9" borderId="15" xfId="0" applyFont="1" applyFill="1" applyBorder="1" applyAlignment="1">
      <alignment vertical="center" wrapText="1"/>
    </xf>
    <xf numFmtId="0" fontId="45" fillId="0" borderId="16" xfId="0" applyFont="1" applyBorder="1">
      <alignment vertical="center"/>
    </xf>
    <xf numFmtId="0" fontId="45" fillId="0" borderId="17" xfId="0" applyFont="1" applyBorder="1">
      <alignment vertical="center"/>
    </xf>
    <xf numFmtId="0" fontId="72" fillId="3" borderId="4" xfId="0" applyFont="1" applyFill="1" applyBorder="1" applyAlignment="1" applyProtection="1">
      <alignment horizontal="center" vertical="center" wrapText="1"/>
      <protection locked="0"/>
    </xf>
    <xf numFmtId="0" fontId="72" fillId="3" borderId="6" xfId="0" applyFont="1" applyFill="1" applyBorder="1" applyAlignment="1" applyProtection="1">
      <alignment horizontal="center" vertical="center" wrapText="1"/>
      <protection locked="0"/>
    </xf>
    <xf numFmtId="0" fontId="72" fillId="3" borderId="7" xfId="0" applyFont="1" applyFill="1" applyBorder="1" applyAlignment="1" applyProtection="1">
      <alignment horizontal="center" vertical="center" wrapText="1"/>
      <protection locked="0"/>
    </xf>
    <xf numFmtId="0" fontId="72" fillId="3" borderId="8"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72" fillId="3" borderId="11" xfId="0" applyFont="1" applyFill="1" applyBorder="1" applyAlignment="1" applyProtection="1">
      <alignment horizontal="center" vertical="center" wrapText="1"/>
      <protection locked="0"/>
    </xf>
    <xf numFmtId="0" fontId="33" fillId="9" borderId="98" xfId="0" applyFont="1" applyFill="1" applyBorder="1" applyAlignment="1">
      <alignment horizontal="center" vertical="center"/>
    </xf>
    <xf numFmtId="0" fontId="33" fillId="9" borderId="88" xfId="0" applyFont="1" applyFill="1" applyBorder="1" applyAlignment="1">
      <alignment horizontal="center" vertical="center"/>
    </xf>
    <xf numFmtId="0" fontId="33" fillId="9" borderId="30" xfId="0" applyFont="1" applyFill="1" applyBorder="1" applyAlignment="1">
      <alignment horizontal="center" vertical="center"/>
    </xf>
    <xf numFmtId="0" fontId="33" fillId="9" borderId="31" xfId="0" applyFont="1" applyFill="1" applyBorder="1" applyAlignment="1">
      <alignment horizontal="center" vertical="center"/>
    </xf>
    <xf numFmtId="0" fontId="33" fillId="9" borderId="235" xfId="0" applyFont="1" applyFill="1" applyBorder="1" applyAlignment="1">
      <alignment horizontal="center" vertical="center"/>
    </xf>
    <xf numFmtId="0" fontId="33" fillId="9" borderId="236" xfId="0" applyFont="1" applyFill="1" applyBorder="1" applyAlignment="1">
      <alignment horizontal="center" vertical="center"/>
    </xf>
    <xf numFmtId="0" fontId="33" fillId="9" borderId="237" xfId="0" applyFont="1" applyFill="1" applyBorder="1" applyAlignment="1">
      <alignment horizontal="center" vertical="center"/>
    </xf>
    <xf numFmtId="0" fontId="33" fillId="2" borderId="3" xfId="0" applyFont="1" applyFill="1" applyBorder="1" applyAlignment="1" applyProtection="1">
      <alignment horizontal="center" vertical="center" wrapText="1"/>
      <protection locked="0"/>
    </xf>
    <xf numFmtId="0" fontId="33" fillId="9" borderId="38" xfId="0" applyFont="1" applyFill="1" applyBorder="1" applyAlignment="1">
      <alignment vertical="center" shrinkToFit="1"/>
    </xf>
    <xf numFmtId="0" fontId="33" fillId="9" borderId="4" xfId="0" applyFont="1" applyFill="1" applyBorder="1" applyAlignment="1">
      <alignment vertical="center" shrinkToFit="1"/>
    </xf>
    <xf numFmtId="0" fontId="33" fillId="9" borderId="5" xfId="0" applyFont="1" applyFill="1" applyBorder="1" applyAlignment="1">
      <alignment vertical="center" shrinkToFit="1"/>
    </xf>
    <xf numFmtId="0" fontId="33" fillId="9" borderId="6" xfId="0" applyFont="1" applyFill="1" applyBorder="1" applyAlignment="1">
      <alignment vertical="center" shrinkToFit="1"/>
    </xf>
    <xf numFmtId="57" fontId="33" fillId="3" borderId="127" xfId="0" applyNumberFormat="1" applyFont="1" applyFill="1" applyBorder="1" applyAlignment="1" applyProtection="1">
      <alignment horizontal="center" vertical="center" shrinkToFit="1"/>
      <protection locked="0"/>
    </xf>
    <xf numFmtId="0" fontId="33" fillId="0" borderId="5" xfId="0" applyFont="1" applyBorder="1" applyProtection="1">
      <alignment vertical="center"/>
      <protection locked="0"/>
    </xf>
    <xf numFmtId="0" fontId="33" fillId="0" borderId="6" xfId="0" applyFont="1" applyBorder="1" applyProtection="1">
      <alignment vertical="center"/>
      <protection locked="0"/>
    </xf>
    <xf numFmtId="0" fontId="33" fillId="9" borderId="40" xfId="0" applyFont="1" applyFill="1" applyBorder="1" applyAlignment="1">
      <alignment horizontal="center" vertical="center"/>
    </xf>
    <xf numFmtId="0" fontId="33" fillId="9" borderId="41" xfId="0" applyFont="1" applyFill="1" applyBorder="1" applyAlignment="1">
      <alignment horizontal="center" vertical="center"/>
    </xf>
    <xf numFmtId="0" fontId="72" fillId="9" borderId="4" xfId="0" applyFont="1" applyFill="1" applyBorder="1" applyAlignment="1">
      <alignment horizontal="center" vertical="center" wrapText="1"/>
    </xf>
    <xf numFmtId="0" fontId="72" fillId="9" borderId="6" xfId="0" applyFont="1" applyFill="1" applyBorder="1" applyAlignment="1">
      <alignment horizontal="center" vertical="center" wrapText="1"/>
    </xf>
    <xf numFmtId="0" fontId="72" fillId="9" borderId="7" xfId="0" applyFont="1" applyFill="1" applyBorder="1" applyAlignment="1">
      <alignment horizontal="center" vertical="center" wrapText="1"/>
    </xf>
    <xf numFmtId="0" fontId="72" fillId="9" borderId="8" xfId="0" applyFont="1" applyFill="1" applyBorder="1" applyAlignment="1">
      <alignment horizontal="center" vertical="center" wrapText="1"/>
    </xf>
    <xf numFmtId="0" fontId="72" fillId="9" borderId="9" xfId="0" applyFont="1" applyFill="1" applyBorder="1" applyAlignment="1">
      <alignment horizontal="center" vertical="center" wrapText="1"/>
    </xf>
    <xf numFmtId="0" fontId="72" fillId="9" borderId="11" xfId="0" applyFont="1" applyFill="1" applyBorder="1" applyAlignment="1">
      <alignment horizontal="center" vertical="center" wrapText="1"/>
    </xf>
    <xf numFmtId="0" fontId="33" fillId="9" borderId="66" xfId="0" applyFont="1" applyFill="1" applyBorder="1">
      <alignment vertical="center"/>
    </xf>
    <xf numFmtId="0" fontId="33" fillId="9" borderId="74" xfId="0" applyFont="1" applyFill="1" applyBorder="1">
      <alignment vertical="center"/>
    </xf>
    <xf numFmtId="0" fontId="33" fillId="3" borderId="180" xfId="0" applyFont="1" applyFill="1" applyBorder="1" applyAlignment="1" applyProtection="1">
      <alignment horizontal="center" vertical="center" shrinkToFit="1"/>
      <protection locked="0"/>
    </xf>
    <xf numFmtId="0" fontId="45" fillId="9" borderId="3" xfId="0" applyFont="1" applyFill="1" applyBorder="1" applyAlignment="1">
      <alignment vertical="center" textRotation="255" shrinkToFit="1"/>
    </xf>
    <xf numFmtId="0" fontId="33" fillId="3" borderId="141" xfId="0" applyFont="1" applyFill="1" applyBorder="1" applyAlignment="1" applyProtection="1">
      <alignment horizontal="center" vertical="center"/>
      <protection locked="0"/>
    </xf>
    <xf numFmtId="0" fontId="33" fillId="3" borderId="171" xfId="0" applyFont="1" applyFill="1" applyBorder="1" applyAlignment="1" applyProtection="1">
      <alignment horizontal="center" vertical="center"/>
      <protection locked="0"/>
    </xf>
    <xf numFmtId="0" fontId="33" fillId="3" borderId="172" xfId="0" applyFont="1" applyFill="1" applyBorder="1" applyAlignment="1" applyProtection="1">
      <alignment horizontal="center" vertical="center"/>
      <protection locked="0"/>
    </xf>
    <xf numFmtId="0" fontId="72" fillId="3" borderId="324" xfId="0" applyFont="1" applyFill="1" applyBorder="1" applyAlignment="1" applyProtection="1">
      <alignment horizontal="center" vertical="center" wrapText="1" shrinkToFit="1"/>
      <protection locked="0"/>
    </xf>
    <xf numFmtId="0" fontId="76" fillId="0" borderId="3" xfId="0" applyFont="1" applyBorder="1" applyAlignment="1">
      <alignment horizontal="center" vertical="center"/>
    </xf>
    <xf numFmtId="0" fontId="33" fillId="0" borderId="12" xfId="0" applyFont="1" applyBorder="1" applyAlignment="1">
      <alignment horizontal="center" vertical="center"/>
    </xf>
    <xf numFmtId="0" fontId="76" fillId="0" borderId="3" xfId="0" applyFont="1" applyBorder="1" applyAlignment="1">
      <alignment vertical="center" wrapText="1"/>
    </xf>
    <xf numFmtId="0" fontId="76" fillId="0" borderId="3" xfId="0" applyFont="1" applyBorder="1">
      <alignment vertical="center"/>
    </xf>
    <xf numFmtId="0" fontId="76" fillId="3" borderId="124" xfId="0" applyFont="1" applyFill="1" applyBorder="1" applyAlignment="1" applyProtection="1">
      <alignment vertical="center" wrapText="1" shrinkToFit="1"/>
      <protection locked="0"/>
    </xf>
    <xf numFmtId="0" fontId="76" fillId="3" borderId="125" xfId="0" applyFont="1" applyFill="1" applyBorder="1" applyAlignment="1" applyProtection="1">
      <alignment vertical="center" wrapText="1" shrinkToFit="1"/>
      <protection locked="0"/>
    </xf>
    <xf numFmtId="0" fontId="76" fillId="3" borderId="124"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76" fillId="3" borderId="125" xfId="0" applyFont="1" applyFill="1" applyBorder="1" applyAlignment="1" applyProtection="1">
      <alignment vertical="center" wrapText="1"/>
      <protection locked="0"/>
    </xf>
    <xf numFmtId="0" fontId="76" fillId="3" borderId="191" xfId="0" applyFont="1" applyFill="1" applyBorder="1" applyAlignment="1" applyProtection="1">
      <alignment vertical="center" wrapText="1" shrinkToFit="1"/>
      <protection locked="0"/>
    </xf>
    <xf numFmtId="0" fontId="76" fillId="3" borderId="192" xfId="0" applyFont="1" applyFill="1" applyBorder="1" applyAlignment="1" applyProtection="1">
      <alignment vertical="center" wrapText="1" shrinkToFit="1"/>
      <protection locked="0"/>
    </xf>
    <xf numFmtId="0" fontId="76" fillId="3" borderId="191" xfId="0" applyFont="1" applyFill="1" applyBorder="1" applyAlignment="1" applyProtection="1">
      <alignment vertical="center" wrapText="1"/>
      <protection locked="0"/>
    </xf>
    <xf numFmtId="0" fontId="76" fillId="3" borderId="193" xfId="0" applyFont="1" applyFill="1" applyBorder="1" applyAlignment="1" applyProtection="1">
      <alignment vertical="center" wrapText="1"/>
      <protection locked="0"/>
    </xf>
    <xf numFmtId="0" fontId="76" fillId="3" borderId="192" xfId="0" applyFont="1" applyFill="1" applyBorder="1" applyAlignment="1" applyProtection="1">
      <alignment vertical="center" wrapText="1"/>
      <protection locked="0"/>
    </xf>
    <xf numFmtId="0" fontId="76" fillId="0" borderId="15" xfId="0" applyFont="1" applyBorder="1">
      <alignment vertical="center"/>
    </xf>
    <xf numFmtId="0" fontId="76" fillId="2" borderId="124" xfId="0" applyFont="1" applyFill="1" applyBorder="1" applyAlignment="1" applyProtection="1">
      <alignment vertical="center" wrapText="1" shrinkToFit="1"/>
      <protection locked="0"/>
    </xf>
    <xf numFmtId="0" fontId="76" fillId="2" borderId="87" xfId="0" applyFont="1" applyFill="1" applyBorder="1" applyAlignment="1" applyProtection="1">
      <alignment vertical="center" wrapText="1" shrinkToFit="1"/>
      <protection locked="0"/>
    </xf>
    <xf numFmtId="0" fontId="76" fillId="2" borderId="125" xfId="0" applyFont="1" applyFill="1" applyBorder="1" applyAlignment="1" applyProtection="1">
      <alignment vertical="center" wrapText="1" shrinkToFit="1"/>
      <protection locked="0"/>
    </xf>
    <xf numFmtId="0" fontId="82" fillId="0" borderId="0" xfId="0" applyFont="1" applyAlignment="1">
      <alignment horizontal="center" vertical="center"/>
    </xf>
    <xf numFmtId="0" fontId="83" fillId="0" borderId="0" xfId="0" applyFont="1" applyAlignment="1">
      <alignment horizontal="center" vertical="center"/>
    </xf>
    <xf numFmtId="0" fontId="72" fillId="3" borderId="326" xfId="0" applyFont="1" applyFill="1" applyBorder="1" applyAlignment="1" applyProtection="1">
      <alignment horizontal="center" vertical="center" wrapText="1" shrinkToFit="1"/>
      <protection locked="0"/>
    </xf>
    <xf numFmtId="0" fontId="45" fillId="3" borderId="85" xfId="0" applyFont="1" applyFill="1" applyBorder="1" applyAlignment="1" applyProtection="1">
      <alignment horizontal="left" vertical="top" wrapText="1"/>
      <protection locked="0"/>
    </xf>
    <xf numFmtId="0" fontId="76" fillId="2" borderId="124" xfId="0" applyFont="1" applyFill="1" applyBorder="1" applyAlignment="1" applyProtection="1">
      <alignment vertical="center" wrapText="1"/>
      <protection locked="0"/>
    </xf>
    <xf numFmtId="0" fontId="76" fillId="2" borderId="87" xfId="0" applyFont="1" applyFill="1" applyBorder="1" applyAlignment="1" applyProtection="1">
      <alignment vertical="center" wrapText="1"/>
      <protection locked="0"/>
    </xf>
    <xf numFmtId="0" fontId="76" fillId="2" borderId="125" xfId="0" applyFont="1" applyFill="1" applyBorder="1" applyAlignment="1" applyProtection="1">
      <alignment vertical="center" wrapText="1"/>
      <protection locked="0"/>
    </xf>
    <xf numFmtId="0" fontId="76" fillId="0" borderId="3" xfId="0" applyFont="1" applyBorder="1" applyAlignment="1">
      <alignment vertical="center" textRotation="255" shrinkToFit="1"/>
    </xf>
    <xf numFmtId="0" fontId="33" fillId="9" borderId="6" xfId="0" applyFont="1" applyFill="1" applyBorder="1" applyAlignment="1">
      <alignment horizontal="center" vertical="center" wrapText="1"/>
    </xf>
    <xf numFmtId="0" fontId="76" fillId="0" borderId="3" xfId="0" applyFont="1" applyBorder="1" applyAlignment="1">
      <alignment horizontal="center" vertical="center" wrapText="1"/>
    </xf>
    <xf numFmtId="0" fontId="76" fillId="2" borderId="70" xfId="0" applyFont="1" applyFill="1" applyBorder="1" applyAlignment="1" applyProtection="1">
      <alignment horizontal="center" vertical="center"/>
      <protection locked="0"/>
    </xf>
    <xf numFmtId="0" fontId="33" fillId="2" borderId="73" xfId="0" applyFont="1" applyFill="1" applyBorder="1" applyAlignment="1" applyProtection="1">
      <alignment horizontal="center" vertical="center"/>
      <protection locked="0"/>
    </xf>
    <xf numFmtId="0" fontId="14" fillId="0" borderId="16" xfId="0" applyFont="1" applyBorder="1">
      <alignment vertical="center"/>
    </xf>
    <xf numFmtId="0" fontId="33" fillId="0" borderId="8" xfId="0" applyFont="1" applyBorder="1">
      <alignment vertical="center"/>
    </xf>
    <xf numFmtId="0" fontId="33" fillId="0" borderId="11" xfId="0" applyFont="1" applyBorder="1">
      <alignment vertical="center"/>
    </xf>
    <xf numFmtId="0" fontId="33" fillId="10" borderId="4" xfId="0" applyFont="1" applyFill="1" applyBorder="1">
      <alignment vertical="center"/>
    </xf>
    <xf numFmtId="0" fontId="33" fillId="10" borderId="5" xfId="0" applyFont="1" applyFill="1" applyBorder="1">
      <alignment vertical="center"/>
    </xf>
    <xf numFmtId="0" fontId="33" fillId="10" borderId="9" xfId="0" applyFont="1" applyFill="1" applyBorder="1">
      <alignment vertical="center"/>
    </xf>
    <xf numFmtId="0" fontId="33" fillId="10" borderId="11" xfId="0" applyFont="1" applyFill="1" applyBorder="1">
      <alignment vertical="center"/>
    </xf>
    <xf numFmtId="0" fontId="33" fillId="9" borderId="4" xfId="0" applyFont="1" applyFill="1" applyBorder="1" applyAlignment="1">
      <alignment vertical="center" wrapText="1"/>
    </xf>
    <xf numFmtId="0" fontId="33" fillId="9" borderId="17" xfId="0" applyFont="1" applyFill="1" applyBorder="1" applyAlignment="1">
      <alignment vertical="center" wrapText="1"/>
    </xf>
    <xf numFmtId="0" fontId="33" fillId="2" borderId="85" xfId="0" applyFont="1" applyFill="1" applyBorder="1" applyProtection="1">
      <alignment vertical="center"/>
      <protection locked="0"/>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178" fontId="33" fillId="0" borderId="70" xfId="5" applyNumberFormat="1" applyFont="1" applyFill="1" applyBorder="1" applyAlignment="1" applyProtection="1">
      <alignment vertical="center"/>
    </xf>
    <xf numFmtId="178" fontId="33" fillId="0" borderId="71" xfId="5" applyNumberFormat="1" applyFont="1" applyFill="1" applyBorder="1" applyAlignment="1" applyProtection="1">
      <alignment vertical="center"/>
    </xf>
    <xf numFmtId="0" fontId="33" fillId="2" borderId="126" xfId="0" applyFont="1" applyFill="1" applyBorder="1" applyProtection="1">
      <alignment vertical="center"/>
      <protection locked="0"/>
    </xf>
    <xf numFmtId="0" fontId="33" fillId="0" borderId="128" xfId="0" applyFont="1" applyBorder="1" applyProtection="1">
      <alignment vertical="center"/>
      <protection locked="0"/>
    </xf>
    <xf numFmtId="0" fontId="33" fillId="9" borderId="14" xfId="0" applyFont="1" applyFill="1" applyBorder="1" applyAlignment="1">
      <alignment vertical="center" textRotation="255"/>
    </xf>
    <xf numFmtId="0" fontId="33" fillId="9" borderId="12" xfId="0" applyFont="1" applyFill="1" applyBorder="1">
      <alignment vertical="center"/>
    </xf>
    <xf numFmtId="0" fontId="33" fillId="2" borderId="222" xfId="0" applyFont="1" applyFill="1" applyBorder="1" applyProtection="1">
      <alignment vertical="center"/>
      <protection locked="0"/>
    </xf>
    <xf numFmtId="0" fontId="33" fillId="0" borderId="222" xfId="0" applyFont="1" applyBorder="1" applyProtection="1">
      <alignment vertical="center"/>
      <protection locked="0"/>
    </xf>
    <xf numFmtId="0" fontId="33" fillId="0" borderId="102" xfId="0" applyFont="1" applyBorder="1" applyProtection="1">
      <alignment vertical="center"/>
      <protection locked="0"/>
    </xf>
    <xf numFmtId="0" fontId="33" fillId="9" borderId="12" xfId="0" applyFont="1" applyFill="1" applyBorder="1" applyAlignment="1">
      <alignment vertical="center" textRotation="255"/>
    </xf>
    <xf numFmtId="0" fontId="33" fillId="0" borderId="3" xfId="0" applyFont="1" applyBorder="1" applyAlignment="1">
      <alignment vertical="center" shrinkToFit="1"/>
    </xf>
    <xf numFmtId="0" fontId="54" fillId="6" borderId="15" xfId="0" applyFont="1" applyFill="1" applyBorder="1" applyAlignment="1">
      <alignment horizontal="center" vertical="center"/>
    </xf>
    <xf numFmtId="0" fontId="92" fillId="0" borderId="17" xfId="0" applyFont="1" applyBorder="1" applyAlignment="1">
      <alignment horizontal="center" vertical="center"/>
    </xf>
    <xf numFmtId="0" fontId="72" fillId="3" borderId="120" xfId="0" applyFont="1" applyFill="1" applyBorder="1" applyAlignment="1" applyProtection="1">
      <alignment horizontal="center" vertical="center" wrapText="1"/>
      <protection locked="0"/>
    </xf>
    <xf numFmtId="0" fontId="72" fillId="3" borderId="95" xfId="0" applyFont="1" applyFill="1" applyBorder="1" applyAlignment="1" applyProtection="1">
      <alignment horizontal="center" vertical="center" wrapText="1"/>
      <protection locked="0"/>
    </xf>
    <xf numFmtId="0" fontId="72" fillId="3" borderId="103" xfId="0" applyFont="1" applyFill="1" applyBorder="1" applyAlignment="1" applyProtection="1">
      <alignment horizontal="center" vertical="center" wrapText="1"/>
      <protection locked="0"/>
    </xf>
    <xf numFmtId="0" fontId="72" fillId="3" borderId="327" xfId="0" applyFont="1" applyFill="1" applyBorder="1" applyAlignment="1" applyProtection="1">
      <alignment horizontal="center" vertical="center" wrapText="1"/>
      <protection locked="0"/>
    </xf>
    <xf numFmtId="0" fontId="33" fillId="2" borderId="124" xfId="0" applyFont="1" applyFill="1" applyBorder="1" applyAlignment="1" applyProtection="1">
      <alignment horizontal="center" vertical="center"/>
      <protection locked="0"/>
    </xf>
    <xf numFmtId="0" fontId="33" fillId="2" borderId="87" xfId="0" applyFont="1" applyFill="1" applyBorder="1" applyAlignment="1" applyProtection="1">
      <alignment horizontal="center" vertical="center"/>
      <protection locked="0"/>
    </xf>
    <xf numFmtId="0" fontId="33" fillId="2" borderId="125" xfId="0" applyFont="1" applyFill="1" applyBorder="1" applyAlignment="1" applyProtection="1">
      <alignment horizontal="center" vertical="center"/>
      <protection locked="0"/>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31" xfId="0" applyFont="1" applyFill="1" applyBorder="1" applyAlignment="1" applyProtection="1">
      <alignment horizontal="center" vertical="center" shrinkToFit="1"/>
      <protection locked="0"/>
    </xf>
    <xf numFmtId="0" fontId="33" fillId="9" borderId="14" xfId="0" applyFont="1" applyFill="1" applyBorder="1" applyAlignment="1">
      <alignment horizontal="center" vertical="center"/>
    </xf>
    <xf numFmtId="0" fontId="33" fillId="9" borderId="12" xfId="0" applyFont="1" applyFill="1" applyBorder="1" applyAlignment="1">
      <alignment horizontal="center" vertical="center"/>
    </xf>
    <xf numFmtId="0" fontId="33" fillId="9" borderId="42" xfId="0" applyFont="1" applyFill="1" applyBorder="1" applyAlignment="1">
      <alignment vertical="center" textRotation="255"/>
    </xf>
    <xf numFmtId="0" fontId="33" fillId="9" borderId="42" xfId="0" applyFont="1" applyFill="1" applyBorder="1">
      <alignment vertical="center"/>
    </xf>
    <xf numFmtId="0" fontId="72" fillId="9" borderId="3" xfId="0" applyFont="1" applyFill="1" applyBorder="1">
      <alignment vertical="center"/>
    </xf>
    <xf numFmtId="0" fontId="33" fillId="2" borderId="85" xfId="0" applyFont="1" applyFill="1" applyBorder="1" applyAlignment="1" applyProtection="1">
      <alignment vertical="center" shrinkToFit="1"/>
      <protection locked="0"/>
    </xf>
    <xf numFmtId="0" fontId="33" fillId="9" borderId="3" xfId="0" applyFont="1" applyFill="1" applyBorder="1" applyAlignment="1">
      <alignment vertical="center" wrapText="1" shrinkToFit="1"/>
    </xf>
    <xf numFmtId="0" fontId="33" fillId="2" borderId="85" xfId="0" applyFont="1" applyFill="1" applyBorder="1" applyAlignment="1" applyProtection="1">
      <alignment horizontal="center" vertical="center" shrinkToFit="1"/>
      <protection locked="0"/>
    </xf>
    <xf numFmtId="0" fontId="33" fillId="9" borderId="29" xfId="0" applyFont="1" applyFill="1" applyBorder="1">
      <alignment vertical="center"/>
    </xf>
    <xf numFmtId="0" fontId="33" fillId="2" borderId="13" xfId="0" applyFont="1" applyFill="1" applyBorder="1" applyAlignment="1" applyProtection="1">
      <alignment vertical="center" shrinkToFit="1"/>
      <protection locked="0"/>
    </xf>
    <xf numFmtId="0" fontId="45" fillId="3" borderId="124" xfId="0" applyFont="1" applyFill="1" applyBorder="1" applyAlignment="1" applyProtection="1">
      <alignment vertical="center" shrinkToFit="1"/>
      <protection locked="0"/>
    </xf>
    <xf numFmtId="0" fontId="33" fillId="0" borderId="87" xfId="0" applyFont="1" applyBorder="1" applyAlignment="1" applyProtection="1">
      <alignment vertical="center" shrinkToFit="1"/>
      <protection locked="0"/>
    </xf>
    <xf numFmtId="0" fontId="33" fillId="0" borderId="125" xfId="0" applyFont="1" applyBorder="1" applyAlignment="1" applyProtection="1">
      <alignment vertical="center" shrinkToFit="1"/>
      <protection locked="0"/>
    </xf>
    <xf numFmtId="0" fontId="33" fillId="0" borderId="112" xfId="0" applyFont="1" applyBorder="1" applyAlignment="1">
      <alignment horizontal="center" vertical="center"/>
    </xf>
    <xf numFmtId="0" fontId="33" fillId="0" borderId="30" xfId="0" applyFont="1" applyBorder="1" applyAlignment="1">
      <alignment horizontal="center" vertical="center"/>
    </xf>
    <xf numFmtId="0" fontId="33" fillId="0" borderId="31" xfId="0" applyFont="1" applyBorder="1" applyAlignment="1">
      <alignment horizontal="center" vertical="center"/>
    </xf>
    <xf numFmtId="179" fontId="33" fillId="0" borderId="100" xfId="0" applyNumberFormat="1" applyFont="1" applyBorder="1">
      <alignment vertical="center"/>
    </xf>
    <xf numFmtId="179" fontId="33" fillId="0" borderId="64" xfId="0" applyNumberFormat="1" applyFont="1" applyBorder="1">
      <alignment vertical="center"/>
    </xf>
    <xf numFmtId="0" fontId="33" fillId="9" borderId="42" xfId="0" applyFont="1" applyFill="1" applyBorder="1" applyAlignment="1">
      <alignment vertical="center" wrapText="1"/>
    </xf>
    <xf numFmtId="0" fontId="33" fillId="11" borderId="80" xfId="0" applyFont="1" applyFill="1" applyBorder="1">
      <alignment vertical="center"/>
    </xf>
    <xf numFmtId="0" fontId="33" fillId="0" borderId="81" xfId="0" applyFont="1" applyBorder="1">
      <alignment vertical="center"/>
    </xf>
    <xf numFmtId="0" fontId="33" fillId="0" borderId="5" xfId="0" applyFont="1" applyBorder="1" applyAlignment="1">
      <alignment vertical="center" shrinkToFit="1"/>
    </xf>
    <xf numFmtId="0" fontId="33" fillId="0" borderId="6" xfId="0" applyFont="1" applyBorder="1" applyAlignment="1">
      <alignment vertical="center" shrinkToFit="1"/>
    </xf>
    <xf numFmtId="38" fontId="76" fillId="5" borderId="200" xfId="1" applyFont="1" applyFill="1" applyBorder="1" applyAlignment="1">
      <alignment vertical="center"/>
    </xf>
    <xf numFmtId="38" fontId="76" fillId="5" borderId="81" xfId="1" applyFont="1" applyFill="1" applyBorder="1" applyAlignment="1">
      <alignment vertical="center"/>
    </xf>
    <xf numFmtId="0" fontId="33" fillId="5" borderId="201" xfId="0" applyFont="1" applyFill="1" applyBorder="1">
      <alignment vertical="center"/>
    </xf>
    <xf numFmtId="40" fontId="33" fillId="0" borderId="15" xfId="1" applyNumberFormat="1" applyFont="1" applyFill="1" applyBorder="1" applyAlignment="1">
      <alignment vertical="center"/>
    </xf>
    <xf numFmtId="40" fontId="33" fillId="0" borderId="16" xfId="1" applyNumberFormat="1" applyFont="1" applyFill="1" applyBorder="1" applyAlignment="1">
      <alignment vertical="center"/>
    </xf>
    <xf numFmtId="0" fontId="33" fillId="2" borderId="204" xfId="0" applyFont="1" applyFill="1" applyBorder="1" applyProtection="1">
      <alignment vertical="center"/>
      <protection locked="0"/>
    </xf>
    <xf numFmtId="0" fontId="33" fillId="2" borderId="206" xfId="0" applyFont="1" applyFill="1" applyBorder="1" applyProtection="1">
      <alignment vertical="center"/>
      <protection locked="0"/>
    </xf>
    <xf numFmtId="0" fontId="33" fillId="2" borderId="205" xfId="0" applyFont="1" applyFill="1" applyBorder="1" applyProtection="1">
      <alignment vertical="center"/>
      <protection locked="0"/>
    </xf>
    <xf numFmtId="0" fontId="33" fillId="2" borderId="207" xfId="0" applyFont="1" applyFill="1" applyBorder="1" applyProtection="1">
      <alignment vertical="center"/>
      <protection locked="0"/>
    </xf>
    <xf numFmtId="38" fontId="33" fillId="2" borderId="85" xfId="1" applyFont="1" applyFill="1" applyBorder="1" applyAlignment="1" applyProtection="1">
      <alignment vertical="center"/>
      <protection locked="0"/>
    </xf>
    <xf numFmtId="0" fontId="33" fillId="0" borderId="85" xfId="0" applyFont="1" applyBorder="1" applyProtection="1">
      <alignment vertical="center"/>
      <protection locked="0"/>
    </xf>
    <xf numFmtId="0" fontId="33" fillId="2" borderId="120" xfId="0" applyFont="1" applyFill="1" applyBorder="1" applyAlignment="1" applyProtection="1">
      <alignment vertical="center" shrinkToFit="1"/>
      <protection locked="0"/>
    </xf>
    <xf numFmtId="0" fontId="33" fillId="0" borderId="95" xfId="0" applyFont="1" applyBorder="1" applyAlignment="1" applyProtection="1">
      <alignment vertical="center" shrinkToFit="1"/>
      <protection locked="0"/>
    </xf>
    <xf numFmtId="0" fontId="33" fillId="0" borderId="103" xfId="0" applyFont="1" applyBorder="1" applyAlignment="1" applyProtection="1">
      <alignment vertical="center" shrinkToFit="1"/>
      <protection locked="0"/>
    </xf>
    <xf numFmtId="0" fontId="33" fillId="0" borderId="13" xfId="0" applyFont="1" applyBorder="1">
      <alignment vertical="center"/>
    </xf>
    <xf numFmtId="0" fontId="33" fillId="9" borderId="118" xfId="0" applyFont="1" applyFill="1" applyBorder="1">
      <alignment vertical="center"/>
    </xf>
    <xf numFmtId="0" fontId="33" fillId="9" borderId="76" xfId="0" applyFont="1" applyFill="1" applyBorder="1">
      <alignment vertical="center"/>
    </xf>
    <xf numFmtId="0" fontId="33" fillId="9" borderId="115" xfId="0" applyFont="1" applyFill="1" applyBorder="1">
      <alignment vertical="center"/>
    </xf>
    <xf numFmtId="0" fontId="45" fillId="2" borderId="144" xfId="0" applyFont="1" applyFill="1" applyBorder="1" applyAlignment="1" applyProtection="1">
      <alignment vertical="center" shrinkToFit="1"/>
      <protection locked="0"/>
    </xf>
    <xf numFmtId="0" fontId="33" fillId="0" borderId="145" xfId="0" applyFont="1" applyBorder="1" applyAlignment="1" applyProtection="1">
      <alignment vertical="center" shrinkToFit="1"/>
      <protection locked="0"/>
    </xf>
    <xf numFmtId="0" fontId="33" fillId="0" borderId="146" xfId="0" applyFont="1" applyBorder="1" applyAlignment="1" applyProtection="1">
      <alignment vertical="center" shrinkToFit="1"/>
      <protection locked="0"/>
    </xf>
    <xf numFmtId="0" fontId="45" fillId="2" borderId="120" xfId="0" applyFont="1" applyFill="1" applyBorder="1" applyAlignment="1" applyProtection="1">
      <alignment vertical="center" shrinkToFit="1"/>
      <protection locked="0"/>
    </xf>
    <xf numFmtId="0" fontId="33" fillId="2" borderId="103" xfId="0" applyFont="1" applyFill="1" applyBorder="1" applyAlignment="1" applyProtection="1">
      <alignment horizontal="center" vertical="center" shrinkToFit="1"/>
      <protection locked="0"/>
    </xf>
    <xf numFmtId="0" fontId="72" fillId="9" borderId="98" xfId="0" applyFont="1" applyFill="1" applyBorder="1" applyAlignment="1">
      <alignment vertical="center" shrinkToFit="1"/>
    </xf>
    <xf numFmtId="0" fontId="72" fillId="9" borderId="88" xfId="0" applyFont="1" applyFill="1" applyBorder="1" applyAlignment="1">
      <alignment vertical="center" shrinkToFit="1"/>
    </xf>
    <xf numFmtId="0" fontId="33" fillId="9" borderId="88" xfId="0" applyFont="1" applyFill="1" applyBorder="1" applyAlignment="1">
      <alignment vertical="center" shrinkToFit="1"/>
    </xf>
    <xf numFmtId="0" fontId="45" fillId="2" borderId="120" xfId="0" applyFont="1" applyFill="1" applyBorder="1" applyAlignment="1" applyProtection="1">
      <alignment horizontal="center" vertical="center" shrinkToFit="1"/>
      <protection locked="0"/>
    </xf>
    <xf numFmtId="0" fontId="45" fillId="2" borderId="95" xfId="0" applyFont="1" applyFill="1" applyBorder="1" applyAlignment="1" applyProtection="1">
      <alignment horizontal="center" vertical="center" shrinkToFit="1"/>
      <protection locked="0"/>
    </xf>
    <xf numFmtId="0" fontId="45" fillId="2" borderId="131" xfId="0" applyFont="1" applyFill="1" applyBorder="1" applyAlignment="1" applyProtection="1">
      <alignment vertical="center" shrinkToFit="1"/>
      <protection locked="0"/>
    </xf>
    <xf numFmtId="0" fontId="33" fillId="0" borderId="132" xfId="0" applyFont="1" applyBorder="1" applyAlignment="1" applyProtection="1">
      <alignment vertical="center" shrinkToFit="1"/>
      <protection locked="0"/>
    </xf>
    <xf numFmtId="0" fontId="33" fillId="0" borderId="133" xfId="0" applyFont="1" applyBorder="1" applyAlignment="1" applyProtection="1">
      <alignment vertical="center" shrinkToFit="1"/>
      <protection locked="0"/>
    </xf>
    <xf numFmtId="38" fontId="33" fillId="3" borderId="139" xfId="1" applyFont="1" applyFill="1" applyBorder="1" applyAlignment="1" applyProtection="1">
      <alignment vertical="center"/>
      <protection locked="0"/>
    </xf>
    <xf numFmtId="38" fontId="33" fillId="3" borderId="105" xfId="1" applyFont="1" applyFill="1" applyBorder="1" applyAlignment="1" applyProtection="1">
      <alignment vertical="center"/>
      <protection locked="0"/>
    </xf>
    <xf numFmtId="38" fontId="33" fillId="3" borderId="140" xfId="1" applyFont="1" applyFill="1" applyBorder="1" applyAlignment="1" applyProtection="1">
      <alignment vertical="center"/>
      <protection locked="0"/>
    </xf>
    <xf numFmtId="0" fontId="33" fillId="3" borderId="194" xfId="0" applyFont="1" applyFill="1" applyBorder="1" applyAlignment="1" applyProtection="1">
      <alignment horizontal="center" vertical="center" shrinkToFit="1"/>
      <protection locked="0"/>
    </xf>
    <xf numFmtId="0" fontId="33" fillId="3" borderId="195" xfId="0" applyFont="1" applyFill="1" applyBorder="1" applyAlignment="1" applyProtection="1">
      <alignment horizontal="center" vertical="center" shrinkToFit="1"/>
      <protection locked="0"/>
    </xf>
    <xf numFmtId="0" fontId="33" fillId="3" borderId="112" xfId="0" applyFont="1" applyFill="1" applyBorder="1" applyAlignment="1" applyProtection="1">
      <alignment horizontal="center" vertical="center" shrinkToFit="1"/>
      <protection locked="0"/>
    </xf>
    <xf numFmtId="0" fontId="33" fillId="3" borderId="196" xfId="0" applyFont="1" applyFill="1" applyBorder="1" applyAlignment="1" applyProtection="1">
      <alignment horizontal="center" vertical="center" shrinkToFit="1"/>
      <protection locked="0"/>
    </xf>
    <xf numFmtId="38" fontId="33" fillId="3" borderId="137" xfId="1" applyFont="1" applyFill="1" applyBorder="1" applyAlignment="1" applyProtection="1">
      <alignment vertical="center"/>
      <protection locked="0"/>
    </xf>
    <xf numFmtId="38" fontId="33" fillId="3" borderId="106" xfId="1" applyFont="1" applyFill="1" applyBorder="1" applyAlignment="1" applyProtection="1">
      <alignment vertical="center"/>
      <protection locked="0"/>
    </xf>
    <xf numFmtId="38" fontId="33" fillId="3" borderId="138" xfId="1" applyFont="1" applyFill="1" applyBorder="1" applyAlignment="1" applyProtection="1">
      <alignment vertical="center"/>
      <protection locked="0"/>
    </xf>
    <xf numFmtId="0" fontId="33" fillId="9" borderId="9" xfId="0" applyFont="1" applyFill="1" applyBorder="1" applyAlignment="1">
      <alignment vertical="center" shrinkToFit="1"/>
    </xf>
    <xf numFmtId="0" fontId="33" fillId="0" borderId="10" xfId="0" applyFont="1" applyBorder="1" applyAlignment="1">
      <alignment vertical="center" shrinkToFit="1"/>
    </xf>
    <xf numFmtId="0" fontId="33" fillId="0" borderId="208" xfId="0" applyFont="1" applyBorder="1" applyAlignment="1">
      <alignment vertical="center" shrinkToFit="1"/>
    </xf>
    <xf numFmtId="38" fontId="33" fillId="2" borderId="129" xfId="1" applyFont="1" applyFill="1" applyBorder="1" applyAlignment="1" applyProtection="1">
      <alignment vertical="center"/>
      <protection locked="0"/>
    </xf>
    <xf numFmtId="38" fontId="33" fillId="2" borderId="130" xfId="1" applyFont="1" applyFill="1" applyBorder="1" applyAlignment="1" applyProtection="1">
      <alignment vertical="center"/>
      <protection locked="0"/>
    </xf>
    <xf numFmtId="38" fontId="33" fillId="2" borderId="104" xfId="1" applyFont="1" applyFill="1" applyBorder="1" applyAlignment="1" applyProtection="1">
      <alignment vertical="center"/>
      <protection locked="0"/>
    </xf>
    <xf numFmtId="0" fontId="33" fillId="3" borderId="33" xfId="0" applyFont="1" applyFill="1" applyBorder="1" applyAlignment="1" applyProtection="1">
      <alignment horizontal="center" vertical="center"/>
      <protection locked="0"/>
    </xf>
    <xf numFmtId="0" fontId="33" fillId="3" borderId="34" xfId="0" applyFont="1" applyFill="1" applyBorder="1" applyAlignment="1" applyProtection="1">
      <alignment horizontal="center" vertical="center"/>
      <protection locked="0"/>
    </xf>
    <xf numFmtId="0" fontId="33" fillId="9" borderId="9" xfId="0" applyFont="1" applyFill="1" applyBorder="1" applyAlignment="1">
      <alignment horizontal="center" vertical="center"/>
    </xf>
    <xf numFmtId="0" fontId="33" fillId="9" borderId="11" xfId="0" applyFont="1" applyFill="1" applyBorder="1" applyAlignment="1">
      <alignment horizontal="center" vertical="center"/>
    </xf>
    <xf numFmtId="0" fontId="33" fillId="0" borderId="17" xfId="0" applyFont="1" applyBorder="1" applyAlignment="1" applyProtection="1">
      <alignment horizontal="center" vertical="center" shrinkToFit="1"/>
      <protection locked="0"/>
    </xf>
    <xf numFmtId="0" fontId="45" fillId="9" borderId="82" xfId="0" applyFont="1" applyFill="1" applyBorder="1" applyAlignment="1">
      <alignment horizontal="center" vertical="center"/>
    </xf>
    <xf numFmtId="0" fontId="45" fillId="9" borderId="83" xfId="0" applyFont="1" applyFill="1" applyBorder="1" applyAlignment="1">
      <alignment horizontal="center" vertical="center"/>
    </xf>
    <xf numFmtId="0" fontId="45" fillId="9" borderId="84" xfId="0" applyFont="1" applyFill="1" applyBorder="1" applyAlignment="1">
      <alignment horizontal="center" vertical="center"/>
    </xf>
    <xf numFmtId="0" fontId="33" fillId="9" borderId="217" xfId="0" applyFont="1" applyFill="1" applyBorder="1" applyAlignment="1">
      <alignment horizontal="center" vertical="center" shrinkToFit="1"/>
    </xf>
    <xf numFmtId="0" fontId="33" fillId="9" borderId="210" xfId="0" applyFont="1" applyFill="1" applyBorder="1" applyAlignment="1">
      <alignment horizontal="center" vertical="center" shrinkToFit="1"/>
    </xf>
    <xf numFmtId="0" fontId="79" fillId="9" borderId="75" xfId="0" applyFont="1" applyFill="1" applyBorder="1" applyAlignment="1">
      <alignment horizontal="center" vertical="center" textRotation="255" shrinkToFit="1"/>
    </xf>
    <xf numFmtId="0" fontId="79" fillId="0" borderId="114" xfId="0" applyFont="1" applyBorder="1" applyAlignment="1">
      <alignment horizontal="center" vertical="center" textRotation="255"/>
    </xf>
    <xf numFmtId="0" fontId="79" fillId="0" borderId="116" xfId="0" applyFont="1" applyBorder="1" applyAlignment="1">
      <alignment horizontal="center" vertical="center" textRotation="255"/>
    </xf>
    <xf numFmtId="0" fontId="33" fillId="3" borderId="124" xfId="0" applyFont="1" applyFill="1" applyBorder="1" applyAlignment="1" applyProtection="1">
      <alignment vertical="center" shrinkToFit="1"/>
      <protection locked="0"/>
    </xf>
    <xf numFmtId="0" fontId="33" fillId="3" borderId="87" xfId="0" applyFont="1" applyFill="1" applyBorder="1" applyAlignment="1" applyProtection="1">
      <alignment vertical="center" shrinkToFit="1"/>
      <protection locked="0"/>
    </xf>
    <xf numFmtId="0" fontId="33" fillId="3" borderId="125" xfId="0" applyFont="1" applyFill="1" applyBorder="1" applyAlignment="1" applyProtection="1">
      <alignment vertical="center" shrinkToFit="1"/>
      <protection locked="0"/>
    </xf>
    <xf numFmtId="0" fontId="33" fillId="3" borderId="32" xfId="0" applyFont="1" applyFill="1" applyBorder="1" applyAlignment="1" applyProtection="1">
      <alignment horizontal="center" vertical="center"/>
      <protection locked="0"/>
    </xf>
    <xf numFmtId="0" fontId="33" fillId="9" borderId="13" xfId="0" applyFont="1" applyFill="1" applyBorder="1" applyAlignment="1">
      <alignment vertical="center" shrinkToFit="1"/>
    </xf>
    <xf numFmtId="0" fontId="33" fillId="9" borderId="16" xfId="0" applyFont="1" applyFill="1" applyBorder="1" applyAlignment="1">
      <alignment horizontal="center" vertical="center" shrinkToFit="1"/>
    </xf>
    <xf numFmtId="0" fontId="33" fillId="9" borderId="17" xfId="0" applyFont="1" applyFill="1" applyBorder="1" applyAlignment="1">
      <alignment horizontal="center" vertical="center" shrinkToFit="1"/>
    </xf>
    <xf numFmtId="0" fontId="45" fillId="9" borderId="3" xfId="0" applyFont="1" applyFill="1" applyBorder="1" applyAlignment="1">
      <alignment horizontal="center" vertical="center" wrapText="1" shrinkToFit="1"/>
    </xf>
    <xf numFmtId="0" fontId="45" fillId="9" borderId="3" xfId="0" applyFont="1" applyFill="1" applyBorder="1" applyAlignment="1">
      <alignment horizontal="center" vertical="center" shrinkToFit="1"/>
    </xf>
    <xf numFmtId="0" fontId="33" fillId="0" borderId="15" xfId="0" applyFont="1" applyBorder="1" applyAlignment="1">
      <alignment vertical="center" shrinkToFit="1"/>
    </xf>
    <xf numFmtId="0" fontId="33" fillId="0" borderId="66" xfId="0" applyFont="1" applyBorder="1">
      <alignment vertical="center"/>
    </xf>
    <xf numFmtId="0" fontId="72" fillId="9" borderId="70" xfId="0" applyFont="1" applyFill="1" applyBorder="1" applyAlignment="1">
      <alignment horizontal="center" vertical="center" wrapText="1"/>
    </xf>
    <xf numFmtId="0" fontId="79" fillId="9" borderId="4" xfId="0" applyFont="1" applyFill="1" applyBorder="1" applyAlignment="1">
      <alignment horizontal="center" vertical="center" wrapText="1"/>
    </xf>
    <xf numFmtId="0" fontId="79" fillId="0" borderId="6" xfId="0" applyFont="1" applyBorder="1" applyAlignment="1">
      <alignment horizontal="center" vertical="center" wrapText="1"/>
    </xf>
    <xf numFmtId="0" fontId="79" fillId="0" borderId="9" xfId="0" applyFont="1" applyBorder="1" applyAlignment="1">
      <alignment horizontal="center" vertical="center" wrapText="1"/>
    </xf>
    <xf numFmtId="0" fontId="79" fillId="0" borderId="11" xfId="0" applyFont="1" applyBorder="1" applyAlignment="1">
      <alignment horizontal="center" vertical="center" wrapText="1"/>
    </xf>
    <xf numFmtId="0" fontId="33" fillId="0" borderId="3" xfId="0" applyFont="1" applyBorder="1" applyAlignment="1">
      <alignment horizontal="center" vertical="center" wrapText="1" shrinkToFit="1"/>
    </xf>
    <xf numFmtId="0" fontId="33" fillId="0" borderId="13" xfId="0" applyFont="1" applyBorder="1" applyAlignment="1">
      <alignment vertical="center" wrapText="1"/>
    </xf>
    <xf numFmtId="0" fontId="45" fillId="9" borderId="70" xfId="0" applyFont="1" applyFill="1" applyBorder="1" applyAlignment="1">
      <alignment horizontal="center" vertical="center" wrapText="1"/>
    </xf>
    <xf numFmtId="0" fontId="33" fillId="3" borderId="97" xfId="0" applyFont="1" applyFill="1" applyBorder="1" applyAlignment="1" applyProtection="1">
      <alignment vertical="center" shrinkToFit="1"/>
      <protection locked="0"/>
    </xf>
    <xf numFmtId="0" fontId="33" fillId="2" borderId="124" xfId="0" applyFont="1" applyFill="1" applyBorder="1" applyAlignment="1" applyProtection="1">
      <alignment vertical="center" shrinkToFit="1"/>
      <protection locked="0"/>
    </xf>
    <xf numFmtId="0" fontId="33" fillId="2" borderId="87" xfId="0" applyFont="1" applyFill="1" applyBorder="1" applyAlignment="1" applyProtection="1">
      <alignment vertical="center" shrinkToFit="1"/>
      <protection locked="0"/>
    </xf>
    <xf numFmtId="0" fontId="33" fillId="2" borderId="97" xfId="0" applyFont="1" applyFill="1" applyBorder="1" applyAlignment="1" applyProtection="1">
      <alignment vertical="center" shrinkToFit="1"/>
      <protection locked="0"/>
    </xf>
    <xf numFmtId="0" fontId="33" fillId="3" borderId="95" xfId="0" applyFont="1" applyFill="1" applyBorder="1" applyAlignment="1" applyProtection="1">
      <alignment horizontal="center" vertical="center"/>
      <protection locked="0"/>
    </xf>
    <xf numFmtId="0" fontId="33" fillId="3" borderId="103" xfId="0" applyFont="1" applyFill="1" applyBorder="1" applyAlignment="1" applyProtection="1">
      <alignment horizontal="center" vertical="center"/>
      <protection locked="0"/>
    </xf>
    <xf numFmtId="0" fontId="33" fillId="9" borderId="75" xfId="0" applyFont="1" applyFill="1" applyBorder="1" applyAlignment="1">
      <alignment horizontal="center" vertical="center"/>
    </xf>
    <xf numFmtId="0" fontId="33" fillId="9" borderId="76" xfId="0" applyFont="1" applyFill="1" applyBorder="1" applyAlignment="1">
      <alignment horizontal="center" vertical="center"/>
    </xf>
    <xf numFmtId="0" fontId="33" fillId="9" borderId="71" xfId="0" applyFont="1" applyFill="1" applyBorder="1" applyAlignment="1">
      <alignment horizontal="center" vertical="center"/>
    </xf>
    <xf numFmtId="0" fontId="33" fillId="9" borderId="71" xfId="0" applyFont="1" applyFill="1" applyBorder="1" applyAlignment="1">
      <alignment vertical="center" shrinkToFit="1"/>
    </xf>
    <xf numFmtId="0" fontId="33" fillId="9" borderId="72" xfId="0" applyFont="1" applyFill="1" applyBorder="1" applyAlignment="1">
      <alignment vertical="center" shrinkToFit="1"/>
    </xf>
    <xf numFmtId="0" fontId="45" fillId="9" borderId="15" xfId="0" applyFont="1" applyFill="1" applyBorder="1">
      <alignment vertical="center"/>
    </xf>
    <xf numFmtId="0" fontId="45" fillId="9" borderId="15" xfId="0" applyFont="1" applyFill="1" applyBorder="1" applyAlignment="1">
      <alignment vertical="center" shrinkToFit="1"/>
    </xf>
    <xf numFmtId="0" fontId="45" fillId="9" borderId="16" xfId="0" applyFont="1" applyFill="1" applyBorder="1" applyAlignment="1">
      <alignment vertical="center" shrinkToFit="1"/>
    </xf>
    <xf numFmtId="0" fontId="45" fillId="9" borderId="17" xfId="0" applyFont="1" applyFill="1" applyBorder="1" applyAlignment="1">
      <alignment vertical="center" shrinkToFit="1"/>
    </xf>
    <xf numFmtId="0" fontId="33" fillId="3" borderId="15" xfId="0" applyFont="1" applyFill="1" applyBorder="1" applyAlignment="1">
      <alignment horizontal="center" vertical="center"/>
    </xf>
    <xf numFmtId="0" fontId="33" fillId="3" borderId="16" xfId="0" applyFont="1" applyFill="1" applyBorder="1" applyAlignment="1">
      <alignment horizontal="center" vertical="center"/>
    </xf>
    <xf numFmtId="0" fontId="33" fillId="3" borderId="17" xfId="0" applyFont="1" applyFill="1" applyBorder="1" applyAlignment="1">
      <alignment horizontal="center" vertical="center"/>
    </xf>
    <xf numFmtId="0" fontId="45" fillId="3" borderId="120" xfId="0" applyFont="1" applyFill="1" applyBorder="1" applyAlignment="1" applyProtection="1">
      <alignment vertical="center" wrapText="1"/>
      <protection locked="0"/>
    </xf>
    <xf numFmtId="0" fontId="45" fillId="0" borderId="95" xfId="0" applyFont="1" applyBorder="1" applyProtection="1">
      <alignment vertical="center"/>
      <protection locked="0"/>
    </xf>
    <xf numFmtId="0" fontId="45" fillId="0" borderId="103" xfId="0" applyFont="1" applyBorder="1" applyProtection="1">
      <alignment vertical="center"/>
      <protection locked="0"/>
    </xf>
    <xf numFmtId="0" fontId="45" fillId="9" borderId="7" xfId="0" applyFont="1" applyFill="1" applyBorder="1" applyAlignment="1">
      <alignment horizontal="center" vertical="center" wrapText="1"/>
    </xf>
    <xf numFmtId="0" fontId="45" fillId="9" borderId="0" xfId="0" applyFont="1" applyFill="1" applyAlignment="1">
      <alignment horizontal="center" vertical="center" wrapText="1"/>
    </xf>
    <xf numFmtId="0" fontId="45" fillId="9" borderId="8" xfId="0" applyFont="1" applyFill="1" applyBorder="1" applyAlignment="1">
      <alignment horizontal="center" vertical="center" wrapText="1"/>
    </xf>
    <xf numFmtId="0" fontId="33" fillId="0" borderId="17" xfId="0" applyFont="1" applyBorder="1" applyAlignment="1">
      <alignment vertical="center" wrapText="1"/>
    </xf>
    <xf numFmtId="0" fontId="45" fillId="3" borderId="95" xfId="0" applyFont="1" applyFill="1" applyBorder="1" applyAlignment="1" applyProtection="1">
      <alignment vertical="center" wrapText="1"/>
      <protection locked="0"/>
    </xf>
    <xf numFmtId="0" fontId="45" fillId="3" borderId="103" xfId="0" applyFont="1" applyFill="1" applyBorder="1" applyAlignment="1" applyProtection="1">
      <alignment vertical="center" wrapText="1"/>
      <protection locked="0"/>
    </xf>
    <xf numFmtId="0" fontId="33" fillId="2" borderId="4" xfId="0" applyFont="1" applyFill="1" applyBorder="1" applyAlignment="1" applyProtection="1">
      <alignment horizontal="center" vertical="center" shrinkToFit="1"/>
      <protection locked="0"/>
    </xf>
    <xf numFmtId="0" fontId="33" fillId="2" borderId="5" xfId="0" applyFont="1" applyFill="1" applyBorder="1" applyAlignment="1" applyProtection="1">
      <alignment horizontal="center" vertical="center" shrinkToFit="1"/>
      <protection locked="0"/>
    </xf>
    <xf numFmtId="0" fontId="33" fillId="0" borderId="5" xfId="0" applyFont="1" applyBorder="1" applyAlignment="1" applyProtection="1">
      <alignment horizontal="center" vertical="center" shrinkToFit="1"/>
      <protection locked="0"/>
    </xf>
    <xf numFmtId="0" fontId="33" fillId="2" borderId="7" xfId="0" applyFont="1" applyFill="1" applyBorder="1" applyAlignment="1" applyProtection="1">
      <alignment horizontal="center" vertical="center" shrinkToFit="1"/>
      <protection locked="0"/>
    </xf>
    <xf numFmtId="0" fontId="33" fillId="2" borderId="0" xfId="0" applyFont="1" applyFill="1" applyAlignment="1" applyProtection="1">
      <alignment horizontal="center" vertical="center" shrinkToFit="1"/>
      <protection locked="0"/>
    </xf>
    <xf numFmtId="0" fontId="33" fillId="0" borderId="0" xfId="0" applyFont="1" applyAlignment="1" applyProtection="1">
      <alignment horizontal="center" vertical="center" shrinkToFit="1"/>
      <protection locked="0"/>
    </xf>
    <xf numFmtId="0" fontId="33" fillId="9" borderId="15" xfId="0" applyFont="1" applyFill="1" applyBorder="1" applyAlignment="1">
      <alignment horizontal="center" vertical="center" wrapText="1" shrinkToFit="1"/>
    </xf>
    <xf numFmtId="0" fontId="33" fillId="2" borderId="9"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0" borderId="10" xfId="0" applyFont="1" applyBorder="1" applyAlignment="1" applyProtection="1">
      <alignment horizontal="center" vertical="center" shrinkToFit="1"/>
      <protection locked="0"/>
    </xf>
    <xf numFmtId="0" fontId="33" fillId="0" borderId="10" xfId="0" applyFont="1" applyBorder="1" applyAlignment="1">
      <alignment vertical="center" wrapText="1"/>
    </xf>
    <xf numFmtId="0" fontId="33" fillId="0" borderId="95" xfId="0" applyFont="1" applyBorder="1" applyProtection="1">
      <alignment vertical="center"/>
      <protection locked="0"/>
    </xf>
    <xf numFmtId="0" fontId="33" fillId="0" borderId="103" xfId="0" applyFont="1" applyBorder="1" applyProtection="1">
      <alignment vertical="center"/>
      <protection locked="0"/>
    </xf>
    <xf numFmtId="0" fontId="45" fillId="0" borderId="95" xfId="0" applyFont="1" applyBorder="1" applyAlignment="1" applyProtection="1">
      <alignment vertical="center" wrapText="1"/>
      <protection locked="0"/>
    </xf>
    <xf numFmtId="0" fontId="45" fillId="0" borderId="103" xfId="0" applyFont="1" applyBorder="1" applyAlignment="1" applyProtection="1">
      <alignment vertical="center" wrapText="1"/>
      <protection locked="0"/>
    </xf>
    <xf numFmtId="0" fontId="33" fillId="2" borderId="4" xfId="0" applyFont="1" applyFill="1" applyBorder="1" applyProtection="1">
      <alignment vertical="center"/>
      <protection locked="0"/>
    </xf>
    <xf numFmtId="0" fontId="33" fillId="9" borderId="42" xfId="0" applyFont="1" applyFill="1" applyBorder="1" applyAlignment="1">
      <alignment horizontal="center" vertical="center"/>
    </xf>
    <xf numFmtId="0" fontId="33" fillId="9" borderId="12" xfId="0" applyFont="1" applyFill="1" applyBorder="1" applyAlignment="1">
      <alignment vertical="center" wrapText="1"/>
    </xf>
    <xf numFmtId="0" fontId="63" fillId="6" borderId="15" xfId="2" applyFont="1" applyFill="1" applyBorder="1" applyAlignment="1">
      <alignment horizontal="center" vertical="center"/>
    </xf>
    <xf numFmtId="0" fontId="63" fillId="6" borderId="17" xfId="2" applyFont="1" applyFill="1" applyBorder="1" applyAlignment="1">
      <alignment horizontal="center" vertical="center"/>
    </xf>
    <xf numFmtId="0" fontId="33" fillId="2" borderId="7" xfId="0" applyFont="1" applyFill="1" applyBorder="1" applyAlignment="1" applyProtection="1">
      <alignment vertical="center" shrinkToFit="1"/>
      <protection locked="0"/>
    </xf>
    <xf numFmtId="0" fontId="33" fillId="0" borderId="0" xfId="0" applyFont="1" applyAlignment="1" applyProtection="1">
      <alignment vertical="center" shrinkToFit="1"/>
      <protection locked="0"/>
    </xf>
    <xf numFmtId="0" fontId="33" fillId="3" borderId="27" xfId="0" applyFont="1" applyFill="1" applyBorder="1" applyAlignment="1" applyProtection="1">
      <alignment horizontal="center" vertical="center"/>
      <protection locked="0"/>
    </xf>
    <xf numFmtId="0" fontId="33" fillId="3" borderId="151" xfId="0" applyFont="1" applyFill="1" applyBorder="1" applyAlignment="1" applyProtection="1">
      <alignment horizontal="center" vertical="center"/>
      <protection locked="0"/>
    </xf>
    <xf numFmtId="0" fontId="33" fillId="3" borderId="14" xfId="0" applyFont="1" applyFill="1" applyBorder="1" applyAlignment="1" applyProtection="1">
      <alignment vertical="center" shrinkToFit="1"/>
      <protection locked="0"/>
    </xf>
    <xf numFmtId="0" fontId="33" fillId="9" borderId="156" xfId="0" applyFont="1" applyFill="1" applyBorder="1" applyAlignment="1">
      <alignment vertical="center" shrinkToFit="1"/>
    </xf>
    <xf numFmtId="0" fontId="33" fillId="0" borderId="157" xfId="0" applyFont="1" applyBorder="1">
      <alignment vertical="center"/>
    </xf>
    <xf numFmtId="0" fontId="33" fillId="0" borderId="158" xfId="0" applyFont="1" applyBorder="1">
      <alignment vertical="center"/>
    </xf>
    <xf numFmtId="0" fontId="63" fillId="0" borderId="16" xfId="2" applyFont="1" applyBorder="1" applyAlignment="1">
      <alignment vertical="center" shrinkToFit="1"/>
    </xf>
    <xf numFmtId="0" fontId="63" fillId="0" borderId="17" xfId="2" applyFont="1" applyBorder="1" applyAlignment="1">
      <alignment vertical="center"/>
    </xf>
    <xf numFmtId="0" fontId="33" fillId="9" borderId="208" xfId="0" applyFont="1" applyFill="1" applyBorder="1">
      <alignment vertical="center"/>
    </xf>
    <xf numFmtId="0" fontId="33" fillId="9" borderId="9" xfId="0" applyFont="1" applyFill="1" applyBorder="1" applyAlignment="1">
      <alignment vertical="center" wrapText="1"/>
    </xf>
    <xf numFmtId="0" fontId="45" fillId="2" borderId="120" xfId="0" applyFont="1" applyFill="1" applyBorder="1" applyAlignment="1" applyProtection="1">
      <alignment vertical="center" wrapText="1"/>
      <protection locked="0"/>
    </xf>
    <xf numFmtId="0" fontId="45" fillId="2" borderId="95" xfId="0" applyFont="1" applyFill="1" applyBorder="1" applyAlignment="1" applyProtection="1">
      <alignment vertical="center" wrapText="1"/>
      <protection locked="0"/>
    </xf>
    <xf numFmtId="0" fontId="45" fillId="2" borderId="103" xfId="0" applyFont="1" applyFill="1" applyBorder="1" applyAlignment="1" applyProtection="1">
      <alignment vertical="center" wrapText="1"/>
      <protection locked="0"/>
    </xf>
    <xf numFmtId="0" fontId="76" fillId="2" borderId="126" xfId="0" applyFont="1" applyFill="1" applyBorder="1" applyProtection="1">
      <alignment vertical="center"/>
      <protection locked="0"/>
    </xf>
    <xf numFmtId="0" fontId="76" fillId="2" borderId="128" xfId="0" applyFont="1" applyFill="1" applyBorder="1" applyProtection="1">
      <alignment vertical="center"/>
      <protection locked="0"/>
    </xf>
    <xf numFmtId="0" fontId="33" fillId="0" borderId="257" xfId="0" applyFont="1" applyBorder="1" applyAlignment="1">
      <alignment horizontal="center" vertical="center"/>
    </xf>
    <xf numFmtId="0" fontId="33" fillId="0" borderId="88" xfId="0" applyFont="1" applyBorder="1" applyAlignment="1">
      <alignment horizontal="center" vertical="center"/>
    </xf>
    <xf numFmtId="0" fontId="45" fillId="2" borderId="124" xfId="0" applyFont="1" applyFill="1" applyBorder="1" applyAlignment="1" applyProtection="1">
      <alignment horizontal="left" vertical="top" wrapText="1"/>
      <protection locked="0"/>
    </xf>
    <xf numFmtId="0" fontId="45" fillId="2" borderId="87" xfId="0" applyFont="1" applyFill="1" applyBorder="1" applyAlignment="1" applyProtection="1">
      <alignment horizontal="left" vertical="top" wrapText="1"/>
      <protection locked="0"/>
    </xf>
    <xf numFmtId="0" fontId="45" fillId="2" borderId="125" xfId="0" applyFont="1" applyFill="1" applyBorder="1" applyAlignment="1" applyProtection="1">
      <alignment horizontal="left" vertical="top" wrapText="1"/>
      <protection locked="0"/>
    </xf>
    <xf numFmtId="0" fontId="33" fillId="3" borderId="15" xfId="0" applyFont="1" applyFill="1" applyBorder="1" applyAlignment="1" applyProtection="1">
      <alignment horizontal="center" vertical="center" shrinkToFit="1"/>
      <protection locked="0"/>
    </xf>
    <xf numFmtId="0" fontId="41" fillId="6" borderId="16" xfId="2" applyFont="1" applyFill="1" applyBorder="1" applyAlignment="1">
      <alignment horizontal="center" vertical="center"/>
    </xf>
    <xf numFmtId="0" fontId="41" fillId="6" borderId="3" xfId="2" applyFont="1" applyFill="1" applyBorder="1" applyAlignment="1">
      <alignment horizontal="center" vertical="center"/>
    </xf>
    <xf numFmtId="0" fontId="33" fillId="3" borderId="24" xfId="0" applyFont="1" applyFill="1" applyBorder="1" applyProtection="1">
      <alignment vertical="center"/>
      <protection locked="0"/>
    </xf>
    <xf numFmtId="0" fontId="33" fillId="0" borderId="25" xfId="0" applyFont="1" applyBorder="1" applyProtection="1">
      <alignment vertical="center"/>
      <protection locked="0"/>
    </xf>
    <xf numFmtId="0" fontId="33" fillId="0" borderId="26" xfId="0" applyFont="1" applyBorder="1" applyProtection="1">
      <alignment vertical="center"/>
      <protection locked="0"/>
    </xf>
    <xf numFmtId="0" fontId="45" fillId="3" borderId="139" xfId="0" applyFont="1" applyFill="1" applyBorder="1" applyAlignment="1" applyProtection="1">
      <alignment horizontal="left" vertical="center" wrapText="1"/>
      <protection locked="0"/>
    </xf>
    <xf numFmtId="0" fontId="33" fillId="0" borderId="105" xfId="0" applyFont="1" applyBorder="1" applyAlignment="1" applyProtection="1">
      <alignment horizontal="left" vertical="center"/>
      <protection locked="0"/>
    </xf>
    <xf numFmtId="0" fontId="33" fillId="0" borderId="140" xfId="0" applyFont="1" applyBorder="1" applyAlignment="1" applyProtection="1">
      <alignment horizontal="left" vertical="center"/>
      <protection locked="0"/>
    </xf>
    <xf numFmtId="0" fontId="45" fillId="3" borderId="129" xfId="0" applyFont="1" applyFill="1" applyBorder="1" applyAlignment="1" applyProtection="1">
      <alignment vertical="center" wrapText="1"/>
      <protection locked="0"/>
    </xf>
    <xf numFmtId="0" fontId="45" fillId="3" borderId="130" xfId="0" applyFont="1" applyFill="1" applyBorder="1" applyAlignment="1" applyProtection="1">
      <alignment vertical="center" wrapText="1"/>
      <protection locked="0"/>
    </xf>
    <xf numFmtId="0" fontId="33" fillId="3" borderId="95" xfId="0" applyFont="1" applyFill="1" applyBorder="1" applyProtection="1">
      <alignment vertical="center"/>
      <protection locked="0"/>
    </xf>
    <xf numFmtId="0" fontId="33" fillId="3" borderId="103" xfId="0" applyFont="1" applyFill="1" applyBorder="1" applyProtection="1">
      <alignment vertical="center"/>
      <protection locked="0"/>
    </xf>
    <xf numFmtId="0" fontId="45" fillId="3" borderId="197" xfId="0" applyFont="1" applyFill="1" applyBorder="1" applyAlignment="1" applyProtection="1">
      <alignment vertical="center" shrinkToFit="1"/>
      <protection locked="0"/>
    </xf>
    <xf numFmtId="0" fontId="45" fillId="0" borderId="198" xfId="0" applyFont="1" applyBorder="1" applyAlignment="1" applyProtection="1">
      <alignment vertical="center" shrinkToFit="1"/>
      <protection locked="0"/>
    </xf>
    <xf numFmtId="0" fontId="45" fillId="0" borderId="199" xfId="0" applyFont="1" applyBorder="1" applyAlignment="1" applyProtection="1">
      <alignment vertical="center" shrinkToFit="1"/>
      <protection locked="0"/>
    </xf>
    <xf numFmtId="0" fontId="33" fillId="0" borderId="29" xfId="0" applyFont="1" applyBorder="1" applyAlignment="1">
      <alignment horizontal="center" vertical="center"/>
    </xf>
    <xf numFmtId="0" fontId="33" fillId="0" borderId="98" xfId="0" applyFont="1" applyBorder="1" applyAlignment="1">
      <alignment horizontal="center" vertical="center"/>
    </xf>
    <xf numFmtId="0" fontId="33" fillId="5" borderId="65" xfId="0" applyFont="1" applyFill="1" applyBorder="1">
      <alignment vertical="center"/>
    </xf>
    <xf numFmtId="0" fontId="33" fillId="5" borderId="107" xfId="0" applyFont="1" applyFill="1" applyBorder="1">
      <alignment vertical="center"/>
    </xf>
    <xf numFmtId="0" fontId="33" fillId="5" borderId="260" xfId="0" applyFont="1" applyFill="1" applyBorder="1">
      <alignment vertical="center"/>
    </xf>
    <xf numFmtId="0" fontId="33" fillId="5" borderId="259" xfId="0" applyFont="1" applyFill="1" applyBorder="1">
      <alignment vertical="center"/>
    </xf>
    <xf numFmtId="0" fontId="33" fillId="9" borderId="38" xfId="0" applyFont="1" applyFill="1" applyBorder="1">
      <alignment vertical="center"/>
    </xf>
    <xf numFmtId="0" fontId="45" fillId="3" borderId="120" xfId="0" applyFont="1" applyFill="1" applyBorder="1" applyAlignment="1" applyProtection="1">
      <alignment horizontal="left" vertical="top" wrapText="1"/>
      <protection locked="0"/>
    </xf>
    <xf numFmtId="0" fontId="45" fillId="3" borderId="95" xfId="0" applyFont="1" applyFill="1" applyBorder="1" applyAlignment="1" applyProtection="1">
      <alignment horizontal="left" vertical="top" wrapText="1"/>
      <protection locked="0"/>
    </xf>
    <xf numFmtId="0" fontId="45" fillId="3" borderId="103" xfId="0" applyFont="1" applyFill="1" applyBorder="1" applyAlignment="1" applyProtection="1">
      <alignment horizontal="left" vertical="top" wrapText="1"/>
      <protection locked="0"/>
    </xf>
    <xf numFmtId="0" fontId="33" fillId="0" borderId="113" xfId="0" applyFont="1" applyBorder="1" applyAlignment="1">
      <alignment horizontal="center" vertical="center"/>
    </xf>
    <xf numFmtId="179" fontId="33" fillId="0" borderId="189" xfId="0" applyNumberFormat="1" applyFont="1" applyBorder="1">
      <alignment vertical="center"/>
    </xf>
    <xf numFmtId="0" fontId="33" fillId="9" borderId="17" xfId="0" applyFont="1" applyFill="1" applyBorder="1" applyAlignment="1">
      <alignment vertical="center" shrinkToFit="1"/>
    </xf>
    <xf numFmtId="0" fontId="33" fillId="10" borderId="7" xfId="0" applyFont="1" applyFill="1" applyBorder="1">
      <alignment vertical="center"/>
    </xf>
    <xf numFmtId="0" fontId="33" fillId="10" borderId="6" xfId="0" applyFont="1" applyFill="1" applyBorder="1">
      <alignment vertical="center"/>
    </xf>
    <xf numFmtId="0" fontId="33" fillId="9" borderId="115" xfId="0" applyFont="1" applyFill="1" applyBorder="1" applyAlignment="1">
      <alignment vertical="center" shrinkToFit="1"/>
    </xf>
    <xf numFmtId="0" fontId="85" fillId="9" borderId="12" xfId="0" applyFont="1" applyFill="1" applyBorder="1">
      <alignment vertical="center"/>
    </xf>
    <xf numFmtId="0" fontId="85" fillId="9" borderId="3" xfId="0" applyFont="1" applyFill="1" applyBorder="1">
      <alignment vertical="center"/>
    </xf>
    <xf numFmtId="0" fontId="33" fillId="9" borderId="25" xfId="0" applyFont="1" applyFill="1" applyBorder="1" applyAlignment="1">
      <alignment vertical="center" shrinkToFit="1"/>
    </xf>
    <xf numFmtId="0" fontId="33" fillId="9" borderId="26" xfId="0" applyFont="1" applyFill="1" applyBorder="1" applyAlignment="1">
      <alignment vertical="center" shrinkToFit="1"/>
    </xf>
    <xf numFmtId="38" fontId="33" fillId="0" borderId="7" xfId="1" applyFont="1" applyBorder="1" applyAlignment="1">
      <alignment vertical="center"/>
    </xf>
    <xf numFmtId="38" fontId="33" fillId="0" borderId="0" xfId="1" applyFont="1" applyBorder="1" applyAlignment="1">
      <alignment vertical="center"/>
    </xf>
    <xf numFmtId="0" fontId="33" fillId="9" borderId="43" xfId="0" applyFont="1" applyFill="1" applyBorder="1">
      <alignment vertical="center"/>
    </xf>
    <xf numFmtId="0" fontId="33" fillId="3" borderId="3" xfId="0" applyFont="1" applyFill="1" applyBorder="1" applyAlignment="1">
      <alignment vertical="center" shrinkToFit="1"/>
    </xf>
    <xf numFmtId="0" fontId="33" fillId="2" borderId="124" xfId="0" applyFont="1" applyFill="1" applyBorder="1" applyAlignment="1" applyProtection="1">
      <alignment vertical="center" wrapText="1"/>
      <protection locked="0"/>
    </xf>
    <xf numFmtId="0" fontId="33" fillId="2" borderId="87" xfId="0" applyFont="1" applyFill="1" applyBorder="1" applyAlignment="1" applyProtection="1">
      <alignment vertical="center" wrapText="1"/>
      <protection locked="0"/>
    </xf>
    <xf numFmtId="0" fontId="33" fillId="2" borderId="125" xfId="0" applyFont="1" applyFill="1" applyBorder="1" applyAlignment="1" applyProtection="1">
      <alignment vertical="center" wrapText="1"/>
      <protection locked="0"/>
    </xf>
    <xf numFmtId="0" fontId="33" fillId="2" borderId="12" xfId="0" applyFont="1" applyFill="1" applyBorder="1" applyAlignment="1" applyProtection="1">
      <alignment horizontal="center" vertical="center" shrinkToFit="1"/>
      <protection locked="0"/>
    </xf>
    <xf numFmtId="0" fontId="33" fillId="3" borderId="289" xfId="0" applyFont="1" applyFill="1" applyBorder="1" applyAlignment="1" applyProtection="1">
      <alignment horizontal="center" vertical="center" shrinkToFit="1"/>
      <protection locked="0"/>
    </xf>
    <xf numFmtId="0" fontId="33" fillId="3" borderId="246" xfId="0" applyFont="1" applyFill="1" applyBorder="1" applyAlignment="1" applyProtection="1">
      <alignment horizontal="center" vertical="center" shrinkToFit="1"/>
      <protection locked="0"/>
    </xf>
    <xf numFmtId="0" fontId="33" fillId="3" borderId="290" xfId="0" applyFont="1" applyFill="1" applyBorder="1" applyAlignment="1" applyProtection="1">
      <alignment horizontal="center" vertical="center" shrinkToFit="1"/>
      <protection locked="0"/>
    </xf>
    <xf numFmtId="0" fontId="33" fillId="0" borderId="218" xfId="0" applyFont="1" applyBorder="1">
      <alignment vertical="center"/>
    </xf>
    <xf numFmtId="0" fontId="45" fillId="3" borderId="124" xfId="0" applyFont="1" applyFill="1" applyBorder="1" applyAlignment="1" applyProtection="1">
      <alignment vertical="center" wrapText="1"/>
      <protection locked="0"/>
    </xf>
    <xf numFmtId="0" fontId="45" fillId="3" borderId="87" xfId="0" applyFont="1" applyFill="1" applyBorder="1" applyAlignment="1" applyProtection="1">
      <alignment vertical="center" wrapText="1"/>
      <protection locked="0"/>
    </xf>
    <xf numFmtId="0" fontId="45" fillId="3" borderId="125" xfId="0" applyFont="1" applyFill="1" applyBorder="1" applyAlignment="1" applyProtection="1">
      <alignment vertical="center" wrapText="1"/>
      <protection locked="0"/>
    </xf>
    <xf numFmtId="0" fontId="33" fillId="9" borderId="7" xfId="0" applyFont="1" applyFill="1" applyBorder="1" applyAlignment="1">
      <alignment horizontal="center" vertical="center" shrinkToFit="1"/>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1" xfId="0" applyFont="1" applyFill="1" applyBorder="1" applyAlignment="1">
      <alignment horizontal="center" vertical="center" shrinkToFit="1"/>
    </xf>
    <xf numFmtId="0" fontId="33" fillId="2" borderId="24" xfId="0" applyFont="1" applyFill="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2" borderId="39" xfId="0" applyFont="1" applyFill="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3" borderId="16" xfId="0" applyFont="1" applyFill="1" applyBorder="1" applyAlignment="1" applyProtection="1">
      <alignment horizontal="center" vertical="center" shrinkToFit="1"/>
      <protection locked="0"/>
    </xf>
    <xf numFmtId="0" fontId="33" fillId="2" borderId="15" xfId="0" applyFont="1" applyFill="1" applyBorder="1" applyAlignment="1" applyProtection="1">
      <alignment vertical="center" wrapText="1"/>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2" borderId="124" xfId="0" applyFont="1" applyFill="1" applyBorder="1" applyAlignment="1" applyProtection="1">
      <alignment horizontal="center" vertical="center" shrinkToFit="1"/>
      <protection locked="0"/>
    </xf>
    <xf numFmtId="0" fontId="33" fillId="2" borderId="87" xfId="0" applyFont="1" applyFill="1" applyBorder="1" applyAlignment="1" applyProtection="1">
      <alignment horizontal="center" vertical="center" shrinkToFit="1"/>
      <protection locked="0"/>
    </xf>
    <xf numFmtId="0" fontId="33" fillId="2" borderId="125" xfId="0" applyFont="1" applyFill="1" applyBorder="1" applyAlignment="1" applyProtection="1">
      <alignment horizontal="center" vertical="center" shrinkToFit="1"/>
      <protection locked="0"/>
    </xf>
    <xf numFmtId="0" fontId="33" fillId="2" borderId="97" xfId="0" applyFont="1" applyFill="1" applyBorder="1" applyAlignment="1" applyProtection="1">
      <alignment horizontal="center" vertical="center"/>
      <protection locked="0"/>
    </xf>
    <xf numFmtId="0" fontId="33" fillId="2" borderId="97" xfId="0" applyFont="1" applyFill="1" applyBorder="1" applyAlignment="1" applyProtection="1">
      <alignment horizontal="center" vertical="center" shrinkToFit="1"/>
      <protection locked="0"/>
    </xf>
    <xf numFmtId="0" fontId="33" fillId="2" borderId="103" xfId="0" applyFont="1" applyFill="1" applyBorder="1" applyAlignment="1" applyProtection="1">
      <alignment vertical="center" shrinkToFit="1"/>
      <protection locked="0"/>
    </xf>
    <xf numFmtId="0" fontId="45" fillId="3" borderId="95" xfId="0" applyFont="1" applyFill="1" applyBorder="1" applyAlignment="1" applyProtection="1">
      <alignment vertical="center" shrinkToFit="1"/>
      <protection locked="0"/>
    </xf>
    <xf numFmtId="0" fontId="33" fillId="3" borderId="120" xfId="0" applyFont="1" applyFill="1" applyBorder="1" applyAlignment="1" applyProtection="1">
      <alignment vertical="center" shrinkToFit="1"/>
      <protection locked="0"/>
    </xf>
    <xf numFmtId="0" fontId="33" fillId="2" borderId="15" xfId="0" applyFont="1" applyFill="1" applyBorder="1" applyProtection="1">
      <alignment vertical="center"/>
      <protection locked="0"/>
    </xf>
    <xf numFmtId="0" fontId="45" fillId="9" borderId="15" xfId="0" applyFont="1" applyFill="1" applyBorder="1" applyAlignment="1">
      <alignment horizontal="center" vertical="center" wrapText="1"/>
    </xf>
    <xf numFmtId="0" fontId="45" fillId="9" borderId="16" xfId="0" applyFont="1" applyFill="1" applyBorder="1" applyAlignment="1">
      <alignment horizontal="center" vertical="center"/>
    </xf>
    <xf numFmtId="0" fontId="45" fillId="3" borderId="120" xfId="0" applyFont="1" applyFill="1" applyBorder="1" applyAlignment="1" applyProtection="1">
      <alignment vertical="center" shrinkToFit="1"/>
      <protection locked="0"/>
    </xf>
    <xf numFmtId="0" fontId="33" fillId="3" borderId="120" xfId="0" applyFont="1" applyFill="1" applyBorder="1" applyProtection="1">
      <alignment vertical="center"/>
      <protection locked="0"/>
    </xf>
    <xf numFmtId="0" fontId="33" fillId="3" borderId="120" xfId="0" applyFont="1" applyFill="1" applyBorder="1" applyAlignment="1" applyProtection="1">
      <alignment vertical="center" wrapText="1"/>
      <protection locked="0"/>
    </xf>
    <xf numFmtId="0" fontId="33" fillId="3" borderId="95" xfId="0" applyFont="1" applyFill="1" applyBorder="1" applyAlignment="1" applyProtection="1">
      <alignment vertical="center" wrapText="1"/>
      <protection locked="0"/>
    </xf>
    <xf numFmtId="0" fontId="45" fillId="9" borderId="9" xfId="0" applyFont="1" applyFill="1" applyBorder="1" applyAlignment="1">
      <alignment vertical="center" wrapText="1"/>
    </xf>
    <xf numFmtId="0" fontId="72" fillId="9" borderId="4" xfId="0" applyFont="1" applyFill="1" applyBorder="1" applyAlignment="1">
      <alignment vertical="center" wrapText="1"/>
    </xf>
    <xf numFmtId="0" fontId="72" fillId="0" borderId="5" xfId="0" applyFont="1" applyBorder="1">
      <alignment vertical="center"/>
    </xf>
    <xf numFmtId="0" fontId="72" fillId="0" borderId="7" xfId="0" applyFont="1" applyBorder="1">
      <alignment vertical="center"/>
    </xf>
    <xf numFmtId="0" fontId="72" fillId="0" borderId="0" xfId="0" applyFont="1">
      <alignment vertical="center"/>
    </xf>
    <xf numFmtId="0" fontId="33" fillId="9" borderId="5" xfId="0" applyFont="1" applyFill="1" applyBorder="1" applyAlignment="1">
      <alignment vertical="center" wrapText="1"/>
    </xf>
    <xf numFmtId="0" fontId="33" fillId="9" borderId="3" xfId="0" applyFont="1" applyFill="1" applyBorder="1" applyAlignment="1">
      <alignment vertical="top" wrapText="1"/>
    </xf>
    <xf numFmtId="0" fontId="33" fillId="9" borderId="3" xfId="0" applyFont="1" applyFill="1" applyBorder="1" applyAlignment="1">
      <alignment vertical="top"/>
    </xf>
    <xf numFmtId="0" fontId="0" fillId="0" borderId="10" xfId="0" applyBorder="1" applyAlignment="1">
      <alignment horizontal="center" vertical="center"/>
    </xf>
    <xf numFmtId="0" fontId="0" fillId="9" borderId="3" xfId="0" applyFill="1" applyBorder="1" applyAlignment="1">
      <alignment horizontal="left" vertical="center"/>
    </xf>
    <xf numFmtId="0" fontId="0" fillId="3" borderId="3" xfId="0" applyFill="1" applyBorder="1" applyAlignment="1">
      <alignment horizontal="center" vertical="center" shrinkToFit="1"/>
    </xf>
    <xf numFmtId="0" fontId="0" fillId="3" borderId="3" xfId="0" applyFill="1" applyBorder="1">
      <alignment vertical="center"/>
    </xf>
    <xf numFmtId="0" fontId="0" fillId="3" borderId="15" xfId="0" applyFill="1" applyBorder="1">
      <alignment vertical="center"/>
    </xf>
    <xf numFmtId="0" fontId="0" fillId="3" borderId="85" xfId="0" applyFill="1" applyBorder="1" applyAlignment="1">
      <alignment horizontal="center" vertical="center" shrinkToFit="1"/>
    </xf>
    <xf numFmtId="0" fontId="0" fillId="3" borderId="85" xfId="0" applyFill="1" applyBorder="1" applyAlignment="1">
      <alignment vertical="center" shrinkToFit="1"/>
    </xf>
    <xf numFmtId="0" fontId="0" fillId="3" borderId="85" xfId="0" applyFill="1" applyBorder="1">
      <alignment vertical="center"/>
    </xf>
    <xf numFmtId="38" fontId="0" fillId="3" borderId="85" xfId="1" applyFont="1" applyFill="1" applyBorder="1" applyAlignment="1" applyProtection="1">
      <alignment vertical="center"/>
    </xf>
    <xf numFmtId="38" fontId="0" fillId="3" borderId="120" xfId="1" applyFont="1" applyFill="1" applyBorder="1" applyAlignment="1" applyProtection="1">
      <alignment vertical="center"/>
    </xf>
    <xf numFmtId="38" fontId="0" fillId="3" borderId="95" xfId="1" applyFont="1" applyFill="1" applyBorder="1" applyAlignment="1" applyProtection="1">
      <alignment vertical="center"/>
    </xf>
    <xf numFmtId="38" fontId="0" fillId="3" borderId="103" xfId="1" applyFont="1" applyFill="1" applyBorder="1" applyAlignment="1" applyProtection="1">
      <alignment vertical="center"/>
    </xf>
    <xf numFmtId="0" fontId="0" fillId="0" borderId="3" xfId="0" applyBorder="1">
      <alignment vertical="center"/>
    </xf>
    <xf numFmtId="0" fontId="0" fillId="0" borderId="3" xfId="0" applyBorder="1" applyAlignment="1">
      <alignment horizontal="center" vertical="center" shrinkToFit="1"/>
    </xf>
    <xf numFmtId="0" fontId="0" fillId="9" borderId="3" xfId="0" applyFill="1" applyBorder="1" applyAlignment="1">
      <alignment horizontal="center" vertical="center"/>
    </xf>
    <xf numFmtId="0" fontId="0" fillId="9" borderId="13" xfId="0" applyFill="1" applyBorder="1" applyAlignment="1">
      <alignment horizontal="center" vertical="center"/>
    </xf>
    <xf numFmtId="0" fontId="0" fillId="9" borderId="3" xfId="0" applyFill="1" applyBorder="1" applyAlignment="1">
      <alignment vertical="center" wrapText="1"/>
    </xf>
    <xf numFmtId="0" fontId="0" fillId="9" borderId="13" xfId="0" applyFill="1" applyBorder="1" applyAlignment="1">
      <alignment vertical="center" wrapText="1"/>
    </xf>
    <xf numFmtId="0" fontId="2" fillId="9" borderId="70"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4" fillId="9" borderId="72" xfId="0" applyFont="1" applyFill="1" applyBorder="1" applyAlignment="1">
      <alignment horizontal="center" vertical="center" wrapText="1"/>
    </xf>
    <xf numFmtId="0" fontId="0" fillId="9" borderId="15" xfId="0" applyFill="1" applyBorder="1" applyAlignment="1">
      <alignment vertical="center" wrapText="1"/>
    </xf>
    <xf numFmtId="38" fontId="0" fillId="3" borderId="85" xfId="1" applyFont="1" applyFill="1" applyBorder="1" applyAlignment="1" applyProtection="1">
      <alignment vertical="center" shrinkToFit="1"/>
    </xf>
    <xf numFmtId="0" fontId="2" fillId="2" borderId="131" xfId="0" applyFont="1" applyFill="1" applyBorder="1" applyAlignment="1">
      <alignment vertical="center" shrinkToFit="1"/>
    </xf>
    <xf numFmtId="0" fontId="0" fillId="0" borderId="132" xfId="0" applyBorder="1" applyAlignment="1">
      <alignment vertical="center" shrinkToFit="1"/>
    </xf>
    <xf numFmtId="0" fontId="0" fillId="0" borderId="133" xfId="0" applyBorder="1" applyAlignment="1">
      <alignment vertical="center" shrinkToFit="1"/>
    </xf>
    <xf numFmtId="0" fontId="0" fillId="2" borderId="204" xfId="0" applyFill="1" applyBorder="1">
      <alignment vertical="center"/>
    </xf>
    <xf numFmtId="0" fontId="0" fillId="2" borderId="206" xfId="0" applyFill="1" applyBorder="1">
      <alignment vertical="center"/>
    </xf>
    <xf numFmtId="0" fontId="0" fillId="2" borderId="205" xfId="0" applyFill="1" applyBorder="1">
      <alignment vertical="center"/>
    </xf>
    <xf numFmtId="0" fontId="0" fillId="2" borderId="207" xfId="0" applyFill="1" applyBorder="1">
      <alignment vertical="center"/>
    </xf>
    <xf numFmtId="0" fontId="0" fillId="0" borderId="17" xfId="0" applyBorder="1">
      <alignment vertical="center"/>
    </xf>
    <xf numFmtId="0" fontId="2" fillId="2" borderId="3" xfId="0" applyFont="1" applyFill="1" applyBorder="1" applyAlignment="1">
      <alignment horizontal="center" vertical="center" wrapText="1"/>
    </xf>
    <xf numFmtId="0" fontId="0" fillId="0" borderId="3" xfId="0" applyBorder="1" applyAlignment="1">
      <alignment horizontal="center" vertical="center"/>
    </xf>
    <xf numFmtId="0" fontId="4" fillId="3" borderId="103" xfId="0" applyFont="1" applyFill="1" applyBorder="1" applyAlignment="1">
      <alignment horizontal="center" vertical="center" shrinkToFit="1"/>
    </xf>
    <xf numFmtId="0" fontId="4" fillId="3" borderId="85" xfId="0" applyFont="1" applyFill="1" applyBorder="1" applyAlignment="1">
      <alignment horizontal="center" vertical="center" shrinkToFit="1"/>
    </xf>
    <xf numFmtId="0" fontId="4" fillId="3" borderId="120" xfId="0" applyFont="1" applyFill="1" applyBorder="1" applyAlignment="1">
      <alignment horizontal="center" vertical="center" shrinkToFit="1"/>
    </xf>
    <xf numFmtId="0" fontId="4" fillId="3" borderId="3" xfId="0" applyFont="1" applyFill="1" applyBorder="1" applyAlignment="1">
      <alignment horizontal="center" vertical="center" wrapText="1"/>
    </xf>
    <xf numFmtId="38" fontId="2" fillId="3" borderId="103" xfId="1" applyFont="1" applyFill="1" applyBorder="1" applyAlignment="1" applyProtection="1">
      <alignment vertical="center" wrapText="1"/>
    </xf>
    <xf numFmtId="38" fontId="0" fillId="3" borderId="85" xfId="1" applyFont="1" applyFill="1" applyBorder="1" applyAlignment="1" applyProtection="1">
      <alignment vertical="center" wrapText="1"/>
    </xf>
    <xf numFmtId="0" fontId="0" fillId="9" borderId="3" xfId="0" applyFill="1" applyBorder="1" applyAlignment="1">
      <alignment vertical="center" shrinkToFit="1"/>
    </xf>
    <xf numFmtId="0" fontId="3" fillId="0" borderId="322" xfId="0" applyFont="1" applyBorder="1" applyAlignment="1">
      <alignment horizontal="right" vertical="center"/>
    </xf>
    <xf numFmtId="0" fontId="3" fillId="0" borderId="323" xfId="0" applyFont="1" applyBorder="1" applyAlignment="1">
      <alignment horizontal="right" vertical="center"/>
    </xf>
    <xf numFmtId="0" fontId="3" fillId="3" borderId="137" xfId="0" applyFont="1" applyFill="1" applyBorder="1" applyAlignment="1">
      <alignment vertical="center" shrinkToFit="1"/>
    </xf>
    <xf numFmtId="0" fontId="0" fillId="0" borderId="106" xfId="0" applyBorder="1" applyAlignment="1">
      <alignment vertical="center" shrinkToFit="1"/>
    </xf>
    <xf numFmtId="0" fontId="0" fillId="0" borderId="138" xfId="0" applyBorder="1" applyAlignment="1">
      <alignment vertical="center" shrinkToFit="1"/>
    </xf>
    <xf numFmtId="0" fontId="0" fillId="9" borderId="15" xfId="0" applyFill="1" applyBorder="1">
      <alignment vertical="center"/>
    </xf>
    <xf numFmtId="0" fontId="0" fillId="0" borderId="16" xfId="0" applyBorder="1">
      <alignment vertical="center"/>
    </xf>
    <xf numFmtId="0" fontId="0" fillId="2" borderId="15" xfId="0" applyFill="1" applyBorder="1" applyAlignment="1">
      <alignment vertical="center" shrinkToFit="1"/>
    </xf>
    <xf numFmtId="0" fontId="0" fillId="0" borderId="16" xfId="0" applyBorder="1" applyAlignment="1">
      <alignment vertical="center" shrinkToFit="1"/>
    </xf>
    <xf numFmtId="0" fontId="0" fillId="0" borderId="17" xfId="0" applyBorder="1" applyAlignment="1">
      <alignment vertical="center" shrinkToFit="1"/>
    </xf>
    <xf numFmtId="0" fontId="0" fillId="9" borderId="3" xfId="0" applyFill="1" applyBorder="1">
      <alignment vertical="center"/>
    </xf>
    <xf numFmtId="0" fontId="0" fillId="2" borderId="3" xfId="0" applyFill="1" applyBorder="1" applyAlignment="1">
      <alignment horizontal="center" vertical="center" shrinkToFit="1"/>
    </xf>
    <xf numFmtId="0" fontId="0" fillId="2" borderId="15" xfId="0" applyFill="1" applyBorder="1" applyAlignment="1">
      <alignment horizontal="center" vertical="center" shrinkToFit="1"/>
    </xf>
    <xf numFmtId="0" fontId="3" fillId="2" borderId="124" xfId="0" applyFont="1" applyFill="1" applyBorder="1" applyAlignment="1">
      <alignment vertical="center" wrapText="1"/>
    </xf>
    <xf numFmtId="0" fontId="3" fillId="2" borderId="87" xfId="0" applyFont="1" applyFill="1" applyBorder="1" applyAlignment="1">
      <alignment vertical="center" wrapText="1"/>
    </xf>
    <xf numFmtId="0" fontId="3" fillId="2" borderId="125" xfId="0" applyFont="1" applyFill="1" applyBorder="1" applyAlignment="1">
      <alignment vertical="center" wrapText="1"/>
    </xf>
    <xf numFmtId="0" fontId="3" fillId="3" borderId="139" xfId="0" applyFont="1" applyFill="1" applyBorder="1" applyAlignment="1">
      <alignment vertical="center" shrinkToFit="1"/>
    </xf>
    <xf numFmtId="0" fontId="0" fillId="0" borderId="105" xfId="0" applyBorder="1" applyAlignment="1">
      <alignment vertical="center" shrinkToFit="1"/>
    </xf>
    <xf numFmtId="0" fontId="0" fillId="0" borderId="140" xfId="0" applyBorder="1" applyAlignment="1">
      <alignment vertical="center" shrinkToFit="1"/>
    </xf>
    <xf numFmtId="0" fontId="2" fillId="3" borderId="85" xfId="0" applyFont="1" applyFill="1" applyBorder="1" applyAlignment="1">
      <alignment vertical="center" shrinkToFit="1"/>
    </xf>
    <xf numFmtId="0" fontId="2" fillId="0" borderId="120" xfId="0" applyFont="1" applyBorder="1" applyAlignment="1">
      <alignment vertical="center" shrinkToFit="1"/>
    </xf>
    <xf numFmtId="0" fontId="0" fillId="2" borderId="85" xfId="0" applyFill="1" applyBorder="1" applyAlignment="1">
      <alignment vertical="center" shrinkToFit="1"/>
    </xf>
    <xf numFmtId="0" fontId="0" fillId="3" borderId="120" xfId="0" applyFill="1" applyBorder="1" applyAlignment="1">
      <alignment vertical="center" shrinkToFit="1"/>
    </xf>
    <xf numFmtId="0" fontId="0" fillId="3" borderId="95" xfId="0" applyFill="1" applyBorder="1" applyAlignment="1">
      <alignment vertical="center" shrinkToFit="1"/>
    </xf>
    <xf numFmtId="0" fontId="0" fillId="3" borderId="103" xfId="0" applyFill="1" applyBorder="1" applyAlignment="1">
      <alignment vertical="center" shrinkToFit="1"/>
    </xf>
    <xf numFmtId="0" fontId="0" fillId="3" borderId="120" xfId="0" applyFill="1" applyBorder="1" applyAlignment="1">
      <alignment horizontal="center" vertical="center" shrinkToFit="1"/>
    </xf>
    <xf numFmtId="0" fontId="0" fillId="3" borderId="103" xfId="0" applyFill="1" applyBorder="1" applyAlignment="1">
      <alignment horizontal="center" vertical="center" shrinkToFit="1"/>
    </xf>
    <xf numFmtId="0" fontId="0" fillId="9" borderId="13" xfId="0" applyFill="1" applyBorder="1">
      <alignment vertical="center"/>
    </xf>
    <xf numFmtId="0" fontId="2" fillId="9" borderId="3" xfId="0" applyFont="1" applyFill="1" applyBorder="1">
      <alignment vertical="center"/>
    </xf>
    <xf numFmtId="0" fontId="5" fillId="9" borderId="3" xfId="0" applyFont="1" applyFill="1" applyBorder="1" applyAlignment="1">
      <alignment vertical="center" wrapText="1"/>
    </xf>
    <xf numFmtId="0" fontId="5" fillId="9" borderId="3" xfId="0" applyFont="1" applyFill="1" applyBorder="1">
      <alignment vertical="center"/>
    </xf>
    <xf numFmtId="0" fontId="0" fillId="3" borderId="3" xfId="0" applyFill="1" applyBorder="1" applyAlignment="1">
      <alignment horizontal="center" vertical="center"/>
    </xf>
    <xf numFmtId="0" fontId="0" fillId="2" borderId="85" xfId="0" applyFill="1" applyBorder="1" applyAlignment="1">
      <alignment horizontal="center" vertical="center" shrinkToFit="1"/>
    </xf>
    <xf numFmtId="0" fontId="0" fillId="2" borderId="3" xfId="0" applyFill="1" applyBorder="1" applyAlignment="1">
      <alignment horizontal="center" vertical="center"/>
    </xf>
    <xf numFmtId="0" fontId="0" fillId="3" borderId="85" xfId="0" applyFill="1" applyBorder="1" applyAlignment="1">
      <alignment horizontal="center" vertical="center"/>
    </xf>
    <xf numFmtId="0" fontId="0" fillId="0" borderId="17" xfId="0" applyBorder="1" applyAlignment="1">
      <alignment horizontal="center" vertical="center"/>
    </xf>
    <xf numFmtId="0" fontId="0" fillId="0" borderId="13" xfId="0" applyBorder="1" applyAlignment="1">
      <alignment horizontal="center" vertical="center"/>
    </xf>
    <xf numFmtId="0" fontId="0" fillId="3" borderId="16" xfId="0" applyFill="1" applyBorder="1">
      <alignment vertical="center"/>
    </xf>
    <xf numFmtId="0" fontId="0" fillId="3" borderId="17" xfId="0" applyFill="1" applyBorder="1">
      <alignment vertical="center"/>
    </xf>
    <xf numFmtId="0" fontId="0" fillId="9" borderId="15" xfId="0" applyFill="1" applyBorder="1"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2" fillId="9" borderId="14" xfId="0" applyFont="1" applyFill="1" applyBorder="1" applyAlignment="1">
      <alignment horizontal="center" vertical="center"/>
    </xf>
    <xf numFmtId="0" fontId="0" fillId="9" borderId="14" xfId="0" applyFill="1" applyBorder="1">
      <alignment vertical="center"/>
    </xf>
    <xf numFmtId="0" fontId="0" fillId="9" borderId="16" xfId="0" applyFill="1" applyBorder="1" applyAlignment="1">
      <alignment vertical="center" shrinkToFit="1"/>
    </xf>
    <xf numFmtId="38" fontId="0" fillId="2" borderId="120" xfId="1" applyFont="1" applyFill="1" applyBorder="1" applyAlignment="1" applyProtection="1">
      <alignment vertical="center"/>
    </xf>
    <xf numFmtId="38" fontId="0" fillId="2" borderId="95" xfId="1" applyFont="1" applyFill="1" applyBorder="1" applyAlignment="1" applyProtection="1">
      <alignment vertical="center"/>
    </xf>
    <xf numFmtId="38" fontId="0" fillId="2" borderId="103" xfId="1" applyFont="1" applyFill="1" applyBorder="1" applyAlignment="1" applyProtection="1">
      <alignment vertical="center"/>
    </xf>
    <xf numFmtId="0" fontId="0" fillId="9" borderId="25" xfId="0" applyFill="1" applyBorder="1" applyAlignment="1">
      <alignment vertical="center" shrinkToFit="1"/>
    </xf>
    <xf numFmtId="0" fontId="0" fillId="9" borderId="26" xfId="0" applyFill="1" applyBorder="1" applyAlignment="1">
      <alignment vertical="center" shrinkToFit="1"/>
    </xf>
    <xf numFmtId="38" fontId="0" fillId="0" borderId="7" xfId="1" applyFont="1" applyBorder="1" applyAlignment="1" applyProtection="1">
      <alignment vertical="center"/>
    </xf>
    <xf numFmtId="38" fontId="0" fillId="0" borderId="0" xfId="1" applyFont="1" applyBorder="1" applyAlignment="1" applyProtection="1">
      <alignment vertical="center"/>
    </xf>
    <xf numFmtId="0" fontId="33" fillId="2" borderId="15"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33" fillId="2" borderId="17" xfId="0" applyFont="1" applyFill="1" applyBorder="1" applyAlignment="1">
      <alignment horizontal="center" vertical="center" shrinkToFit="1"/>
    </xf>
    <xf numFmtId="0" fontId="33" fillId="2" borderId="120" xfId="0" applyFont="1" applyFill="1" applyBorder="1">
      <alignment vertical="center"/>
    </xf>
    <xf numFmtId="0" fontId="33" fillId="2" borderId="103" xfId="0" applyFont="1" applyFill="1" applyBorder="1">
      <alignment vertical="center"/>
    </xf>
    <xf numFmtId="38" fontId="33" fillId="2" borderId="120" xfId="1" applyFont="1" applyFill="1" applyBorder="1" applyAlignment="1" applyProtection="1">
      <alignment vertical="center"/>
    </xf>
    <xf numFmtId="38" fontId="33" fillId="2" borderId="95" xfId="1" applyFont="1" applyFill="1" applyBorder="1" applyAlignment="1" applyProtection="1">
      <alignment vertical="center"/>
    </xf>
    <xf numFmtId="38" fontId="33" fillId="2" borderId="103" xfId="1" applyFont="1" applyFill="1" applyBorder="1" applyAlignment="1" applyProtection="1">
      <alignment vertical="center"/>
    </xf>
    <xf numFmtId="0" fontId="2" fillId="3" borderId="126" xfId="0" applyFont="1" applyFill="1" applyBorder="1" applyAlignment="1">
      <alignment horizontal="left" vertical="center" wrapText="1"/>
    </xf>
    <xf numFmtId="0" fontId="2" fillId="3" borderId="127" xfId="0" applyFont="1" applyFill="1" applyBorder="1" applyAlignment="1">
      <alignment horizontal="left" vertical="center" wrapText="1"/>
    </xf>
    <xf numFmtId="0" fontId="2" fillId="3" borderId="174"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129" xfId="0" applyFont="1" applyFill="1" applyBorder="1" applyAlignment="1">
      <alignment horizontal="left" vertical="center" wrapText="1"/>
    </xf>
    <xf numFmtId="0" fontId="2" fillId="3" borderId="130" xfId="0" applyFont="1" applyFill="1" applyBorder="1" applyAlignment="1">
      <alignment horizontal="left" vertical="center" wrapText="1"/>
    </xf>
    <xf numFmtId="0" fontId="2" fillId="3" borderId="197" xfId="0" applyFont="1" applyFill="1" applyBorder="1" applyAlignment="1">
      <alignment horizontal="left" vertical="center" wrapText="1"/>
    </xf>
    <xf numFmtId="0" fontId="2" fillId="3" borderId="198" xfId="0" applyFont="1" applyFill="1" applyBorder="1" applyAlignment="1">
      <alignment horizontal="left" vertical="center" wrapText="1"/>
    </xf>
    <xf numFmtId="0" fontId="2" fillId="3" borderId="199" xfId="0" applyFont="1" applyFill="1" applyBorder="1" applyAlignment="1">
      <alignment horizontal="left" vertical="center" wrapText="1"/>
    </xf>
    <xf numFmtId="0" fontId="5" fillId="3" borderId="4"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0" fillId="3" borderId="126" xfId="0" applyFill="1" applyBorder="1" applyAlignment="1">
      <alignment horizontal="center" vertical="center" shrinkToFit="1"/>
    </xf>
    <xf numFmtId="0" fontId="0" fillId="3" borderId="127" xfId="0" applyFill="1" applyBorder="1" applyAlignment="1">
      <alignment horizontal="center" vertical="center" shrinkToFit="1"/>
    </xf>
    <xf numFmtId="0" fontId="0" fillId="3" borderId="95" xfId="0" applyFill="1" applyBorder="1" applyAlignment="1">
      <alignment horizontal="center" vertical="center" shrinkToFit="1"/>
    </xf>
    <xf numFmtId="0" fontId="2" fillId="3" borderId="139" xfId="0" applyFont="1" applyFill="1" applyBorder="1" applyAlignment="1">
      <alignment horizontal="left" vertical="center" shrinkToFit="1"/>
    </xf>
    <xf numFmtId="0" fontId="2" fillId="3" borderId="105" xfId="0" applyFont="1" applyFill="1" applyBorder="1" applyAlignment="1">
      <alignment horizontal="left" vertical="center" shrinkToFit="1"/>
    </xf>
    <xf numFmtId="0" fontId="2" fillId="3" borderId="140" xfId="0" applyFont="1" applyFill="1" applyBorder="1" applyAlignment="1">
      <alignment horizontal="left" vertical="center" shrinkToFit="1"/>
    </xf>
    <xf numFmtId="0" fontId="33" fillId="2" borderId="12" xfId="0" applyFont="1" applyFill="1" applyBorder="1" applyAlignment="1">
      <alignment horizontal="center" vertical="center" shrinkToFit="1"/>
    </xf>
    <xf numFmtId="0" fontId="33" fillId="3" borderId="289" xfId="0" applyFont="1" applyFill="1" applyBorder="1" applyAlignment="1">
      <alignment horizontal="center" vertical="center" shrinkToFit="1"/>
    </xf>
    <xf numFmtId="0" fontId="33" fillId="3" borderId="246" xfId="0" applyFont="1" applyFill="1" applyBorder="1" applyAlignment="1">
      <alignment horizontal="center" vertical="center" shrinkToFit="1"/>
    </xf>
    <xf numFmtId="0" fontId="33" fillId="3" borderId="290" xfId="0" applyFont="1" applyFill="1" applyBorder="1" applyAlignment="1">
      <alignment horizontal="center" vertical="center" shrinkToFit="1"/>
    </xf>
    <xf numFmtId="0" fontId="33" fillId="3" borderId="100" xfId="0" applyFont="1" applyFill="1" applyBorder="1" applyAlignment="1">
      <alignment horizontal="center" vertical="center"/>
    </xf>
    <xf numFmtId="0" fontId="33" fillId="3" borderId="64" xfId="0" applyFont="1" applyFill="1" applyBorder="1" applyAlignment="1">
      <alignment horizontal="center" vertical="center"/>
    </xf>
    <xf numFmtId="0" fontId="33" fillId="3" borderId="101" xfId="0" applyFont="1" applyFill="1" applyBorder="1" applyAlignment="1">
      <alignment horizontal="center" vertical="center"/>
    </xf>
    <xf numFmtId="0" fontId="45" fillId="3" borderId="29" xfId="0" applyFont="1" applyFill="1" applyBorder="1" applyAlignment="1">
      <alignment horizontal="center" vertical="center" wrapText="1"/>
    </xf>
    <xf numFmtId="0" fontId="45" fillId="3" borderId="30" xfId="0" applyFont="1" applyFill="1" applyBorder="1" applyAlignment="1">
      <alignment horizontal="center" vertical="center" wrapText="1"/>
    </xf>
    <xf numFmtId="0" fontId="45" fillId="3" borderId="31" xfId="0" applyFont="1" applyFill="1" applyBorder="1" applyAlignment="1">
      <alignment horizontal="center" vertical="center" wrapText="1"/>
    </xf>
    <xf numFmtId="0" fontId="33" fillId="3" borderId="15" xfId="0" applyFont="1" applyFill="1" applyBorder="1" applyAlignment="1">
      <alignment vertical="center" shrinkToFit="1"/>
    </xf>
    <xf numFmtId="0" fontId="33" fillId="3" borderId="16" xfId="0" applyFont="1" applyFill="1" applyBorder="1" applyAlignment="1">
      <alignment vertical="center"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5" fillId="3" borderId="41" xfId="0" applyFont="1" applyFill="1" applyBorder="1" applyAlignment="1">
      <alignment horizontal="center" vertical="center" wrapText="1" shrinkToFit="1"/>
    </xf>
    <xf numFmtId="0" fontId="5" fillId="3" borderId="235" xfId="0" applyFont="1" applyFill="1" applyBorder="1" applyAlignment="1">
      <alignment horizontal="center" vertical="center" wrapText="1" shrinkToFit="1"/>
    </xf>
    <xf numFmtId="0" fontId="5" fillId="3" borderId="236" xfId="0" applyFont="1" applyFill="1" applyBorder="1" applyAlignment="1">
      <alignment horizontal="center" vertical="center" wrapText="1" shrinkToFit="1"/>
    </xf>
    <xf numFmtId="0" fontId="5" fillId="3" borderId="237" xfId="0" applyFont="1" applyFill="1" applyBorder="1" applyAlignment="1">
      <alignment horizontal="center" vertical="center" wrapText="1" shrinkToFit="1"/>
    </xf>
    <xf numFmtId="0" fontId="72" fillId="3" borderId="124" xfId="0" applyFont="1" applyFill="1" applyBorder="1" applyAlignment="1">
      <alignment horizontal="center" vertical="center" wrapText="1"/>
    </xf>
    <xf numFmtId="0" fontId="72" fillId="3" borderId="87" xfId="0" applyFont="1" applyFill="1" applyBorder="1" applyAlignment="1">
      <alignment horizontal="center" vertical="center" wrapText="1"/>
    </xf>
    <xf numFmtId="0" fontId="72" fillId="3" borderId="125" xfId="0" applyFont="1" applyFill="1" applyBorder="1" applyAlignment="1">
      <alignment horizontal="center" vertical="center" wrapText="1"/>
    </xf>
    <xf numFmtId="0" fontId="33" fillId="3" borderId="180" xfId="0" applyFont="1" applyFill="1" applyBorder="1" applyAlignment="1">
      <alignment horizontal="center" vertical="center" shrinkToFit="1"/>
    </xf>
    <xf numFmtId="0" fontId="33" fillId="3" borderId="181" xfId="0" applyFont="1" applyFill="1" applyBorder="1" applyAlignment="1">
      <alignment horizontal="center" vertical="center"/>
    </xf>
    <xf numFmtId="0" fontId="33" fillId="3" borderId="182" xfId="0" applyFont="1" applyFill="1" applyBorder="1" applyAlignment="1">
      <alignment horizontal="center" vertical="center"/>
    </xf>
    <xf numFmtId="0" fontId="33" fillId="3" borderId="183" xfId="0" applyFont="1" applyFill="1" applyBorder="1" applyAlignment="1">
      <alignment horizontal="center" vertical="center"/>
    </xf>
    <xf numFmtId="0" fontId="33" fillId="3" borderId="134" xfId="0" applyFont="1" applyFill="1" applyBorder="1" applyAlignment="1">
      <alignment horizontal="center" vertical="center"/>
    </xf>
    <xf numFmtId="0" fontId="33" fillId="3" borderId="135" xfId="0" applyFont="1" applyFill="1" applyBorder="1" applyAlignment="1">
      <alignment horizontal="center" vertical="center"/>
    </xf>
    <xf numFmtId="0" fontId="33" fillId="3" borderId="136" xfId="0" applyFont="1" applyFill="1" applyBorder="1" applyAlignment="1">
      <alignment horizontal="center" vertical="center"/>
    </xf>
    <xf numFmtId="0" fontId="5" fillId="3" borderId="24"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3" fillId="3" borderId="24"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324"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41" xfId="0" applyFont="1" applyFill="1" applyBorder="1" applyAlignment="1">
      <alignment horizontal="center" vertical="center" wrapText="1" shrinkToFit="1"/>
    </xf>
    <xf numFmtId="0" fontId="3" fillId="3" borderId="325" xfId="0" applyFont="1" applyFill="1" applyBorder="1" applyAlignment="1">
      <alignment horizontal="center" vertical="center" wrapText="1" shrinkToFit="1"/>
    </xf>
    <xf numFmtId="0" fontId="3" fillId="3" borderId="235" xfId="0" applyFont="1" applyFill="1" applyBorder="1" applyAlignment="1">
      <alignment horizontal="center" vertical="center" wrapText="1" shrinkToFit="1"/>
    </xf>
    <xf numFmtId="0" fontId="3" fillId="3" borderId="236" xfId="0" applyFont="1" applyFill="1" applyBorder="1" applyAlignment="1">
      <alignment horizontal="center" vertical="center" wrapText="1" shrinkToFit="1"/>
    </xf>
    <xf numFmtId="0" fontId="3" fillId="3" borderId="237" xfId="0" applyFont="1" applyFill="1" applyBorder="1" applyAlignment="1">
      <alignment horizontal="center" vertical="center" wrapText="1" shrinkToFit="1"/>
    </xf>
    <xf numFmtId="0" fontId="3" fillId="3" borderId="326" xfId="0" applyFont="1" applyFill="1" applyBorder="1" applyAlignment="1">
      <alignment horizontal="center" vertical="center" wrapText="1" shrinkToFit="1"/>
    </xf>
    <xf numFmtId="0" fontId="43" fillId="0" borderId="3" xfId="0" applyFont="1" applyBorder="1" applyAlignment="1">
      <alignment horizontal="center" vertical="center"/>
    </xf>
    <xf numFmtId="0" fontId="0" fillId="0" borderId="12" xfId="0" applyBorder="1" applyAlignment="1">
      <alignment horizontal="center" vertical="center"/>
    </xf>
    <xf numFmtId="0" fontId="80" fillId="14" borderId="0" xfId="0" applyFont="1" applyFill="1" applyAlignment="1">
      <alignment horizontal="center" vertical="center"/>
    </xf>
    <xf numFmtId="0" fontId="80" fillId="14" borderId="314" xfId="0" applyFont="1" applyFill="1" applyBorder="1" applyAlignment="1">
      <alignment horizontal="center" vertical="center"/>
    </xf>
    <xf numFmtId="0" fontId="36" fillId="0" borderId="3" xfId="0" applyFont="1" applyBorder="1" applyAlignment="1">
      <alignment vertical="center" wrapText="1"/>
    </xf>
    <xf numFmtId="0" fontId="36" fillId="0" borderId="3" xfId="0" applyFont="1" applyBorder="1">
      <alignment vertical="center"/>
    </xf>
    <xf numFmtId="0" fontId="36" fillId="3" borderId="124" xfId="0" applyFont="1" applyFill="1" applyBorder="1" applyAlignment="1">
      <alignment vertical="center" wrapText="1" shrinkToFit="1"/>
    </xf>
    <xf numFmtId="0" fontId="36" fillId="3" borderId="125" xfId="0" applyFont="1" applyFill="1" applyBorder="1" applyAlignment="1">
      <alignment vertical="center" wrapText="1" shrinkToFit="1"/>
    </xf>
    <xf numFmtId="0" fontId="36" fillId="3" borderId="124" xfId="0" applyFont="1" applyFill="1" applyBorder="1" applyAlignment="1">
      <alignment vertical="center" wrapText="1"/>
    </xf>
    <xf numFmtId="0" fontId="36" fillId="3" borderId="87" xfId="0" applyFont="1" applyFill="1" applyBorder="1" applyAlignment="1">
      <alignment vertical="center" wrapText="1"/>
    </xf>
    <xf numFmtId="0" fontId="36" fillId="3" borderId="125" xfId="0" applyFont="1" applyFill="1" applyBorder="1" applyAlignment="1">
      <alignment vertical="center" wrapText="1"/>
    </xf>
    <xf numFmtId="0" fontId="36" fillId="3" borderId="191" xfId="0" applyFont="1" applyFill="1" applyBorder="1" applyAlignment="1">
      <alignment vertical="center" wrapText="1" shrinkToFit="1"/>
    </xf>
    <xf numFmtId="0" fontId="36" fillId="3" borderId="192" xfId="0" applyFont="1" applyFill="1" applyBorder="1" applyAlignment="1">
      <alignment vertical="center" wrapText="1" shrinkToFit="1"/>
    </xf>
    <xf numFmtId="0" fontId="36" fillId="3" borderId="191" xfId="0" applyFont="1" applyFill="1" applyBorder="1" applyAlignment="1">
      <alignment vertical="center" wrapText="1"/>
    </xf>
    <xf numFmtId="0" fontId="36" fillId="3" borderId="193" xfId="0" applyFont="1" applyFill="1" applyBorder="1" applyAlignment="1">
      <alignment vertical="center" wrapText="1"/>
    </xf>
    <xf numFmtId="0" fontId="36" fillId="3" borderId="192" xfId="0" applyFont="1" applyFill="1" applyBorder="1" applyAlignment="1">
      <alignment vertical="center" wrapText="1"/>
    </xf>
    <xf numFmtId="0" fontId="36" fillId="0" borderId="3" xfId="0" applyFont="1" applyBorder="1" applyAlignment="1">
      <alignment horizontal="center" vertical="center" wrapText="1"/>
    </xf>
    <xf numFmtId="0" fontId="36" fillId="0" borderId="3" xfId="0" applyFont="1" applyBorder="1" applyAlignment="1">
      <alignment horizontal="center" vertical="center"/>
    </xf>
    <xf numFmtId="0" fontId="36" fillId="2" borderId="70" xfId="0" applyFont="1" applyFill="1" applyBorder="1" applyAlignment="1">
      <alignment horizontal="center" vertical="center"/>
    </xf>
    <xf numFmtId="0" fontId="0" fillId="2" borderId="73" xfId="0" applyFill="1" applyBorder="1" applyAlignment="1">
      <alignment horizontal="center" vertical="center"/>
    </xf>
    <xf numFmtId="0" fontId="36" fillId="0" borderId="15" xfId="0" applyFont="1" applyBorder="1">
      <alignment vertical="center"/>
    </xf>
    <xf numFmtId="0" fontId="36" fillId="2" borderId="124" xfId="0" applyFont="1" applyFill="1" applyBorder="1" applyAlignment="1">
      <alignment vertical="center" wrapText="1" shrinkToFit="1"/>
    </xf>
    <xf numFmtId="0" fontId="36" fillId="2" borderId="87" xfId="0" applyFont="1" applyFill="1" applyBorder="1" applyAlignment="1">
      <alignment vertical="center" wrapText="1" shrinkToFit="1"/>
    </xf>
    <xf numFmtId="0" fontId="36" fillId="2" borderId="125" xfId="0" applyFont="1" applyFill="1" applyBorder="1" applyAlignment="1">
      <alignment vertical="center" wrapText="1" shrinkToFit="1"/>
    </xf>
    <xf numFmtId="0" fontId="36" fillId="2" borderId="124" xfId="0" applyFont="1" applyFill="1" applyBorder="1" applyAlignment="1">
      <alignment vertical="center" wrapText="1"/>
    </xf>
    <xf numFmtId="0" fontId="36" fillId="2" borderId="87" xfId="0" applyFont="1" applyFill="1" applyBorder="1" applyAlignment="1">
      <alignment vertical="center" wrapText="1"/>
    </xf>
    <xf numFmtId="0" fontId="36" fillId="2" borderId="125" xfId="0" applyFont="1" applyFill="1" applyBorder="1" applyAlignment="1">
      <alignment vertical="center" wrapText="1"/>
    </xf>
    <xf numFmtId="0" fontId="36" fillId="0" borderId="3" xfId="0" applyFont="1" applyBorder="1" applyAlignment="1">
      <alignment vertical="center" textRotation="255" shrinkToFit="1"/>
    </xf>
    <xf numFmtId="0" fontId="2" fillId="3" borderId="85" xfId="0" applyFont="1" applyFill="1" applyBorder="1" applyAlignment="1">
      <alignment horizontal="left" vertical="top" wrapText="1"/>
    </xf>
    <xf numFmtId="0" fontId="55" fillId="0" borderId="17" xfId="0" applyFont="1" applyBorder="1" applyAlignment="1">
      <alignment horizontal="center" vertical="center"/>
    </xf>
    <xf numFmtId="0" fontId="41" fillId="6" borderId="15" xfId="2" applyFont="1" applyFill="1" applyBorder="1" applyAlignment="1" applyProtection="1">
      <alignment horizontal="center" vertical="center" shrinkToFit="1"/>
    </xf>
    <xf numFmtId="0" fontId="41" fillId="6" borderId="16" xfId="2" applyFont="1" applyFill="1" applyBorder="1" applyAlignment="1" applyProtection="1">
      <alignment horizontal="center" vertical="center" shrinkToFit="1"/>
    </xf>
    <xf numFmtId="0" fontId="33" fillId="2" borderId="3" xfId="0" applyFont="1" applyFill="1" applyBorder="1" applyAlignment="1">
      <alignment horizontal="center" vertical="center"/>
    </xf>
    <xf numFmtId="0" fontId="33" fillId="2" borderId="163" xfId="0" applyFont="1" applyFill="1" applyBorder="1">
      <alignment vertical="center"/>
    </xf>
    <xf numFmtId="0" fontId="33" fillId="2" borderId="164" xfId="0" applyFont="1" applyFill="1" applyBorder="1">
      <alignment vertical="center"/>
    </xf>
    <xf numFmtId="0" fontId="33" fillId="2" borderId="13" xfId="0" applyFont="1" applyFill="1" applyBorder="1">
      <alignment vertical="center"/>
    </xf>
    <xf numFmtId="0" fontId="33" fillId="2" borderId="14" xfId="0" applyFont="1" applyFill="1" applyBorder="1">
      <alignment vertical="center"/>
    </xf>
    <xf numFmtId="0" fontId="33" fillId="2" borderId="173" xfId="0" applyFont="1" applyFill="1" applyBorder="1">
      <alignment vertical="center"/>
    </xf>
    <xf numFmtId="0" fontId="33" fillId="2" borderId="222" xfId="0" applyFont="1" applyFill="1" applyBorder="1">
      <alignment vertical="center"/>
    </xf>
    <xf numFmtId="0" fontId="33" fillId="0" borderId="222" xfId="0" applyFont="1" applyBorder="1">
      <alignment vertical="center"/>
    </xf>
    <xf numFmtId="0" fontId="33" fillId="0" borderId="102" xfId="0" applyFont="1" applyBorder="1">
      <alignment vertical="center"/>
    </xf>
    <xf numFmtId="0" fontId="33" fillId="9" borderId="68" xfId="0" applyFont="1" applyFill="1" applyBorder="1" applyAlignment="1">
      <alignment vertical="center" shrinkToFit="1"/>
    </xf>
    <xf numFmtId="0" fontId="33" fillId="0" borderId="69" xfId="0" applyFont="1" applyBorder="1" applyAlignment="1">
      <alignment vertical="center" shrinkToFit="1"/>
    </xf>
    <xf numFmtId="0" fontId="33" fillId="0" borderId="162" xfId="0" applyFont="1" applyBorder="1" applyAlignment="1">
      <alignment vertical="center" shrinkToFit="1"/>
    </xf>
    <xf numFmtId="0" fontId="33" fillId="3" borderId="15" xfId="0" applyFont="1" applyFill="1" applyBorder="1" applyAlignment="1">
      <alignment horizontal="center" vertical="center" shrinkToFit="1"/>
    </xf>
    <xf numFmtId="0" fontId="33" fillId="2" borderId="126" xfId="0" applyFont="1" applyFill="1" applyBorder="1">
      <alignment vertical="center"/>
    </xf>
    <xf numFmtId="0" fontId="33" fillId="0" borderId="128" xfId="0" applyFont="1" applyBorder="1">
      <alignment vertical="center"/>
    </xf>
    <xf numFmtId="0" fontId="33" fillId="2" borderId="85" xfId="0" applyFont="1" applyFill="1" applyBorder="1">
      <alignment vertical="center"/>
    </xf>
    <xf numFmtId="0" fontId="33" fillId="3" borderId="141" xfId="0" applyFont="1" applyFill="1" applyBorder="1" applyAlignment="1">
      <alignment horizontal="center" vertical="center"/>
    </xf>
    <xf numFmtId="0" fontId="33" fillId="3" borderId="171" xfId="0" applyFont="1" applyFill="1" applyBorder="1" applyAlignment="1">
      <alignment horizontal="center" vertical="center"/>
    </xf>
    <xf numFmtId="0" fontId="33" fillId="3" borderId="172" xfId="0" applyFont="1" applyFill="1" applyBorder="1" applyAlignment="1">
      <alignment horizontal="center" vertical="center"/>
    </xf>
    <xf numFmtId="0" fontId="33" fillId="2" borderId="15" xfId="0" applyFont="1" applyFill="1" applyBorder="1" applyAlignment="1">
      <alignment horizontal="center" vertical="center"/>
    </xf>
    <xf numFmtId="0" fontId="33" fillId="2" borderId="16" xfId="0" applyFont="1" applyFill="1" applyBorder="1" applyAlignment="1">
      <alignment horizontal="center" vertical="center"/>
    </xf>
    <xf numFmtId="0" fontId="41" fillId="6" borderId="15" xfId="2" applyFont="1" applyFill="1" applyBorder="1" applyAlignment="1" applyProtection="1">
      <alignment horizontal="center" vertical="center"/>
    </xf>
    <xf numFmtId="0" fontId="41" fillId="6" borderId="16" xfId="2" applyFont="1" applyFill="1" applyBorder="1" applyAlignment="1" applyProtection="1">
      <alignment horizontal="center" vertical="center"/>
    </xf>
    <xf numFmtId="0" fontId="41" fillId="6" borderId="17" xfId="2" applyFont="1" applyFill="1" applyBorder="1" applyAlignment="1" applyProtection="1">
      <alignment horizontal="center" vertical="center"/>
    </xf>
    <xf numFmtId="0" fontId="41" fillId="6" borderId="3" xfId="2" applyFont="1" applyFill="1" applyBorder="1" applyAlignment="1" applyProtection="1">
      <alignment horizontal="center" vertical="center"/>
    </xf>
    <xf numFmtId="0" fontId="72" fillId="3" borderId="120" xfId="0" applyFont="1" applyFill="1" applyBorder="1" applyAlignment="1">
      <alignment horizontal="center" vertical="center" wrapText="1"/>
    </xf>
    <xf numFmtId="0" fontId="72" fillId="3" borderId="95" xfId="0" applyFont="1" applyFill="1" applyBorder="1" applyAlignment="1">
      <alignment horizontal="center" vertical="center" wrapText="1"/>
    </xf>
    <xf numFmtId="0" fontId="72" fillId="3" borderId="103" xfId="0" applyFont="1" applyFill="1" applyBorder="1" applyAlignment="1">
      <alignment horizontal="center" vertical="center" wrapText="1"/>
    </xf>
    <xf numFmtId="0" fontId="72" fillId="3" borderId="327" xfId="0" applyFont="1" applyFill="1" applyBorder="1" applyAlignment="1">
      <alignment horizontal="center" vertical="center" wrapText="1"/>
    </xf>
    <xf numFmtId="0" fontId="33" fillId="2" borderId="124" xfId="0" applyFont="1" applyFill="1" applyBorder="1" applyAlignment="1">
      <alignment horizontal="center" vertical="center"/>
    </xf>
    <xf numFmtId="0" fontId="33" fillId="2" borderId="87" xfId="0" applyFont="1" applyFill="1" applyBorder="1" applyAlignment="1">
      <alignment horizontal="center" vertical="center"/>
    </xf>
    <xf numFmtId="0" fontId="33" fillId="2" borderId="125" xfId="0" applyFont="1" applyFill="1" applyBorder="1" applyAlignment="1">
      <alignment horizontal="center" vertical="center"/>
    </xf>
    <xf numFmtId="0" fontId="33" fillId="3" borderId="124" xfId="0" applyFont="1" applyFill="1" applyBorder="1" applyAlignment="1">
      <alignment horizontal="center" vertical="center"/>
    </xf>
    <xf numFmtId="0" fontId="33" fillId="3" borderId="87" xfId="0" applyFont="1" applyFill="1" applyBorder="1" applyAlignment="1">
      <alignment horizontal="center" vertical="center"/>
    </xf>
    <xf numFmtId="0" fontId="33" fillId="3" borderId="125" xfId="0" applyFont="1" applyFill="1" applyBorder="1" applyAlignment="1">
      <alignment horizontal="center" vertical="center"/>
    </xf>
    <xf numFmtId="0" fontId="0" fillId="0" borderId="16" xfId="0" applyBorder="1" applyAlignment="1">
      <alignment horizontal="center" vertical="center" shrinkToFit="1"/>
    </xf>
    <xf numFmtId="0" fontId="0" fillId="9" borderId="4" xfId="0" applyFill="1" applyBorder="1" applyAlignment="1">
      <alignment horizontal="center" vertical="center"/>
    </xf>
    <xf numFmtId="0" fontId="0" fillId="9" borderId="5" xfId="0" applyFill="1" applyBorder="1" applyAlignment="1">
      <alignment horizontal="center" vertical="center"/>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0" xfId="0" applyFill="1" applyAlignment="1">
      <alignment horizontal="center" vertical="center"/>
    </xf>
    <xf numFmtId="0" fontId="0" fillId="9" borderId="8" xfId="0" applyFill="1" applyBorder="1" applyAlignment="1">
      <alignment horizontal="center" vertical="center"/>
    </xf>
    <xf numFmtId="0" fontId="0" fillId="9" borderId="248" xfId="0" applyFill="1" applyBorder="1" applyAlignment="1">
      <alignment horizontal="center" vertical="center"/>
    </xf>
    <xf numFmtId="0" fontId="0" fillId="9" borderId="130" xfId="0" applyFill="1" applyBorder="1" applyAlignment="1">
      <alignment horizontal="center" vertical="center"/>
    </xf>
    <xf numFmtId="0" fontId="0" fillId="9" borderId="249" xfId="0" applyFill="1" applyBorder="1" applyAlignment="1">
      <alignment horizontal="center" vertical="center"/>
    </xf>
    <xf numFmtId="0" fontId="0" fillId="9" borderId="100" xfId="0" applyFill="1" applyBorder="1" applyAlignment="1">
      <alignment horizontal="center" vertical="center"/>
    </xf>
    <xf numFmtId="0" fontId="0" fillId="9" borderId="64" xfId="0" applyFill="1" applyBorder="1" applyAlignment="1">
      <alignment horizontal="center" vertical="center"/>
    </xf>
    <xf numFmtId="0" fontId="0" fillId="9" borderId="101" xfId="0" applyFill="1" applyBorder="1" applyAlignment="1">
      <alignment horizontal="center" vertical="center"/>
    </xf>
    <xf numFmtId="0" fontId="0" fillId="9" borderId="24" xfId="0" applyFill="1" applyBorder="1" applyAlignment="1">
      <alignment horizontal="center" vertical="center"/>
    </xf>
    <xf numFmtId="0" fontId="0" fillId="9" borderId="25" xfId="0" applyFill="1" applyBorder="1" applyAlignment="1">
      <alignment horizontal="center" vertical="center"/>
    </xf>
    <xf numFmtId="0" fontId="0" fillId="9" borderId="26" xfId="0" applyFill="1" applyBorder="1" applyAlignment="1">
      <alignment horizontal="center" vertical="center"/>
    </xf>
    <xf numFmtId="0" fontId="33" fillId="2" borderId="124" xfId="0" applyFont="1" applyFill="1" applyBorder="1" applyAlignment="1">
      <alignment vertical="center" wrapText="1"/>
    </xf>
    <xf numFmtId="0" fontId="33" fillId="2" borderId="87" xfId="0" applyFont="1" applyFill="1" applyBorder="1" applyAlignment="1">
      <alignment vertical="center" wrapText="1"/>
    </xf>
    <xf numFmtId="0" fontId="33" fillId="2" borderId="125" xfId="0" applyFont="1" applyFill="1" applyBorder="1" applyAlignment="1">
      <alignment vertical="center" wrapText="1"/>
    </xf>
    <xf numFmtId="0" fontId="33" fillId="2" borderId="24"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39" xfId="0" applyFont="1" applyFill="1" applyBorder="1" applyAlignment="1">
      <alignment horizontal="center" vertical="center" shrinkToFit="1"/>
    </xf>
    <xf numFmtId="0" fontId="33" fillId="2" borderId="40" xfId="0" applyFont="1" applyFill="1" applyBorder="1" applyAlignment="1">
      <alignment horizontal="center" vertical="center" shrinkToFit="1"/>
    </xf>
    <xf numFmtId="0" fontId="33" fillId="2" borderId="41" xfId="0" applyFont="1" applyFill="1" applyBorder="1" applyAlignment="1">
      <alignment horizontal="center" vertical="center" shrinkToFit="1"/>
    </xf>
    <xf numFmtId="0" fontId="33" fillId="3" borderId="39"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33" fillId="3" borderId="41" xfId="0" applyFont="1" applyFill="1" applyBorder="1" applyAlignment="1">
      <alignment horizontal="center" vertical="center" shrinkToFit="1"/>
    </xf>
    <xf numFmtId="0" fontId="33" fillId="3" borderId="29" xfId="0" applyFont="1" applyFill="1" applyBorder="1" applyAlignment="1">
      <alignment horizontal="center" vertical="center" shrinkToFit="1"/>
    </xf>
    <xf numFmtId="0" fontId="33" fillId="3" borderId="30" xfId="0" applyFont="1" applyFill="1" applyBorder="1" applyAlignment="1">
      <alignment horizontal="center" vertical="center" shrinkToFit="1"/>
    </xf>
    <xf numFmtId="0" fontId="33" fillId="3" borderId="31" xfId="0" applyFont="1" applyFill="1" applyBorder="1" applyAlignment="1">
      <alignment horizontal="center" vertical="center" shrinkToFit="1"/>
    </xf>
    <xf numFmtId="0" fontId="0" fillId="3" borderId="39" xfId="0" applyFill="1" applyBorder="1" applyAlignment="1">
      <alignment horizontal="center" vertical="center" shrinkToFit="1"/>
    </xf>
    <xf numFmtId="0" fontId="0" fillId="3" borderId="40" xfId="0" applyFill="1" applyBorder="1" applyAlignment="1">
      <alignment horizontal="center" vertical="center" shrinkToFit="1"/>
    </xf>
    <xf numFmtId="0" fontId="0" fillId="3" borderId="41" xfId="0" applyFill="1" applyBorder="1" applyAlignment="1">
      <alignment horizontal="center" vertical="center" shrinkToFit="1"/>
    </xf>
    <xf numFmtId="0" fontId="0" fillId="9" borderId="4" xfId="0" applyFill="1" applyBorder="1" applyAlignment="1">
      <alignment horizontal="left" vertical="center"/>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15" xfId="0" applyFill="1" applyBorder="1" applyAlignment="1">
      <alignment horizontal="left" vertical="center" wrapText="1"/>
    </xf>
    <xf numFmtId="0" fontId="0" fillId="9" borderId="17" xfId="0" applyFill="1" applyBorder="1" applyAlignment="1">
      <alignment horizontal="left" vertical="center" wrapText="1"/>
    </xf>
    <xf numFmtId="0" fontId="0" fillId="9" borderId="16" xfId="0" applyFill="1" applyBorder="1" applyAlignment="1">
      <alignment horizontal="left" vertical="center" wrapText="1"/>
    </xf>
    <xf numFmtId="0" fontId="0" fillId="2" borderId="15"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6" xfId="0" applyFill="1" applyBorder="1" applyAlignment="1">
      <alignment horizontal="center" vertical="center" wrapText="1"/>
    </xf>
    <xf numFmtId="57" fontId="0" fillId="3" borderId="126" xfId="0" applyNumberFormat="1" applyFill="1" applyBorder="1" applyAlignment="1">
      <alignment horizontal="center" vertical="center" shrinkToFit="1"/>
    </xf>
    <xf numFmtId="57" fontId="0" fillId="3" borderId="128" xfId="0" applyNumberFormat="1" applyFill="1" applyBorder="1" applyAlignment="1">
      <alignment horizontal="center" vertical="center" shrinkToFit="1"/>
    </xf>
    <xf numFmtId="57" fontId="0" fillId="3" borderId="127" xfId="0" applyNumberFormat="1" applyFill="1" applyBorder="1" applyAlignment="1">
      <alignment horizontal="center" vertical="center" shrinkToFit="1"/>
    </xf>
    <xf numFmtId="0" fontId="5" fillId="9" borderId="4"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0" fillId="9" borderId="39" xfId="0" applyFill="1" applyBorder="1" applyAlignment="1">
      <alignment horizontal="center" vertical="center"/>
    </xf>
    <xf numFmtId="0" fontId="0" fillId="9" borderId="40" xfId="0" applyFill="1" applyBorder="1" applyAlignment="1">
      <alignment horizontal="center" vertical="center"/>
    </xf>
    <xf numFmtId="0" fontId="0" fillId="9" borderId="41" xfId="0" applyFill="1" applyBorder="1" applyAlignment="1">
      <alignment horizontal="center" vertical="center"/>
    </xf>
    <xf numFmtId="0" fontId="0" fillId="9" borderId="235" xfId="0" applyFill="1" applyBorder="1" applyAlignment="1">
      <alignment horizontal="center" vertical="center"/>
    </xf>
    <xf numFmtId="0" fontId="0" fillId="9" borderId="236" xfId="0" applyFill="1" applyBorder="1" applyAlignment="1">
      <alignment horizontal="center" vertical="center"/>
    </xf>
    <xf numFmtId="0" fontId="0" fillId="9" borderId="237" xfId="0" applyFill="1" applyBorder="1" applyAlignment="1">
      <alignment horizontal="center" vertical="center"/>
    </xf>
    <xf numFmtId="0" fontId="0" fillId="9" borderId="98" xfId="0" applyFill="1" applyBorder="1" applyAlignment="1">
      <alignment horizontal="center" vertical="center"/>
    </xf>
    <xf numFmtId="0" fontId="0" fillId="9" borderId="88" xfId="0" applyFill="1" applyBorder="1" applyAlignment="1">
      <alignment horizontal="center" vertical="center"/>
    </xf>
    <xf numFmtId="0" fontId="0" fillId="9" borderId="30" xfId="0" applyFill="1" applyBorder="1" applyAlignment="1">
      <alignment horizontal="center" vertical="center"/>
    </xf>
    <xf numFmtId="0" fontId="0" fillId="9" borderId="31" xfId="0" applyFill="1" applyBorder="1" applyAlignment="1">
      <alignment horizontal="center" vertical="center"/>
    </xf>
    <xf numFmtId="0" fontId="4" fillId="9" borderId="4" xfId="0" applyFont="1" applyFill="1" applyBorder="1" applyAlignment="1">
      <alignment horizontal="center" vertical="center" wrapText="1"/>
    </xf>
    <xf numFmtId="0" fontId="0" fillId="0" borderId="248" xfId="0" applyBorder="1">
      <alignment vertical="center"/>
    </xf>
    <xf numFmtId="0" fontId="0" fillId="0" borderId="130" xfId="0" applyBorder="1">
      <alignment vertical="center"/>
    </xf>
    <xf numFmtId="0" fontId="0" fillId="0" borderId="249" xfId="0" applyBorder="1">
      <alignment vertical="center"/>
    </xf>
    <xf numFmtId="0" fontId="4" fillId="3" borderId="126" xfId="0" applyFont="1" applyFill="1" applyBorder="1" applyAlignment="1">
      <alignment horizontal="left" vertical="center" wrapText="1"/>
    </xf>
    <xf numFmtId="0" fontId="0" fillId="3" borderId="127" xfId="0" applyFill="1" applyBorder="1" applyAlignment="1">
      <alignment horizontal="left" vertical="center" wrapText="1"/>
    </xf>
    <xf numFmtId="0" fontId="0" fillId="3" borderId="128" xfId="0" applyFill="1" applyBorder="1" applyAlignment="1">
      <alignment horizontal="left" vertical="center" wrapText="1"/>
    </xf>
    <xf numFmtId="0" fontId="0" fillId="0" borderId="174" xfId="0" applyBorder="1" applyAlignment="1">
      <alignment horizontal="left" vertical="center" wrapText="1"/>
    </xf>
    <xf numFmtId="0" fontId="0" fillId="0" borderId="0" xfId="0" applyAlignment="1">
      <alignment horizontal="left" vertical="center" wrapText="1"/>
    </xf>
    <xf numFmtId="0" fontId="0" fillId="0" borderId="175" xfId="0" applyBorder="1" applyAlignment="1">
      <alignment horizontal="left" vertical="center" wrapText="1"/>
    </xf>
    <xf numFmtId="0" fontId="0" fillId="0" borderId="129" xfId="0" applyBorder="1" applyAlignment="1">
      <alignment horizontal="left" vertical="center" wrapText="1"/>
    </xf>
    <xf numFmtId="0" fontId="0" fillId="0" borderId="130" xfId="0" applyBorder="1" applyAlignment="1">
      <alignment horizontal="left" vertical="center" wrapText="1"/>
    </xf>
    <xf numFmtId="0" fontId="0" fillId="0" borderId="104" xfId="0" applyBorder="1" applyAlignment="1">
      <alignment horizontal="left" vertical="center" wrapText="1"/>
    </xf>
    <xf numFmtId="0" fontId="0" fillId="2" borderId="15" xfId="0" applyFill="1" applyBorder="1" applyAlignment="1">
      <alignment horizontal="center" vertical="center"/>
    </xf>
    <xf numFmtId="0" fontId="0" fillId="0" borderId="16" xfId="0" applyBorder="1" applyAlignment="1">
      <alignment horizontal="center" vertical="center"/>
    </xf>
    <xf numFmtId="0" fontId="0" fillId="0" borderId="5" xfId="0" applyBorder="1">
      <alignment vertical="center"/>
    </xf>
    <xf numFmtId="0" fontId="0" fillId="0" borderId="6" xfId="0" applyBorder="1">
      <alignment vertical="center"/>
    </xf>
    <xf numFmtId="0" fontId="0" fillId="9" borderId="4" xfId="0" applyFill="1" applyBorder="1">
      <alignment vertical="center"/>
    </xf>
    <xf numFmtId="0" fontId="0" fillId="9" borderId="7" xfId="0" applyFill="1" applyBorder="1">
      <alignment vertical="center"/>
    </xf>
    <xf numFmtId="0" fontId="0" fillId="0" borderId="0" xfId="0">
      <alignment vertical="center"/>
    </xf>
    <xf numFmtId="0" fontId="0" fillId="0" borderId="9" xfId="0" applyBorder="1">
      <alignment vertical="center"/>
    </xf>
    <xf numFmtId="0" fontId="0" fillId="0" borderId="10" xfId="0" applyBorder="1">
      <alignment vertical="center"/>
    </xf>
    <xf numFmtId="0" fontId="0" fillId="3" borderId="126" xfId="0" applyFill="1" applyBorder="1" applyAlignment="1">
      <alignment vertical="center" wrapText="1"/>
    </xf>
    <xf numFmtId="0" fontId="0" fillId="3" borderId="127" xfId="0" applyFill="1" applyBorder="1" applyAlignment="1">
      <alignment vertical="center" wrapText="1"/>
    </xf>
    <xf numFmtId="0" fontId="0" fillId="0" borderId="127" xfId="0" applyBorder="1" applyAlignment="1">
      <alignment vertical="center" wrapText="1"/>
    </xf>
    <xf numFmtId="0" fontId="0" fillId="0" borderId="95" xfId="0" applyBorder="1" applyAlignment="1">
      <alignment vertical="center" wrapText="1"/>
    </xf>
    <xf numFmtId="0" fontId="0" fillId="0" borderId="103" xfId="0" applyBorder="1" applyAlignment="1">
      <alignment vertical="center" wrapText="1"/>
    </xf>
    <xf numFmtId="0" fontId="0" fillId="3" borderId="15" xfId="0" applyFill="1" applyBorder="1" applyAlignment="1">
      <alignment vertical="center" shrinkToFit="1"/>
    </xf>
    <xf numFmtId="0" fontId="0" fillId="3" borderId="16" xfId="0" applyFill="1" applyBorder="1" applyAlignment="1">
      <alignment vertical="center" shrinkToFit="1"/>
    </xf>
    <xf numFmtId="0" fontId="2" fillId="9" borderId="15" xfId="0" applyFont="1" applyFill="1" applyBorder="1" applyAlignment="1">
      <alignment vertical="center" wrapText="1"/>
    </xf>
    <xf numFmtId="0" fontId="4" fillId="0" borderId="16" xfId="0" applyFont="1" applyBorder="1">
      <alignment vertical="center"/>
    </xf>
    <xf numFmtId="0" fontId="4" fillId="0" borderId="17" xfId="0" applyFont="1" applyBorder="1">
      <alignment vertical="center"/>
    </xf>
    <xf numFmtId="0" fontId="0" fillId="3" borderId="130" xfId="0" applyFill="1" applyBorder="1" applyAlignment="1">
      <alignment vertical="center" wrapText="1" shrinkToFit="1"/>
    </xf>
    <xf numFmtId="0" fontId="0" fillId="0" borderId="130" xfId="0" applyBorder="1" applyAlignment="1">
      <alignment vertical="center" shrinkToFit="1"/>
    </xf>
    <xf numFmtId="0" fontId="0" fillId="0" borderId="104" xfId="0" applyBorder="1">
      <alignment vertical="center"/>
    </xf>
    <xf numFmtId="0" fontId="33" fillId="2" borderId="3" xfId="0" applyFont="1" applyFill="1" applyBorder="1" applyAlignment="1">
      <alignment horizontal="center" vertical="center" wrapText="1"/>
    </xf>
    <xf numFmtId="0" fontId="0" fillId="3" borderId="176" xfId="0" applyFill="1" applyBorder="1" applyAlignment="1">
      <alignment horizontal="center" vertical="center" shrinkToFit="1"/>
    </xf>
    <xf numFmtId="0" fontId="0" fillId="3" borderId="15" xfId="0" applyFill="1" applyBorder="1" applyAlignment="1">
      <alignment horizontal="center" vertical="center"/>
    </xf>
    <xf numFmtId="0" fontId="0" fillId="3" borderId="17" xfId="0" applyFill="1" applyBorder="1" applyAlignment="1">
      <alignment horizontal="center" vertical="center"/>
    </xf>
    <xf numFmtId="0" fontId="2" fillId="3" borderId="97" xfId="0" applyFont="1" applyFill="1" applyBorder="1" applyAlignment="1">
      <alignment horizontal="left" vertical="center" shrinkToFit="1"/>
    </xf>
    <xf numFmtId="0" fontId="2" fillId="3" borderId="95" xfId="0" applyFont="1" applyFill="1" applyBorder="1" applyAlignment="1">
      <alignment horizontal="left" vertical="center" shrinkToFit="1"/>
    </xf>
    <xf numFmtId="0" fontId="2" fillId="3" borderId="103" xfId="0" applyFont="1" applyFill="1" applyBorder="1" applyAlignment="1">
      <alignment horizontal="left" vertical="center" shrinkToFit="1"/>
    </xf>
    <xf numFmtId="0" fontId="0" fillId="9" borderId="4" xfId="0" applyFill="1" applyBorder="1" applyAlignment="1">
      <alignment vertical="center" shrinkToFit="1"/>
    </xf>
    <xf numFmtId="0" fontId="0" fillId="9" borderId="5" xfId="0" applyFill="1" applyBorder="1" applyAlignment="1">
      <alignment vertical="center" shrinkToFit="1"/>
    </xf>
    <xf numFmtId="0" fontId="0" fillId="9" borderId="6" xfId="0" applyFill="1" applyBorder="1" applyAlignment="1">
      <alignment vertical="center" shrinkToFit="1"/>
    </xf>
    <xf numFmtId="0" fontId="0" fillId="9" borderId="5" xfId="0" applyFill="1" applyBorder="1">
      <alignment vertical="center"/>
    </xf>
    <xf numFmtId="0" fontId="0" fillId="2" borderId="3" xfId="0" applyFill="1" applyBorder="1" applyAlignment="1">
      <alignment vertical="center" shrinkToFit="1"/>
    </xf>
    <xf numFmtId="0" fontId="0" fillId="0" borderId="3" xfId="0" applyBorder="1" applyAlignment="1">
      <alignment vertical="center" shrinkToFit="1"/>
    </xf>
    <xf numFmtId="0" fontId="0" fillId="9" borderId="4" xfId="0" applyFill="1" applyBorder="1" applyAlignment="1">
      <alignment horizontal="center" vertical="center" wrapText="1"/>
    </xf>
    <xf numFmtId="0" fontId="0" fillId="9" borderId="157" xfId="0" applyFill="1" applyBorder="1" applyAlignment="1">
      <alignment horizontal="center" vertical="center" wrapText="1"/>
    </xf>
    <xf numFmtId="0" fontId="0" fillId="9" borderId="158" xfId="0" applyFill="1" applyBorder="1" applyAlignment="1">
      <alignment horizontal="center" vertical="center" wrapText="1"/>
    </xf>
    <xf numFmtId="0" fontId="0" fillId="9" borderId="156" xfId="0" applyFill="1" applyBorder="1" applyAlignment="1">
      <alignment horizontal="center" vertical="center"/>
    </xf>
    <xf numFmtId="0" fontId="0" fillId="9" borderId="157" xfId="0" applyFill="1" applyBorder="1" applyAlignment="1">
      <alignment horizontal="center" vertical="center"/>
    </xf>
    <xf numFmtId="0" fontId="0" fillId="9" borderId="158" xfId="0" applyFill="1" applyBorder="1" applyAlignment="1">
      <alignment horizontal="center" vertical="center"/>
    </xf>
    <xf numFmtId="0" fontId="0" fillId="9" borderId="15" xfId="0" applyFill="1" applyBorder="1" applyAlignment="1">
      <alignment horizontal="center" vertical="center" wrapText="1"/>
    </xf>
    <xf numFmtId="0" fontId="0" fillId="9" borderId="17" xfId="0" applyFill="1" applyBorder="1" applyAlignment="1">
      <alignment horizontal="center" vertical="center" wrapText="1"/>
    </xf>
    <xf numFmtId="38" fontId="0" fillId="2" borderId="253" xfId="1" applyFont="1" applyFill="1" applyBorder="1" applyAlignment="1" applyProtection="1">
      <alignment vertical="center"/>
    </xf>
    <xf numFmtId="38" fontId="0" fillId="2" borderId="254" xfId="1" applyFont="1" applyFill="1" applyBorder="1" applyAlignment="1" applyProtection="1">
      <alignment vertical="center"/>
    </xf>
    <xf numFmtId="38" fontId="0" fillId="2" borderId="255" xfId="1" applyFont="1" applyFill="1" applyBorder="1" applyAlignment="1" applyProtection="1">
      <alignment vertical="center"/>
    </xf>
    <xf numFmtId="0" fontId="0" fillId="9" borderId="9" xfId="0" applyFill="1" applyBorder="1">
      <alignment vertical="center"/>
    </xf>
    <xf numFmtId="0" fontId="0" fillId="9" borderId="10" xfId="0" applyFill="1" applyBorder="1">
      <alignment vertical="center"/>
    </xf>
    <xf numFmtId="0" fontId="0" fillId="9" borderId="11" xfId="0" applyFill="1" applyBorder="1">
      <alignment vertical="center"/>
    </xf>
    <xf numFmtId="2" fontId="6" fillId="0" borderId="9" xfId="0" applyNumberFormat="1" applyFont="1" applyBorder="1" applyAlignment="1">
      <alignment horizontal="center" vertical="center"/>
    </xf>
    <xf numFmtId="2" fontId="6" fillId="0" borderId="10" xfId="0" applyNumberFormat="1" applyFont="1" applyBorder="1" applyAlignment="1">
      <alignment horizontal="center" vertical="center"/>
    </xf>
    <xf numFmtId="2" fontId="6" fillId="0" borderId="11" xfId="0" applyNumberFormat="1" applyFont="1" applyBorder="1" applyAlignment="1">
      <alignment horizontal="center" vertical="center"/>
    </xf>
    <xf numFmtId="0" fontId="2" fillId="2" borderId="120" xfId="0" applyFont="1" applyFill="1" applyBorder="1" applyAlignment="1">
      <alignment horizontal="left" vertical="top" wrapText="1"/>
    </xf>
    <xf numFmtId="0" fontId="2" fillId="2" borderId="95" xfId="0" applyFont="1" applyFill="1" applyBorder="1" applyAlignment="1">
      <alignment horizontal="left" vertical="top" wrapText="1"/>
    </xf>
    <xf numFmtId="0" fontId="2" fillId="0" borderId="95" xfId="0" applyFont="1" applyBorder="1" applyAlignment="1">
      <alignment horizontal="left" vertical="top"/>
    </xf>
    <xf numFmtId="0" fontId="2" fillId="0" borderId="103" xfId="0" applyFont="1" applyBorder="1" applyAlignment="1">
      <alignment horizontal="left" vertical="top"/>
    </xf>
    <xf numFmtId="0" fontId="31" fillId="9" borderId="3" xfId="0" applyFont="1" applyFill="1" applyBorder="1" applyAlignment="1">
      <alignment vertical="center" wrapText="1" shrinkToFit="1"/>
    </xf>
    <xf numFmtId="0" fontId="31" fillId="9" borderId="3" xfId="0" applyFont="1" applyFill="1" applyBorder="1" applyAlignment="1">
      <alignment vertical="center" shrinkToFit="1"/>
    </xf>
    <xf numFmtId="0" fontId="0" fillId="2" borderId="120" xfId="0" applyFill="1" applyBorder="1" applyAlignment="1">
      <alignment horizontal="center" vertical="center"/>
    </xf>
    <xf numFmtId="0" fontId="0" fillId="2" borderId="103" xfId="0" applyFill="1" applyBorder="1" applyAlignment="1">
      <alignment horizontal="center" vertical="center"/>
    </xf>
    <xf numFmtId="0" fontId="0" fillId="2" borderId="85" xfId="0" applyFill="1" applyBorder="1" applyAlignment="1">
      <alignment horizontal="center" vertical="center"/>
    </xf>
    <xf numFmtId="0" fontId="0" fillId="3" borderId="120" xfId="0" applyFill="1" applyBorder="1" applyAlignment="1">
      <alignment horizontal="center" vertical="center"/>
    </xf>
    <xf numFmtId="0" fontId="4" fillId="0" borderId="3" xfId="0" applyFont="1" applyBorder="1" applyAlignment="1">
      <alignment vertical="center" wrapText="1"/>
    </xf>
    <xf numFmtId="0" fontId="0" fillId="0" borderId="3" xfId="0" applyBorder="1" applyAlignment="1">
      <alignment vertical="center" wrapText="1"/>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3" borderId="16" xfId="0" applyFill="1" applyBorder="1" applyAlignment="1">
      <alignment horizontal="center" vertical="center"/>
    </xf>
    <xf numFmtId="0" fontId="5" fillId="3" borderId="120" xfId="0" applyFont="1" applyFill="1" applyBorder="1" applyAlignment="1">
      <alignment vertical="center" wrapText="1" shrinkToFit="1"/>
    </xf>
    <xf numFmtId="0" fontId="5" fillId="3" borderId="95" xfId="0" applyFont="1" applyFill="1" applyBorder="1" applyAlignment="1">
      <alignment vertical="center" wrapText="1" shrinkToFit="1"/>
    </xf>
    <xf numFmtId="0" fontId="5" fillId="0" borderId="103" xfId="0" applyFont="1" applyBorder="1" applyAlignment="1">
      <alignment vertical="center" wrapText="1" shrinkToFit="1"/>
    </xf>
    <xf numFmtId="0" fontId="0" fillId="9" borderId="15" xfId="0" applyFill="1" applyBorder="1" applyAlignment="1">
      <alignment vertical="center" shrinkToFit="1"/>
    </xf>
    <xf numFmtId="0" fontId="3" fillId="3" borderId="124" xfId="0" applyFont="1" applyFill="1" applyBorder="1" applyAlignment="1">
      <alignment vertical="center" shrinkToFit="1"/>
    </xf>
    <xf numFmtId="0" fontId="3" fillId="3" borderId="87" xfId="0" applyFont="1" applyFill="1" applyBorder="1" applyAlignment="1">
      <alignment vertical="center" shrinkToFit="1"/>
    </xf>
    <xf numFmtId="0" fontId="3" fillId="3" borderId="125" xfId="0" applyFont="1" applyFill="1" applyBorder="1" applyAlignment="1">
      <alignment vertical="center" shrinkToFit="1"/>
    </xf>
    <xf numFmtId="0" fontId="5" fillId="9" borderId="13" xfId="0" applyFont="1" applyFill="1" applyBorder="1" applyAlignment="1">
      <alignment horizontal="center" vertical="center" wrapText="1"/>
    </xf>
    <xf numFmtId="0" fontId="5" fillId="9" borderId="13" xfId="0" applyFont="1" applyFill="1" applyBorder="1" applyAlignment="1">
      <alignment horizontal="center" vertical="center"/>
    </xf>
    <xf numFmtId="0" fontId="5" fillId="9" borderId="13" xfId="0" applyFont="1" applyFill="1" applyBorder="1" applyAlignment="1">
      <alignment vertical="center" shrinkToFit="1"/>
    </xf>
    <xf numFmtId="0" fontId="0" fillId="0" borderId="13" xfId="0" applyBorder="1" applyAlignment="1">
      <alignment vertical="center" shrinkToFit="1"/>
    </xf>
    <xf numFmtId="0" fontId="41" fillId="6" borderId="17" xfId="2" applyFont="1" applyFill="1" applyBorder="1" applyAlignment="1" applyProtection="1">
      <alignment horizontal="center" vertical="center" shrinkToFit="1"/>
    </xf>
    <xf numFmtId="0" fontId="2" fillId="9" borderId="3" xfId="0" applyFont="1" applyFill="1" applyBorder="1" applyAlignment="1">
      <alignment vertical="center" wrapText="1"/>
    </xf>
    <xf numFmtId="0" fontId="4" fillId="9" borderId="3" xfId="0" applyFont="1" applyFill="1" applyBorder="1">
      <alignment vertical="center"/>
    </xf>
    <xf numFmtId="0" fontId="0" fillId="9" borderId="115" xfId="0" applyFill="1" applyBorder="1" applyAlignment="1">
      <alignment vertical="center" shrinkToFit="1"/>
    </xf>
    <xf numFmtId="0" fontId="0" fillId="9" borderId="13" xfId="0" applyFill="1" applyBorder="1" applyAlignment="1">
      <alignment vertical="center" shrinkToFit="1"/>
    </xf>
    <xf numFmtId="0" fontId="0" fillId="9" borderId="115" xfId="0" applyFill="1" applyBorder="1" applyAlignment="1">
      <alignment horizontal="center" vertical="center"/>
    </xf>
    <xf numFmtId="0" fontId="0" fillId="2" borderId="120" xfId="0" applyFill="1" applyBorder="1">
      <alignment vertical="center"/>
    </xf>
    <xf numFmtId="0" fontId="0" fillId="2" borderId="103" xfId="0" applyFill="1" applyBorder="1">
      <alignment vertical="center"/>
    </xf>
    <xf numFmtId="0" fontId="0" fillId="2" borderId="256" xfId="0" applyFill="1" applyBorder="1">
      <alignment vertical="center"/>
    </xf>
    <xf numFmtId="0" fontId="0" fillId="9" borderId="28" xfId="0" applyFill="1" applyBorder="1">
      <alignment vertical="center"/>
    </xf>
    <xf numFmtId="0" fontId="0" fillId="0" borderId="98" xfId="0" applyBorder="1" applyAlignment="1">
      <alignment horizontal="center" vertical="center"/>
    </xf>
    <xf numFmtId="0" fontId="0" fillId="0" borderId="88" xfId="0" applyBorder="1" applyAlignment="1">
      <alignment horizontal="center" vertical="center"/>
    </xf>
    <xf numFmtId="0" fontId="0" fillId="0" borderId="30" xfId="0" applyBorder="1" applyAlignment="1">
      <alignment horizontal="center" vertical="center"/>
    </xf>
    <xf numFmtId="0" fontId="0" fillId="0" borderId="257" xfId="0" applyBorder="1" applyAlignment="1">
      <alignment horizontal="center" vertical="center"/>
    </xf>
    <xf numFmtId="0" fontId="0" fillId="0" borderId="113" xfId="0" applyBorder="1" applyAlignment="1">
      <alignment horizontal="center" vertical="center"/>
    </xf>
    <xf numFmtId="0" fontId="0" fillId="0" borderId="31" xfId="0" applyBorder="1" applyAlignment="1">
      <alignment horizontal="center" vertical="center"/>
    </xf>
    <xf numFmtId="0" fontId="0" fillId="9" borderId="23" xfId="0" applyFill="1" applyBorder="1">
      <alignment vertical="center"/>
    </xf>
    <xf numFmtId="0" fontId="0" fillId="9" borderId="24" xfId="0" applyFill="1" applyBorder="1">
      <alignment vertical="center"/>
    </xf>
    <xf numFmtId="0" fontId="0" fillId="5" borderId="65" xfId="0" applyFill="1" applyBorder="1">
      <alignment vertical="center"/>
    </xf>
    <xf numFmtId="0" fontId="0" fillId="5" borderId="107" xfId="0" applyFill="1" applyBorder="1">
      <alignment vertical="center"/>
    </xf>
    <xf numFmtId="0" fontId="0" fillId="5" borderId="260" xfId="0" applyFill="1" applyBorder="1">
      <alignment vertical="center"/>
    </xf>
    <xf numFmtId="0" fontId="0" fillId="5" borderId="259" xfId="0" applyFill="1" applyBorder="1">
      <alignment vertical="center"/>
    </xf>
    <xf numFmtId="0" fontId="0" fillId="9" borderId="38" xfId="0" applyFill="1" applyBorder="1">
      <alignment vertical="center"/>
    </xf>
    <xf numFmtId="179" fontId="0" fillId="0" borderId="100" xfId="0" applyNumberFormat="1" applyBorder="1">
      <alignment vertical="center"/>
    </xf>
    <xf numFmtId="179" fontId="0" fillId="0" borderId="64" xfId="0" applyNumberFormat="1" applyBorder="1">
      <alignment vertical="center"/>
    </xf>
    <xf numFmtId="179" fontId="0" fillId="0" borderId="258" xfId="0" applyNumberFormat="1" applyBorder="1">
      <alignment vertical="center"/>
    </xf>
    <xf numFmtId="179" fontId="0" fillId="0" borderId="190" xfId="0" applyNumberFormat="1" applyBorder="1">
      <alignment vertical="center"/>
    </xf>
    <xf numFmtId="0" fontId="0" fillId="2" borderId="13" xfId="0" applyFill="1" applyBorder="1" applyAlignment="1">
      <alignment vertical="center" shrinkToFit="1"/>
    </xf>
    <xf numFmtId="0" fontId="2" fillId="9" borderId="3" xfId="0" applyFont="1" applyFill="1" applyBorder="1" applyAlignment="1">
      <alignment horizontal="right" vertical="center" shrinkToFit="1"/>
    </xf>
    <xf numFmtId="0" fontId="0" fillId="9" borderId="3" xfId="0" applyFill="1" applyBorder="1" applyAlignment="1">
      <alignment horizontal="right" vertical="center" shrinkToFit="1"/>
    </xf>
    <xf numFmtId="0" fontId="0" fillId="0" borderId="3" xfId="0" applyBorder="1" applyAlignment="1">
      <alignment horizontal="right" vertical="center" shrinkToFit="1"/>
    </xf>
    <xf numFmtId="0" fontId="0" fillId="0" borderId="15" xfId="0" applyBorder="1" applyAlignment="1">
      <alignment horizontal="right" vertical="center" shrinkToFit="1"/>
    </xf>
    <xf numFmtId="0" fontId="2" fillId="3" borderId="124" xfId="0" applyFont="1" applyFill="1" applyBorder="1" applyAlignment="1">
      <alignment vertical="center" shrinkToFit="1"/>
    </xf>
    <xf numFmtId="0" fontId="0" fillId="0" borderId="87" xfId="0" applyBorder="1" applyAlignment="1">
      <alignment vertical="center" shrinkToFit="1"/>
    </xf>
    <xf numFmtId="0" fontId="0" fillId="0" borderId="125" xfId="0" applyBorder="1" applyAlignment="1">
      <alignment vertical="center" shrinkToFit="1"/>
    </xf>
    <xf numFmtId="0" fontId="2" fillId="2" borderId="124" xfId="0" applyFont="1" applyFill="1" applyBorder="1" applyAlignment="1">
      <alignment horizontal="left" vertical="top" wrapText="1"/>
    </xf>
    <xf numFmtId="0" fontId="2" fillId="2" borderId="87" xfId="0" applyFont="1" applyFill="1" applyBorder="1" applyAlignment="1">
      <alignment horizontal="left" vertical="top" wrapText="1"/>
    </xf>
    <xf numFmtId="0" fontId="2" fillId="2" borderId="125" xfId="0" applyFont="1" applyFill="1" applyBorder="1" applyAlignment="1">
      <alignment horizontal="left" vertical="top" wrapText="1"/>
    </xf>
    <xf numFmtId="0" fontId="0" fillId="9" borderId="16" xfId="0" applyFill="1" applyBorder="1">
      <alignment vertical="center"/>
    </xf>
    <xf numFmtId="0" fontId="31" fillId="9" borderId="16" xfId="0" applyFont="1" applyFill="1" applyBorder="1" applyAlignment="1">
      <alignment vertical="center" shrinkToFit="1"/>
    </xf>
    <xf numFmtId="179" fontId="0" fillId="0" borderId="189" xfId="0" applyNumberFormat="1" applyBorder="1">
      <alignment vertical="center"/>
    </xf>
    <xf numFmtId="0" fontId="0" fillId="0" borderId="29" xfId="0" applyBorder="1" applyAlignment="1">
      <alignment horizontal="center" vertical="center"/>
    </xf>
    <xf numFmtId="0" fontId="0" fillId="0" borderId="112" xfId="0" applyBorder="1" applyAlignment="1">
      <alignment horizontal="center" vertical="center"/>
    </xf>
    <xf numFmtId="0" fontId="2" fillId="3" borderId="120" xfId="0" applyFont="1" applyFill="1" applyBorder="1" applyAlignment="1">
      <alignment horizontal="left" vertical="top" wrapText="1"/>
    </xf>
    <xf numFmtId="0" fontId="2" fillId="3" borderId="95" xfId="0" applyFont="1" applyFill="1" applyBorder="1" applyAlignment="1">
      <alignment horizontal="left" vertical="top" wrapText="1"/>
    </xf>
    <xf numFmtId="0" fontId="2" fillId="3" borderId="103" xfId="0" applyFont="1" applyFill="1" applyBorder="1" applyAlignment="1">
      <alignment horizontal="left" vertical="top" wrapText="1"/>
    </xf>
    <xf numFmtId="0" fontId="2" fillId="3" borderId="129" xfId="0" applyFont="1" applyFill="1" applyBorder="1" applyAlignment="1">
      <alignment vertical="center" wrapText="1"/>
    </xf>
    <xf numFmtId="0" fontId="2" fillId="3" borderId="130" xfId="0" applyFont="1" applyFill="1" applyBorder="1" applyAlignment="1">
      <alignment vertical="center" wrapText="1"/>
    </xf>
    <xf numFmtId="0" fontId="2" fillId="3" borderId="95" xfId="0" applyFont="1" applyFill="1" applyBorder="1" applyAlignment="1">
      <alignment vertical="center" wrapText="1"/>
    </xf>
    <xf numFmtId="0" fontId="0" fillId="0" borderId="103" xfId="0" applyBorder="1">
      <alignment vertical="center"/>
    </xf>
    <xf numFmtId="0" fontId="0" fillId="9" borderId="42" xfId="0" applyFill="1" applyBorder="1">
      <alignment vertical="center"/>
    </xf>
    <xf numFmtId="0" fontId="0" fillId="3" borderId="3" xfId="0" applyFill="1" applyBorder="1" applyAlignment="1">
      <alignment vertical="center" shrinkToFit="1"/>
    </xf>
    <xf numFmtId="0" fontId="0" fillId="3" borderId="24" xfId="0" applyFill="1" applyBorder="1">
      <alignment vertical="center"/>
    </xf>
    <xf numFmtId="0" fontId="0" fillId="0" borderId="25" xfId="0" applyBorder="1">
      <alignment vertical="center"/>
    </xf>
    <xf numFmtId="0" fontId="0" fillId="0" borderId="26" xfId="0" applyBorder="1">
      <alignment vertical="center"/>
    </xf>
    <xf numFmtId="0" fontId="2" fillId="3" borderId="197" xfId="0" applyFont="1" applyFill="1" applyBorder="1" applyAlignment="1">
      <alignment vertical="center" shrinkToFit="1"/>
    </xf>
    <xf numFmtId="0" fontId="2" fillId="0" borderId="198" xfId="0" applyFont="1" applyBorder="1" applyAlignment="1">
      <alignment vertical="center" shrinkToFit="1"/>
    </xf>
    <xf numFmtId="0" fontId="2" fillId="0" borderId="199" xfId="0" applyFont="1" applyBorder="1" applyAlignment="1">
      <alignment vertical="center" shrinkToFit="1"/>
    </xf>
    <xf numFmtId="0" fontId="2" fillId="3" borderId="139" xfId="0" applyFont="1" applyFill="1" applyBorder="1" applyAlignment="1">
      <alignment horizontal="left" vertical="center" wrapText="1"/>
    </xf>
    <xf numFmtId="0" fontId="0" fillId="0" borderId="105" xfId="0" applyBorder="1" applyAlignment="1">
      <alignment horizontal="left" vertical="center"/>
    </xf>
    <xf numFmtId="0" fontId="0" fillId="0" borderId="140" xfId="0" applyBorder="1" applyAlignment="1">
      <alignment horizontal="left" vertical="center"/>
    </xf>
    <xf numFmtId="0" fontId="0" fillId="2" borderId="16" xfId="0" applyFill="1" applyBorder="1" applyAlignment="1">
      <alignment horizontal="center" vertical="center" shrinkToFit="1"/>
    </xf>
    <xf numFmtId="0" fontId="0" fillId="2" borderId="3" xfId="0" applyFill="1" applyBorder="1">
      <alignment vertical="center"/>
    </xf>
    <xf numFmtId="0" fontId="31" fillId="9" borderId="15" xfId="0" applyFont="1" applyFill="1" applyBorder="1" applyAlignment="1">
      <alignment vertical="center" wrapText="1"/>
    </xf>
    <xf numFmtId="0" fontId="0" fillId="0" borderId="16" xfId="0" applyBorder="1" applyAlignment="1">
      <alignment vertical="center" wrapText="1"/>
    </xf>
    <xf numFmtId="0" fontId="0" fillId="0" borderId="218" xfId="0" applyBorder="1" applyAlignment="1">
      <alignment vertical="center" wrapText="1"/>
    </xf>
    <xf numFmtId="0" fontId="0" fillId="3" borderId="95" xfId="0" applyFill="1" applyBorder="1">
      <alignment vertical="center"/>
    </xf>
    <xf numFmtId="0" fontId="0" fillId="3" borderId="103" xfId="0" applyFill="1" applyBorder="1">
      <alignment vertical="center"/>
    </xf>
    <xf numFmtId="0" fontId="0" fillId="3" borderId="13" xfId="0" applyFill="1" applyBorder="1" applyAlignment="1">
      <alignment vertical="center" shrinkToFit="1"/>
    </xf>
    <xf numFmtId="0" fontId="5" fillId="9" borderId="29" xfId="0" applyFont="1" applyFill="1" applyBorder="1" applyAlignment="1">
      <alignment vertical="center" shrinkToFit="1"/>
    </xf>
    <xf numFmtId="0" fontId="5" fillId="9" borderId="30" xfId="0" applyFont="1" applyFill="1" applyBorder="1" applyAlignment="1">
      <alignment vertical="center" shrinkToFit="1"/>
    </xf>
    <xf numFmtId="0" fontId="5" fillId="9" borderId="30" xfId="0" applyFont="1" applyFill="1" applyBorder="1">
      <alignment vertical="center"/>
    </xf>
    <xf numFmtId="0" fontId="2" fillId="3" borderId="134" xfId="0" applyFont="1" applyFill="1" applyBorder="1" applyAlignment="1">
      <alignment vertical="center" shrinkToFit="1"/>
    </xf>
    <xf numFmtId="0" fontId="2" fillId="3" borderId="135" xfId="0" applyFont="1" applyFill="1" applyBorder="1" applyAlignment="1">
      <alignment vertical="center" shrinkToFit="1"/>
    </xf>
    <xf numFmtId="0" fontId="2" fillId="3" borderId="136" xfId="0" applyFont="1" applyFill="1" applyBorder="1" applyAlignment="1">
      <alignment vertical="center" shrinkToFit="1"/>
    </xf>
    <xf numFmtId="0" fontId="0" fillId="9" borderId="3" xfId="0" applyFill="1" applyBorder="1" applyAlignment="1">
      <alignment vertical="center" textRotation="255"/>
    </xf>
    <xf numFmtId="0" fontId="0" fillId="9" borderId="29" xfId="0" applyFill="1" applyBorder="1">
      <alignment vertical="center"/>
    </xf>
    <xf numFmtId="0" fontId="0" fillId="0" borderId="218" xfId="0" applyBorder="1">
      <alignment vertical="center"/>
    </xf>
    <xf numFmtId="0" fontId="0" fillId="0" borderId="15" xfId="0" applyBorder="1">
      <alignment vertical="center"/>
    </xf>
    <xf numFmtId="0" fontId="0" fillId="0" borderId="6" xfId="0" applyBorder="1" applyAlignment="1">
      <alignment horizontal="center" vertical="center" wrapText="1"/>
    </xf>
    <xf numFmtId="0" fontId="43" fillId="2" borderId="120" xfId="0" applyFont="1" applyFill="1" applyBorder="1">
      <alignment vertical="center"/>
    </xf>
    <xf numFmtId="0" fontId="43" fillId="2" borderId="103" xfId="0" applyFont="1" applyFill="1" applyBorder="1">
      <alignment vertical="center"/>
    </xf>
    <xf numFmtId="0" fontId="0" fillId="9" borderId="42" xfId="0" applyFill="1" applyBorder="1" applyAlignment="1">
      <alignment vertical="center" wrapText="1"/>
    </xf>
    <xf numFmtId="0" fontId="0" fillId="0" borderId="5"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43" fillId="2" borderId="126" xfId="0" applyFont="1" applyFill="1" applyBorder="1">
      <alignment vertical="center"/>
    </xf>
    <xf numFmtId="0" fontId="43" fillId="2" borderId="128" xfId="0" applyFont="1" applyFill="1" applyBorder="1">
      <alignment vertical="center"/>
    </xf>
    <xf numFmtId="0" fontId="43" fillId="0" borderId="103" xfId="0" applyFont="1" applyBorder="1">
      <alignment vertical="center"/>
    </xf>
    <xf numFmtId="0" fontId="3" fillId="0" borderId="4" xfId="0" applyFont="1" applyBorder="1" applyAlignment="1">
      <alignment horizontal="right" vertical="center"/>
    </xf>
    <xf numFmtId="0" fontId="3" fillId="0" borderId="9" xfId="0" applyFont="1" applyBorder="1" applyAlignment="1">
      <alignment horizontal="right" vertical="center"/>
    </xf>
    <xf numFmtId="0" fontId="0" fillId="0" borderId="6" xfId="0" applyBorder="1" applyAlignment="1">
      <alignment horizontal="center" vertical="center"/>
    </xf>
    <xf numFmtId="0" fontId="0" fillId="11" borderId="67" xfId="0" applyFill="1" applyBorder="1">
      <alignment vertical="center"/>
    </xf>
    <xf numFmtId="0" fontId="0" fillId="0" borderId="65" xfId="0" applyBorder="1">
      <alignment vertical="center"/>
    </xf>
    <xf numFmtId="0" fontId="0" fillId="0" borderId="107" xfId="0" applyBorder="1">
      <alignment vertical="center"/>
    </xf>
    <xf numFmtId="0" fontId="0" fillId="0" borderId="67" xfId="0" applyBorder="1">
      <alignment vertical="center"/>
    </xf>
    <xf numFmtId="0" fontId="43" fillId="3" borderId="120" xfId="0" applyFont="1" applyFill="1" applyBorder="1">
      <alignment vertical="center"/>
    </xf>
    <xf numFmtId="0" fontId="43" fillId="3" borderId="103" xfId="0" applyFont="1" applyFill="1" applyBorder="1">
      <alignment vertical="center"/>
    </xf>
    <xf numFmtId="0" fontId="33" fillId="9" borderId="4" xfId="0" applyFont="1" applyFill="1" applyBorder="1" applyAlignment="1">
      <alignment horizontal="left" vertical="top" wrapText="1"/>
    </xf>
    <xf numFmtId="0" fontId="33" fillId="9" borderId="5" xfId="0" applyFont="1" applyFill="1" applyBorder="1" applyAlignment="1">
      <alignment horizontal="left" vertical="top" wrapText="1"/>
    </xf>
    <xf numFmtId="0" fontId="33" fillId="9" borderId="6" xfId="0" applyFont="1" applyFill="1" applyBorder="1" applyAlignment="1">
      <alignment horizontal="left" vertical="top" wrapText="1"/>
    </xf>
    <xf numFmtId="0" fontId="33" fillId="9" borderId="7" xfId="0" applyFont="1" applyFill="1" applyBorder="1" applyAlignment="1">
      <alignment horizontal="left" vertical="top" wrapText="1"/>
    </xf>
    <xf numFmtId="0" fontId="33" fillId="9" borderId="0" xfId="0" applyFont="1" applyFill="1" applyAlignment="1">
      <alignment horizontal="left" vertical="top" wrapText="1"/>
    </xf>
    <xf numFmtId="0" fontId="33" fillId="9" borderId="8" xfId="0" applyFont="1" applyFill="1" applyBorder="1" applyAlignment="1">
      <alignment horizontal="left" vertical="top" wrapText="1"/>
    </xf>
    <xf numFmtId="0" fontId="33" fillId="9" borderId="9" xfId="0" applyFont="1" applyFill="1" applyBorder="1" applyAlignment="1">
      <alignment horizontal="left" vertical="top" wrapText="1"/>
    </xf>
    <xf numFmtId="0" fontId="33" fillId="9" borderId="10" xfId="0" applyFont="1" applyFill="1" applyBorder="1" applyAlignment="1">
      <alignment horizontal="left" vertical="top" wrapText="1"/>
    </xf>
    <xf numFmtId="0" fontId="33" fillId="9" borderId="11" xfId="0" applyFont="1" applyFill="1" applyBorder="1" applyAlignment="1">
      <alignment horizontal="left" vertical="top" wrapText="1"/>
    </xf>
    <xf numFmtId="0" fontId="0" fillId="11" borderId="81" xfId="0" applyFill="1" applyBorder="1" applyAlignment="1">
      <alignment horizontal="center" vertical="center"/>
    </xf>
    <xf numFmtId="0" fontId="0" fillId="11" borderId="201" xfId="0" applyFill="1" applyBorder="1" applyAlignment="1">
      <alignment horizontal="center" vertical="center"/>
    </xf>
    <xf numFmtId="0" fontId="0" fillId="11" borderId="65" xfId="0" applyFill="1" applyBorder="1" applyAlignment="1">
      <alignment horizontal="center" vertical="center"/>
    </xf>
    <xf numFmtId="0" fontId="0" fillId="11" borderId="107" xfId="0" applyFill="1" applyBorder="1" applyAlignment="1">
      <alignment horizontal="center" vertical="center"/>
    </xf>
    <xf numFmtId="38" fontId="43" fillId="2" borderId="120" xfId="1" applyFont="1" applyFill="1" applyBorder="1" applyAlignment="1" applyProtection="1">
      <alignment vertical="center"/>
    </xf>
    <xf numFmtId="38" fontId="43" fillId="2" borderId="95" xfId="1" applyFont="1" applyFill="1" applyBorder="1" applyAlignment="1" applyProtection="1">
      <alignment vertical="center"/>
    </xf>
    <xf numFmtId="38" fontId="43" fillId="2" borderId="103" xfId="1" applyFont="1" applyFill="1" applyBorder="1" applyAlignment="1" applyProtection="1">
      <alignment vertical="center"/>
    </xf>
    <xf numFmtId="38" fontId="0" fillId="0" borderId="15" xfId="1" applyFont="1" applyFill="1" applyBorder="1" applyAlignment="1" applyProtection="1">
      <alignment vertical="center"/>
    </xf>
    <xf numFmtId="38" fontId="0" fillId="0" borderId="16" xfId="1" applyFont="1" applyFill="1" applyBorder="1" applyAlignment="1" applyProtection="1">
      <alignment vertical="center"/>
    </xf>
    <xf numFmtId="38" fontId="43" fillId="5" borderId="200" xfId="1" applyFont="1" applyFill="1" applyBorder="1" applyAlignment="1" applyProtection="1">
      <alignment vertical="center"/>
    </xf>
    <xf numFmtId="38" fontId="43" fillId="5" borderId="81" xfId="1" applyFont="1" applyFill="1" applyBorder="1" applyAlignment="1" applyProtection="1">
      <alignment vertical="center"/>
    </xf>
    <xf numFmtId="0" fontId="0" fillId="5" borderId="201" xfId="0" applyFill="1" applyBorder="1">
      <alignment vertical="center"/>
    </xf>
    <xf numFmtId="38" fontId="0" fillId="5" borderId="74" xfId="1" applyFont="1" applyFill="1" applyBorder="1" applyAlignment="1" applyProtection="1">
      <alignment vertical="center"/>
    </xf>
    <xf numFmtId="38" fontId="0" fillId="5" borderId="202" xfId="1" applyFont="1" applyFill="1" applyBorder="1" applyAlignment="1" applyProtection="1">
      <alignment vertical="center"/>
    </xf>
    <xf numFmtId="0" fontId="0" fillId="5" borderId="203" xfId="0" applyFill="1" applyBorder="1">
      <alignment vertical="center"/>
    </xf>
    <xf numFmtId="0" fontId="0" fillId="9" borderId="6" xfId="0" applyFill="1" applyBorder="1">
      <alignment vertical="center"/>
    </xf>
    <xf numFmtId="0" fontId="0" fillId="9" borderId="0" xfId="0" applyFill="1">
      <alignment vertical="center"/>
    </xf>
    <xf numFmtId="0" fontId="0" fillId="9" borderId="8" xfId="0" applyFill="1" applyBorder="1">
      <alignment vertical="center"/>
    </xf>
    <xf numFmtId="0" fontId="0" fillId="9" borderId="295" xfId="0" applyFill="1" applyBorder="1" applyAlignment="1">
      <alignment horizontal="center" vertical="center"/>
    </xf>
    <xf numFmtId="0" fontId="0" fillId="9" borderId="296" xfId="0" applyFill="1" applyBorder="1" applyAlignment="1">
      <alignment horizontal="center" vertical="center"/>
    </xf>
    <xf numFmtId="0" fontId="0" fillId="9" borderId="297" xfId="0" applyFill="1" applyBorder="1" applyAlignment="1">
      <alignment horizontal="center" vertical="center"/>
    </xf>
    <xf numFmtId="0" fontId="0" fillId="9" borderId="295" xfId="0" applyFill="1" applyBorder="1" applyAlignment="1">
      <alignment horizontal="center" vertical="center" shrinkToFit="1"/>
    </xf>
    <xf numFmtId="0" fontId="0" fillId="9" borderId="296" xfId="0" applyFill="1" applyBorder="1" applyAlignment="1">
      <alignment horizontal="center" vertical="center" shrinkToFit="1"/>
    </xf>
    <xf numFmtId="0" fontId="0" fillId="9" borderId="297" xfId="0" applyFill="1" applyBorder="1" applyAlignment="1">
      <alignment horizontal="center" vertical="center" shrinkToFit="1"/>
    </xf>
    <xf numFmtId="0" fontId="0" fillId="9" borderId="298" xfId="0" applyFill="1" applyBorder="1" applyAlignment="1">
      <alignment horizontal="center" vertical="center" shrinkToFit="1"/>
    </xf>
    <xf numFmtId="0" fontId="0" fillId="9" borderId="299" xfId="0" applyFill="1" applyBorder="1" applyAlignment="1">
      <alignment horizontal="center" vertical="center" shrinkToFit="1"/>
    </xf>
    <xf numFmtId="0" fontId="0" fillId="9" borderId="300" xfId="0" applyFill="1" applyBorder="1" applyAlignment="1">
      <alignment horizontal="center" vertical="center" shrinkToFit="1"/>
    </xf>
    <xf numFmtId="0" fontId="0" fillId="9" borderId="301" xfId="0" applyFill="1" applyBorder="1" applyAlignment="1">
      <alignment horizontal="center" vertical="center" shrinkToFit="1"/>
    </xf>
    <xf numFmtId="0" fontId="0" fillId="9" borderId="302" xfId="0" applyFill="1" applyBorder="1" applyAlignment="1">
      <alignment horizontal="center" vertical="center" shrinkToFit="1"/>
    </xf>
    <xf numFmtId="0" fontId="0" fillId="9" borderId="303" xfId="0" applyFill="1" applyBorder="1" applyAlignment="1">
      <alignment horizontal="center" vertical="center" shrinkToFit="1"/>
    </xf>
    <xf numFmtId="0" fontId="5" fillId="9" borderId="3" xfId="0" applyFont="1" applyFill="1" applyBorder="1" applyAlignment="1">
      <alignment horizontal="center" vertical="center" wrapText="1"/>
    </xf>
    <xf numFmtId="0" fontId="5" fillId="9" borderId="3" xfId="0" applyFont="1" applyFill="1" applyBorder="1" applyAlignment="1">
      <alignment horizontal="center" vertical="center"/>
    </xf>
    <xf numFmtId="0" fontId="5" fillId="0" borderId="15" xfId="0" applyFont="1" applyBorder="1" applyAlignment="1">
      <alignment horizontal="center" vertical="center"/>
    </xf>
    <xf numFmtId="0" fontId="2" fillId="3" borderId="85" xfId="0" applyFont="1" applyFill="1" applyBorder="1" applyAlignment="1">
      <alignment vertical="center" wrapText="1"/>
    </xf>
    <xf numFmtId="38" fontId="2" fillId="3" borderId="174"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175" xfId="1" applyFont="1" applyFill="1" applyBorder="1" applyAlignment="1" applyProtection="1">
      <alignment horizontal="center" vertical="center" shrinkToFit="1"/>
    </xf>
    <xf numFmtId="0" fontId="2" fillId="3" borderId="305" xfId="0" applyFont="1" applyFill="1" applyBorder="1" applyAlignment="1">
      <alignment horizontal="center" vertical="center" shrinkToFit="1"/>
    </xf>
    <xf numFmtId="0" fontId="2" fillId="3" borderId="306" xfId="0" applyFont="1" applyFill="1" applyBorder="1" applyAlignment="1">
      <alignment horizontal="center" vertical="center" shrinkToFit="1"/>
    </xf>
    <xf numFmtId="0" fontId="2" fillId="3" borderId="307" xfId="0" applyFont="1" applyFill="1" applyBorder="1" applyAlignment="1">
      <alignment horizontal="center" vertical="center" shrinkToFit="1"/>
    </xf>
    <xf numFmtId="38" fontId="2" fillId="3" borderId="310" xfId="1" applyFont="1" applyFill="1" applyBorder="1" applyAlignment="1" applyProtection="1">
      <alignment horizontal="right" vertical="center" shrinkToFit="1"/>
    </xf>
    <xf numFmtId="38" fontId="2" fillId="3" borderId="311" xfId="1" applyFont="1" applyFill="1" applyBorder="1" applyAlignment="1" applyProtection="1">
      <alignment horizontal="right" vertical="center" shrinkToFit="1"/>
    </xf>
    <xf numFmtId="38" fontId="2" fillId="3" borderId="312" xfId="1" applyFont="1" applyFill="1" applyBorder="1" applyAlignment="1" applyProtection="1">
      <alignment horizontal="right" vertical="center" shrinkToFit="1"/>
    </xf>
    <xf numFmtId="0" fontId="2" fillId="3" borderId="17"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2" fillId="3" borderId="85" xfId="0" applyFont="1" applyFill="1" applyBorder="1" applyAlignment="1">
      <alignment horizontal="center" vertical="center" shrinkToFit="1"/>
    </xf>
    <xf numFmtId="0" fontId="4" fillId="3" borderId="85" xfId="0" applyFont="1" applyFill="1" applyBorder="1" applyAlignment="1">
      <alignment vertical="center" shrinkToFit="1"/>
    </xf>
    <xf numFmtId="0" fontId="0" fillId="9" borderId="13" xfId="0" applyFill="1" applyBorder="1" applyAlignment="1">
      <alignment horizontal="center" vertical="center" wrapText="1"/>
    </xf>
    <xf numFmtId="0" fontId="2" fillId="9" borderId="13"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9" borderId="13" xfId="0" applyFont="1" applyFill="1" applyBorder="1">
      <alignment vertical="center"/>
    </xf>
    <xf numFmtId="0" fontId="0" fillId="2" borderId="16" xfId="0" applyFill="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3" fillId="9" borderId="3" xfId="0" applyFont="1" applyFill="1" applyBorder="1" applyAlignment="1">
      <alignment vertical="center" wrapText="1"/>
    </xf>
    <xf numFmtId="0" fontId="31" fillId="3" borderId="17" xfId="0" applyFont="1" applyFill="1" applyBorder="1" applyAlignment="1">
      <alignment horizontal="center" vertical="center" shrinkToFit="1"/>
    </xf>
    <xf numFmtId="0" fontId="31" fillId="3" borderId="3" xfId="0" applyFont="1" applyFill="1" applyBorder="1" applyAlignment="1">
      <alignment horizontal="center" vertical="center" shrinkToFit="1"/>
    </xf>
    <xf numFmtId="0" fontId="31" fillId="3" borderId="3" xfId="0" applyFont="1" applyFill="1" applyBorder="1" applyAlignment="1">
      <alignment horizontal="center" vertical="center" wrapText="1"/>
    </xf>
    <xf numFmtId="0" fontId="31" fillId="3" borderId="3" xfId="0" applyFont="1" applyFill="1" applyBorder="1" applyAlignment="1">
      <alignment horizontal="center" vertical="center"/>
    </xf>
    <xf numFmtId="0" fontId="0" fillId="9" borderId="3" xfId="0" applyFill="1" applyBorder="1" applyAlignment="1">
      <alignment horizontal="center" vertical="center" wrapText="1"/>
    </xf>
    <xf numFmtId="0" fontId="3" fillId="9" borderId="3" xfId="0" applyFont="1" applyFill="1" applyBorder="1" applyAlignment="1">
      <alignment horizontal="center" vertical="center" wrapText="1"/>
    </xf>
    <xf numFmtId="0" fontId="0" fillId="0" borderId="9" xfId="0" applyBorder="1" applyAlignment="1">
      <alignment horizontal="center" vertical="center"/>
    </xf>
    <xf numFmtId="0" fontId="0" fillId="0" borderId="13" xfId="0" applyBorder="1">
      <alignment vertical="center"/>
    </xf>
    <xf numFmtId="0" fontId="0" fillId="9" borderId="118" xfId="0" applyFill="1" applyBorder="1">
      <alignment vertical="center"/>
    </xf>
    <xf numFmtId="0" fontId="0" fillId="9" borderId="76" xfId="0" applyFill="1" applyBorder="1">
      <alignment vertical="center"/>
    </xf>
    <xf numFmtId="0" fontId="0" fillId="9" borderId="115" xfId="0" applyFill="1" applyBorder="1">
      <alignment vertical="center"/>
    </xf>
    <xf numFmtId="0" fontId="0" fillId="2" borderId="120" xfId="0" applyFill="1" applyBorder="1" applyAlignment="1">
      <alignment vertical="center" shrinkToFit="1"/>
    </xf>
    <xf numFmtId="0" fontId="0" fillId="0" borderId="95" xfId="0" applyBorder="1" applyAlignment="1">
      <alignment vertical="center" shrinkToFit="1"/>
    </xf>
    <xf numFmtId="0" fontId="0" fillId="0" borderId="103" xfId="0" applyBorder="1" applyAlignment="1">
      <alignment vertical="center" shrinkToFit="1"/>
    </xf>
    <xf numFmtId="0" fontId="2" fillId="9" borderId="4"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6" xfId="0" applyFont="1" applyFill="1" applyBorder="1" applyAlignment="1">
      <alignment horizontal="center" vertical="center"/>
    </xf>
    <xf numFmtId="0" fontId="0" fillId="0" borderId="7" xfId="0" applyBorder="1" applyAlignment="1">
      <alignment horizontal="center" vertical="center"/>
    </xf>
    <xf numFmtId="0" fontId="4" fillId="9" borderId="24" xfId="0" applyFont="1" applyFill="1" applyBorder="1" applyAlignment="1">
      <alignment horizontal="center" vertical="center"/>
    </xf>
    <xf numFmtId="0" fontId="4" fillId="9" borderId="25" xfId="0" applyFont="1" applyFill="1" applyBorder="1" applyAlignment="1">
      <alignment horizontal="center" vertical="center"/>
    </xf>
    <xf numFmtId="0" fontId="4" fillId="9" borderId="26" xfId="0" applyFont="1" applyFill="1" applyBorder="1" applyAlignment="1">
      <alignment horizontal="center" vertical="center"/>
    </xf>
    <xf numFmtId="0" fontId="2" fillId="9" borderId="24" xfId="0" applyFont="1" applyFill="1" applyBorder="1" applyAlignment="1">
      <alignment horizontal="center" vertical="center" wrapText="1"/>
    </xf>
    <xf numFmtId="0" fontId="4"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5" fillId="9" borderId="98" xfId="0" applyFont="1" applyFill="1" applyBorder="1" applyAlignment="1">
      <alignment horizontal="center" vertical="center"/>
    </xf>
    <xf numFmtId="0" fontId="5" fillId="9" borderId="88" xfId="0" applyFont="1" applyFill="1" applyBorder="1" applyAlignment="1">
      <alignment horizontal="center" vertical="center"/>
    </xf>
    <xf numFmtId="0" fontId="5" fillId="9" borderId="96" xfId="0" applyFont="1" applyFill="1" applyBorder="1" applyAlignment="1">
      <alignment horizontal="center" vertical="center"/>
    </xf>
    <xf numFmtId="0" fontId="0" fillId="9" borderId="24" xfId="0" applyFill="1" applyBorder="1" applyAlignment="1">
      <alignment horizontal="center" vertical="center" wrapText="1"/>
    </xf>
    <xf numFmtId="0" fontId="2" fillId="9" borderId="98" xfId="0" applyFont="1" applyFill="1" applyBorder="1" applyAlignment="1">
      <alignment horizontal="left" vertical="center" wrapText="1"/>
    </xf>
    <xf numFmtId="0" fontId="4" fillId="9" borderId="88" xfId="0" applyFont="1" applyFill="1" applyBorder="1" applyAlignment="1">
      <alignment horizontal="left" vertical="center"/>
    </xf>
    <xf numFmtId="0" fontId="0" fillId="2" borderId="103" xfId="0" applyFill="1" applyBorder="1" applyAlignment="1">
      <alignment horizontal="center" vertical="center" shrinkToFit="1"/>
    </xf>
    <xf numFmtId="38" fontId="0" fillId="2" borderId="85" xfId="1" applyFont="1" applyFill="1" applyBorder="1" applyAlignment="1" applyProtection="1">
      <alignment vertical="center"/>
    </xf>
    <xf numFmtId="0" fontId="0" fillId="0" borderId="85" xfId="0" applyBorder="1">
      <alignment vertical="center"/>
    </xf>
    <xf numFmtId="0" fontId="5" fillId="9" borderId="98" xfId="0" applyFont="1" applyFill="1" applyBorder="1" applyAlignment="1">
      <alignment vertical="center" shrinkToFit="1"/>
    </xf>
    <xf numFmtId="0" fontId="5" fillId="9" borderId="88" xfId="0" applyFont="1" applyFill="1" applyBorder="1" applyAlignment="1">
      <alignment vertical="center" shrinkToFit="1"/>
    </xf>
    <xf numFmtId="0" fontId="0" fillId="9" borderId="88" xfId="0" applyFill="1" applyBorder="1" applyAlignment="1">
      <alignment vertical="center" shrinkToFit="1"/>
    </xf>
    <xf numFmtId="0" fontId="4" fillId="2" borderId="120" xfId="0" applyFont="1" applyFill="1" applyBorder="1" applyAlignment="1">
      <alignment horizontal="center" vertical="center" shrinkToFit="1"/>
    </xf>
    <xf numFmtId="0" fontId="4" fillId="2" borderId="95" xfId="0" applyFont="1" applyFill="1" applyBorder="1" applyAlignment="1">
      <alignment horizontal="center" vertical="center" shrinkToFit="1"/>
    </xf>
    <xf numFmtId="0" fontId="2" fillId="2" borderId="144" xfId="0" applyFont="1" applyFill="1" applyBorder="1" applyAlignment="1">
      <alignment vertical="center" shrinkToFit="1"/>
    </xf>
    <xf numFmtId="0" fontId="0" fillId="0" borderId="145" xfId="0" applyBorder="1" applyAlignment="1">
      <alignment vertical="center" shrinkToFit="1"/>
    </xf>
    <xf numFmtId="0" fontId="0" fillId="0" borderId="146" xfId="0" applyBorder="1" applyAlignment="1">
      <alignment vertical="center" shrinkToFit="1"/>
    </xf>
    <xf numFmtId="38" fontId="0" fillId="2" borderId="129" xfId="1" applyFont="1" applyFill="1" applyBorder="1" applyAlignment="1" applyProtection="1">
      <alignment vertical="center"/>
    </xf>
    <xf numFmtId="38" fontId="0" fillId="2" borderId="130" xfId="1" applyFont="1" applyFill="1" applyBorder="1" applyAlignment="1" applyProtection="1">
      <alignment vertical="center"/>
    </xf>
    <xf numFmtId="38" fontId="0" fillId="2" borderId="104" xfId="1" applyFont="1" applyFill="1" applyBorder="1" applyAlignment="1" applyProtection="1">
      <alignment vertical="center"/>
    </xf>
    <xf numFmtId="0" fontId="0" fillId="9" borderId="15" xfId="0" applyFill="1" applyBorder="1" applyAlignment="1">
      <alignment horizontal="center" vertical="center" shrinkToFit="1"/>
    </xf>
    <xf numFmtId="0" fontId="0" fillId="0" borderId="17" xfId="0" applyBorder="1" applyAlignment="1">
      <alignment horizontal="center" vertical="center" shrinkToFit="1"/>
    </xf>
    <xf numFmtId="38" fontId="0" fillId="2" borderId="137" xfId="1" applyFont="1" applyFill="1" applyBorder="1" applyAlignment="1" applyProtection="1">
      <alignment vertical="center"/>
    </xf>
    <xf numFmtId="38" fontId="0" fillId="2" borderId="106" xfId="1" applyFont="1" applyFill="1" applyBorder="1" applyAlignment="1" applyProtection="1">
      <alignment vertical="center"/>
    </xf>
    <xf numFmtId="38" fontId="0" fillId="2" borderId="138" xfId="1" applyFont="1" applyFill="1" applyBorder="1" applyAlignment="1" applyProtection="1">
      <alignment vertical="center"/>
    </xf>
    <xf numFmtId="0" fontId="2" fillId="3" borderId="144" xfId="0" applyFont="1" applyFill="1" applyBorder="1" applyAlignment="1">
      <alignment vertical="center" shrinkToFit="1"/>
    </xf>
    <xf numFmtId="0" fontId="4" fillId="3" borderId="145" xfId="0" applyFont="1" applyFill="1" applyBorder="1" applyAlignment="1">
      <alignment vertical="center" shrinkToFit="1"/>
    </xf>
    <xf numFmtId="0" fontId="4" fillId="3" borderId="146" xfId="0" applyFont="1" applyFill="1" applyBorder="1" applyAlignment="1">
      <alignment vertical="center" shrinkToFit="1"/>
    </xf>
    <xf numFmtId="0" fontId="0" fillId="3" borderId="144" xfId="0" applyFill="1" applyBorder="1" applyAlignment="1">
      <alignment vertical="center" shrinkToFit="1"/>
    </xf>
    <xf numFmtId="0" fontId="0" fillId="3" borderId="145" xfId="0" applyFill="1" applyBorder="1" applyAlignment="1">
      <alignment vertical="center" shrinkToFit="1"/>
    </xf>
    <xf numFmtId="0" fontId="0" fillId="3" borderId="146" xfId="0" applyFill="1" applyBorder="1" applyAlignment="1">
      <alignment vertical="center" shrinkToFit="1"/>
    </xf>
    <xf numFmtId="0" fontId="0" fillId="3" borderId="112" xfId="0" applyFill="1" applyBorder="1" applyAlignment="1">
      <alignment horizontal="center" vertical="center" shrinkToFit="1"/>
    </xf>
    <xf numFmtId="0" fontId="0" fillId="3" borderId="196" xfId="0" applyFill="1" applyBorder="1" applyAlignment="1">
      <alignment horizontal="center" vertical="center" shrinkToFit="1"/>
    </xf>
    <xf numFmtId="38" fontId="0" fillId="3" borderId="139" xfId="1" applyFont="1" applyFill="1" applyBorder="1" applyAlignment="1" applyProtection="1">
      <alignment vertical="center"/>
    </xf>
    <xf numFmtId="38" fontId="0" fillId="3" borderId="105" xfId="1" applyFont="1" applyFill="1" applyBorder="1" applyAlignment="1" applyProtection="1">
      <alignment vertical="center"/>
    </xf>
    <xf numFmtId="38" fontId="0" fillId="3" borderId="140" xfId="1" applyFont="1" applyFill="1" applyBorder="1" applyAlignment="1" applyProtection="1">
      <alignment vertical="center"/>
    </xf>
    <xf numFmtId="0" fontId="0" fillId="3" borderId="194" xfId="0" applyFill="1" applyBorder="1" applyAlignment="1">
      <alignment horizontal="center" vertical="center" shrinkToFit="1"/>
    </xf>
    <xf numFmtId="0" fontId="0" fillId="3" borderId="195" xfId="0" applyFill="1" applyBorder="1" applyAlignment="1">
      <alignment horizontal="center" vertical="center" shrinkToFit="1"/>
    </xf>
    <xf numFmtId="38" fontId="0" fillId="3" borderId="147" xfId="1" applyFont="1" applyFill="1" applyBorder="1" applyAlignment="1" applyProtection="1">
      <alignment vertical="center"/>
    </xf>
    <xf numFmtId="38" fontId="0" fillId="3" borderId="148" xfId="1" applyFont="1" applyFill="1" applyBorder="1" applyAlignment="1" applyProtection="1">
      <alignment vertical="center"/>
    </xf>
    <xf numFmtId="38" fontId="0" fillId="3" borderId="149" xfId="1" applyFont="1" applyFill="1" applyBorder="1" applyAlignment="1" applyProtection="1">
      <alignment vertical="center"/>
    </xf>
    <xf numFmtId="0" fontId="0" fillId="9" borderId="194" xfId="0" applyFill="1" applyBorder="1" applyAlignment="1">
      <alignment horizontal="center" vertical="center" shrinkToFit="1"/>
    </xf>
    <xf numFmtId="0" fontId="0" fillId="9" borderId="195" xfId="0" applyFill="1" applyBorder="1" applyAlignment="1">
      <alignment horizontal="center" vertical="center" shrinkToFit="1"/>
    </xf>
    <xf numFmtId="0" fontId="0" fillId="9" borderId="112" xfId="0" applyFill="1" applyBorder="1" applyAlignment="1">
      <alignment horizontal="center" vertical="center" shrinkToFit="1"/>
    </xf>
    <xf numFmtId="0" fontId="0" fillId="9" borderId="196" xfId="0" applyFill="1" applyBorder="1" applyAlignment="1">
      <alignment horizontal="center" vertical="center" shrinkToFit="1"/>
    </xf>
    <xf numFmtId="0" fontId="9" fillId="9" borderId="75" xfId="0" applyFont="1" applyFill="1" applyBorder="1" applyAlignment="1">
      <alignment horizontal="center" vertical="center" textRotation="255" shrinkToFit="1"/>
    </xf>
    <xf numFmtId="0" fontId="9" fillId="0" borderId="114" xfId="0" applyFont="1" applyBorder="1" applyAlignment="1">
      <alignment horizontal="center" vertical="center" textRotation="255"/>
    </xf>
    <xf numFmtId="0" fontId="9" fillId="0" borderId="116" xfId="0" applyFont="1" applyBorder="1" applyAlignment="1">
      <alignment horizontal="center" vertical="center" textRotation="255"/>
    </xf>
    <xf numFmtId="0" fontId="0" fillId="9" borderId="217" xfId="0" applyFill="1" applyBorder="1" applyAlignment="1">
      <alignment horizontal="center" vertical="center" shrinkToFit="1"/>
    </xf>
    <xf numFmtId="0" fontId="0" fillId="9" borderId="210" xfId="0" applyFill="1" applyBorder="1" applyAlignment="1">
      <alignment horizontal="center" vertical="center" shrinkToFit="1"/>
    </xf>
    <xf numFmtId="38" fontId="0" fillId="3" borderId="137" xfId="1" applyFont="1" applyFill="1" applyBorder="1" applyAlignment="1" applyProtection="1">
      <alignment vertical="center"/>
    </xf>
    <xf numFmtId="38" fontId="0" fillId="3" borderId="106" xfId="1" applyFont="1" applyFill="1" applyBorder="1" applyAlignment="1" applyProtection="1">
      <alignment vertical="center"/>
    </xf>
    <xf numFmtId="38" fontId="0" fillId="3" borderId="138" xfId="1" applyFont="1" applyFill="1" applyBorder="1" applyAlignment="1" applyProtection="1">
      <alignment vertical="center"/>
    </xf>
    <xf numFmtId="0" fontId="0" fillId="9" borderId="4" xfId="0" applyFill="1" applyBorder="1" applyAlignment="1">
      <alignment horizontal="center" vertical="center" textRotation="255"/>
    </xf>
    <xf numFmtId="0" fontId="0" fillId="0" borderId="7" xfId="0" applyBorder="1" applyAlignment="1">
      <alignment horizontal="center" vertical="center" textRotation="255"/>
    </xf>
    <xf numFmtId="0" fontId="0" fillId="0" borderId="9" xfId="0" applyBorder="1" applyAlignment="1">
      <alignment horizontal="center" vertical="center" textRotation="255"/>
    </xf>
    <xf numFmtId="0" fontId="0" fillId="9" borderId="9" xfId="0" applyFill="1" applyBorder="1" applyAlignment="1">
      <alignment vertical="center" shrinkToFit="1"/>
    </xf>
    <xf numFmtId="0" fontId="0" fillId="0" borderId="10" xfId="0" applyBorder="1" applyAlignment="1">
      <alignment vertical="center" shrinkToFit="1"/>
    </xf>
    <xf numFmtId="0" fontId="0" fillId="0" borderId="208" xfId="0" applyBorder="1" applyAlignment="1">
      <alignment vertical="center" shrinkToFit="1"/>
    </xf>
    <xf numFmtId="0" fontId="0" fillId="9" borderId="9" xfId="0" applyFill="1" applyBorder="1" applyAlignment="1">
      <alignment horizontal="center" vertical="center"/>
    </xf>
    <xf numFmtId="0" fontId="0" fillId="9" borderId="11" xfId="0" applyFill="1" applyBorder="1" applyAlignment="1">
      <alignment horizontal="center" vertical="center"/>
    </xf>
    <xf numFmtId="0" fontId="4" fillId="9" borderId="82" xfId="0" applyFont="1" applyFill="1" applyBorder="1" applyAlignment="1">
      <alignment horizontal="center" vertical="center"/>
    </xf>
    <xf numFmtId="0" fontId="4" fillId="9" borderId="83" xfId="0" applyFont="1" applyFill="1" applyBorder="1" applyAlignment="1">
      <alignment horizontal="center" vertical="center"/>
    </xf>
    <xf numFmtId="0" fontId="4" fillId="9" borderId="84" xfId="0" applyFont="1" applyFill="1" applyBorder="1" applyAlignment="1">
      <alignment horizontal="center" vertical="center"/>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3" borderId="34" xfId="0" applyFill="1" applyBorder="1" applyAlignment="1">
      <alignment horizontal="center" vertical="center"/>
    </xf>
    <xf numFmtId="0" fontId="2" fillId="9" borderId="82" xfId="0" applyFont="1" applyFill="1" applyBorder="1" applyAlignment="1">
      <alignment horizontal="center" vertical="center"/>
    </xf>
    <xf numFmtId="0" fontId="33" fillId="3" borderId="124" xfId="0" applyFont="1" applyFill="1" applyBorder="1" applyAlignment="1">
      <alignment vertical="center" shrinkToFit="1"/>
    </xf>
    <xf numFmtId="0" fontId="33" fillId="3" borderId="87" xfId="0" applyFont="1" applyFill="1" applyBorder="1" applyAlignment="1">
      <alignment vertical="center" shrinkToFit="1"/>
    </xf>
    <xf numFmtId="0" fontId="33" fillId="3" borderId="125" xfId="0" applyFont="1" applyFill="1" applyBorder="1" applyAlignment="1">
      <alignment vertical="center" shrinkToFit="1"/>
    </xf>
    <xf numFmtId="0" fontId="0" fillId="3" borderId="124" xfId="0" applyFill="1" applyBorder="1" applyAlignment="1">
      <alignment vertical="center" shrinkToFit="1"/>
    </xf>
    <xf numFmtId="0" fontId="0" fillId="3" borderId="87" xfId="0" applyFill="1" applyBorder="1" applyAlignment="1">
      <alignment vertical="center" shrinkToFit="1"/>
    </xf>
    <xf numFmtId="0" fontId="0" fillId="3" borderId="125" xfId="0" applyFill="1" applyBorder="1" applyAlignment="1">
      <alignment vertical="center" shrinkToFit="1"/>
    </xf>
    <xf numFmtId="0" fontId="0" fillId="9" borderId="16" xfId="0" applyFill="1" applyBorder="1" applyAlignment="1">
      <alignment horizontal="center" vertical="center" shrinkToFit="1"/>
    </xf>
    <xf numFmtId="0" fontId="0" fillId="9" borderId="17" xfId="0" applyFill="1" applyBorder="1" applyAlignment="1">
      <alignment horizontal="center" vertical="center" shrinkToFit="1"/>
    </xf>
    <xf numFmtId="0" fontId="2" fillId="9" borderId="3" xfId="0" applyFont="1" applyFill="1" applyBorder="1" applyAlignment="1">
      <alignment horizontal="center" vertical="center" wrapText="1" shrinkToFit="1"/>
    </xf>
    <xf numFmtId="0" fontId="4" fillId="9" borderId="3" xfId="0" applyFont="1" applyFill="1" applyBorder="1" applyAlignment="1">
      <alignment horizontal="center" vertical="center" shrinkToFit="1"/>
    </xf>
    <xf numFmtId="0" fontId="0" fillId="0" borderId="66" xfId="0" applyBorder="1">
      <alignment vertical="center"/>
    </xf>
    <xf numFmtId="38" fontId="0" fillId="2" borderId="4" xfId="1" applyFont="1" applyFill="1" applyBorder="1" applyAlignment="1" applyProtection="1">
      <alignment vertical="center"/>
    </xf>
    <xf numFmtId="38" fontId="0" fillId="2" borderId="5" xfId="1" applyFont="1" applyFill="1" applyBorder="1" applyAlignment="1" applyProtection="1">
      <alignment vertical="center"/>
    </xf>
    <xf numFmtId="0" fontId="0" fillId="0" borderId="7" xfId="0" applyBorder="1">
      <alignment vertical="center"/>
    </xf>
    <xf numFmtId="0" fontId="0" fillId="3" borderId="121" xfId="0" applyFill="1" applyBorder="1" applyAlignment="1">
      <alignment vertical="center" shrinkToFit="1"/>
    </xf>
    <xf numFmtId="38" fontId="0" fillId="3" borderId="121" xfId="1" applyFont="1" applyFill="1" applyBorder="1" applyAlignment="1" applyProtection="1">
      <alignment vertical="center" shrinkToFit="1"/>
    </xf>
    <xf numFmtId="0" fontId="0" fillId="3" borderId="23" xfId="0" applyFill="1" applyBorder="1" applyAlignment="1">
      <alignment horizontal="center" vertical="center"/>
    </xf>
    <xf numFmtId="0" fontId="0" fillId="3" borderId="86" xfId="0" applyFill="1" applyBorder="1" applyAlignment="1">
      <alignment vertical="center" shrinkToFit="1"/>
    </xf>
    <xf numFmtId="38" fontId="0" fillId="3" borderId="86" xfId="1" applyFont="1" applyFill="1" applyBorder="1" applyAlignment="1" applyProtection="1">
      <alignment vertical="center" shrinkToFit="1"/>
    </xf>
    <xf numFmtId="0" fontId="0" fillId="0" borderId="15" xfId="0" applyBorder="1" applyAlignment="1">
      <alignment vertical="center" shrinkToFit="1"/>
    </xf>
    <xf numFmtId="0" fontId="31" fillId="9" borderId="13" xfId="0" applyFont="1" applyFill="1" applyBorder="1" applyAlignment="1">
      <alignment vertical="center" wrapText="1"/>
    </xf>
    <xf numFmtId="0" fontId="0" fillId="3" borderId="38" xfId="0" applyFill="1" applyBorder="1" applyAlignment="1">
      <alignment horizontal="center" vertical="center"/>
    </xf>
    <xf numFmtId="0" fontId="0" fillId="3" borderId="122" xfId="0" applyFill="1" applyBorder="1" applyAlignment="1">
      <alignment vertical="center" shrinkToFit="1"/>
    </xf>
    <xf numFmtId="38" fontId="0" fillId="3" borderId="122" xfId="1" applyFont="1" applyFill="1" applyBorder="1" applyAlignment="1" applyProtection="1">
      <alignment vertical="center" shrinkToFit="1"/>
    </xf>
    <xf numFmtId="0" fontId="0" fillId="3" borderId="28" xfId="0" applyFill="1" applyBorder="1" applyAlignment="1">
      <alignment horizontal="center" vertical="center"/>
    </xf>
    <xf numFmtId="0" fontId="4" fillId="9" borderId="3" xfId="0" applyFont="1" applyFill="1" applyBorder="1" applyAlignment="1">
      <alignment horizontal="center" vertical="center" wrapText="1"/>
    </xf>
    <xf numFmtId="0" fontId="0" fillId="0" borderId="3" xfId="0" applyBorder="1" applyAlignment="1">
      <alignment horizontal="center" vertical="center" wrapText="1" shrinkToFit="1"/>
    </xf>
    <xf numFmtId="0" fontId="0" fillId="0" borderId="13" xfId="0" applyBorder="1" applyAlignment="1">
      <alignment vertical="center" wrapText="1"/>
    </xf>
    <xf numFmtId="0" fontId="3" fillId="9" borderId="71" xfId="0" applyFont="1" applyFill="1" applyBorder="1" applyAlignment="1">
      <alignment horizontal="center" vertical="center" wrapText="1"/>
    </xf>
    <xf numFmtId="0" fontId="3" fillId="9" borderId="72" xfId="0" applyFont="1" applyFill="1" applyBorder="1" applyAlignment="1">
      <alignment horizontal="center" vertical="center" wrapText="1"/>
    </xf>
    <xf numFmtId="0" fontId="0" fillId="2" borderId="70" xfId="0" applyFill="1" applyBorder="1" applyAlignment="1">
      <alignment horizontal="center" vertical="center"/>
    </xf>
    <xf numFmtId="0" fontId="0" fillId="2" borderId="71" xfId="0" applyFill="1" applyBorder="1" applyAlignment="1">
      <alignment horizontal="center" vertical="center"/>
    </xf>
    <xf numFmtId="0" fontId="0" fillId="2" borderId="72" xfId="0" applyFill="1" applyBorder="1" applyAlignment="1">
      <alignment horizontal="center" vertical="center"/>
    </xf>
    <xf numFmtId="0" fontId="0" fillId="9" borderId="17" xfId="0" applyFill="1" applyBorder="1">
      <alignment vertical="center"/>
    </xf>
    <xf numFmtId="0" fontId="9" fillId="9" borderId="4"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3" fillId="9" borderId="70" xfId="0" applyFont="1" applyFill="1" applyBorder="1" applyAlignment="1">
      <alignment horizontal="center" vertical="center" wrapText="1"/>
    </xf>
    <xf numFmtId="0" fontId="0" fillId="3" borderId="70" xfId="0" applyFill="1" applyBorder="1" applyAlignment="1">
      <alignment horizontal="center" vertical="center"/>
    </xf>
    <xf numFmtId="0" fontId="0" fillId="3" borderId="72" xfId="0" applyFill="1" applyBorder="1" applyAlignment="1">
      <alignment horizontal="center" vertical="center"/>
    </xf>
    <xf numFmtId="0" fontId="51" fillId="9" borderId="70" xfId="0" applyFont="1" applyFill="1" applyBorder="1" applyAlignment="1">
      <alignment horizontal="center" vertical="center" wrapText="1"/>
    </xf>
    <xf numFmtId="0" fontId="9" fillId="9" borderId="72" xfId="0" applyFont="1" applyFill="1" applyBorder="1" applyAlignment="1">
      <alignment horizontal="center" vertical="center" wrapText="1"/>
    </xf>
    <xf numFmtId="0" fontId="0" fillId="3" borderId="95" xfId="0" applyFill="1" applyBorder="1" applyAlignment="1">
      <alignment horizontal="center" vertical="center"/>
    </xf>
    <xf numFmtId="0" fontId="0" fillId="3" borderId="103" xfId="0" applyFill="1" applyBorder="1" applyAlignment="1">
      <alignment horizontal="center" vertical="center"/>
    </xf>
    <xf numFmtId="0" fontId="0" fillId="9" borderId="75" xfId="0" applyFill="1" applyBorder="1" applyAlignment="1">
      <alignment horizontal="center" vertical="center"/>
    </xf>
    <xf numFmtId="0" fontId="0" fillId="9" borderId="76" xfId="0" applyFill="1" applyBorder="1" applyAlignment="1">
      <alignment horizontal="center" vertical="center"/>
    </xf>
    <xf numFmtId="0" fontId="0" fillId="9" borderId="71" xfId="0" applyFill="1" applyBorder="1" applyAlignment="1">
      <alignment horizontal="center" vertical="center"/>
    </xf>
    <xf numFmtId="0" fontId="0" fillId="9" borderId="71" xfId="0" applyFill="1" applyBorder="1" applyAlignment="1">
      <alignment vertical="center" shrinkToFit="1"/>
    </xf>
    <xf numFmtId="0" fontId="0" fillId="9" borderId="72" xfId="0" applyFill="1" applyBorder="1" applyAlignment="1">
      <alignment vertical="center" shrinkToFit="1"/>
    </xf>
    <xf numFmtId="0" fontId="0" fillId="2" borderId="124" xfId="0" applyFill="1" applyBorder="1" applyAlignment="1">
      <alignment vertical="center" shrinkToFit="1"/>
    </xf>
    <xf numFmtId="0" fontId="0" fillId="2" borderId="87" xfId="0" applyFill="1" applyBorder="1" applyAlignment="1">
      <alignment vertical="center" shrinkToFit="1"/>
    </xf>
    <xf numFmtId="0" fontId="0" fillId="2" borderId="97" xfId="0" applyFill="1" applyBorder="1" applyAlignment="1">
      <alignment vertical="center" shrinkToFit="1"/>
    </xf>
    <xf numFmtId="0" fontId="0" fillId="3" borderId="97" xfId="0" applyFill="1" applyBorder="1" applyAlignment="1">
      <alignment vertical="center" shrinkToFit="1"/>
    </xf>
    <xf numFmtId="0" fontId="0" fillId="3" borderId="27" xfId="0" applyFill="1" applyBorder="1" applyAlignment="1">
      <alignment horizontal="center" vertical="center"/>
    </xf>
    <xf numFmtId="0" fontId="0" fillId="3" borderId="151" xfId="0" applyFill="1" applyBorder="1" applyAlignment="1">
      <alignment horizontal="center" vertical="center"/>
    </xf>
    <xf numFmtId="0" fontId="0" fillId="3" borderId="120" xfId="0" applyFill="1" applyBorder="1">
      <alignment vertical="center"/>
    </xf>
    <xf numFmtId="0" fontId="33" fillId="3" borderId="120" xfId="0" applyFont="1" applyFill="1" applyBorder="1" applyAlignment="1">
      <alignment vertical="center" wrapText="1"/>
    </xf>
    <xf numFmtId="0" fontId="33" fillId="3" borderId="95" xfId="0" applyFont="1" applyFill="1" applyBorder="1" applyAlignment="1">
      <alignment vertical="center" wrapText="1"/>
    </xf>
    <xf numFmtId="0" fontId="33" fillId="3" borderId="95" xfId="0" applyFont="1" applyFill="1" applyBorder="1">
      <alignment vertical="center"/>
    </xf>
    <xf numFmtId="0" fontId="33" fillId="3" borderId="103" xfId="0" applyFont="1" applyFill="1" applyBorder="1">
      <alignment vertical="center"/>
    </xf>
    <xf numFmtId="0" fontId="45" fillId="3" borderId="120" xfId="0" applyFont="1" applyFill="1" applyBorder="1" applyAlignment="1">
      <alignment vertical="center" wrapText="1"/>
    </xf>
    <xf numFmtId="0" fontId="45" fillId="0" borderId="95" xfId="0" applyFont="1" applyBorder="1" applyAlignment="1">
      <alignment vertical="center" wrapText="1"/>
    </xf>
    <xf numFmtId="0" fontId="45" fillId="0" borderId="103" xfId="0" applyFont="1" applyBorder="1" applyAlignment="1">
      <alignment vertical="center" wrapText="1"/>
    </xf>
    <xf numFmtId="0" fontId="45" fillId="0" borderId="95" xfId="0" applyFont="1" applyBorder="1">
      <alignment vertical="center"/>
    </xf>
    <xf numFmtId="0" fontId="45" fillId="0" borderId="103" xfId="0" applyFont="1" applyBorder="1">
      <alignment vertical="center"/>
    </xf>
    <xf numFmtId="0" fontId="33" fillId="0" borderId="95" xfId="0" applyFont="1" applyBorder="1">
      <alignment vertical="center"/>
    </xf>
    <xf numFmtId="0" fontId="33" fillId="0" borderId="103" xfId="0" applyFont="1" applyBorder="1">
      <alignment vertical="center"/>
    </xf>
    <xf numFmtId="0" fontId="0" fillId="2" borderId="17" xfId="0" applyFill="1" applyBorder="1" applyAlignment="1">
      <alignment vertical="center" shrinkToFit="1"/>
    </xf>
    <xf numFmtId="0" fontId="2" fillId="9" borderId="15" xfId="0" applyFont="1" applyFill="1" applyBorder="1" applyAlignment="1">
      <alignment vertical="center" shrinkToFit="1"/>
    </xf>
    <xf numFmtId="0" fontId="2" fillId="9" borderId="16" xfId="0" applyFont="1" applyFill="1" applyBorder="1" applyAlignment="1">
      <alignment vertical="center" shrinkToFit="1"/>
    </xf>
    <xf numFmtId="0" fontId="2" fillId="9" borderId="17" xfId="0" applyFont="1" applyFill="1" applyBorder="1" applyAlignment="1">
      <alignment vertical="center" shrinkToFit="1"/>
    </xf>
    <xf numFmtId="0" fontId="63" fillId="6" borderId="15" xfId="2" applyFont="1" applyFill="1" applyBorder="1" applyAlignment="1" applyProtection="1">
      <alignment horizontal="center" vertical="center"/>
    </xf>
    <xf numFmtId="0" fontId="63" fillId="6" borderId="17" xfId="2" applyFont="1" applyFill="1" applyBorder="1" applyAlignment="1" applyProtection="1">
      <alignment horizontal="center" vertical="center"/>
    </xf>
    <xf numFmtId="0" fontId="45" fillId="3" borderId="95" xfId="0" applyFont="1" applyFill="1" applyBorder="1" applyAlignment="1">
      <alignment vertical="center" wrapText="1"/>
    </xf>
    <xf numFmtId="0" fontId="45" fillId="3" borderId="103" xfId="0" applyFont="1" applyFill="1" applyBorder="1" applyAlignment="1">
      <alignment vertical="center" wrapText="1"/>
    </xf>
    <xf numFmtId="0" fontId="33" fillId="2" borderId="17" xfId="0" applyFont="1" applyFill="1" applyBorder="1" applyAlignment="1">
      <alignment vertical="center" shrinkToFit="1"/>
    </xf>
    <xf numFmtId="0" fontId="0" fillId="9" borderId="12" xfId="0" applyFill="1" applyBorder="1" applyAlignment="1">
      <alignment vertical="center" wrapText="1"/>
    </xf>
    <xf numFmtId="0" fontId="0" fillId="2" borderId="4" xfId="0" applyFill="1" applyBorder="1">
      <alignment vertical="center"/>
    </xf>
    <xf numFmtId="0" fontId="0" fillId="2" borderId="4" xfId="0" applyFill="1" applyBorder="1" applyAlignment="1">
      <alignment horizontal="center" vertical="center" shrinkToFit="1"/>
    </xf>
    <xf numFmtId="0" fontId="0" fillId="2" borderId="5" xfId="0" applyFill="1" applyBorder="1" applyAlignment="1">
      <alignment horizontal="center" vertical="center" shrinkToFit="1"/>
    </xf>
    <xf numFmtId="0" fontId="0" fillId="0" borderId="5" xfId="0" applyBorder="1" applyAlignment="1">
      <alignment horizontal="center" vertical="center" shrinkToFit="1"/>
    </xf>
    <xf numFmtId="0" fontId="0" fillId="2" borderId="7" xfId="0" applyFill="1" applyBorder="1" applyAlignment="1">
      <alignment horizontal="center" vertical="center" shrinkToFit="1"/>
    </xf>
    <xf numFmtId="0" fontId="0" fillId="2" borderId="0" xfId="0" applyFill="1" applyAlignment="1">
      <alignment horizontal="center" vertical="center" shrinkToFit="1"/>
    </xf>
    <xf numFmtId="0" fontId="0" fillId="0" borderId="0" xfId="0" applyAlignment="1">
      <alignment horizontal="center" vertical="center" shrinkToFit="1"/>
    </xf>
    <xf numFmtId="0" fontId="0" fillId="9" borderId="4" xfId="0" applyFill="1" applyBorder="1" applyAlignment="1">
      <alignment vertical="center" wrapText="1"/>
    </xf>
    <xf numFmtId="0" fontId="0" fillId="3" borderId="14" xfId="0" applyFill="1" applyBorder="1" applyAlignment="1">
      <alignment vertical="center" shrinkToFit="1"/>
    </xf>
    <xf numFmtId="0" fontId="0" fillId="9" borderId="5" xfId="0" applyFill="1" applyBorder="1" applyAlignment="1">
      <alignment vertical="center" wrapText="1"/>
    </xf>
    <xf numFmtId="0" fontId="0" fillId="2" borderId="7" xfId="0" applyFill="1" applyBorder="1" applyAlignment="1">
      <alignment vertical="center" shrinkToFit="1"/>
    </xf>
    <xf numFmtId="0" fontId="0" fillId="0" borderId="0" xfId="0" applyAlignment="1">
      <alignment vertical="center" shrinkToFit="1"/>
    </xf>
    <xf numFmtId="0" fontId="0" fillId="9" borderId="42" xfId="0" applyFill="1" applyBorder="1" applyAlignment="1">
      <alignment horizontal="center" vertical="center"/>
    </xf>
    <xf numFmtId="0" fontId="0" fillId="9" borderId="15" xfId="0" applyFill="1" applyBorder="1" applyAlignment="1">
      <alignment horizontal="center" vertical="center" wrapText="1" shrinkToFit="1"/>
    </xf>
    <xf numFmtId="0" fontId="2" fillId="2" borderId="120" xfId="0" applyFont="1" applyFill="1" applyBorder="1" applyAlignment="1">
      <alignment vertical="center" wrapText="1"/>
    </xf>
    <xf numFmtId="0" fontId="2" fillId="2" borderId="95" xfId="0" applyFont="1" applyFill="1" applyBorder="1" applyAlignment="1">
      <alignment vertical="center" wrapText="1"/>
    </xf>
    <xf numFmtId="0" fontId="2" fillId="2" borderId="103" xfId="0" applyFont="1" applyFill="1" applyBorder="1" applyAlignment="1">
      <alignment vertical="center" wrapText="1"/>
    </xf>
    <xf numFmtId="0" fontId="0" fillId="2" borderId="9" xfId="0" applyFill="1" applyBorder="1" applyAlignment="1">
      <alignment horizontal="center" vertical="center" shrinkToFit="1"/>
    </xf>
    <xf numFmtId="0" fontId="0" fillId="2" borderId="10" xfId="0" applyFill="1" applyBorder="1" applyAlignment="1">
      <alignment horizontal="center" vertical="center" shrinkToFit="1"/>
    </xf>
    <xf numFmtId="0" fontId="0" fillId="0" borderId="10" xfId="0" applyBorder="1" applyAlignment="1">
      <alignment horizontal="center" vertical="center" shrinkToFit="1"/>
    </xf>
    <xf numFmtId="0" fontId="0" fillId="9" borderId="17" xfId="0" applyFill="1" applyBorder="1" applyAlignment="1">
      <alignment vertical="center" shrinkToFit="1"/>
    </xf>
    <xf numFmtId="0" fontId="0" fillId="3" borderId="17" xfId="0" applyFill="1" applyBorder="1" applyAlignment="1">
      <alignment vertical="center" shrinkToFit="1"/>
    </xf>
    <xf numFmtId="0" fontId="0" fillId="9" borderId="208" xfId="0" applyFill="1" applyBorder="1">
      <alignment vertical="center"/>
    </xf>
    <xf numFmtId="0" fontId="63" fillId="0" borderId="16" xfId="2" applyFont="1" applyBorder="1" applyAlignment="1" applyProtection="1">
      <alignment vertical="center" shrinkToFit="1"/>
    </xf>
    <xf numFmtId="0" fontId="63" fillId="0" borderId="17" xfId="2" applyFont="1" applyBorder="1" applyAlignment="1" applyProtection="1">
      <alignment vertical="center"/>
    </xf>
    <xf numFmtId="0" fontId="0" fillId="2" borderId="15" xfId="0" applyFill="1" applyBorder="1">
      <alignment vertical="center"/>
    </xf>
    <xf numFmtId="0" fontId="0" fillId="9" borderId="9" xfId="0" applyFill="1" applyBorder="1" applyAlignment="1">
      <alignment vertical="center" wrapText="1"/>
    </xf>
    <xf numFmtId="0" fontId="2" fillId="3" borderId="120" xfId="0" applyFont="1" applyFill="1" applyBorder="1" applyAlignment="1">
      <alignment vertical="center" wrapText="1"/>
    </xf>
    <xf numFmtId="0" fontId="2" fillId="0" borderId="95" xfId="0" applyFont="1" applyBorder="1">
      <alignment vertical="center"/>
    </xf>
    <xf numFmtId="0" fontId="2" fillId="0" borderId="103" xfId="0" applyFont="1" applyBorder="1">
      <alignment vertical="center"/>
    </xf>
    <xf numFmtId="0" fontId="0" fillId="9" borderId="156" xfId="0" applyFill="1" applyBorder="1" applyAlignment="1">
      <alignment vertical="center" shrinkToFit="1"/>
    </xf>
    <xf numFmtId="0" fontId="0" fillId="0" borderId="157" xfId="0" applyBorder="1">
      <alignment vertical="center"/>
    </xf>
    <xf numFmtId="0" fontId="0" fillId="0" borderId="158" xfId="0" applyBorder="1">
      <alignment vertical="center"/>
    </xf>
    <xf numFmtId="0" fontId="0" fillId="2" borderId="124" xfId="0" applyFill="1" applyBorder="1" applyAlignment="1">
      <alignment horizontal="center" vertical="center" shrinkToFit="1"/>
    </xf>
    <xf numFmtId="0" fontId="0" fillId="2" borderId="87" xfId="0" applyFill="1" applyBorder="1" applyAlignment="1">
      <alignment horizontal="center" vertical="center" shrinkToFit="1"/>
    </xf>
    <xf numFmtId="0" fontId="0" fillId="2" borderId="97" xfId="0" applyFill="1" applyBorder="1" applyAlignment="1">
      <alignment horizontal="center" vertical="center" shrinkToFit="1"/>
    </xf>
    <xf numFmtId="0" fontId="2" fillId="3" borderId="95" xfId="0" applyFont="1" applyFill="1" applyBorder="1" applyAlignment="1">
      <alignment vertical="center" shrinkToFit="1"/>
    </xf>
    <xf numFmtId="0" fontId="0" fillId="2" borderId="125" xfId="0" applyFill="1" applyBorder="1" applyAlignment="1">
      <alignment horizontal="center" vertical="center" shrinkToFit="1"/>
    </xf>
    <xf numFmtId="0" fontId="2" fillId="3" borderId="120" xfId="0" applyFont="1" applyFill="1" applyBorder="1" applyAlignment="1">
      <alignment vertical="center" shrinkToFit="1"/>
    </xf>
    <xf numFmtId="0" fontId="0" fillId="2" borderId="103" xfId="0" applyFill="1" applyBorder="1" applyAlignment="1">
      <alignment vertical="center" shrinkToFit="1"/>
    </xf>
    <xf numFmtId="0" fontId="0" fillId="2" borderId="124" xfId="0" applyFill="1" applyBorder="1" applyAlignment="1">
      <alignment horizontal="center" vertical="center"/>
    </xf>
    <xf numFmtId="0" fontId="0" fillId="2" borderId="87" xfId="0" applyFill="1" applyBorder="1" applyAlignment="1">
      <alignment horizontal="center" vertical="center"/>
    </xf>
    <xf numFmtId="0" fontId="0" fillId="2" borderId="97" xfId="0" applyFill="1" applyBorder="1" applyAlignment="1">
      <alignment horizontal="center" vertical="center"/>
    </xf>
    <xf numFmtId="0" fontId="2" fillId="9" borderId="15" xfId="0" applyFont="1" applyFill="1" applyBorder="1" applyAlignment="1">
      <alignment horizontal="center" vertical="center" wrapText="1"/>
    </xf>
    <xf numFmtId="0" fontId="4" fillId="9" borderId="16" xfId="0" applyFont="1" applyFill="1" applyBorder="1" applyAlignment="1">
      <alignment horizontal="center" vertical="center"/>
    </xf>
    <xf numFmtId="0" fontId="0" fillId="2" borderId="24" xfId="0"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2" borderId="39" xfId="0" applyFill="1"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2" borderId="29" xfId="0" applyFill="1" applyBorder="1" applyAlignment="1">
      <alignment horizontal="center" vertical="center"/>
    </xf>
    <xf numFmtId="0" fontId="2" fillId="3" borderId="124" xfId="0" applyFont="1" applyFill="1" applyBorder="1" applyAlignment="1">
      <alignment vertical="center" wrapText="1"/>
    </xf>
    <xf numFmtId="0" fontId="2" fillId="3" borderId="87" xfId="0" applyFont="1" applyFill="1" applyBorder="1" applyAlignment="1">
      <alignment vertical="center" wrapText="1"/>
    </xf>
    <xf numFmtId="0" fontId="2" fillId="3" borderId="125" xfId="0" applyFont="1" applyFill="1" applyBorder="1" applyAlignment="1">
      <alignment vertical="center" wrapText="1"/>
    </xf>
    <xf numFmtId="0" fontId="0" fillId="3" borderId="15" xfId="0" applyFill="1" applyBorder="1" applyAlignment="1">
      <alignment horizontal="center" vertical="center" shrinkToFit="1"/>
    </xf>
    <xf numFmtId="0" fontId="0" fillId="3" borderId="16" xfId="0" applyFill="1" applyBorder="1" applyAlignment="1">
      <alignment horizontal="center" vertical="center" shrinkToFit="1"/>
    </xf>
    <xf numFmtId="0" fontId="0" fillId="2" borderId="15" xfId="0"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6" borderId="119" xfId="0" applyFill="1" applyBorder="1" applyAlignment="1">
      <alignment horizontal="center" vertical="center" shrinkToFit="1"/>
    </xf>
    <xf numFmtId="0" fontId="0" fillId="6" borderId="79" xfId="0" applyFill="1" applyBorder="1" applyAlignment="1">
      <alignment horizontal="center" vertical="center" shrinkToFit="1"/>
    </xf>
    <xf numFmtId="0" fontId="0" fillId="6" borderId="110" xfId="0" applyFill="1" applyBorder="1" applyAlignment="1">
      <alignment horizontal="center" vertical="center" shrinkToFit="1"/>
    </xf>
    <xf numFmtId="0" fontId="8" fillId="0" borderId="3" xfId="0" applyFont="1" applyBorder="1" applyAlignment="1">
      <alignment horizontal="center" vertical="center"/>
    </xf>
    <xf numFmtId="0" fontId="10" fillId="0" borderId="15" xfId="0" applyFont="1" applyBorder="1" applyAlignment="1">
      <alignment horizontal="center" vertical="center" shrinkToFit="1"/>
    </xf>
    <xf numFmtId="0" fontId="52" fillId="6" borderId="111" xfId="0" applyFont="1" applyFill="1" applyBorder="1" applyAlignment="1">
      <alignment horizontal="center" vertical="center" shrinkToFit="1"/>
    </xf>
    <xf numFmtId="0" fontId="52" fillId="6" borderId="46" xfId="0" applyFont="1" applyFill="1" applyBorder="1" applyAlignment="1">
      <alignment horizontal="center" vertical="center" shrinkToFit="1"/>
    </xf>
    <xf numFmtId="0" fontId="0" fillId="6" borderId="46" xfId="0" applyFill="1" applyBorder="1" applyAlignment="1">
      <alignment horizontal="center" vertical="center" shrinkToFit="1"/>
    </xf>
    <xf numFmtId="0" fontId="0" fillId="6" borderId="45" xfId="0" applyFill="1" applyBorder="1">
      <alignment vertical="center"/>
    </xf>
    <xf numFmtId="0" fontId="0" fillId="0" borderId="22" xfId="0" applyBorder="1">
      <alignment vertical="center"/>
    </xf>
    <xf numFmtId="0" fontId="0" fillId="0" borderId="20" xfId="0" applyBorder="1">
      <alignment vertical="center"/>
    </xf>
    <xf numFmtId="0" fontId="0" fillId="0" borderId="261" xfId="0" applyBorder="1">
      <alignment vertical="center"/>
    </xf>
    <xf numFmtId="0" fontId="7" fillId="6" borderId="18"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8" xfId="0" applyFont="1" applyFill="1" applyBorder="1" applyAlignment="1">
      <alignment horizontal="center" vertical="center" shrinkToFit="1"/>
    </xf>
    <xf numFmtId="0" fontId="7" fillId="7" borderId="18" xfId="0" applyFont="1" applyFill="1" applyBorder="1" applyAlignment="1">
      <alignment horizontal="center" vertical="center" shrinkToFit="1"/>
    </xf>
    <xf numFmtId="0" fontId="0" fillId="0" borderId="1" xfId="0" applyBorder="1">
      <alignment vertical="center"/>
    </xf>
    <xf numFmtId="0" fontId="33" fillId="9" borderId="262" xfId="0" applyFont="1" applyFill="1" applyBorder="1" applyAlignment="1">
      <alignment vertical="center" wrapText="1"/>
    </xf>
    <xf numFmtId="0" fontId="33" fillId="9" borderId="282" xfId="0" applyFont="1" applyFill="1" applyBorder="1">
      <alignment vertical="center"/>
    </xf>
    <xf numFmtId="0" fontId="33" fillId="9" borderId="285" xfId="0" applyFont="1" applyFill="1" applyBorder="1">
      <alignment vertical="center"/>
    </xf>
    <xf numFmtId="0" fontId="0" fillId="7" borderId="119" xfId="0" applyFill="1" applyBorder="1" applyAlignment="1">
      <alignment horizontal="center" vertical="center"/>
    </xf>
    <xf numFmtId="0" fontId="0" fillId="7" borderId="79" xfId="0" applyFill="1" applyBorder="1" applyAlignment="1">
      <alignment horizontal="center" vertical="center"/>
    </xf>
    <xf numFmtId="0" fontId="0" fillId="7" borderId="110" xfId="0" applyFill="1" applyBorder="1" applyAlignment="1">
      <alignment horizontal="center" vertical="center"/>
    </xf>
    <xf numFmtId="0" fontId="76" fillId="0" borderId="30" xfId="0" applyFont="1" applyBorder="1" applyAlignment="1">
      <alignment vertical="center" shrinkToFit="1"/>
    </xf>
    <xf numFmtId="0" fontId="33" fillId="0" borderId="30" xfId="0" applyFont="1" applyBorder="1" applyAlignment="1">
      <alignment vertical="center" shrinkToFit="1"/>
    </xf>
    <xf numFmtId="0" fontId="33" fillId="0" borderId="30" xfId="0" applyFont="1" applyBorder="1">
      <alignment vertical="center"/>
    </xf>
    <xf numFmtId="0" fontId="78" fillId="6" borderId="15" xfId="2" applyFont="1" applyFill="1" applyBorder="1" applyAlignment="1" applyProtection="1">
      <alignment horizontal="center" vertical="center"/>
    </xf>
    <xf numFmtId="0" fontId="78" fillId="6" borderId="16" xfId="2" applyFont="1" applyFill="1" applyBorder="1" applyAlignment="1" applyProtection="1">
      <alignment horizontal="center" vertical="center"/>
    </xf>
    <xf numFmtId="0" fontId="78" fillId="0" borderId="16" xfId="2" applyFont="1" applyBorder="1" applyProtection="1">
      <alignment vertical="center"/>
    </xf>
    <xf numFmtId="0" fontId="78" fillId="0" borderId="17" xfId="2" applyFont="1" applyBorder="1" applyProtection="1">
      <alignment vertical="center"/>
    </xf>
    <xf numFmtId="0" fontId="74" fillId="0" borderId="4" xfId="0" applyFont="1" applyBorder="1" applyAlignment="1">
      <alignment vertical="center" wrapText="1"/>
    </xf>
    <xf numFmtId="0" fontId="0" fillId="0" borderId="11" xfId="0" applyBorder="1">
      <alignment vertical="center"/>
    </xf>
    <xf numFmtId="0" fontId="76" fillId="0" borderId="4" xfId="0" applyFont="1" applyBorder="1" applyAlignment="1">
      <alignment vertical="center" shrinkToFit="1"/>
    </xf>
    <xf numFmtId="0" fontId="36" fillId="0" borderId="5" xfId="0" applyFont="1" applyBorder="1" applyAlignment="1">
      <alignment vertical="center" shrinkToFit="1"/>
    </xf>
    <xf numFmtId="0" fontId="36" fillId="0" borderId="9" xfId="0" applyFont="1" applyBorder="1" applyAlignment="1">
      <alignment vertical="center" shrinkToFit="1"/>
    </xf>
    <xf numFmtId="0" fontId="36" fillId="0" borderId="10" xfId="0" applyFont="1" applyBorder="1" applyAlignment="1">
      <alignment vertical="center" shrinkToFit="1"/>
    </xf>
    <xf numFmtId="0" fontId="0" fillId="0" borderId="11" xfId="0" applyBorder="1" applyAlignment="1">
      <alignment vertical="center" shrinkToFit="1"/>
    </xf>
    <xf numFmtId="0" fontId="76" fillId="0" borderId="64" xfId="0" applyFont="1" applyBorder="1" applyAlignment="1">
      <alignment vertical="center" shrinkToFit="1"/>
    </xf>
    <xf numFmtId="0" fontId="33" fillId="0" borderId="64" xfId="0" applyFont="1" applyBorder="1" applyAlignment="1">
      <alignment vertical="center" shrinkToFit="1"/>
    </xf>
    <xf numFmtId="0" fontId="33" fillId="0" borderId="64" xfId="0" applyFont="1" applyBorder="1">
      <alignment vertical="center"/>
    </xf>
    <xf numFmtId="0" fontId="76" fillId="0" borderId="40" xfId="0" applyFont="1" applyBorder="1" applyAlignment="1">
      <alignment vertical="center" shrinkToFit="1"/>
    </xf>
    <xf numFmtId="0" fontId="33" fillId="0" borderId="40" xfId="0" applyFont="1" applyBorder="1" applyAlignment="1">
      <alignment vertical="center" shrinkToFit="1"/>
    </xf>
    <xf numFmtId="0" fontId="33" fillId="0" borderId="40" xfId="0" applyFont="1" applyBorder="1">
      <alignment vertical="center"/>
    </xf>
    <xf numFmtId="0" fontId="19" fillId="0" borderId="15" xfId="3" applyFont="1" applyBorder="1" applyAlignment="1">
      <alignment horizontal="center" vertical="center" shrinkToFit="1"/>
    </xf>
    <xf numFmtId="0" fontId="46" fillId="3" borderId="18" xfId="3" applyFont="1" applyFill="1" applyBorder="1" applyAlignment="1" applyProtection="1">
      <alignment vertical="center" wrapText="1"/>
      <protection locked="0"/>
    </xf>
    <xf numFmtId="0" fontId="0" fillId="3" borderId="19"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19" fillId="0" borderId="0" xfId="3" quotePrefix="1" applyFont="1" applyAlignment="1">
      <alignment horizontal="center" vertical="center"/>
    </xf>
    <xf numFmtId="0" fontId="18" fillId="0" borderId="0" xfId="3" applyFont="1">
      <alignment vertical="center"/>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0" fillId="0" borderId="15" xfId="0" applyBorder="1" applyAlignment="1">
      <alignment horizontal="center" vertical="center" shrinkToFit="1"/>
    </xf>
    <xf numFmtId="0" fontId="12" fillId="9" borderId="18" xfId="0" applyFont="1" applyFill="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12" fillId="9" borderId="18"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1" xfId="0" applyBorder="1" applyAlignment="1">
      <alignment horizontal="center" vertical="center" wrapText="1"/>
    </xf>
    <xf numFmtId="0" fontId="98" fillId="9" borderId="18" xfId="0" applyFont="1" applyFill="1" applyBorder="1" applyAlignment="1">
      <alignment horizontal="center" vertical="center"/>
    </xf>
    <xf numFmtId="0" fontId="84"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84" fillId="9" borderId="15" xfId="0" applyFont="1" applyFill="1" applyBorder="1" applyAlignment="1">
      <alignment horizontal="center" vertical="center" shrinkToFit="1"/>
    </xf>
    <xf numFmtId="0" fontId="84" fillId="9" borderId="16" xfId="0" applyFont="1" applyFill="1" applyBorder="1" applyAlignment="1">
      <alignment horizontal="center" vertical="center" shrinkToFit="1"/>
    </xf>
    <xf numFmtId="0" fontId="84" fillId="9" borderId="17" xfId="0" applyFont="1" applyFill="1" applyBorder="1" applyAlignment="1">
      <alignment horizontal="center" vertical="center" shrinkToFit="1"/>
    </xf>
    <xf numFmtId="0" fontId="84" fillId="3" borderId="15" xfId="0" applyFont="1" applyFill="1" applyBorder="1" applyAlignment="1" applyProtection="1">
      <alignment horizontal="center" vertical="center"/>
      <protection locked="0"/>
    </xf>
    <xf numFmtId="0" fontId="84" fillId="3" borderId="16" xfId="0" applyFont="1" applyFill="1" applyBorder="1" applyAlignment="1" applyProtection="1">
      <alignment horizontal="center" vertical="center"/>
      <protection locked="0"/>
    </xf>
    <xf numFmtId="0" fontId="84" fillId="3" borderId="17" xfId="0" applyFont="1" applyFill="1" applyBorder="1" applyAlignment="1" applyProtection="1">
      <alignment horizontal="center" vertical="center"/>
      <protection locked="0"/>
    </xf>
    <xf numFmtId="0" fontId="20" fillId="9" borderId="15" xfId="0" applyFont="1" applyFill="1" applyBorder="1" applyAlignment="1">
      <alignment horizontal="left" vertical="center" wrapText="1" shrinkToFit="1"/>
    </xf>
    <xf numFmtId="0" fontId="20" fillId="9" borderId="17" xfId="0" applyFont="1" applyFill="1" applyBorder="1" applyAlignment="1">
      <alignment horizontal="left" vertical="center" shrinkToFit="1"/>
    </xf>
    <xf numFmtId="0" fontId="84" fillId="3" borderId="3" xfId="0" applyFont="1" applyFill="1" applyBorder="1" applyAlignment="1" applyProtection="1">
      <alignment horizontal="center" vertical="center"/>
      <protection locked="0"/>
    </xf>
    <xf numFmtId="0" fontId="84" fillId="3" borderId="124" xfId="0" applyFont="1" applyFill="1" applyBorder="1" applyAlignment="1" applyProtection="1">
      <alignment vertical="center" shrinkToFit="1"/>
      <protection locked="0"/>
    </xf>
    <xf numFmtId="0" fontId="84" fillId="3" borderId="87" xfId="0" applyFont="1" applyFill="1" applyBorder="1" applyAlignment="1" applyProtection="1">
      <alignment vertical="center" shrinkToFit="1"/>
      <protection locked="0"/>
    </xf>
    <xf numFmtId="0" fontId="84" fillId="3" borderId="125" xfId="0" applyFont="1" applyFill="1" applyBorder="1" applyAlignment="1" applyProtection="1">
      <alignment vertical="center" shrinkToFit="1"/>
      <protection locked="0"/>
    </xf>
    <xf numFmtId="0" fontId="56" fillId="3" borderId="124" xfId="0" applyFont="1" applyFill="1" applyBorder="1" applyAlignment="1" applyProtection="1">
      <alignment vertical="center" wrapText="1"/>
      <protection locked="0"/>
    </xf>
    <xf numFmtId="0" fontId="56" fillId="3" borderId="87" xfId="0" applyFont="1" applyFill="1" applyBorder="1" applyAlignment="1" applyProtection="1">
      <alignment vertical="center" wrapText="1"/>
      <protection locked="0"/>
    </xf>
    <xf numFmtId="0" fontId="56" fillId="3" borderId="125" xfId="0" applyFont="1" applyFill="1" applyBorder="1" applyAlignment="1" applyProtection="1">
      <alignment vertical="center" wrapText="1"/>
      <protection locked="0"/>
    </xf>
    <xf numFmtId="0" fontId="84" fillId="3" borderId="134" xfId="0" applyFont="1" applyFill="1" applyBorder="1" applyAlignment="1" applyProtection="1">
      <alignment vertical="center" shrinkToFit="1"/>
      <protection locked="0"/>
    </xf>
    <xf numFmtId="0" fontId="84" fillId="3" borderId="135" xfId="0" applyFont="1" applyFill="1" applyBorder="1" applyAlignment="1" applyProtection="1">
      <alignment vertical="center" shrinkToFit="1"/>
      <protection locked="0"/>
    </xf>
    <xf numFmtId="0" fontId="84" fillId="3" borderId="136" xfId="0" applyFont="1" applyFill="1" applyBorder="1" applyAlignment="1" applyProtection="1">
      <alignment vertical="center" shrinkToFit="1"/>
      <protection locked="0"/>
    </xf>
    <xf numFmtId="0" fontId="84" fillId="3" borderId="232" xfId="0" applyFont="1" applyFill="1" applyBorder="1" applyAlignment="1" applyProtection="1">
      <alignment vertical="center" shrinkToFit="1"/>
      <protection locked="0"/>
    </xf>
    <xf numFmtId="0" fontId="84" fillId="3" borderId="233" xfId="0" applyFont="1" applyFill="1" applyBorder="1" applyAlignment="1" applyProtection="1">
      <alignment vertical="center" shrinkToFit="1"/>
      <protection locked="0"/>
    </xf>
    <xf numFmtId="0" fontId="84" fillId="3" borderId="234" xfId="0" applyFont="1" applyFill="1" applyBorder="1" applyAlignment="1" applyProtection="1">
      <alignment vertical="center" shrinkToFit="1"/>
      <protection locked="0"/>
    </xf>
    <xf numFmtId="0" fontId="84" fillId="9" borderId="4" xfId="0" applyFont="1" applyFill="1" applyBorder="1" applyAlignment="1">
      <alignment horizontal="center" vertical="center" shrinkToFit="1"/>
    </xf>
    <xf numFmtId="0" fontId="84" fillId="0" borderId="5" xfId="0" applyFont="1" applyBorder="1" applyAlignment="1">
      <alignment horizontal="center" vertical="center" shrinkToFit="1"/>
    </xf>
    <xf numFmtId="0" fontId="84" fillId="0" borderId="9" xfId="0" applyFont="1" applyBorder="1" applyAlignment="1">
      <alignment horizontal="center" vertical="center" shrinkToFit="1"/>
    </xf>
    <xf numFmtId="0" fontId="84" fillId="0" borderId="10" xfId="0" applyFont="1" applyBorder="1" applyAlignment="1">
      <alignment horizontal="center" vertical="center" shrinkToFit="1"/>
    </xf>
    <xf numFmtId="0" fontId="84" fillId="9" borderId="3" xfId="0" applyFont="1" applyFill="1" applyBorder="1" applyAlignment="1">
      <alignment vertical="center" shrinkToFit="1"/>
    </xf>
    <xf numFmtId="0" fontId="84" fillId="9" borderId="3" xfId="0" applyFont="1" applyFill="1" applyBorder="1" applyAlignment="1">
      <alignment horizontal="center" vertical="center"/>
    </xf>
    <xf numFmtId="0" fontId="84" fillId="9" borderId="3" xfId="0" applyFont="1" applyFill="1" applyBorder="1">
      <alignment vertical="center"/>
    </xf>
    <xf numFmtId="0" fontId="84" fillId="0" borderId="17" xfId="0" applyFont="1" applyBorder="1" applyAlignment="1">
      <alignment horizontal="center" vertical="center" shrinkToFit="1"/>
    </xf>
    <xf numFmtId="0" fontId="84" fillId="0" borderId="6" xfId="0" applyFont="1" applyBorder="1" applyAlignment="1">
      <alignment horizontal="center" vertical="center" shrinkToFit="1"/>
    </xf>
    <xf numFmtId="0" fontId="84" fillId="0" borderId="11" xfId="0" applyFont="1" applyBorder="1" applyAlignment="1">
      <alignment horizontal="center" vertical="center" shrinkToFit="1"/>
    </xf>
    <xf numFmtId="0" fontId="84" fillId="0" borderId="16" xfId="0" applyFont="1" applyBorder="1" applyAlignment="1">
      <alignment horizontal="center" vertical="center"/>
    </xf>
    <xf numFmtId="0" fontId="84" fillId="9" borderId="13" xfId="0" applyFont="1" applyFill="1" applyBorder="1" applyAlignment="1">
      <alignment horizontal="center" vertical="center" wrapText="1"/>
    </xf>
    <xf numFmtId="0" fontId="84" fillId="9" borderId="3" xfId="0" applyFont="1" applyFill="1" applyBorder="1" applyAlignment="1">
      <alignment horizontal="center" vertical="center" wrapText="1"/>
    </xf>
    <xf numFmtId="0" fontId="84" fillId="9" borderId="4" xfId="0" applyFont="1" applyFill="1" applyBorder="1" applyAlignment="1">
      <alignment horizontal="center" vertical="center" wrapText="1"/>
    </xf>
    <xf numFmtId="0" fontId="84" fillId="9" borderId="5" xfId="0" applyFont="1" applyFill="1" applyBorder="1" applyAlignment="1">
      <alignment horizontal="center" vertical="center" wrapText="1"/>
    </xf>
    <xf numFmtId="0" fontId="84" fillId="9" borderId="6" xfId="0" applyFont="1" applyFill="1" applyBorder="1" applyAlignment="1">
      <alignment horizontal="center" vertical="center" wrapText="1"/>
    </xf>
    <xf numFmtId="0" fontId="84" fillId="3" borderId="120" xfId="0" applyFont="1" applyFill="1" applyBorder="1" applyProtection="1">
      <alignment vertical="center"/>
      <protection locked="0"/>
    </xf>
    <xf numFmtId="0" fontId="84" fillId="3" borderId="103" xfId="0" applyFont="1" applyFill="1" applyBorder="1" applyProtection="1">
      <alignment vertical="center"/>
      <protection locked="0"/>
    </xf>
    <xf numFmtId="0" fontId="84" fillId="9" borderId="13" xfId="0" applyFont="1" applyFill="1" applyBorder="1">
      <alignment vertical="center"/>
    </xf>
    <xf numFmtId="0" fontId="84" fillId="0" borderId="15" xfId="0" applyFont="1" applyBorder="1" applyAlignment="1">
      <alignment horizontal="center" vertical="center" shrinkToFit="1"/>
    </xf>
    <xf numFmtId="0" fontId="84" fillId="0" borderId="16" xfId="0" applyFont="1" applyBorder="1" applyAlignment="1">
      <alignment horizontal="center" vertical="center" shrinkToFit="1"/>
    </xf>
    <xf numFmtId="0" fontId="84" fillId="3" borderId="186" xfId="0" applyFont="1" applyFill="1" applyBorder="1" applyAlignment="1" applyProtection="1">
      <alignment vertical="center" shrinkToFit="1"/>
      <protection locked="0"/>
    </xf>
    <xf numFmtId="0" fontId="84" fillId="3" borderId="187" xfId="0" applyFont="1" applyFill="1" applyBorder="1" applyAlignment="1" applyProtection="1">
      <alignment vertical="center" shrinkToFit="1"/>
      <protection locked="0"/>
    </xf>
    <xf numFmtId="0" fontId="84" fillId="3" borderId="188" xfId="0" applyFont="1" applyFill="1" applyBorder="1" applyAlignment="1" applyProtection="1">
      <alignment vertical="center" shrinkToFit="1"/>
      <protection locked="0"/>
    </xf>
    <xf numFmtId="0" fontId="84" fillId="3" borderId="176" xfId="0" applyFont="1" applyFill="1" applyBorder="1" applyAlignment="1" applyProtection="1">
      <alignment vertical="center" shrinkToFit="1"/>
      <protection locked="0"/>
    </xf>
    <xf numFmtId="0" fontId="84" fillId="9" borderId="4" xfId="0" applyFont="1" applyFill="1" applyBorder="1" applyAlignment="1">
      <alignment horizontal="center" vertical="center"/>
    </xf>
    <xf numFmtId="0" fontId="84" fillId="9" borderId="16" xfId="0" applyFont="1" applyFill="1" applyBorder="1" applyAlignment="1">
      <alignment horizontal="center" vertical="center"/>
    </xf>
    <xf numFmtId="0" fontId="84" fillId="0" borderId="5" xfId="0" applyFont="1" applyBorder="1" applyAlignment="1">
      <alignment horizontal="center" vertical="center"/>
    </xf>
    <xf numFmtId="0" fontId="84" fillId="0" borderId="17" xfId="0" applyFont="1" applyBorder="1" applyAlignment="1">
      <alignment horizontal="center" vertical="center"/>
    </xf>
    <xf numFmtId="0" fontId="84" fillId="9" borderId="15" xfId="0" applyFont="1" applyFill="1" applyBorder="1" applyAlignment="1">
      <alignment horizontal="center" vertical="center"/>
    </xf>
    <xf numFmtId="0" fontId="84" fillId="9" borderId="17" xfId="0" applyFont="1" applyFill="1" applyBorder="1" applyAlignment="1">
      <alignment horizontal="center" vertical="center"/>
    </xf>
    <xf numFmtId="0" fontId="56" fillId="3" borderId="7" xfId="0" applyFont="1" applyFill="1" applyBorder="1" applyAlignment="1" applyProtection="1">
      <alignment horizontal="left" vertical="center" wrapText="1"/>
      <protection locked="0"/>
    </xf>
    <xf numFmtId="0" fontId="56" fillId="3" borderId="0" xfId="0" applyFont="1" applyFill="1" applyAlignment="1" applyProtection="1">
      <alignment horizontal="left" vertical="center" wrapText="1"/>
      <protection locked="0"/>
    </xf>
    <xf numFmtId="0" fontId="56" fillId="3" borderId="8" xfId="0" applyFont="1" applyFill="1" applyBorder="1" applyAlignment="1" applyProtection="1">
      <alignment horizontal="left" vertical="center" wrapText="1"/>
      <protection locked="0"/>
    </xf>
    <xf numFmtId="0" fontId="84" fillId="3" borderId="15" xfId="0" applyFont="1" applyFill="1" applyBorder="1" applyAlignment="1" applyProtection="1">
      <alignment horizontal="center" vertical="center" shrinkToFit="1"/>
      <protection locked="0"/>
    </xf>
    <xf numFmtId="0" fontId="84" fillId="3" borderId="16" xfId="0" applyFont="1" applyFill="1" applyBorder="1" applyAlignment="1" applyProtection="1">
      <alignment horizontal="center" vertical="center" shrinkToFit="1"/>
      <protection locked="0"/>
    </xf>
    <xf numFmtId="0" fontId="84" fillId="3" borderId="17" xfId="0" applyFont="1" applyFill="1" applyBorder="1" applyAlignment="1" applyProtection="1">
      <alignment horizontal="center" vertical="center" shrinkToFit="1"/>
      <protection locked="0"/>
    </xf>
    <xf numFmtId="0" fontId="84" fillId="9" borderId="3" xfId="0" applyFont="1" applyFill="1" applyBorder="1" applyAlignment="1">
      <alignment vertical="center" wrapText="1"/>
    </xf>
    <xf numFmtId="0" fontId="84" fillId="9" borderId="3" xfId="0" applyFont="1" applyFill="1" applyBorder="1" applyAlignment="1">
      <alignment horizontal="center" vertical="center" shrinkToFit="1"/>
    </xf>
    <xf numFmtId="0" fontId="84" fillId="3" borderId="3" xfId="0" applyFont="1" applyFill="1" applyBorder="1" applyAlignment="1" applyProtection="1">
      <alignment horizontal="center" vertical="center" shrinkToFit="1"/>
      <protection locked="0"/>
    </xf>
    <xf numFmtId="0" fontId="56" fillId="3" borderId="3" xfId="0" applyFont="1" applyFill="1" applyBorder="1" applyAlignment="1" applyProtection="1">
      <alignment vertical="center" wrapText="1"/>
      <protection locked="0"/>
    </xf>
    <xf numFmtId="0" fontId="84" fillId="3" borderId="3" xfId="0" applyFont="1" applyFill="1" applyBorder="1" applyProtection="1">
      <alignment vertical="center"/>
      <protection locked="0"/>
    </xf>
    <xf numFmtId="0" fontId="84" fillId="3" borderId="77" xfId="0" applyFont="1" applyFill="1" applyBorder="1" applyAlignment="1" applyProtection="1">
      <alignment horizontal="center" vertical="center"/>
      <protection locked="0"/>
    </xf>
    <xf numFmtId="0" fontId="84" fillId="3" borderId="38" xfId="0" applyFont="1" applyFill="1" applyBorder="1" applyAlignment="1" applyProtection="1">
      <alignment horizontal="center" vertical="center"/>
      <protection locked="0"/>
    </xf>
    <xf numFmtId="0" fontId="84" fillId="3" borderId="29" xfId="0" applyFont="1" applyFill="1" applyBorder="1" applyAlignment="1" applyProtection="1">
      <alignment horizontal="center" vertical="center"/>
      <protection locked="0"/>
    </xf>
    <xf numFmtId="0" fontId="84" fillId="3" borderId="30" xfId="0" applyFont="1" applyFill="1" applyBorder="1" applyAlignment="1" applyProtection="1">
      <alignment horizontal="center" vertical="center"/>
      <protection locked="0"/>
    </xf>
    <xf numFmtId="0" fontId="84" fillId="3" borderId="29" xfId="0" applyFont="1" applyFill="1" applyBorder="1" applyAlignment="1" applyProtection="1">
      <alignment horizontal="center" vertical="center" shrinkToFit="1"/>
      <protection locked="0"/>
    </xf>
    <xf numFmtId="0" fontId="84" fillId="3" borderId="30" xfId="0" applyFont="1" applyFill="1" applyBorder="1" applyAlignment="1" applyProtection="1">
      <alignment horizontal="center" vertical="center" shrinkToFit="1"/>
      <protection locked="0"/>
    </xf>
    <xf numFmtId="0" fontId="84" fillId="3" borderId="31" xfId="0" applyFont="1" applyFill="1" applyBorder="1" applyAlignment="1" applyProtection="1">
      <alignment horizontal="center" vertical="center" shrinkToFit="1"/>
      <protection locked="0"/>
    </xf>
    <xf numFmtId="0" fontId="84" fillId="3" borderId="28" xfId="0" applyFont="1" applyFill="1" applyBorder="1" applyAlignment="1" applyProtection="1">
      <alignment horizontal="center" vertical="center"/>
      <protection locked="0"/>
    </xf>
    <xf numFmtId="0" fontId="84" fillId="3" borderId="24" xfId="0" applyFont="1" applyFill="1" applyBorder="1" applyAlignment="1" applyProtection="1">
      <alignment horizontal="center" vertical="center"/>
      <protection locked="0"/>
    </xf>
    <xf numFmtId="0" fontId="84" fillId="3" borderId="25" xfId="0" applyFont="1" applyFill="1" applyBorder="1" applyAlignment="1" applyProtection="1">
      <alignment horizontal="center" vertical="center"/>
      <protection locked="0"/>
    </xf>
    <xf numFmtId="0" fontId="84" fillId="3" borderId="24" xfId="0" applyFont="1" applyFill="1" applyBorder="1" applyAlignment="1" applyProtection="1">
      <alignment horizontal="center" vertical="center" shrinkToFit="1"/>
      <protection locked="0"/>
    </xf>
    <xf numFmtId="0" fontId="84" fillId="3" borderId="25" xfId="0" applyFont="1" applyFill="1" applyBorder="1" applyAlignment="1" applyProtection="1">
      <alignment horizontal="center" vertical="center" shrinkToFit="1"/>
      <protection locked="0"/>
    </xf>
    <xf numFmtId="0" fontId="84" fillId="3" borderId="26" xfId="0" applyFont="1" applyFill="1" applyBorder="1" applyAlignment="1" applyProtection="1">
      <alignment horizontal="center" vertical="center" shrinkToFit="1"/>
      <protection locked="0"/>
    </xf>
    <xf numFmtId="0" fontId="84" fillId="3" borderId="23" xfId="0" applyFont="1" applyFill="1" applyBorder="1" applyAlignment="1" applyProtection="1">
      <alignment horizontal="center" vertical="center"/>
      <protection locked="0"/>
    </xf>
    <xf numFmtId="0" fontId="84" fillId="3" borderId="39" xfId="0" applyFont="1" applyFill="1" applyBorder="1" applyAlignment="1" applyProtection="1">
      <alignment horizontal="center" vertical="center"/>
      <protection locked="0"/>
    </xf>
    <xf numFmtId="0" fontId="84" fillId="3" borderId="40" xfId="0" applyFont="1" applyFill="1" applyBorder="1" applyAlignment="1" applyProtection="1">
      <alignment horizontal="center" vertical="center"/>
      <protection locked="0"/>
    </xf>
    <xf numFmtId="0" fontId="84" fillId="3" borderId="39" xfId="0" applyFont="1" applyFill="1" applyBorder="1" applyAlignment="1" applyProtection="1">
      <alignment horizontal="center" vertical="center" shrinkToFit="1"/>
      <protection locked="0"/>
    </xf>
    <xf numFmtId="0" fontId="84" fillId="3" borderId="40" xfId="0" applyFont="1" applyFill="1" applyBorder="1" applyAlignment="1" applyProtection="1">
      <alignment horizontal="center" vertical="center" shrinkToFit="1"/>
      <protection locked="0"/>
    </xf>
    <xf numFmtId="0" fontId="84" fillId="3" borderId="41" xfId="0" applyFont="1" applyFill="1" applyBorder="1" applyAlignment="1" applyProtection="1">
      <alignment horizontal="center" vertical="center" shrinkToFit="1"/>
      <protection locked="0"/>
    </xf>
    <xf numFmtId="0" fontId="84" fillId="9" borderId="4" xfId="0" applyFont="1" applyFill="1" applyBorder="1" applyAlignment="1">
      <alignment vertical="center" shrinkToFit="1"/>
    </xf>
    <xf numFmtId="0" fontId="84" fillId="0" borderId="5" xfId="0" applyFont="1" applyBorder="1" applyAlignment="1">
      <alignment vertical="center" shrinkToFit="1"/>
    </xf>
    <xf numFmtId="0" fontId="84" fillId="0" borderId="6" xfId="0" applyFont="1" applyBorder="1" applyAlignment="1">
      <alignment vertical="center" shrinkToFit="1"/>
    </xf>
    <xf numFmtId="0" fontId="84" fillId="0" borderId="7" xfId="0" applyFont="1" applyBorder="1" applyAlignment="1">
      <alignment vertical="center" shrinkToFit="1"/>
    </xf>
    <xf numFmtId="0" fontId="84" fillId="0" borderId="0" xfId="0" applyFont="1" applyAlignment="1">
      <alignment vertical="center" shrinkToFit="1"/>
    </xf>
    <xf numFmtId="0" fontId="84" fillId="0" borderId="8" xfId="0" applyFont="1" applyBorder="1" applyAlignment="1">
      <alignment vertical="center" shrinkToFit="1"/>
    </xf>
    <xf numFmtId="0" fontId="84" fillId="0" borderId="9" xfId="0" applyFont="1" applyBorder="1" applyAlignment="1">
      <alignment vertical="center" shrinkToFit="1"/>
    </xf>
    <xf numFmtId="0" fontId="84" fillId="0" borderId="10" xfId="0" applyFont="1" applyBorder="1" applyAlignment="1">
      <alignment vertical="center" shrinkToFit="1"/>
    </xf>
    <xf numFmtId="0" fontId="84" fillId="0" borderId="11" xfId="0" applyFont="1" applyBorder="1" applyAlignment="1">
      <alignment vertical="center" shrinkToFit="1"/>
    </xf>
    <xf numFmtId="0" fontId="56" fillId="3" borderId="3" xfId="0" applyFont="1" applyFill="1" applyBorder="1" applyProtection="1">
      <alignment vertical="center"/>
      <protection locked="0"/>
    </xf>
    <xf numFmtId="0" fontId="84" fillId="0" borderId="17" xfId="0" applyFont="1" applyBorder="1" applyAlignment="1">
      <alignment vertical="center" shrinkToFit="1"/>
    </xf>
    <xf numFmtId="0" fontId="33" fillId="0" borderId="4" xfId="0" applyFont="1" applyBorder="1" applyAlignment="1">
      <alignment vertical="top" wrapText="1"/>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CCECFF"/>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106804</xdr:colOff>
      <xdr:row>39</xdr:row>
      <xdr:rowOff>0</xdr:rowOff>
    </xdr:from>
    <xdr:to>
      <xdr:col>47</xdr:col>
      <xdr:colOff>596796</xdr:colOff>
      <xdr:row>68</xdr:row>
      <xdr:rowOff>7682</xdr:rowOff>
    </xdr:to>
    <xdr:pic>
      <xdr:nvPicPr>
        <xdr:cNvPr id="2" name="図 1">
          <a:extLst>
            <a:ext uri="{FF2B5EF4-FFF2-40B4-BE49-F238E27FC236}">
              <a16:creationId xmlns:a16="http://schemas.microsoft.com/office/drawing/2014/main" id="{557F94EF-4966-49B4-BDA1-E76D4066038B}"/>
            </a:ext>
          </a:extLst>
        </xdr:cNvPr>
        <xdr:cNvPicPr>
          <a:picLocks noChangeAspect="1"/>
        </xdr:cNvPicPr>
      </xdr:nvPicPr>
      <xdr:blipFill>
        <a:blip xmlns:r="http://schemas.openxmlformats.org/officeDocument/2006/relationships" r:embed="rId1"/>
        <a:stretch>
          <a:fillRect/>
        </a:stretch>
      </xdr:blipFill>
      <xdr:spPr>
        <a:xfrm>
          <a:off x="19624395" y="12105409"/>
          <a:ext cx="8421719" cy="6155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29514</xdr:colOff>
      <xdr:row>46</xdr:row>
      <xdr:rowOff>150954</xdr:rowOff>
    </xdr:to>
    <xdr:pic>
      <xdr:nvPicPr>
        <xdr:cNvPr id="2" name="図 1">
          <a:extLst>
            <a:ext uri="{FF2B5EF4-FFF2-40B4-BE49-F238E27FC236}">
              <a16:creationId xmlns:a16="http://schemas.microsoft.com/office/drawing/2014/main" id="{E78085A9-2E82-435A-A27F-818858BB14FC}"/>
            </a:ext>
          </a:extLst>
        </xdr:cNvPr>
        <xdr:cNvPicPr>
          <a:picLocks noChangeAspect="1"/>
        </xdr:cNvPicPr>
      </xdr:nvPicPr>
      <xdr:blipFill>
        <a:blip xmlns:r="http://schemas.openxmlformats.org/officeDocument/2006/relationships" r:embed="rId1"/>
        <a:stretch>
          <a:fillRect/>
        </a:stretch>
      </xdr:blipFill>
      <xdr:spPr>
        <a:xfrm>
          <a:off x="83303" y="449542"/>
          <a:ext cx="11525436" cy="7340462"/>
        </a:xfrm>
        <a:prstGeom prst="rect">
          <a:avLst/>
        </a:prstGeom>
      </xdr:spPr>
    </xdr:pic>
    <xdr:clientData/>
  </xdr:twoCellAnchor>
  <xdr:twoCellAnchor editAs="oneCell">
    <xdr:from>
      <xdr:col>0</xdr:col>
      <xdr:colOff>67233</xdr:colOff>
      <xdr:row>105</xdr:row>
      <xdr:rowOff>89647</xdr:rowOff>
    </xdr:from>
    <xdr:to>
      <xdr:col>19</xdr:col>
      <xdr:colOff>26525</xdr:colOff>
      <xdr:row>157</xdr:row>
      <xdr:rowOff>124573</xdr:rowOff>
    </xdr:to>
    <xdr:pic>
      <xdr:nvPicPr>
        <xdr:cNvPr id="3" name="図 2">
          <a:extLst>
            <a:ext uri="{FF2B5EF4-FFF2-40B4-BE49-F238E27FC236}">
              <a16:creationId xmlns:a16="http://schemas.microsoft.com/office/drawing/2014/main" id="{B5A511E4-DCD7-4569-B1D6-F75FA7A5E009}"/>
            </a:ext>
          </a:extLst>
        </xdr:cNvPr>
        <xdr:cNvPicPr>
          <a:picLocks noChangeAspect="1"/>
        </xdr:cNvPicPr>
      </xdr:nvPicPr>
      <xdr:blipFill>
        <a:blip xmlns:r="http://schemas.openxmlformats.org/officeDocument/2006/relationships" r:embed="rId2"/>
        <a:stretch>
          <a:fillRect/>
        </a:stretch>
      </xdr:blipFill>
      <xdr:spPr>
        <a:xfrm>
          <a:off x="64058" y="17221947"/>
          <a:ext cx="11548042" cy="8455026"/>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4" name="正方形/長方形 3">
          <a:extLst>
            <a:ext uri="{FF2B5EF4-FFF2-40B4-BE49-F238E27FC236}">
              <a16:creationId xmlns:a16="http://schemas.microsoft.com/office/drawing/2014/main" id="{E7A35EEB-9255-4BAE-A5D2-98802D41519B}"/>
            </a:ext>
          </a:extLst>
        </xdr:cNvPr>
        <xdr:cNvSpPr/>
      </xdr:nvSpPr>
      <xdr:spPr>
        <a:xfrm>
          <a:off x="64059" y="460188"/>
          <a:ext cx="11555694" cy="74005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67239</xdr:colOff>
      <xdr:row>49</xdr:row>
      <xdr:rowOff>64061</xdr:rowOff>
    </xdr:from>
    <xdr:to>
      <xdr:col>19</xdr:col>
      <xdr:colOff>56030</xdr:colOff>
      <xdr:row>103</xdr:row>
      <xdr:rowOff>125879</xdr:rowOff>
    </xdr:to>
    <xdr:sp macro="" textlink="">
      <xdr:nvSpPr>
        <xdr:cNvPr id="5" name="正方形/長方形 4">
          <a:extLst>
            <a:ext uri="{FF2B5EF4-FFF2-40B4-BE49-F238E27FC236}">
              <a16:creationId xmlns:a16="http://schemas.microsoft.com/office/drawing/2014/main" id="{5DD7B3D7-1416-468D-863F-61636D971DFC}"/>
            </a:ext>
          </a:extLst>
        </xdr:cNvPr>
        <xdr:cNvSpPr/>
      </xdr:nvSpPr>
      <xdr:spPr>
        <a:xfrm>
          <a:off x="67239" y="7941796"/>
          <a:ext cx="11486026" cy="853346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6" name="図 5">
          <a:extLst>
            <a:ext uri="{FF2B5EF4-FFF2-40B4-BE49-F238E27FC236}">
              <a16:creationId xmlns:a16="http://schemas.microsoft.com/office/drawing/2014/main" id="{B0F31518-E155-42E6-AE85-B133192AC1D3}"/>
            </a:ext>
          </a:extLst>
        </xdr:cNvPr>
        <xdr:cNvPicPr>
          <a:picLocks noChangeAspect="1"/>
        </xdr:cNvPicPr>
      </xdr:nvPicPr>
      <xdr:blipFill>
        <a:blip xmlns:r="http://schemas.openxmlformats.org/officeDocument/2006/relationships" r:embed="rId3"/>
        <a:stretch>
          <a:fillRect/>
        </a:stretch>
      </xdr:blipFill>
      <xdr:spPr>
        <a:xfrm>
          <a:off x="97118" y="8324102"/>
          <a:ext cx="11410179" cy="8458984"/>
        </a:xfrm>
        <a:prstGeom prst="rect">
          <a:avLst/>
        </a:prstGeom>
      </xdr:spPr>
    </xdr:pic>
    <xdr:clientData/>
  </xdr:twoCellAnchor>
  <xdr:twoCellAnchor>
    <xdr:from>
      <xdr:col>0</xdr:col>
      <xdr:colOff>88530</xdr:colOff>
      <xdr:row>105</xdr:row>
      <xdr:rowOff>22411</xdr:rowOff>
    </xdr:from>
    <xdr:to>
      <xdr:col>19</xdr:col>
      <xdr:colOff>64060</xdr:colOff>
      <xdr:row>159</xdr:row>
      <xdr:rowOff>7471</xdr:rowOff>
    </xdr:to>
    <xdr:sp macro="" textlink="">
      <xdr:nvSpPr>
        <xdr:cNvPr id="7" name="正方形/長方形 6">
          <a:extLst>
            <a:ext uri="{FF2B5EF4-FFF2-40B4-BE49-F238E27FC236}">
              <a16:creationId xmlns:a16="http://schemas.microsoft.com/office/drawing/2014/main" id="{7E781099-8308-4240-92A7-76C6B6C49D1D}"/>
            </a:ext>
          </a:extLst>
        </xdr:cNvPr>
        <xdr:cNvSpPr/>
      </xdr:nvSpPr>
      <xdr:spPr>
        <a:xfrm>
          <a:off x="88530" y="16629529"/>
          <a:ext cx="11472765" cy="845670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8" name="テキスト ボックス 7">
          <a:extLst>
            <a:ext uri="{FF2B5EF4-FFF2-40B4-BE49-F238E27FC236}">
              <a16:creationId xmlns:a16="http://schemas.microsoft.com/office/drawing/2014/main" id="{2B90D7A6-3430-489D-9CD1-A69B628DB835}"/>
            </a:ext>
          </a:extLst>
        </xdr:cNvPr>
        <xdr:cNvSpPr txBox="1"/>
      </xdr:nvSpPr>
      <xdr:spPr>
        <a:xfrm>
          <a:off x="8752167" y="7456207"/>
          <a:ext cx="2732928"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9" name="テキスト ボックス 8">
          <a:extLst>
            <a:ext uri="{FF2B5EF4-FFF2-40B4-BE49-F238E27FC236}">
              <a16:creationId xmlns:a16="http://schemas.microsoft.com/office/drawing/2014/main" id="{1EA5B15A-460D-437F-A99A-1CF25853E1DF}"/>
            </a:ext>
          </a:extLst>
        </xdr:cNvPr>
        <xdr:cNvSpPr txBox="1"/>
      </xdr:nvSpPr>
      <xdr:spPr>
        <a:xfrm>
          <a:off x="8993841" y="16762880"/>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E8CA944D-EE07-4399-B29B-035C2DDE52B3}"/>
            </a:ext>
          </a:extLst>
        </xdr:cNvPr>
        <xdr:cNvSpPr txBox="1"/>
      </xdr:nvSpPr>
      <xdr:spPr>
        <a:xfrm>
          <a:off x="8971429" y="25619635"/>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11" name="テキスト ボックス 10">
          <a:extLst>
            <a:ext uri="{FF2B5EF4-FFF2-40B4-BE49-F238E27FC236}">
              <a16:creationId xmlns:a16="http://schemas.microsoft.com/office/drawing/2014/main" id="{327678EA-0278-49C8-AABF-A829778942B7}"/>
            </a:ext>
          </a:extLst>
        </xdr:cNvPr>
        <xdr:cNvSpPr txBox="1"/>
      </xdr:nvSpPr>
      <xdr:spPr>
        <a:xfrm>
          <a:off x="324970" y="621553"/>
          <a:ext cx="640043" cy="49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2" name="テキスト ボックス 11">
          <a:extLst>
            <a:ext uri="{FF2B5EF4-FFF2-40B4-BE49-F238E27FC236}">
              <a16:creationId xmlns:a16="http://schemas.microsoft.com/office/drawing/2014/main" id="{0746D554-436E-4C62-B43D-F67FB1C303DE}"/>
            </a:ext>
          </a:extLst>
        </xdr:cNvPr>
        <xdr:cNvSpPr txBox="1"/>
      </xdr:nvSpPr>
      <xdr:spPr>
        <a:xfrm>
          <a:off x="294528" y="8448675"/>
          <a:ext cx="6305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3" name="テキスト ボックス 12">
          <a:extLst>
            <a:ext uri="{FF2B5EF4-FFF2-40B4-BE49-F238E27FC236}">
              <a16:creationId xmlns:a16="http://schemas.microsoft.com/office/drawing/2014/main" id="{C7DE91A1-C1A0-4FC3-BF93-745216FA48CF}"/>
            </a:ext>
          </a:extLst>
        </xdr:cNvPr>
        <xdr:cNvSpPr txBox="1"/>
      </xdr:nvSpPr>
      <xdr:spPr>
        <a:xfrm>
          <a:off x="164913" y="17353429"/>
          <a:ext cx="6432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61852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121064</xdr:colOff>
      <xdr:row>97</xdr:row>
      <xdr:rowOff>104497</xdr:rowOff>
    </xdr:from>
    <xdr:to>
      <xdr:col>17</xdr:col>
      <xdr:colOff>265043</xdr:colOff>
      <xdr:row>134</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21064" y="18409062"/>
          <a:ext cx="5527675" cy="746580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70</xdr:row>
      <xdr:rowOff>66261</xdr:rowOff>
    </xdr:from>
    <xdr:to>
      <xdr:col>17</xdr:col>
      <xdr:colOff>265043</xdr:colOff>
      <xdr:row>96</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159302</xdr:colOff>
      <xdr:row>24</xdr:row>
      <xdr:rowOff>105741</xdr:rowOff>
    </xdr:from>
    <xdr:to>
      <xdr:col>17</xdr:col>
      <xdr:colOff>265043</xdr:colOff>
      <xdr:row>68</xdr:row>
      <xdr:rowOff>143979</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59302" y="4586632"/>
          <a:ext cx="5489437" cy="817176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195</xdr:row>
      <xdr:rowOff>215900</xdr:rowOff>
    </xdr:from>
    <xdr:to>
      <xdr:col>3</xdr:col>
      <xdr:colOff>8117993</xdr:colOff>
      <xdr:row>202</xdr:row>
      <xdr:rowOff>190498</xdr:rowOff>
    </xdr:to>
    <xdr:pic>
      <xdr:nvPicPr>
        <xdr:cNvPr id="2" name="図 1">
          <a:extLst>
            <a:ext uri="{FF2B5EF4-FFF2-40B4-BE49-F238E27FC236}">
              <a16:creationId xmlns:a16="http://schemas.microsoft.com/office/drawing/2014/main" id="{63403FBB-6275-45E4-BA31-C2296E81A568}"/>
            </a:ext>
          </a:extLst>
        </xdr:cNvPr>
        <xdr:cNvPicPr>
          <a:picLocks noChangeAspect="1"/>
        </xdr:cNvPicPr>
      </xdr:nvPicPr>
      <xdr:blipFill>
        <a:blip xmlns:r="http://schemas.openxmlformats.org/officeDocument/2006/relationships" r:embed="rId1"/>
        <a:stretch>
          <a:fillRect/>
        </a:stretch>
      </xdr:blipFill>
      <xdr:spPr>
        <a:xfrm>
          <a:off x="4594224" y="32394525"/>
          <a:ext cx="4685819" cy="15049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ougai/senshuu/1332632.htm"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1.bin"/><Relationship Id="rId4" Type="http://schemas.openxmlformats.org/officeDocument/2006/relationships/hyperlink" Target="https://www.mext.go.jp/a_menu/kenko/hoken/1292482.ht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mext.go.jp/a_menu/shougai/senshuu/133263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ougai/senshuu/1332632.htm"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3.bin"/><Relationship Id="rId4" Type="http://schemas.openxmlformats.org/officeDocument/2006/relationships/hyperlink" Target="https://www.mext.go.jp/a_menu/kenko/hoken/1292482.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592"/>
  <sheetViews>
    <sheetView showGridLines="0" tabSelected="1" view="pageBreakPreview" zoomScaleNormal="100" zoomScaleSheetLayoutView="100" workbookViewId="0"/>
  </sheetViews>
  <sheetFormatPr defaultRowHeight="13"/>
  <cols>
    <col min="1" max="1" width="2.90625" style="32" customWidth="1"/>
    <col min="2" max="2" width="3.6328125" style="32" customWidth="1"/>
    <col min="3" max="3" width="4.08984375" style="32" customWidth="1"/>
    <col min="4" max="58" width="4.6328125" style="32" customWidth="1"/>
    <col min="59" max="16384" width="8.7265625" style="32"/>
  </cols>
  <sheetData>
    <row r="1" spans="3:24" ht="44.5" customHeight="1"/>
    <row r="2" spans="3:24" ht="22.5" customHeight="1">
      <c r="R2" s="829" t="s">
        <v>1044</v>
      </c>
      <c r="S2" s="829"/>
      <c r="T2" s="915"/>
      <c r="U2" s="1268"/>
      <c r="V2" s="1268"/>
      <c r="W2" s="1268"/>
    </row>
    <row r="3" spans="3:24" ht="22.5" customHeight="1">
      <c r="R3" s="829" t="s">
        <v>482</v>
      </c>
      <c r="S3" s="829"/>
      <c r="T3" s="829"/>
      <c r="U3" s="1269"/>
      <c r="V3" s="1269"/>
      <c r="W3" s="1269"/>
    </row>
    <row r="4" spans="3:24" ht="22.5" customHeight="1">
      <c r="R4" s="829" t="s">
        <v>477</v>
      </c>
      <c r="S4" s="829"/>
      <c r="T4" s="829"/>
      <c r="U4" s="798"/>
      <c r="V4" s="798"/>
      <c r="W4" s="798"/>
    </row>
    <row r="5" spans="3:24" ht="59.15" customHeight="1"/>
    <row r="6" spans="3:24" ht="28">
      <c r="C6" s="1286" t="s">
        <v>790</v>
      </c>
      <c r="D6" s="1287"/>
      <c r="E6" s="1287"/>
      <c r="F6" s="1287"/>
      <c r="G6" s="1287"/>
      <c r="H6" s="1287"/>
      <c r="I6" s="1287"/>
      <c r="J6" s="1287"/>
      <c r="K6" s="1287"/>
      <c r="L6" s="1287"/>
      <c r="M6" s="1287"/>
      <c r="N6" s="1287"/>
      <c r="O6" s="1287"/>
      <c r="P6" s="1287"/>
      <c r="Q6" s="1287"/>
      <c r="R6" s="1287"/>
      <c r="S6" s="1287"/>
      <c r="T6" s="1287"/>
      <c r="U6" s="1287"/>
      <c r="V6" s="1287"/>
      <c r="W6" s="1287"/>
    </row>
    <row r="8" spans="3:24" ht="127" customHeight="1"/>
    <row r="9" spans="3:24" ht="29.15" customHeight="1">
      <c r="M9" s="1271" t="s">
        <v>32</v>
      </c>
      <c r="N9" s="1271"/>
      <c r="O9" s="1271"/>
      <c r="P9" s="1282"/>
      <c r="Q9" s="1283"/>
      <c r="R9" s="1284"/>
      <c r="S9" s="1284"/>
      <c r="T9" s="1284"/>
      <c r="U9" s="1284"/>
      <c r="V9" s="1284"/>
      <c r="W9" s="1284"/>
      <c r="X9" s="1285"/>
    </row>
    <row r="10" spans="3:24" ht="29.15" customHeight="1">
      <c r="M10" s="1271" t="s">
        <v>478</v>
      </c>
      <c r="N10" s="1271"/>
      <c r="O10" s="1271"/>
      <c r="P10" s="1282"/>
      <c r="Q10" s="1283"/>
      <c r="R10" s="1284"/>
      <c r="S10" s="1284"/>
      <c r="T10" s="1284"/>
      <c r="U10" s="1284"/>
      <c r="V10" s="1284"/>
      <c r="W10" s="1284"/>
      <c r="X10" s="1285"/>
    </row>
    <row r="11" spans="3:24" ht="29.15" customHeight="1">
      <c r="M11" s="1293" t="s">
        <v>788</v>
      </c>
      <c r="N11" s="1271" t="s">
        <v>479</v>
      </c>
      <c r="O11" s="1271"/>
      <c r="P11" s="1282"/>
      <c r="Q11" s="1283"/>
      <c r="R11" s="1284"/>
      <c r="S11" s="1284"/>
      <c r="T11" s="1284"/>
      <c r="U11" s="1284"/>
      <c r="V11" s="1284"/>
      <c r="W11" s="1284"/>
      <c r="X11" s="1285"/>
    </row>
    <row r="12" spans="3:24" ht="29.15" customHeight="1">
      <c r="M12" s="1293"/>
      <c r="N12" s="1271" t="s">
        <v>480</v>
      </c>
      <c r="O12" s="1271"/>
      <c r="P12" s="1282"/>
      <c r="Q12" s="1283"/>
      <c r="R12" s="1284"/>
      <c r="S12" s="1284"/>
      <c r="T12" s="1284"/>
      <c r="U12" s="1284"/>
      <c r="V12" s="1284"/>
      <c r="W12" s="1284"/>
      <c r="X12" s="1285"/>
    </row>
    <row r="13" spans="3:24" ht="29.15" customHeight="1">
      <c r="M13" s="1293"/>
      <c r="N13" s="1271" t="s">
        <v>481</v>
      </c>
      <c r="O13" s="1271"/>
      <c r="P13" s="1282"/>
      <c r="Q13" s="1283"/>
      <c r="R13" s="1284"/>
      <c r="S13" s="1284"/>
      <c r="T13" s="1284"/>
      <c r="U13" s="1284"/>
      <c r="V13" s="1284"/>
      <c r="W13" s="1284"/>
      <c r="X13" s="1285"/>
    </row>
    <row r="14" spans="3:24" ht="29.15" customHeight="1">
      <c r="M14" s="1293"/>
      <c r="N14" s="1271" t="s">
        <v>789</v>
      </c>
      <c r="O14" s="1271"/>
      <c r="P14" s="1282"/>
      <c r="Q14" s="1283"/>
      <c r="R14" s="1284"/>
      <c r="S14" s="1284"/>
      <c r="T14" s="1284"/>
      <c r="U14" s="1284"/>
      <c r="V14" s="1284"/>
      <c r="W14" s="1284"/>
      <c r="X14" s="1285"/>
    </row>
    <row r="15" spans="3:24" ht="32.15" customHeight="1">
      <c r="M15" s="1270" t="s">
        <v>483</v>
      </c>
      <c r="N15" s="1271"/>
      <c r="O15" s="1271"/>
      <c r="P15" s="1271"/>
      <c r="Q15" s="575" t="s">
        <v>484</v>
      </c>
      <c r="R15" s="1283"/>
      <c r="S15" s="1285"/>
      <c r="T15" s="576" t="s">
        <v>340</v>
      </c>
      <c r="U15" s="1290"/>
      <c r="V15" s="1291"/>
      <c r="W15" s="1291"/>
      <c r="X15" s="1292"/>
    </row>
    <row r="16" spans="3:24" ht="27.65" customHeight="1">
      <c r="M16" s="1270" t="s">
        <v>1588</v>
      </c>
      <c r="N16" s="1270"/>
      <c r="O16" s="1270"/>
      <c r="P16" s="1270"/>
      <c r="Q16" s="577" t="s">
        <v>484</v>
      </c>
      <c r="R16" s="1272"/>
      <c r="S16" s="1273"/>
      <c r="T16" s="578" t="s">
        <v>340</v>
      </c>
      <c r="U16" s="1274"/>
      <c r="V16" s="1275"/>
      <c r="W16" s="1275"/>
      <c r="X16" s="1276"/>
    </row>
    <row r="17" spans="2:24" ht="27.65" customHeight="1">
      <c r="M17" s="1271"/>
      <c r="N17" s="1271"/>
      <c r="O17" s="1271"/>
      <c r="P17" s="1271"/>
      <c r="Q17" s="579" t="s">
        <v>484</v>
      </c>
      <c r="R17" s="1277"/>
      <c r="S17" s="1278"/>
      <c r="T17" s="580" t="s">
        <v>340</v>
      </c>
      <c r="U17" s="1279"/>
      <c r="V17" s="1280"/>
      <c r="W17" s="1280"/>
      <c r="X17" s="1281"/>
    </row>
    <row r="18" spans="2:24" ht="31.5" customHeight="1">
      <c r="M18" s="1295" t="s">
        <v>791</v>
      </c>
      <c r="N18" s="1268"/>
      <c r="O18" s="1268"/>
      <c r="P18" s="1268"/>
      <c r="Q18" s="1296"/>
      <c r="R18" s="1297"/>
      <c r="S18" s="581"/>
      <c r="T18" s="578" t="s">
        <v>20</v>
      </c>
      <c r="U18" s="581"/>
      <c r="V18" s="578" t="s">
        <v>21</v>
      </c>
      <c r="W18" s="581"/>
      <c r="X18" s="582" t="s">
        <v>22</v>
      </c>
    </row>
    <row r="19" spans="2:24" ht="31.5" customHeight="1">
      <c r="M19" s="1295" t="s">
        <v>792</v>
      </c>
      <c r="N19" s="1268"/>
      <c r="O19" s="1268"/>
      <c r="P19" s="1268"/>
      <c r="Q19" s="1296"/>
      <c r="R19" s="1297"/>
      <c r="S19" s="581"/>
      <c r="T19" s="578" t="s">
        <v>20</v>
      </c>
      <c r="U19" s="581"/>
      <c r="V19" s="578" t="s">
        <v>21</v>
      </c>
      <c r="W19" s="581"/>
      <c r="X19" s="582" t="s">
        <v>22</v>
      </c>
    </row>
    <row r="20" spans="2:24" ht="27.65" customHeight="1">
      <c r="M20" s="583"/>
      <c r="N20" s="583"/>
      <c r="O20" s="583"/>
      <c r="P20" s="583"/>
      <c r="Q20" s="584"/>
      <c r="R20" s="583"/>
      <c r="S20" s="583"/>
      <c r="T20" s="583"/>
      <c r="U20" s="583"/>
      <c r="V20" s="583"/>
      <c r="W20" s="583"/>
      <c r="X20" s="583"/>
    </row>
    <row r="21" spans="2:24" ht="27.65" customHeight="1">
      <c r="M21" s="1270" t="s">
        <v>497</v>
      </c>
      <c r="N21" s="1270"/>
      <c r="O21" s="1270"/>
      <c r="P21" s="1270"/>
      <c r="Q21" s="1268"/>
      <c r="R21" s="1271"/>
      <c r="S21" s="1271"/>
      <c r="T21" s="1271"/>
      <c r="U21" s="1271"/>
      <c r="V21" s="1271"/>
      <c r="W21" s="1271"/>
      <c r="X21" s="1271"/>
    </row>
    <row r="22" spans="2:24" ht="27.65" customHeight="1">
      <c r="M22" s="1271"/>
      <c r="N22" s="1271"/>
      <c r="O22" s="1271"/>
      <c r="P22" s="1271"/>
      <c r="Q22" s="1268"/>
      <c r="R22" s="1271"/>
      <c r="S22" s="1271"/>
      <c r="T22" s="1271"/>
      <c r="U22" s="1271"/>
      <c r="V22" s="1271"/>
      <c r="W22" s="1271"/>
      <c r="X22" s="1271"/>
    </row>
    <row r="24" spans="2:24" ht="17.5" customHeight="1">
      <c r="M24" s="32" t="s">
        <v>1780</v>
      </c>
    </row>
    <row r="27" spans="2:24" ht="14">
      <c r="B27" s="302" t="s">
        <v>485</v>
      </c>
    </row>
    <row r="28" spans="2:24" ht="14">
      <c r="B28" s="302"/>
      <c r="C28" s="585" t="s">
        <v>1828</v>
      </c>
    </row>
    <row r="29" spans="2:24" ht="14">
      <c r="B29" s="302"/>
    </row>
    <row r="30" spans="2:24" ht="17.149999999999999" customHeight="1">
      <c r="C30" s="32" t="s">
        <v>1829</v>
      </c>
    </row>
    <row r="31" spans="2:24" ht="17.149999999999999" customHeight="1">
      <c r="C31" s="32" t="s">
        <v>1830</v>
      </c>
    </row>
    <row r="32" spans="2:24" ht="23.5" customHeight="1"/>
    <row r="33" spans="1:24" ht="22" customHeight="1">
      <c r="D33" s="586"/>
      <c r="E33" s="586"/>
      <c r="F33" s="32" t="s">
        <v>486</v>
      </c>
      <c r="J33" s="32" t="s">
        <v>1831</v>
      </c>
    </row>
    <row r="34" spans="1:24" ht="7.5" customHeight="1"/>
    <row r="35" spans="1:24" ht="22" customHeight="1">
      <c r="D35" s="587"/>
      <c r="E35" s="587"/>
      <c r="F35" s="32" t="s">
        <v>637</v>
      </c>
      <c r="J35" s="32" t="s">
        <v>1832</v>
      </c>
    </row>
    <row r="36" spans="1:24" ht="7.5" customHeight="1"/>
    <row r="37" spans="1:24" ht="22" customHeight="1">
      <c r="D37" s="305"/>
      <c r="E37" s="343"/>
      <c r="F37" s="32" t="s">
        <v>487</v>
      </c>
      <c r="J37" s="32" t="s">
        <v>1833</v>
      </c>
    </row>
    <row r="38" spans="1:24" ht="7.5" customHeight="1"/>
    <row r="39" spans="1:24" ht="22" customHeight="1">
      <c r="D39" s="588"/>
      <c r="E39" s="589"/>
      <c r="F39" s="32" t="s">
        <v>488</v>
      </c>
      <c r="J39" s="32" t="s">
        <v>1834</v>
      </c>
    </row>
    <row r="40" spans="1:24" ht="7" customHeight="1"/>
    <row r="41" spans="1:24" ht="22" customHeight="1">
      <c r="D41" s="1324" t="s">
        <v>552</v>
      </c>
      <c r="E41" s="1325"/>
      <c r="F41" s="32" t="s">
        <v>638</v>
      </c>
      <c r="J41" s="32" t="s">
        <v>1835</v>
      </c>
      <c r="K41" s="32" t="s">
        <v>1836</v>
      </c>
    </row>
    <row r="42" spans="1:24" ht="22" customHeight="1">
      <c r="E42" s="590"/>
      <c r="K42" s="83" t="s">
        <v>1336</v>
      </c>
    </row>
    <row r="43" spans="1:24" ht="22" customHeight="1">
      <c r="E43" s="590"/>
      <c r="K43" s="83" t="s">
        <v>1337</v>
      </c>
    </row>
    <row r="46" spans="1:24" ht="16.5">
      <c r="A46" s="591" t="s">
        <v>737</v>
      </c>
    </row>
    <row r="47" spans="1:24" ht="16" customHeight="1">
      <c r="P47" s="798" t="s">
        <v>32</v>
      </c>
      <c r="Q47" s="798"/>
      <c r="R47" s="798"/>
      <c r="S47" s="799">
        <f>$Q$9</f>
        <v>0</v>
      </c>
      <c r="T47" s="799"/>
      <c r="U47" s="799"/>
      <c r="V47" s="799"/>
      <c r="W47" s="799"/>
      <c r="X47" s="799"/>
    </row>
    <row r="49" spans="3:24">
      <c r="C49" s="32" t="s">
        <v>738</v>
      </c>
      <c r="I49" s="32" t="s">
        <v>19</v>
      </c>
      <c r="J49" s="235"/>
      <c r="K49" s="32" t="s">
        <v>20</v>
      </c>
      <c r="L49" s="235"/>
      <c r="M49" s="32" t="s">
        <v>21</v>
      </c>
      <c r="N49" s="235"/>
      <c r="O49" s="32" t="s">
        <v>22</v>
      </c>
    </row>
    <row r="50" spans="3:24" ht="4.5" customHeight="1"/>
    <row r="51" spans="3:24">
      <c r="C51" s="32" t="s">
        <v>739</v>
      </c>
    </row>
    <row r="52" spans="3:24" ht="5.5" customHeight="1"/>
    <row r="53" spans="3:24">
      <c r="C53" s="786" t="s">
        <v>740</v>
      </c>
      <c r="D53" s="786"/>
      <c r="E53" s="786"/>
      <c r="F53" s="786"/>
      <c r="G53" s="786"/>
      <c r="H53" s="786"/>
      <c r="I53" s="786"/>
      <c r="J53" s="786" t="s">
        <v>741</v>
      </c>
      <c r="K53" s="786"/>
      <c r="L53" s="786"/>
      <c r="M53" s="786"/>
      <c r="N53" s="786"/>
      <c r="O53" s="786"/>
      <c r="P53" s="786"/>
      <c r="Q53" s="786"/>
      <c r="R53" s="786"/>
      <c r="S53" s="786"/>
      <c r="T53" s="786"/>
      <c r="U53" s="786"/>
      <c r="V53" s="786"/>
      <c r="W53" s="786"/>
      <c r="X53" s="786"/>
    </row>
    <row r="54" spans="3:24" ht="70" customHeight="1">
      <c r="C54" s="1289"/>
      <c r="D54" s="1289"/>
      <c r="E54" s="1289"/>
      <c r="F54" s="1289"/>
      <c r="G54" s="1289"/>
      <c r="H54" s="1289"/>
      <c r="I54" s="1289"/>
      <c r="J54" s="1289"/>
      <c r="K54" s="1289"/>
      <c r="L54" s="1289"/>
      <c r="M54" s="1289"/>
      <c r="N54" s="1289"/>
      <c r="O54" s="1289"/>
      <c r="P54" s="1289"/>
      <c r="Q54" s="1289"/>
      <c r="R54" s="1289"/>
      <c r="S54" s="1289"/>
      <c r="T54" s="1289"/>
      <c r="U54" s="1289"/>
      <c r="V54" s="1289"/>
      <c r="W54" s="1289"/>
      <c r="X54" s="1289"/>
    </row>
    <row r="55" spans="3:24" ht="70" customHeight="1">
      <c r="C55" s="1289"/>
      <c r="D55" s="1289"/>
      <c r="E55" s="1289"/>
      <c r="F55" s="1289"/>
      <c r="G55" s="1289"/>
      <c r="H55" s="1289"/>
      <c r="I55" s="1289"/>
      <c r="J55" s="1289"/>
      <c r="K55" s="1289"/>
      <c r="L55" s="1289"/>
      <c r="M55" s="1289"/>
      <c r="N55" s="1289"/>
      <c r="O55" s="1289"/>
      <c r="P55" s="1289"/>
      <c r="Q55" s="1289"/>
      <c r="R55" s="1289"/>
      <c r="S55" s="1289"/>
      <c r="T55" s="1289"/>
      <c r="U55" s="1289"/>
      <c r="V55" s="1289"/>
      <c r="W55" s="1289"/>
      <c r="X55" s="1289"/>
    </row>
    <row r="56" spans="3:24" ht="70" customHeight="1">
      <c r="C56" s="1289"/>
      <c r="D56" s="1289"/>
      <c r="E56" s="1289"/>
      <c r="F56" s="1289"/>
      <c r="G56" s="1289"/>
      <c r="H56" s="1289"/>
      <c r="I56" s="1289"/>
      <c r="J56" s="1289"/>
      <c r="K56" s="1289"/>
      <c r="L56" s="1289"/>
      <c r="M56" s="1289"/>
      <c r="N56" s="1289"/>
      <c r="O56" s="1289"/>
      <c r="P56" s="1289"/>
      <c r="Q56" s="1289"/>
      <c r="R56" s="1289"/>
      <c r="S56" s="1289"/>
      <c r="T56" s="1289"/>
      <c r="U56" s="1289"/>
      <c r="V56" s="1289"/>
      <c r="W56" s="1289"/>
      <c r="X56" s="1289"/>
    </row>
    <row r="57" spans="3:24" ht="70" customHeight="1">
      <c r="C57" s="1289"/>
      <c r="D57" s="1289"/>
      <c r="E57" s="1289"/>
      <c r="F57" s="1289"/>
      <c r="G57" s="1289"/>
      <c r="H57" s="1289"/>
      <c r="I57" s="1289"/>
      <c r="J57" s="1289"/>
      <c r="K57" s="1289"/>
      <c r="L57" s="1289"/>
      <c r="M57" s="1289"/>
      <c r="N57" s="1289"/>
      <c r="O57" s="1289"/>
      <c r="P57" s="1289"/>
      <c r="Q57" s="1289"/>
      <c r="R57" s="1289"/>
      <c r="S57" s="1289"/>
      <c r="T57" s="1289"/>
      <c r="U57" s="1289"/>
      <c r="V57" s="1289"/>
      <c r="W57" s="1289"/>
      <c r="X57" s="1289"/>
    </row>
    <row r="58" spans="3:24" ht="70" customHeight="1">
      <c r="C58" s="1289"/>
      <c r="D58" s="1289"/>
      <c r="E58" s="1289"/>
      <c r="F58" s="1289"/>
      <c r="G58" s="1289"/>
      <c r="H58" s="1289"/>
      <c r="I58" s="1289"/>
      <c r="J58" s="1289"/>
      <c r="K58" s="1289"/>
      <c r="L58" s="1289"/>
      <c r="M58" s="1289"/>
      <c r="N58" s="1289"/>
      <c r="O58" s="1289"/>
      <c r="P58" s="1289"/>
      <c r="Q58" s="1289"/>
      <c r="R58" s="1289"/>
      <c r="S58" s="1289"/>
      <c r="T58" s="1289"/>
      <c r="U58" s="1289"/>
      <c r="V58" s="1289"/>
      <c r="W58" s="1289"/>
      <c r="X58" s="1289"/>
    </row>
    <row r="59" spans="3:24" ht="70" customHeight="1">
      <c r="C59" s="1289"/>
      <c r="D59" s="1289"/>
      <c r="E59" s="1289"/>
      <c r="F59" s="1289"/>
      <c r="G59" s="1289"/>
      <c r="H59" s="1289"/>
      <c r="I59" s="1289"/>
      <c r="J59" s="1289"/>
      <c r="K59" s="1289"/>
      <c r="L59" s="1289"/>
      <c r="M59" s="1289"/>
      <c r="N59" s="1289"/>
      <c r="O59" s="1289"/>
      <c r="P59" s="1289"/>
      <c r="Q59" s="1289"/>
      <c r="R59" s="1289"/>
      <c r="S59" s="1289"/>
      <c r="T59" s="1289"/>
      <c r="U59" s="1289"/>
      <c r="V59" s="1289"/>
      <c r="W59" s="1289"/>
      <c r="X59" s="1289"/>
    </row>
    <row r="60" spans="3:24" ht="70" customHeight="1">
      <c r="C60" s="1289"/>
      <c r="D60" s="1289"/>
      <c r="E60" s="1289"/>
      <c r="F60" s="1289"/>
      <c r="G60" s="1289"/>
      <c r="H60" s="1289"/>
      <c r="I60" s="1289"/>
      <c r="J60" s="1289"/>
      <c r="K60" s="1289"/>
      <c r="L60" s="1289"/>
      <c r="M60" s="1289"/>
      <c r="N60" s="1289"/>
      <c r="O60" s="1289"/>
      <c r="P60" s="1289"/>
      <c r="Q60" s="1289"/>
      <c r="R60" s="1289"/>
      <c r="S60" s="1289"/>
      <c r="T60" s="1289"/>
      <c r="U60" s="1289"/>
      <c r="V60" s="1289"/>
      <c r="W60" s="1289"/>
      <c r="X60" s="1289"/>
    </row>
    <row r="61" spans="3:24" ht="70" customHeight="1">
      <c r="C61" s="1289"/>
      <c r="D61" s="1289"/>
      <c r="E61" s="1289"/>
      <c r="F61" s="1289"/>
      <c r="G61" s="1289"/>
      <c r="H61" s="1289"/>
      <c r="I61" s="1289"/>
      <c r="J61" s="1289"/>
      <c r="K61" s="1289"/>
      <c r="L61" s="1289"/>
      <c r="M61" s="1289"/>
      <c r="N61" s="1289"/>
      <c r="O61" s="1289"/>
      <c r="P61" s="1289"/>
      <c r="Q61" s="1289"/>
      <c r="R61" s="1289"/>
      <c r="S61" s="1289"/>
      <c r="T61" s="1289"/>
      <c r="U61" s="1289"/>
      <c r="V61" s="1289"/>
      <c r="W61" s="1289"/>
      <c r="X61" s="1289"/>
    </row>
    <row r="62" spans="3:24" ht="70" customHeight="1">
      <c r="C62" s="1289"/>
      <c r="D62" s="1289"/>
      <c r="E62" s="1289"/>
      <c r="F62" s="1289"/>
      <c r="G62" s="1289"/>
      <c r="H62" s="1289"/>
      <c r="I62" s="1289"/>
      <c r="J62" s="1289"/>
      <c r="K62" s="1289"/>
      <c r="L62" s="1289"/>
      <c r="M62" s="1289"/>
      <c r="N62" s="1289"/>
      <c r="O62" s="1289"/>
      <c r="P62" s="1289"/>
      <c r="Q62" s="1289"/>
      <c r="R62" s="1289"/>
      <c r="S62" s="1289"/>
      <c r="T62" s="1289"/>
      <c r="U62" s="1289"/>
      <c r="V62" s="1289"/>
      <c r="W62" s="1289"/>
      <c r="X62" s="1289"/>
    </row>
    <row r="63" spans="3:24" ht="70" customHeight="1">
      <c r="C63" s="1289"/>
      <c r="D63" s="1289"/>
      <c r="E63" s="1289"/>
      <c r="F63" s="1289"/>
      <c r="G63" s="1289"/>
      <c r="H63" s="1289"/>
      <c r="I63" s="1289"/>
      <c r="J63" s="1289"/>
      <c r="K63" s="1289"/>
      <c r="L63" s="1289"/>
      <c r="M63" s="1289"/>
      <c r="N63" s="1289"/>
      <c r="O63" s="1289"/>
      <c r="P63" s="1289"/>
      <c r="Q63" s="1289"/>
      <c r="R63" s="1289"/>
      <c r="S63" s="1289"/>
      <c r="T63" s="1289"/>
      <c r="U63" s="1289"/>
      <c r="V63" s="1289"/>
      <c r="W63" s="1289"/>
      <c r="X63" s="1289"/>
    </row>
    <row r="64" spans="3:24" ht="70" customHeight="1">
      <c r="C64" s="1289"/>
      <c r="D64" s="1289"/>
      <c r="E64" s="1289"/>
      <c r="F64" s="1289"/>
      <c r="G64" s="1289"/>
      <c r="H64" s="1289"/>
      <c r="I64" s="1289"/>
      <c r="J64" s="1289"/>
      <c r="K64" s="1289"/>
      <c r="L64" s="1289"/>
      <c r="M64" s="1289"/>
      <c r="N64" s="1289"/>
      <c r="O64" s="1289"/>
      <c r="P64" s="1289"/>
      <c r="Q64" s="1289"/>
      <c r="R64" s="1289"/>
      <c r="S64" s="1289"/>
      <c r="T64" s="1289"/>
      <c r="U64" s="1289"/>
      <c r="V64" s="1289"/>
      <c r="W64" s="1289"/>
      <c r="X64" s="1289"/>
    </row>
    <row r="65" spans="1:24" ht="70" customHeight="1">
      <c r="C65" s="1289"/>
      <c r="D65" s="1289"/>
      <c r="E65" s="1289"/>
      <c r="F65" s="1289"/>
      <c r="G65" s="1289"/>
      <c r="H65" s="1289"/>
      <c r="I65" s="1289"/>
      <c r="J65" s="1289"/>
      <c r="K65" s="1289"/>
      <c r="L65" s="1289"/>
      <c r="M65" s="1289"/>
      <c r="N65" s="1289"/>
      <c r="O65" s="1289"/>
      <c r="P65" s="1289"/>
      <c r="Q65" s="1289"/>
      <c r="R65" s="1289"/>
      <c r="S65" s="1289"/>
      <c r="T65" s="1289"/>
      <c r="U65" s="1289"/>
      <c r="V65" s="1289"/>
      <c r="W65" s="1289"/>
      <c r="X65" s="1289"/>
    </row>
    <row r="66" spans="1:24" ht="70" customHeight="1">
      <c r="C66" s="1289"/>
      <c r="D66" s="1289"/>
      <c r="E66" s="1289"/>
      <c r="F66" s="1289"/>
      <c r="G66" s="1289"/>
      <c r="H66" s="1289"/>
      <c r="I66" s="1289"/>
      <c r="J66" s="1289"/>
      <c r="K66" s="1289"/>
      <c r="L66" s="1289"/>
      <c r="M66" s="1289"/>
      <c r="N66" s="1289"/>
      <c r="O66" s="1289"/>
      <c r="P66" s="1289"/>
      <c r="Q66" s="1289"/>
      <c r="R66" s="1289"/>
      <c r="S66" s="1289"/>
      <c r="T66" s="1289"/>
      <c r="U66" s="1289"/>
      <c r="V66" s="1289"/>
      <c r="W66" s="1289"/>
      <c r="X66" s="1289"/>
    </row>
    <row r="67" spans="1:24" ht="70" customHeight="1">
      <c r="C67" s="1289"/>
      <c r="D67" s="1289"/>
      <c r="E67" s="1289"/>
      <c r="F67" s="1289"/>
      <c r="G67" s="1289"/>
      <c r="H67" s="1289"/>
      <c r="I67" s="1289"/>
      <c r="J67" s="1289"/>
      <c r="K67" s="1289"/>
      <c r="L67" s="1289"/>
      <c r="M67" s="1289"/>
      <c r="N67" s="1289"/>
      <c r="O67" s="1289"/>
      <c r="P67" s="1289"/>
      <c r="Q67" s="1289"/>
      <c r="R67" s="1289"/>
      <c r="S67" s="1289"/>
      <c r="T67" s="1289"/>
      <c r="U67" s="1289"/>
      <c r="V67" s="1289"/>
      <c r="W67" s="1289"/>
      <c r="X67" s="1289"/>
    </row>
    <row r="68" spans="1:24" ht="70" customHeight="1">
      <c r="C68" s="1289"/>
      <c r="D68" s="1289"/>
      <c r="E68" s="1289"/>
      <c r="F68" s="1289"/>
      <c r="G68" s="1289"/>
      <c r="H68" s="1289"/>
      <c r="I68" s="1289"/>
      <c r="J68" s="1289"/>
      <c r="K68" s="1289"/>
      <c r="L68" s="1289"/>
      <c r="M68" s="1289"/>
      <c r="N68" s="1289"/>
      <c r="O68" s="1289"/>
      <c r="P68" s="1289"/>
      <c r="Q68" s="1289"/>
      <c r="R68" s="1289"/>
      <c r="S68" s="1289"/>
      <c r="T68" s="1289"/>
      <c r="U68" s="1289"/>
      <c r="V68" s="1289"/>
      <c r="W68" s="1289"/>
      <c r="X68" s="1289"/>
    </row>
    <row r="69" spans="1:24" ht="70" customHeight="1">
      <c r="C69" s="1289"/>
      <c r="D69" s="1289"/>
      <c r="E69" s="1289"/>
      <c r="F69" s="1289"/>
      <c r="G69" s="1289"/>
      <c r="H69" s="1289"/>
      <c r="I69" s="1289"/>
      <c r="J69" s="1289"/>
      <c r="K69" s="1289"/>
      <c r="L69" s="1289"/>
      <c r="M69" s="1289"/>
      <c r="N69" s="1289"/>
      <c r="O69" s="1289"/>
      <c r="P69" s="1289"/>
      <c r="Q69" s="1289"/>
      <c r="R69" s="1289"/>
      <c r="S69" s="1289"/>
      <c r="T69" s="1289"/>
      <c r="U69" s="1289"/>
      <c r="V69" s="1289"/>
      <c r="W69" s="1289"/>
      <c r="X69" s="1289"/>
    </row>
    <row r="70" spans="1:24" ht="70" customHeight="1">
      <c r="C70" s="1289"/>
      <c r="D70" s="1289"/>
      <c r="E70" s="1289"/>
      <c r="F70" s="1289"/>
      <c r="G70" s="1289"/>
      <c r="H70" s="1289"/>
      <c r="I70" s="1289"/>
      <c r="J70" s="1289"/>
      <c r="K70" s="1289"/>
      <c r="L70" s="1289"/>
      <c r="M70" s="1289"/>
      <c r="N70" s="1289"/>
      <c r="O70" s="1289"/>
      <c r="P70" s="1289"/>
      <c r="Q70" s="1289"/>
      <c r="R70" s="1289"/>
      <c r="S70" s="1289"/>
      <c r="T70" s="1289"/>
      <c r="U70" s="1289"/>
      <c r="V70" s="1289"/>
      <c r="W70" s="1289"/>
      <c r="X70" s="1289"/>
    </row>
    <row r="71" spans="1:24" ht="70" customHeight="1">
      <c r="C71" s="1289"/>
      <c r="D71" s="1289"/>
      <c r="E71" s="1289"/>
      <c r="F71" s="1289"/>
      <c r="G71" s="1289"/>
      <c r="H71" s="1289"/>
      <c r="I71" s="1289"/>
      <c r="J71" s="1289"/>
      <c r="K71" s="1289"/>
      <c r="L71" s="1289"/>
      <c r="M71" s="1289"/>
      <c r="N71" s="1289"/>
      <c r="O71" s="1289"/>
      <c r="P71" s="1289"/>
      <c r="Q71" s="1289"/>
      <c r="R71" s="1289"/>
      <c r="S71" s="1289"/>
      <c r="T71" s="1289"/>
      <c r="U71" s="1289"/>
      <c r="V71" s="1289"/>
      <c r="W71" s="1289"/>
      <c r="X71" s="1289"/>
    </row>
    <row r="72" spans="1:24" ht="70" customHeight="1">
      <c r="C72" s="1289"/>
      <c r="D72" s="1289"/>
      <c r="E72" s="1289"/>
      <c r="F72" s="1289"/>
      <c r="G72" s="1289"/>
      <c r="H72" s="1289"/>
      <c r="I72" s="1289"/>
      <c r="J72" s="1289"/>
      <c r="K72" s="1289"/>
      <c r="L72" s="1289"/>
      <c r="M72" s="1289"/>
      <c r="N72" s="1289"/>
      <c r="O72" s="1289"/>
      <c r="P72" s="1289"/>
      <c r="Q72" s="1289"/>
      <c r="R72" s="1289"/>
      <c r="S72" s="1289"/>
      <c r="T72" s="1289"/>
      <c r="U72" s="1289"/>
      <c r="V72" s="1289"/>
      <c r="W72" s="1289"/>
      <c r="X72" s="1289"/>
    </row>
    <row r="73" spans="1:24" ht="70" customHeight="1">
      <c r="C73" s="1289"/>
      <c r="D73" s="1289"/>
      <c r="E73" s="1289"/>
      <c r="F73" s="1289"/>
      <c r="G73" s="1289"/>
      <c r="H73" s="1289"/>
      <c r="I73" s="1289"/>
      <c r="J73" s="1289"/>
      <c r="K73" s="1289"/>
      <c r="L73" s="1289"/>
      <c r="M73" s="1289"/>
      <c r="N73" s="1289"/>
      <c r="O73" s="1289"/>
      <c r="P73" s="1289"/>
      <c r="Q73" s="1289"/>
      <c r="R73" s="1289"/>
      <c r="S73" s="1289"/>
      <c r="T73" s="1289"/>
      <c r="U73" s="1289"/>
      <c r="V73" s="1289"/>
      <c r="W73" s="1289"/>
      <c r="X73" s="1289"/>
    </row>
    <row r="74" spans="1:24" ht="70" customHeight="1">
      <c r="C74" s="1289"/>
      <c r="D74" s="1289"/>
      <c r="E74" s="1289"/>
      <c r="F74" s="1289"/>
      <c r="G74" s="1289"/>
      <c r="H74" s="1289"/>
      <c r="I74" s="1289"/>
      <c r="J74" s="1289"/>
      <c r="K74" s="1289"/>
      <c r="L74" s="1289"/>
      <c r="M74" s="1289"/>
      <c r="N74" s="1289"/>
      <c r="O74" s="1289"/>
      <c r="P74" s="1289"/>
      <c r="Q74" s="1289"/>
      <c r="R74" s="1289"/>
      <c r="S74" s="1289"/>
      <c r="T74" s="1289"/>
      <c r="U74" s="1289"/>
      <c r="V74" s="1289"/>
      <c r="W74" s="1289"/>
      <c r="X74" s="1289"/>
    </row>
    <row r="75" spans="1:24" ht="70" customHeight="1">
      <c r="C75" s="1289"/>
      <c r="D75" s="1289"/>
      <c r="E75" s="1289"/>
      <c r="F75" s="1289"/>
      <c r="G75" s="1289"/>
      <c r="H75" s="1289"/>
      <c r="I75" s="1289"/>
      <c r="J75" s="1289"/>
      <c r="K75" s="1289"/>
      <c r="L75" s="1289"/>
      <c r="M75" s="1289"/>
      <c r="N75" s="1289"/>
      <c r="O75" s="1289"/>
      <c r="P75" s="1289"/>
      <c r="Q75" s="1289"/>
      <c r="R75" s="1289"/>
      <c r="S75" s="1289"/>
      <c r="T75" s="1289"/>
      <c r="U75" s="1289"/>
      <c r="V75" s="1289"/>
      <c r="W75" s="1289"/>
      <c r="X75" s="1289"/>
    </row>
    <row r="76" spans="1:24" ht="70" customHeight="1">
      <c r="C76" s="1289"/>
      <c r="D76" s="1289"/>
      <c r="E76" s="1289"/>
      <c r="F76" s="1289"/>
      <c r="G76" s="1289"/>
      <c r="H76" s="1289"/>
      <c r="I76" s="1289"/>
      <c r="J76" s="1289"/>
      <c r="K76" s="1289"/>
      <c r="L76" s="1289"/>
      <c r="M76" s="1289"/>
      <c r="N76" s="1289"/>
      <c r="O76" s="1289"/>
      <c r="P76" s="1289"/>
      <c r="Q76" s="1289"/>
      <c r="R76" s="1289"/>
      <c r="S76" s="1289"/>
      <c r="T76" s="1289"/>
      <c r="U76" s="1289"/>
      <c r="V76" s="1289"/>
      <c r="W76" s="1289"/>
      <c r="X76" s="1289"/>
    </row>
    <row r="78" spans="1:24" ht="11.5" customHeight="1"/>
    <row r="79" spans="1:24" ht="15.65" customHeight="1">
      <c r="P79" s="798" t="s">
        <v>32</v>
      </c>
      <c r="Q79" s="798"/>
      <c r="R79" s="798"/>
      <c r="S79" s="799">
        <f>$Q$9</f>
        <v>0</v>
      </c>
      <c r="T79" s="799"/>
      <c r="U79" s="799"/>
      <c r="V79" s="799"/>
      <c r="W79" s="799"/>
      <c r="X79" s="799"/>
    </row>
    <row r="80" spans="1:24" ht="16.5">
      <c r="A80" s="591" t="s">
        <v>33</v>
      </c>
    </row>
    <row r="81" spans="2:14" ht="16.5" customHeight="1">
      <c r="B81" s="302" t="s">
        <v>13</v>
      </c>
    </row>
    <row r="82" spans="2:14" ht="16.5" customHeight="1">
      <c r="C82" s="31" t="s">
        <v>612</v>
      </c>
    </row>
    <row r="83" spans="2:14" ht="16.5" customHeight="1">
      <c r="D83" s="32" t="s">
        <v>719</v>
      </c>
    </row>
    <row r="84" spans="2:14" ht="16.5" customHeight="1">
      <c r="D84" s="915" t="s">
        <v>720</v>
      </c>
      <c r="E84" s="816"/>
      <c r="F84" s="816"/>
      <c r="G84" s="817"/>
      <c r="H84" s="305" t="s">
        <v>15</v>
      </c>
      <c r="I84" s="342"/>
      <c r="J84" s="342"/>
      <c r="K84" s="342"/>
      <c r="L84" s="235"/>
      <c r="M84" s="342" t="s">
        <v>16</v>
      </c>
      <c r="N84" s="343"/>
    </row>
    <row r="85" spans="2:14" ht="16.5" customHeight="1">
      <c r="D85" s="915" t="s">
        <v>1837</v>
      </c>
      <c r="E85" s="816"/>
      <c r="F85" s="816"/>
      <c r="G85" s="817"/>
      <c r="H85" s="305" t="s">
        <v>222</v>
      </c>
      <c r="I85" s="342"/>
      <c r="J85" s="342"/>
      <c r="K85" s="592"/>
      <c r="L85" s="235"/>
      <c r="M85" s="593" t="s">
        <v>18</v>
      </c>
      <c r="N85" s="343"/>
    </row>
    <row r="86" spans="2:14" ht="9.65" customHeight="1">
      <c r="G86" s="31"/>
    </row>
    <row r="87" spans="2:14" ht="16.5" customHeight="1">
      <c r="D87" s="32" t="s">
        <v>14</v>
      </c>
    </row>
    <row r="88" spans="2:14" ht="16.5" customHeight="1">
      <c r="E88" s="32" t="s">
        <v>1699</v>
      </c>
      <c r="H88" s="324"/>
      <c r="I88" s="324"/>
      <c r="J88" s="324"/>
      <c r="K88" s="324"/>
      <c r="L88" s="324"/>
      <c r="M88" s="324"/>
      <c r="N88" s="324"/>
    </row>
    <row r="89" spans="2:14" ht="16.5" customHeight="1">
      <c r="D89" s="954" t="s">
        <v>0</v>
      </c>
      <c r="E89" s="954"/>
      <c r="F89" s="954"/>
      <c r="G89" s="954"/>
      <c r="H89" s="339" t="s">
        <v>19</v>
      </c>
      <c r="I89" s="388">
        <v>7</v>
      </c>
      <c r="J89" s="594" t="s">
        <v>20</v>
      </c>
      <c r="K89" s="32">
        <v>3</v>
      </c>
      <c r="L89" s="595" t="s">
        <v>21</v>
      </c>
      <c r="M89" s="32">
        <v>31</v>
      </c>
      <c r="N89" s="596" t="s">
        <v>22</v>
      </c>
    </row>
    <row r="90" spans="2:14" ht="16.5" customHeight="1">
      <c r="D90" s="954" t="s">
        <v>1</v>
      </c>
      <c r="E90" s="954"/>
      <c r="F90" s="954"/>
      <c r="G90" s="954"/>
      <c r="H90" s="408" t="s">
        <v>19</v>
      </c>
      <c r="I90" s="235"/>
      <c r="J90" s="597" t="s">
        <v>20</v>
      </c>
      <c r="K90" s="235"/>
      <c r="L90" s="597" t="s">
        <v>21</v>
      </c>
      <c r="M90" s="235"/>
      <c r="N90" s="309" t="s">
        <v>22</v>
      </c>
    </row>
    <row r="91" spans="2:14" ht="6" customHeight="1">
      <c r="D91" s="39"/>
      <c r="E91" s="39"/>
      <c r="F91" s="39"/>
      <c r="G91" s="39"/>
    </row>
    <row r="92" spans="2:14" ht="16.5" customHeight="1">
      <c r="E92" s="32" t="s">
        <v>2</v>
      </c>
    </row>
    <row r="93" spans="2:14" ht="16.5" customHeight="1">
      <c r="D93" s="954" t="s">
        <v>0</v>
      </c>
      <c r="E93" s="954"/>
      <c r="F93" s="954"/>
      <c r="G93" s="954"/>
      <c r="H93" s="235"/>
      <c r="I93" s="235"/>
      <c r="J93" s="597" t="s">
        <v>20</v>
      </c>
      <c r="K93" s="235"/>
      <c r="L93" s="597" t="s">
        <v>21</v>
      </c>
      <c r="M93" s="235"/>
      <c r="N93" s="309" t="s">
        <v>22</v>
      </c>
    </row>
    <row r="94" spans="2:14" ht="16.5" customHeight="1">
      <c r="D94" s="954" t="s">
        <v>1</v>
      </c>
      <c r="E94" s="954"/>
      <c r="F94" s="954"/>
      <c r="G94" s="954"/>
      <c r="H94" s="235"/>
      <c r="I94" s="235"/>
      <c r="J94" s="597" t="s">
        <v>20</v>
      </c>
      <c r="K94" s="235"/>
      <c r="L94" s="597" t="s">
        <v>21</v>
      </c>
      <c r="M94" s="235"/>
      <c r="N94" s="309" t="s">
        <v>22</v>
      </c>
    </row>
    <row r="95" spans="2:14" ht="16.5" customHeight="1">
      <c r="D95" s="83"/>
      <c r="E95" s="83" t="s">
        <v>1516</v>
      </c>
    </row>
    <row r="96" spans="2:14" ht="10" customHeight="1">
      <c r="C96" s="83" t="s">
        <v>155</v>
      </c>
      <c r="D96" s="83"/>
    </row>
    <row r="97" spans="2:24" ht="16.5" customHeight="1">
      <c r="C97" s="31" t="s">
        <v>1700</v>
      </c>
    </row>
    <row r="98" spans="2:24" ht="16.5" customHeight="1">
      <c r="D98" s="954" t="s">
        <v>3</v>
      </c>
      <c r="E98" s="954"/>
      <c r="F98" s="954"/>
      <c r="G98" s="954"/>
      <c r="H98" s="954"/>
      <c r="I98" s="408" t="s">
        <v>19</v>
      </c>
      <c r="J98" s="235"/>
      <c r="K98" s="597" t="s">
        <v>20</v>
      </c>
      <c r="L98" s="235"/>
      <c r="M98" s="597" t="s">
        <v>21</v>
      </c>
      <c r="N98" s="235"/>
      <c r="O98" s="309" t="s">
        <v>22</v>
      </c>
    </row>
    <row r="99" spans="2:24" ht="16.5" customHeight="1">
      <c r="D99" s="954" t="s">
        <v>4</v>
      </c>
      <c r="E99" s="954"/>
      <c r="F99" s="954"/>
      <c r="G99" s="954"/>
      <c r="H99" s="954"/>
      <c r="I99" s="408" t="s">
        <v>19</v>
      </c>
      <c r="J99" s="235"/>
      <c r="K99" s="597" t="s">
        <v>20</v>
      </c>
      <c r="L99" s="235"/>
      <c r="M99" s="597" t="s">
        <v>21</v>
      </c>
      <c r="N99" s="235"/>
      <c r="O99" s="309" t="s">
        <v>22</v>
      </c>
    </row>
    <row r="100" spans="2:24" ht="16.5" customHeight="1">
      <c r="E100" s="83" t="s">
        <v>721</v>
      </c>
    </row>
    <row r="101" spans="2:24" ht="16.5" customHeight="1">
      <c r="E101" s="83" t="s">
        <v>1517</v>
      </c>
    </row>
    <row r="102" spans="2:24" ht="16.5" customHeight="1">
      <c r="E102" s="83" t="s">
        <v>1518</v>
      </c>
    </row>
    <row r="103" spans="2:24" ht="16.5" customHeight="1"/>
    <row r="104" spans="2:24" ht="16.5" customHeight="1">
      <c r="B104" s="302" t="s">
        <v>1701</v>
      </c>
      <c r="C104" s="31"/>
    </row>
    <row r="105" spans="2:24" ht="16.5" customHeight="1">
      <c r="B105" s="31"/>
      <c r="C105" s="31" t="s">
        <v>48</v>
      </c>
    </row>
    <row r="106" spans="2:24" ht="16.5" customHeight="1">
      <c r="D106" s="303" t="s">
        <v>452</v>
      </c>
      <c r="E106" s="30"/>
      <c r="F106" s="304"/>
      <c r="G106" s="305"/>
      <c r="H106" s="306" t="s">
        <v>24</v>
      </c>
      <c r="I106" s="307" t="s">
        <v>26</v>
      </c>
      <c r="J106" s="235"/>
      <c r="K106" s="309" t="s">
        <v>17</v>
      </c>
    </row>
    <row r="107" spans="2:24" ht="16.5" customHeight="1">
      <c r="D107" s="303" t="s">
        <v>453</v>
      </c>
      <c r="E107" s="30"/>
      <c r="F107" s="304"/>
      <c r="G107" s="305"/>
      <c r="H107" s="306" t="s">
        <v>24</v>
      </c>
      <c r="I107" s="307" t="s">
        <v>26</v>
      </c>
      <c r="J107" s="235"/>
      <c r="K107" s="309" t="s">
        <v>17</v>
      </c>
    </row>
    <row r="108" spans="2:24" ht="16.5" customHeight="1">
      <c r="D108" s="303" t="s">
        <v>454</v>
      </c>
      <c r="E108" s="30"/>
      <c r="F108" s="304"/>
      <c r="G108" s="305"/>
      <c r="H108" s="306" t="s">
        <v>24</v>
      </c>
      <c r="I108" s="307" t="s">
        <v>26</v>
      </c>
      <c r="J108" s="235"/>
      <c r="K108" s="309" t="s">
        <v>17</v>
      </c>
    </row>
    <row r="109" spans="2:24" ht="16.5" customHeight="1">
      <c r="D109" s="32" t="s">
        <v>697</v>
      </c>
      <c r="O109" s="1049" t="s">
        <v>1063</v>
      </c>
      <c r="P109" s="1050"/>
      <c r="Q109" s="1050"/>
      <c r="R109" s="1050"/>
      <c r="S109" s="1050"/>
      <c r="T109" s="1050"/>
      <c r="U109" s="1050"/>
      <c r="V109" s="1050"/>
      <c r="W109" s="1298"/>
      <c r="X109" s="1053"/>
    </row>
    <row r="110" spans="2:24" ht="16.5" customHeight="1">
      <c r="E110" s="915" t="s">
        <v>455</v>
      </c>
      <c r="F110" s="817"/>
      <c r="G110" s="305"/>
      <c r="H110" s="306" t="s">
        <v>718</v>
      </c>
      <c r="I110" s="307" t="s">
        <v>26</v>
      </c>
      <c r="J110" s="598"/>
      <c r="K110" s="309" t="s">
        <v>1455</v>
      </c>
      <c r="O110" s="83" t="s">
        <v>1064</v>
      </c>
      <c r="W110" s="599"/>
    </row>
    <row r="111" spans="2:24" ht="9.65" customHeight="1">
      <c r="L111" s="600"/>
    </row>
    <row r="112" spans="2:24" ht="16.5" customHeight="1">
      <c r="C112" s="31" t="s">
        <v>1702</v>
      </c>
    </row>
    <row r="113" spans="4:39" ht="40" customHeight="1">
      <c r="D113" s="303" t="s">
        <v>27</v>
      </c>
      <c r="E113" s="30"/>
      <c r="F113" s="304"/>
      <c r="G113" s="786" t="s">
        <v>5</v>
      </c>
      <c r="H113" s="953"/>
      <c r="I113" s="786" t="s">
        <v>43</v>
      </c>
      <c r="J113" s="953"/>
      <c r="K113" s="1305" t="s">
        <v>660</v>
      </c>
      <c r="L113" s="1306"/>
      <c r="M113" s="1087" t="s">
        <v>1703</v>
      </c>
      <c r="N113" s="1172"/>
      <c r="O113" s="1172"/>
      <c r="P113" s="1172"/>
      <c r="Q113" s="1172"/>
      <c r="R113" s="1172"/>
      <c r="S113" s="1173"/>
      <c r="T113" s="883" t="s">
        <v>1059</v>
      </c>
      <c r="U113" s="884"/>
      <c r="V113" s="885"/>
      <c r="W113" s="1087" t="s">
        <v>30</v>
      </c>
      <c r="X113" s="1294"/>
    </row>
    <row r="114" spans="4:39" ht="16.5" customHeight="1">
      <c r="D114" s="1317" t="s">
        <v>35</v>
      </c>
      <c r="E114" s="314" t="s">
        <v>1062</v>
      </c>
      <c r="F114" s="314"/>
      <c r="G114" s="1097"/>
      <c r="H114" s="32" t="s">
        <v>31</v>
      </c>
      <c r="I114" s="1097"/>
      <c r="J114" s="32" t="s">
        <v>31</v>
      </c>
      <c r="K114" s="1097"/>
      <c r="L114" s="974" t="s">
        <v>31</v>
      </c>
      <c r="M114" s="601"/>
      <c r="N114" s="602"/>
      <c r="O114" s="603"/>
      <c r="P114" s="318" t="s">
        <v>28</v>
      </c>
      <c r="Q114" s="230"/>
      <c r="R114" s="231"/>
      <c r="S114" s="232"/>
      <c r="T114" s="322" t="s">
        <v>38</v>
      </c>
      <c r="U114" s="212"/>
      <c r="V114" s="212"/>
      <c r="W114" s="818"/>
      <c r="X114" s="818"/>
    </row>
    <row r="115" spans="4:39" ht="16.5" customHeight="1">
      <c r="D115" s="1317"/>
      <c r="E115" s="323"/>
      <c r="F115" s="323"/>
      <c r="G115" s="1098"/>
      <c r="H115" s="324"/>
      <c r="I115" s="1098"/>
      <c r="J115" s="324"/>
      <c r="K115" s="1319"/>
      <c r="L115" s="1299"/>
      <c r="M115" s="325" t="s">
        <v>29</v>
      </c>
      <c r="N115" s="598"/>
      <c r="O115" s="326" t="s">
        <v>34</v>
      </c>
      <c r="P115" s="324"/>
      <c r="Q115" s="324"/>
      <c r="R115" s="324"/>
      <c r="S115" s="327"/>
      <c r="T115" s="328" t="s">
        <v>39</v>
      </c>
      <c r="W115" s="818"/>
      <c r="X115" s="818"/>
    </row>
    <row r="116" spans="4:39" ht="16.5" customHeight="1">
      <c r="D116" s="1317"/>
      <c r="E116" s="314" t="s">
        <v>663</v>
      </c>
      <c r="F116" s="314"/>
      <c r="G116" s="1099"/>
      <c r="H116" s="32" t="s">
        <v>31</v>
      </c>
      <c r="I116" s="1099"/>
      <c r="J116" s="32" t="s">
        <v>31</v>
      </c>
      <c r="K116" s="1319"/>
      <c r="L116" s="1299"/>
      <c r="M116" s="601"/>
      <c r="N116" s="602"/>
      <c r="O116" s="603"/>
      <c r="P116" s="318" t="s">
        <v>28</v>
      </c>
      <c r="Q116" s="230"/>
      <c r="R116" s="231"/>
      <c r="S116" s="232"/>
      <c r="T116" s="220"/>
      <c r="W116" s="818"/>
      <c r="X116" s="818"/>
    </row>
    <row r="117" spans="4:39" ht="16.5" customHeight="1">
      <c r="D117" s="1317"/>
      <c r="E117" s="323" t="s">
        <v>664</v>
      </c>
      <c r="F117" s="323"/>
      <c r="G117" s="1100"/>
      <c r="H117" s="324"/>
      <c r="I117" s="1100"/>
      <c r="J117" s="324"/>
      <c r="K117" s="1319"/>
      <c r="L117" s="1299"/>
      <c r="M117" s="325" t="s">
        <v>29</v>
      </c>
      <c r="N117" s="598"/>
      <c r="O117" s="326" t="s">
        <v>34</v>
      </c>
      <c r="P117" s="324"/>
      <c r="Q117" s="324"/>
      <c r="R117" s="324"/>
      <c r="S117" s="327"/>
      <c r="T117" s="220"/>
      <c r="U117" s="235"/>
      <c r="V117" s="32" t="s">
        <v>20</v>
      </c>
      <c r="W117" s="818"/>
      <c r="X117" s="818"/>
    </row>
    <row r="118" spans="4:39" ht="16.5" hidden="1" customHeight="1">
      <c r="D118" s="1317"/>
      <c r="E118" s="329"/>
      <c r="F118" s="329"/>
      <c r="G118" s="1539"/>
      <c r="H118" s="329"/>
      <c r="I118" s="1101"/>
      <c r="J118" s="329"/>
      <c r="K118" s="1319"/>
      <c r="L118" s="1299"/>
      <c r="M118" s="330"/>
      <c r="N118" s="331"/>
      <c r="O118" s="332"/>
      <c r="P118" s="333"/>
      <c r="Q118" s="330"/>
      <c r="R118" s="331"/>
      <c r="S118" s="332"/>
      <c r="T118" s="220"/>
      <c r="W118" s="788"/>
      <c r="X118" s="788"/>
    </row>
    <row r="119" spans="4:39" ht="16.5" hidden="1" customHeight="1">
      <c r="D119" s="1322"/>
      <c r="E119" s="334"/>
      <c r="F119" s="334"/>
      <c r="G119" s="1540"/>
      <c r="H119" s="334"/>
      <c r="I119" s="1102"/>
      <c r="J119" s="334"/>
      <c r="K119" s="1319"/>
      <c r="L119" s="1299"/>
      <c r="M119" s="335"/>
      <c r="N119" s="336"/>
      <c r="O119" s="337"/>
      <c r="P119" s="334"/>
      <c r="Q119" s="334"/>
      <c r="R119" s="334"/>
      <c r="S119" s="338"/>
      <c r="T119" s="220"/>
      <c r="W119" s="788"/>
      <c r="X119" s="788"/>
    </row>
    <row r="120" spans="4:39" ht="16.5" customHeight="1">
      <c r="D120" s="1213" t="s">
        <v>36</v>
      </c>
      <c r="E120" s="1308"/>
      <c r="F120" s="1309"/>
      <c r="G120" s="1301" t="s">
        <v>40</v>
      </c>
      <c r="H120" s="1302"/>
      <c r="I120" s="1099"/>
      <c r="J120" s="32" t="s">
        <v>31</v>
      </c>
      <c r="K120" s="1320"/>
      <c r="L120" s="1299"/>
      <c r="M120" s="601"/>
      <c r="N120" s="602"/>
      <c r="O120" s="603"/>
      <c r="P120" s="318" t="s">
        <v>28</v>
      </c>
      <c r="Q120" s="230"/>
      <c r="R120" s="231"/>
      <c r="S120" s="232"/>
      <c r="T120" s="220"/>
      <c r="U120" s="235"/>
      <c r="V120" s="32" t="s">
        <v>21</v>
      </c>
      <c r="W120" s="818"/>
      <c r="X120" s="818"/>
      <c r="AG120" s="604"/>
      <c r="AM120" s="604"/>
    </row>
    <row r="121" spans="4:39" ht="16.5" customHeight="1">
      <c r="D121" s="1310"/>
      <c r="E121" s="1311"/>
      <c r="F121" s="1312"/>
      <c r="G121" s="1303"/>
      <c r="H121" s="1304"/>
      <c r="I121" s="1100"/>
      <c r="J121" s="324"/>
      <c r="K121" s="1321"/>
      <c r="L121" s="1300"/>
      <c r="M121" s="325" t="s">
        <v>29</v>
      </c>
      <c r="N121" s="598"/>
      <c r="O121" s="326" t="s">
        <v>34</v>
      </c>
      <c r="P121" s="324"/>
      <c r="Q121" s="324"/>
      <c r="R121" s="324"/>
      <c r="S121" s="327"/>
      <c r="T121" s="220"/>
      <c r="U121" s="235"/>
      <c r="V121" s="32" t="s">
        <v>22</v>
      </c>
      <c r="W121" s="818"/>
      <c r="X121" s="818"/>
    </row>
    <row r="122" spans="4:39" ht="16.5" customHeight="1">
      <c r="D122" s="1213" t="s">
        <v>37</v>
      </c>
      <c r="E122" s="1308"/>
      <c r="F122" s="1309"/>
      <c r="G122" s="1099"/>
      <c r="H122" s="32" t="s">
        <v>31</v>
      </c>
      <c r="I122" s="1099"/>
      <c r="J122" s="32" t="s">
        <v>31</v>
      </c>
      <c r="K122" s="1536" t="s">
        <v>665</v>
      </c>
      <c r="L122" s="1537"/>
      <c r="M122" s="601"/>
      <c r="N122" s="602"/>
      <c r="O122" s="603"/>
      <c r="P122" s="318" t="s">
        <v>28</v>
      </c>
      <c r="Q122" s="230"/>
      <c r="R122" s="231"/>
      <c r="S122" s="232"/>
      <c r="T122" s="220"/>
      <c r="W122" s="818"/>
      <c r="X122" s="818"/>
    </row>
    <row r="123" spans="4:39" ht="16.5" customHeight="1">
      <c r="D123" s="1310"/>
      <c r="E123" s="1311"/>
      <c r="F123" s="1312"/>
      <c r="G123" s="1100"/>
      <c r="H123" s="324"/>
      <c r="I123" s="1100"/>
      <c r="J123" s="324"/>
      <c r="K123" s="1303"/>
      <c r="L123" s="1304"/>
      <c r="M123" s="325" t="s">
        <v>29</v>
      </c>
      <c r="N123" s="598"/>
      <c r="O123" s="326" t="s">
        <v>34</v>
      </c>
      <c r="P123" s="324"/>
      <c r="Q123" s="324"/>
      <c r="R123" s="324"/>
      <c r="S123" s="327"/>
      <c r="T123" s="339"/>
      <c r="U123" s="324"/>
      <c r="V123" s="324"/>
      <c r="W123" s="818"/>
      <c r="X123" s="818"/>
    </row>
    <row r="124" spans="4:39" ht="16.5" customHeight="1">
      <c r="E124" s="83" t="s">
        <v>1704</v>
      </c>
    </row>
    <row r="125" spans="4:39" ht="16.5" customHeight="1">
      <c r="E125" s="83"/>
      <c r="F125" s="83" t="s">
        <v>775</v>
      </c>
    </row>
    <row r="126" spans="4:39" ht="16.5" customHeight="1">
      <c r="E126" s="83" t="s">
        <v>1519</v>
      </c>
    </row>
    <row r="127" spans="4:39" ht="16.5" customHeight="1">
      <c r="E127" s="83"/>
      <c r="F127" s="83" t="s">
        <v>1520</v>
      </c>
    </row>
    <row r="128" spans="4:39" ht="16.5" customHeight="1">
      <c r="E128" s="83" t="s">
        <v>1487</v>
      </c>
    </row>
    <row r="129" spans="3:24" ht="16.5" customHeight="1">
      <c r="E129" s="83" t="s">
        <v>1521</v>
      </c>
    </row>
    <row r="130" spans="3:24" ht="9.65" customHeight="1"/>
    <row r="131" spans="3:24" ht="12.65" customHeight="1"/>
    <row r="132" spans="3:24" ht="15.65" customHeight="1">
      <c r="P132" s="798" t="s">
        <v>32</v>
      </c>
      <c r="Q132" s="798"/>
      <c r="R132" s="798"/>
      <c r="S132" s="799">
        <f>$Q$9</f>
        <v>0</v>
      </c>
      <c r="T132" s="799"/>
      <c r="U132" s="799"/>
      <c r="V132" s="799"/>
      <c r="W132" s="799"/>
      <c r="X132" s="799"/>
    </row>
    <row r="133" spans="3:24" ht="16.5" customHeight="1">
      <c r="C133" s="31" t="s">
        <v>666</v>
      </c>
    </row>
    <row r="134" spans="3:24" ht="16.5" customHeight="1">
      <c r="D134" s="32" t="s">
        <v>41</v>
      </c>
    </row>
    <row r="135" spans="3:24" ht="16.5" customHeight="1">
      <c r="D135" s="950" t="s">
        <v>698</v>
      </c>
      <c r="E135" s="1025"/>
      <c r="F135" s="1535"/>
      <c r="G135" s="1015"/>
      <c r="H135" s="1016"/>
      <c r="I135" s="1016"/>
      <c r="J135" s="1016"/>
      <c r="K135" s="1016"/>
      <c r="L135" s="1016"/>
      <c r="M135" s="1017"/>
    </row>
    <row r="136" spans="3:24" ht="16.5" customHeight="1">
      <c r="E136" s="340" t="s">
        <v>1522</v>
      </c>
    </row>
    <row r="137" spans="3:24" ht="16.5" customHeight="1">
      <c r="D137" s="915" t="s">
        <v>25</v>
      </c>
      <c r="E137" s="1103"/>
      <c r="F137" s="1104"/>
      <c r="G137" s="341" t="s">
        <v>26</v>
      </c>
      <c r="H137" s="598"/>
      <c r="I137" s="342" t="s">
        <v>18</v>
      </c>
      <c r="J137" s="212"/>
      <c r="K137" s="342"/>
      <c r="L137" s="212"/>
      <c r="M137" s="343"/>
    </row>
    <row r="138" spans="3:24" ht="16.5" customHeight="1">
      <c r="D138" s="915" t="s">
        <v>1809</v>
      </c>
      <c r="E138" s="1103"/>
      <c r="F138" s="1104"/>
      <c r="G138" s="305" t="s">
        <v>19</v>
      </c>
      <c r="H138" s="598"/>
      <c r="I138" s="342" t="s">
        <v>20</v>
      </c>
      <c r="J138" s="598"/>
      <c r="K138" s="342" t="s">
        <v>21</v>
      </c>
      <c r="L138" s="598"/>
      <c r="M138" s="343" t="s">
        <v>22</v>
      </c>
    </row>
    <row r="139" spans="3:24" ht="16.5" customHeight="1">
      <c r="D139" s="915" t="s">
        <v>223</v>
      </c>
      <c r="E139" s="1103"/>
      <c r="F139" s="1104"/>
      <c r="G139" s="305" t="s">
        <v>19</v>
      </c>
      <c r="H139" s="598"/>
      <c r="I139" s="342" t="s">
        <v>20</v>
      </c>
      <c r="J139" s="598"/>
      <c r="K139" s="342" t="s">
        <v>21</v>
      </c>
      <c r="L139" s="598"/>
      <c r="M139" s="343" t="s">
        <v>22</v>
      </c>
    </row>
    <row r="140" spans="3:24" ht="9.65" customHeight="1">
      <c r="J140" s="31"/>
    </row>
    <row r="141" spans="3:24" ht="16.5" customHeight="1">
      <c r="D141" s="32" t="s">
        <v>42</v>
      </c>
    </row>
    <row r="142" spans="3:24" ht="16.5" customHeight="1">
      <c r="D142" s="915" t="s">
        <v>699</v>
      </c>
      <c r="E142" s="1103"/>
      <c r="F142" s="1104"/>
      <c r="G142" s="1015"/>
      <c r="H142" s="1016"/>
      <c r="I142" s="1016"/>
      <c r="J142" s="1016"/>
      <c r="K142" s="1016"/>
      <c r="L142" s="1016"/>
      <c r="M142" s="1017"/>
    </row>
    <row r="143" spans="3:24" ht="16.5" customHeight="1">
      <c r="E143" s="340" t="s">
        <v>1058</v>
      </c>
    </row>
    <row r="144" spans="3:24" ht="16.5" customHeight="1">
      <c r="D144" s="915" t="s">
        <v>25</v>
      </c>
      <c r="E144" s="1103"/>
      <c r="F144" s="1104"/>
      <c r="G144" s="341" t="s">
        <v>26</v>
      </c>
      <c r="H144" s="598"/>
      <c r="I144" s="342" t="s">
        <v>18</v>
      </c>
      <c r="J144" s="212"/>
      <c r="K144" s="342"/>
      <c r="L144" s="212"/>
      <c r="M144" s="343"/>
    </row>
    <row r="145" spans="3:22" ht="16.5" customHeight="1">
      <c r="D145" s="915" t="s">
        <v>1810</v>
      </c>
      <c r="E145" s="1103"/>
      <c r="F145" s="1104"/>
      <c r="G145" s="305" t="s">
        <v>19</v>
      </c>
      <c r="H145" s="598"/>
      <c r="I145" s="342" t="s">
        <v>20</v>
      </c>
      <c r="J145" s="598"/>
      <c r="K145" s="342" t="s">
        <v>21</v>
      </c>
      <c r="L145" s="598"/>
      <c r="M145" s="343" t="s">
        <v>22</v>
      </c>
    </row>
    <row r="146" spans="3:22" ht="16.5" customHeight="1">
      <c r="E146" s="83" t="s">
        <v>764</v>
      </c>
    </row>
    <row r="147" spans="3:22" ht="16.5" customHeight="1">
      <c r="E147" s="83" t="s">
        <v>667</v>
      </c>
    </row>
    <row r="148" spans="3:22" ht="9.65" customHeight="1"/>
    <row r="149" spans="3:22" ht="16.5" customHeight="1">
      <c r="C149" s="31" t="s">
        <v>1523</v>
      </c>
    </row>
    <row r="150" spans="3:22" ht="16.5" customHeight="1">
      <c r="D150" s="954" t="s">
        <v>1840</v>
      </c>
      <c r="E150" s="1323"/>
      <c r="F150" s="1323"/>
      <c r="G150" s="1323"/>
      <c r="H150" s="1323"/>
      <c r="I150" s="1323"/>
      <c r="J150" s="1015"/>
      <c r="K150" s="1016"/>
      <c r="L150" s="1016"/>
      <c r="M150" s="1016"/>
      <c r="N150" s="1017"/>
    </row>
    <row r="151" spans="3:22" ht="16.5" customHeight="1">
      <c r="D151" s="954" t="s">
        <v>224</v>
      </c>
      <c r="E151" s="1323"/>
      <c r="F151" s="1323"/>
      <c r="G151" s="1323"/>
      <c r="H151" s="1323"/>
      <c r="I151" s="1323"/>
      <c r="J151" s="1507"/>
      <c r="K151" s="1223"/>
      <c r="L151" s="1082"/>
      <c r="M151" s="1082"/>
      <c r="N151" s="1083"/>
    </row>
    <row r="152" spans="3:22" ht="16.5" customHeight="1">
      <c r="E152" s="83" t="s">
        <v>1525</v>
      </c>
    </row>
    <row r="153" spans="3:22" ht="16.5" customHeight="1">
      <c r="E153" s="1117" t="s">
        <v>1524</v>
      </c>
      <c r="F153" s="1118"/>
      <c r="G153" s="1118"/>
      <c r="H153" s="1118"/>
      <c r="I153" s="1118"/>
      <c r="J153" s="1118"/>
      <c r="K153" s="1118"/>
      <c r="L153" s="1118"/>
      <c r="M153" s="1118"/>
      <c r="N153" s="1118"/>
      <c r="O153" s="1118"/>
      <c r="P153" s="1118"/>
      <c r="Q153" s="1118"/>
      <c r="R153" s="1118"/>
      <c r="S153" s="1118"/>
      <c r="T153" s="1118"/>
      <c r="U153" s="1118"/>
    </row>
    <row r="154" spans="3:22" ht="9.65" customHeight="1"/>
    <row r="155" spans="3:22" ht="16.5" customHeight="1">
      <c r="C155" s="31" t="s">
        <v>6</v>
      </c>
    </row>
    <row r="156" spans="3:22" ht="16.5" customHeight="1">
      <c r="C156" s="31"/>
      <c r="D156" s="1119" t="s">
        <v>1819</v>
      </c>
      <c r="E156" s="1119"/>
      <c r="F156" s="1119"/>
      <c r="G156" s="1119"/>
      <c r="H156" s="1119"/>
      <c r="I156" s="1119"/>
      <c r="J156" s="1119"/>
      <c r="K156" s="1119"/>
      <c r="L156" s="1119"/>
      <c r="M156" s="1119"/>
      <c r="N156" s="1119"/>
      <c r="O156" s="1119"/>
      <c r="P156" s="1119"/>
      <c r="Q156" s="1119"/>
      <c r="R156" s="1133"/>
      <c r="S156" s="235"/>
      <c r="T156" s="343" t="s">
        <v>31</v>
      </c>
    </row>
    <row r="157" spans="3:22" ht="16.5" customHeight="1">
      <c r="C157" s="31"/>
      <c r="D157" s="1119" t="s">
        <v>1820</v>
      </c>
      <c r="E157" s="1119"/>
      <c r="F157" s="1119"/>
      <c r="G157" s="1119"/>
      <c r="H157" s="1119"/>
      <c r="I157" s="1119"/>
      <c r="J157" s="1119"/>
      <c r="K157" s="1119"/>
      <c r="L157" s="1119"/>
      <c r="M157" s="1119"/>
      <c r="N157" s="1119"/>
      <c r="O157" s="1119"/>
      <c r="P157" s="1119"/>
      <c r="Q157" s="1119"/>
      <c r="R157" s="1133"/>
      <c r="S157" s="235"/>
      <c r="T157" s="343" t="s">
        <v>31</v>
      </c>
    </row>
    <row r="158" spans="3:22" ht="16.5" customHeight="1">
      <c r="C158" s="31"/>
      <c r="D158" s="1119" t="s">
        <v>1855</v>
      </c>
      <c r="E158" s="1119"/>
      <c r="F158" s="1119"/>
      <c r="G158" s="1119"/>
      <c r="H158" s="1119"/>
      <c r="I158" s="1119"/>
      <c r="J158" s="1119"/>
      <c r="K158" s="1119"/>
      <c r="L158" s="1119"/>
      <c r="M158" s="1119"/>
      <c r="N158" s="1119"/>
      <c r="O158" s="1119"/>
      <c r="P158" s="1119"/>
      <c r="Q158" s="1119"/>
      <c r="R158" s="1133"/>
      <c r="S158" s="235"/>
      <c r="T158" s="343" t="s">
        <v>31</v>
      </c>
    </row>
    <row r="159" spans="3:22" ht="16.5" customHeight="1">
      <c r="C159" s="31"/>
    </row>
    <row r="160" spans="3:22" ht="37" customHeight="1">
      <c r="D160" s="303" t="s">
        <v>47</v>
      </c>
      <c r="E160" s="30"/>
      <c r="F160" s="30"/>
      <c r="G160" s="30"/>
      <c r="H160" s="30"/>
      <c r="I160" s="1087" t="s">
        <v>43</v>
      </c>
      <c r="J160" s="1132"/>
      <c r="K160" s="1087" t="s">
        <v>1703</v>
      </c>
      <c r="L160" s="1172"/>
      <c r="M160" s="1172"/>
      <c r="N160" s="1172"/>
      <c r="O160" s="1172"/>
      <c r="P160" s="1172"/>
      <c r="Q160" s="1173"/>
      <c r="R160" s="883" t="s">
        <v>1059</v>
      </c>
      <c r="S160" s="884"/>
      <c r="T160" s="885"/>
      <c r="U160" s="1087" t="s">
        <v>30</v>
      </c>
      <c r="V160" s="1294"/>
    </row>
    <row r="161" spans="3:25" ht="16.5" customHeight="1">
      <c r="D161" s="1317" t="s">
        <v>46</v>
      </c>
      <c r="E161" s="314" t="s">
        <v>1856</v>
      </c>
      <c r="F161" s="314"/>
      <c r="G161" s="314"/>
      <c r="H161" s="314"/>
      <c r="I161" s="1307"/>
      <c r="J161" s="345" t="s">
        <v>31</v>
      </c>
      <c r="K161" s="601"/>
      <c r="L161" s="602"/>
      <c r="M161" s="603"/>
      <c r="N161" s="318" t="s">
        <v>28</v>
      </c>
      <c r="O161" s="230"/>
      <c r="P161" s="231"/>
      <c r="Q161" s="232"/>
      <c r="R161" s="322" t="s">
        <v>38</v>
      </c>
      <c r="S161" s="212"/>
      <c r="T161" s="212"/>
      <c r="U161" s="818"/>
      <c r="V161" s="818"/>
    </row>
    <row r="162" spans="3:25" ht="16.5" customHeight="1">
      <c r="D162" s="1317"/>
      <c r="E162" s="346"/>
      <c r="F162" s="323"/>
      <c r="G162" s="323"/>
      <c r="H162" s="323"/>
      <c r="I162" s="1307"/>
      <c r="J162" s="327"/>
      <c r="K162" s="325" t="s">
        <v>29</v>
      </c>
      <c r="L162" s="598"/>
      <c r="M162" s="326" t="s">
        <v>34</v>
      </c>
      <c r="N162" s="324"/>
      <c r="O162" s="324"/>
      <c r="P162" s="324"/>
      <c r="Q162" s="327"/>
      <c r="R162" s="328" t="s">
        <v>39</v>
      </c>
      <c r="U162" s="818"/>
      <c r="V162" s="818"/>
    </row>
    <row r="163" spans="3:25" ht="16.5" customHeight="1">
      <c r="D163" s="1317"/>
      <c r="E163" s="347" t="s">
        <v>1857</v>
      </c>
      <c r="F163" s="348"/>
      <c r="G163" s="349"/>
      <c r="H163" s="349"/>
      <c r="I163" s="605"/>
      <c r="J163" s="345" t="s">
        <v>31</v>
      </c>
      <c r="K163" s="601"/>
      <c r="L163" s="602"/>
      <c r="M163" s="603"/>
      <c r="N163" s="318" t="s">
        <v>28</v>
      </c>
      <c r="O163" s="230"/>
      <c r="P163" s="231"/>
      <c r="Q163" s="232"/>
      <c r="R163" s="220"/>
      <c r="S163" s="235"/>
      <c r="T163" s="32" t="s">
        <v>20</v>
      </c>
      <c r="U163" s="818"/>
      <c r="V163" s="818"/>
    </row>
    <row r="164" spans="3:25" ht="16.5" customHeight="1">
      <c r="D164" s="1317"/>
      <c r="E164" s="346" t="s">
        <v>45</v>
      </c>
      <c r="F164" s="351"/>
      <c r="G164" s="323"/>
      <c r="H164" s="323"/>
      <c r="I164" s="606"/>
      <c r="J164" s="327"/>
      <c r="K164" s="325" t="s">
        <v>29</v>
      </c>
      <c r="L164" s="598"/>
      <c r="M164" s="326" t="s">
        <v>34</v>
      </c>
      <c r="N164" s="324"/>
      <c r="O164" s="324"/>
      <c r="P164" s="324"/>
      <c r="Q164" s="327"/>
      <c r="R164" s="220"/>
      <c r="S164" s="235"/>
      <c r="T164" s="32" t="s">
        <v>21</v>
      </c>
      <c r="U164" s="818"/>
      <c r="V164" s="818"/>
    </row>
    <row r="165" spans="3:25" ht="16.5" hidden="1" customHeight="1">
      <c r="D165" s="1317"/>
      <c r="E165" s="353" t="s">
        <v>7</v>
      </c>
      <c r="F165" s="354"/>
      <c r="G165" s="353"/>
      <c r="H165" s="353"/>
      <c r="I165" s="1307"/>
      <c r="J165" s="345" t="s">
        <v>31</v>
      </c>
      <c r="K165" s="330"/>
      <c r="L165" s="331"/>
      <c r="M165" s="332"/>
      <c r="N165" s="333"/>
      <c r="O165" s="330"/>
      <c r="P165" s="331"/>
      <c r="Q165" s="332"/>
      <c r="R165" s="220"/>
      <c r="U165" s="818"/>
      <c r="V165" s="818"/>
    </row>
    <row r="166" spans="3:25" ht="16.5" hidden="1" customHeight="1">
      <c r="D166" s="1317"/>
      <c r="E166" s="355"/>
      <c r="F166" s="356"/>
      <c r="G166" s="356"/>
      <c r="H166" s="356"/>
      <c r="I166" s="1307"/>
      <c r="J166" s="327"/>
      <c r="K166" s="335"/>
      <c r="L166" s="336"/>
      <c r="M166" s="337"/>
      <c r="N166" s="334"/>
      <c r="O166" s="334"/>
      <c r="P166" s="334"/>
      <c r="Q166" s="338"/>
      <c r="R166" s="220"/>
      <c r="S166" s="235"/>
      <c r="T166" s="32" t="s">
        <v>21</v>
      </c>
      <c r="U166" s="818"/>
      <c r="V166" s="818"/>
    </row>
    <row r="167" spans="3:25" ht="16.5" customHeight="1">
      <c r="D167" s="964"/>
      <c r="E167" s="314" t="s">
        <v>8</v>
      </c>
      <c r="F167" s="357"/>
      <c r="G167" s="314"/>
      <c r="H167" s="314"/>
      <c r="I167" s="1307"/>
      <c r="J167" s="345" t="s">
        <v>31</v>
      </c>
      <c r="K167" s="601"/>
      <c r="L167" s="602"/>
      <c r="M167" s="603"/>
      <c r="N167" s="318" t="s">
        <v>28</v>
      </c>
      <c r="O167" s="230"/>
      <c r="P167" s="231"/>
      <c r="Q167" s="232"/>
      <c r="R167" s="220"/>
      <c r="S167" s="235"/>
      <c r="T167" s="32" t="s">
        <v>22</v>
      </c>
      <c r="U167" s="818"/>
      <c r="V167" s="818"/>
    </row>
    <row r="168" spans="3:25" ht="16.5" customHeight="1">
      <c r="D168" s="1318"/>
      <c r="E168" s="346"/>
      <c r="F168" s="323"/>
      <c r="G168" s="323"/>
      <c r="H168" s="323"/>
      <c r="I168" s="1307"/>
      <c r="J168" s="327"/>
      <c r="K168" s="325" t="s">
        <v>29</v>
      </c>
      <c r="L168" s="598"/>
      <c r="M168" s="326" t="s">
        <v>34</v>
      </c>
      <c r="N168" s="324"/>
      <c r="O168" s="324"/>
      <c r="P168" s="324"/>
      <c r="Q168" s="327"/>
      <c r="R168" s="339"/>
      <c r="S168" s="324"/>
      <c r="T168" s="327"/>
      <c r="U168" s="818"/>
      <c r="V168" s="818"/>
    </row>
    <row r="169" spans="3:25" ht="16.5" customHeight="1">
      <c r="E169" s="1004" t="s">
        <v>1811</v>
      </c>
      <c r="F169" s="1004"/>
      <c r="G169" s="1004"/>
      <c r="H169" s="1004"/>
      <c r="I169" s="1004"/>
      <c r="J169" s="1004"/>
      <c r="K169" s="1004"/>
      <c r="L169" s="1004"/>
      <c r="M169" s="1004"/>
      <c r="N169" s="1004"/>
      <c r="O169" s="1004"/>
      <c r="P169" s="1004"/>
      <c r="Q169" s="1004"/>
      <c r="R169" s="1004"/>
      <c r="S169" s="1004"/>
      <c r="T169" s="1004"/>
      <c r="U169" s="1004"/>
      <c r="V169" s="1004"/>
      <c r="W169" s="1004"/>
      <c r="X169" s="1004"/>
      <c r="Y169" s="1004"/>
    </row>
    <row r="170" spans="3:25" ht="16.5" customHeight="1">
      <c r="E170" s="83" t="s">
        <v>1527</v>
      </c>
    </row>
    <row r="171" spans="3:25" ht="16.5" customHeight="1">
      <c r="E171" s="83" t="s">
        <v>762</v>
      </c>
    </row>
    <row r="172" spans="3:25" ht="16.5" customHeight="1">
      <c r="E172" s="83" t="s">
        <v>1526</v>
      </c>
    </row>
    <row r="173" spans="3:25" ht="10" customHeight="1"/>
    <row r="174" spans="3:25" ht="16.5" customHeight="1">
      <c r="C174" s="31" t="s">
        <v>1449</v>
      </c>
    </row>
    <row r="175" spans="3:25" ht="15.65" customHeight="1">
      <c r="C175" s="31"/>
      <c r="D175" s="358" t="s">
        <v>1450</v>
      </c>
    </row>
    <row r="176" spans="3:25" ht="16.5" customHeight="1">
      <c r="D176" s="303" t="s">
        <v>1871</v>
      </c>
      <c r="E176" s="30"/>
      <c r="F176" s="30"/>
      <c r="G176" s="30"/>
      <c r="H176" s="30"/>
      <c r="I176" s="30"/>
      <c r="J176" s="30"/>
      <c r="K176" s="30"/>
      <c r="L176" s="30"/>
      <c r="M176" s="359"/>
      <c r="N176" s="1315"/>
      <c r="O176" s="1316"/>
      <c r="P176" s="343" t="s">
        <v>49</v>
      </c>
    </row>
    <row r="177" spans="3:24" ht="16.5" customHeight="1">
      <c r="D177" s="303" t="s">
        <v>1452</v>
      </c>
      <c r="E177" s="30"/>
      <c r="F177" s="30"/>
      <c r="G177" s="30"/>
      <c r="H177" s="30"/>
      <c r="I177" s="30"/>
      <c r="J177" s="30"/>
      <c r="K177" s="30"/>
      <c r="L177" s="30"/>
      <c r="M177" s="360"/>
      <c r="N177" s="815">
        <f>I161+I163+I164+I167</f>
        <v>0</v>
      </c>
      <c r="O177" s="816"/>
      <c r="P177" s="343" t="s">
        <v>49</v>
      </c>
    </row>
    <row r="178" spans="3:24" ht="16.5" customHeight="1">
      <c r="D178" s="303" t="s">
        <v>1453</v>
      </c>
      <c r="E178" s="30"/>
      <c r="F178" s="30"/>
      <c r="G178" s="30"/>
      <c r="H178" s="30"/>
      <c r="I178" s="30"/>
      <c r="J178" s="30"/>
      <c r="K178" s="30"/>
      <c r="L178" s="30"/>
      <c r="M178" s="360"/>
      <c r="N178" s="1313" t="e">
        <f>N176/N177</f>
        <v>#DIV/0!</v>
      </c>
      <c r="O178" s="1314"/>
      <c r="P178" s="361" t="e">
        <f>IF(N178&lt;=1/3,"○","×")</f>
        <v>#DIV/0!</v>
      </c>
    </row>
    <row r="179" spans="3:24" ht="16" customHeight="1">
      <c r="C179" s="31"/>
      <c r="D179" s="358" t="s">
        <v>1454</v>
      </c>
    </row>
    <row r="180" spans="3:24" ht="16.5" customHeight="1">
      <c r="D180" s="303" t="s">
        <v>1528</v>
      </c>
      <c r="E180" s="30"/>
      <c r="F180" s="30"/>
      <c r="G180" s="30"/>
      <c r="H180" s="30"/>
      <c r="I180" s="30"/>
      <c r="J180" s="30"/>
      <c r="K180" s="30"/>
      <c r="L180" s="30"/>
      <c r="M180" s="359"/>
      <c r="N180" s="1315"/>
      <c r="O180" s="1316"/>
      <c r="P180" s="343" t="s">
        <v>49</v>
      </c>
    </row>
    <row r="181" spans="3:24" ht="16.5" customHeight="1">
      <c r="D181" s="303" t="s">
        <v>1452</v>
      </c>
      <c r="E181" s="30"/>
      <c r="F181" s="30"/>
      <c r="G181" s="30"/>
      <c r="H181" s="30"/>
      <c r="I181" s="30"/>
      <c r="J181" s="30"/>
      <c r="K181" s="30"/>
      <c r="L181" s="30"/>
      <c r="M181" s="360"/>
      <c r="N181" s="815">
        <f>I161+I163+I164+I167</f>
        <v>0</v>
      </c>
      <c r="O181" s="816"/>
      <c r="P181" s="343" t="s">
        <v>49</v>
      </c>
    </row>
    <row r="182" spans="3:24" ht="16.5" customHeight="1">
      <c r="D182" s="303" t="s">
        <v>1529</v>
      </c>
      <c r="E182" s="30"/>
      <c r="F182" s="30"/>
      <c r="G182" s="30"/>
      <c r="H182" s="30"/>
      <c r="I182" s="30"/>
      <c r="J182" s="30"/>
      <c r="K182" s="30"/>
      <c r="L182" s="30"/>
      <c r="M182" s="360"/>
      <c r="N182" s="1313" t="e">
        <f>N180/N181</f>
        <v>#DIV/0!</v>
      </c>
      <c r="O182" s="1314"/>
      <c r="P182" s="361" t="e">
        <f>IF(N182&lt;=0.5,"○","×")</f>
        <v>#DIV/0!</v>
      </c>
    </row>
    <row r="183" spans="3:24" ht="16.5" customHeight="1">
      <c r="E183" s="1117" t="s">
        <v>1530</v>
      </c>
      <c r="F183" s="1118"/>
      <c r="G183" s="1118"/>
      <c r="H183" s="1118"/>
      <c r="I183" s="1118"/>
      <c r="J183" s="1118"/>
      <c r="K183" s="1118"/>
      <c r="L183" s="1118"/>
      <c r="M183" s="1118"/>
      <c r="N183" s="1118"/>
      <c r="O183" s="1118"/>
      <c r="P183" s="1118"/>
      <c r="Q183" s="1118"/>
      <c r="R183" s="1118"/>
      <c r="S183" s="1118"/>
      <c r="T183" s="1118"/>
      <c r="U183" s="1118"/>
      <c r="V183" s="1118"/>
      <c r="W183" s="1118"/>
      <c r="X183" s="1118"/>
    </row>
    <row r="184" spans="3:24" ht="16.5" customHeight="1">
      <c r="E184" s="1117" t="s">
        <v>1822</v>
      </c>
      <c r="F184" s="1118"/>
      <c r="G184" s="1118"/>
      <c r="H184" s="1118"/>
      <c r="I184" s="1118"/>
      <c r="J184" s="1118"/>
      <c r="K184" s="1118"/>
      <c r="L184" s="1118"/>
      <c r="M184" s="1118"/>
      <c r="N184" s="1118"/>
      <c r="O184" s="1118"/>
      <c r="P184" s="1118"/>
      <c r="Q184" s="1118"/>
      <c r="R184" s="1118"/>
      <c r="S184" s="1118"/>
      <c r="T184" s="1118"/>
      <c r="U184" s="1118"/>
      <c r="V184" s="1118"/>
      <c r="W184" s="1118"/>
      <c r="X184" s="1118"/>
    </row>
    <row r="185" spans="3:24" ht="16.5" customHeight="1">
      <c r="E185" s="83" t="s">
        <v>1823</v>
      </c>
    </row>
    <row r="186" spans="3:24" ht="15.65" customHeight="1"/>
    <row r="187" spans="3:24" ht="12" customHeight="1"/>
    <row r="188" spans="3:24" ht="15.65" customHeight="1">
      <c r="P188" s="798" t="s">
        <v>32</v>
      </c>
      <c r="Q188" s="798"/>
      <c r="R188" s="798"/>
      <c r="S188" s="799">
        <f>$Q$9</f>
        <v>0</v>
      </c>
      <c r="T188" s="799"/>
      <c r="U188" s="799"/>
      <c r="V188" s="799"/>
      <c r="W188" s="799"/>
      <c r="X188" s="799"/>
    </row>
    <row r="189" spans="3:24" ht="15.65" customHeight="1">
      <c r="S189" s="607"/>
      <c r="T189" s="607"/>
      <c r="U189" s="607"/>
      <c r="V189" s="607"/>
      <c r="W189" s="607"/>
      <c r="X189" s="607"/>
    </row>
    <row r="190" spans="3:24" ht="16.5" customHeight="1">
      <c r="C190" s="31" t="s">
        <v>50</v>
      </c>
    </row>
    <row r="191" spans="3:24" ht="16.5" customHeight="1">
      <c r="D191" s="32" t="s">
        <v>673</v>
      </c>
      <c r="E191" s="32" t="s">
        <v>674</v>
      </c>
    </row>
    <row r="192" spans="3:24" ht="16.5" customHeight="1">
      <c r="D192" s="363" t="s">
        <v>1705</v>
      </c>
      <c r="E192" s="364"/>
      <c r="F192" s="364"/>
      <c r="G192" s="364"/>
      <c r="H192" s="364"/>
      <c r="I192" s="364"/>
      <c r="J192" s="364"/>
      <c r="K192" s="364"/>
      <c r="L192" s="364"/>
      <c r="M192" s="364"/>
      <c r="N192" s="364"/>
      <c r="O192" s="364"/>
      <c r="P192" s="364"/>
      <c r="Q192" s="364"/>
      <c r="R192" s="364"/>
      <c r="S192" s="365"/>
    </row>
    <row r="193" spans="3:20" ht="3" customHeight="1"/>
    <row r="194" spans="3:20" ht="16.5" customHeight="1">
      <c r="E194" s="977" t="s">
        <v>670</v>
      </c>
      <c r="F194" s="1508"/>
      <c r="G194" s="1508"/>
      <c r="H194" s="1508"/>
      <c r="I194" s="1508"/>
      <c r="J194" s="978"/>
    </row>
    <row r="195" spans="3:20" ht="9.65" customHeight="1">
      <c r="E195" s="608"/>
      <c r="F195" s="608"/>
      <c r="G195" s="608"/>
      <c r="H195" s="608"/>
      <c r="I195" s="608"/>
      <c r="J195" s="608"/>
    </row>
    <row r="196" spans="3:20" ht="16.5" customHeight="1">
      <c r="D196" s="32" t="s">
        <v>765</v>
      </c>
      <c r="E196" s="32" t="s">
        <v>766</v>
      </c>
    </row>
    <row r="197" spans="3:20" ht="16.5" customHeight="1">
      <c r="E197" s="32" t="s">
        <v>675</v>
      </c>
    </row>
    <row r="198" spans="3:20" ht="16.5" customHeight="1">
      <c r="E198" s="32" t="s">
        <v>1849</v>
      </c>
    </row>
    <row r="199" spans="3:20" ht="16.5" customHeight="1">
      <c r="E199" s="1509" t="s">
        <v>639</v>
      </c>
      <c r="F199" s="1509"/>
      <c r="G199" s="1509"/>
    </row>
    <row r="200" spans="3:20" ht="3" customHeight="1"/>
    <row r="201" spans="3:20" ht="16.5" customHeight="1">
      <c r="D201" s="303" t="s">
        <v>51</v>
      </c>
      <c r="E201" s="30"/>
      <c r="F201" s="30"/>
      <c r="G201" s="30"/>
      <c r="H201" s="359"/>
      <c r="I201" s="800"/>
      <c r="J201" s="1082"/>
      <c r="K201" s="1082"/>
      <c r="L201" s="1082"/>
      <c r="M201" s="1082"/>
      <c r="N201" s="1082"/>
      <c r="O201" s="1082"/>
      <c r="P201" s="1082"/>
      <c r="Q201" s="1082"/>
      <c r="R201" s="1083"/>
    </row>
    <row r="202" spans="3:20" ht="16.5" customHeight="1">
      <c r="H202" s="600"/>
      <c r="I202" s="39"/>
      <c r="J202" s="39"/>
      <c r="K202" s="39"/>
      <c r="L202" s="39"/>
      <c r="M202" s="39"/>
      <c r="N202" s="39"/>
      <c r="O202" s="39"/>
      <c r="P202" s="609"/>
      <c r="Q202" s="609"/>
      <c r="R202" s="609"/>
    </row>
    <row r="203" spans="3:20" ht="15.65" customHeight="1">
      <c r="C203" s="31" t="s">
        <v>1537</v>
      </c>
    </row>
    <row r="204" spans="3:20" ht="32.15" customHeight="1">
      <c r="D204" s="814"/>
      <c r="E204" s="913"/>
      <c r="F204" s="965"/>
      <c r="G204" s="1119" t="s">
        <v>1531</v>
      </c>
      <c r="H204" s="1119"/>
      <c r="I204" s="1119"/>
      <c r="J204" s="1119"/>
      <c r="K204" s="1129" t="s">
        <v>1532</v>
      </c>
      <c r="L204" s="1119"/>
      <c r="M204" s="1129" t="s">
        <v>43</v>
      </c>
      <c r="N204" s="1119"/>
      <c r="O204" s="1087" t="s">
        <v>1706</v>
      </c>
      <c r="P204" s="1130"/>
      <c r="Q204" s="1130"/>
      <c r="R204" s="1131"/>
      <c r="S204" s="1131"/>
      <c r="T204" s="1132"/>
    </row>
    <row r="205" spans="3:20" ht="15.65" customHeight="1">
      <c r="D205" s="1133" t="s">
        <v>1533</v>
      </c>
      <c r="E205" s="1134"/>
      <c r="F205" s="1135"/>
      <c r="G205" s="819"/>
      <c r="H205" s="956"/>
      <c r="I205" s="956"/>
      <c r="J205" s="956"/>
      <c r="K205" s="235"/>
      <c r="L205" s="372" t="s">
        <v>49</v>
      </c>
      <c r="M205" s="235"/>
      <c r="N205" s="372" t="s">
        <v>49</v>
      </c>
      <c r="O205" s="230"/>
      <c r="P205" s="231"/>
      <c r="Q205" s="232"/>
      <c r="R205" s="373" t="s">
        <v>28</v>
      </c>
      <c r="S205" s="342"/>
      <c r="T205" s="343"/>
    </row>
    <row r="206" spans="3:20" ht="15.65" customHeight="1">
      <c r="E206" s="83" t="s">
        <v>1534</v>
      </c>
    </row>
    <row r="207" spans="3:20" ht="15.65" customHeight="1">
      <c r="E207" s="83" t="s">
        <v>1538</v>
      </c>
    </row>
    <row r="208" spans="3:20" ht="15.65" customHeight="1">
      <c r="E208" s="83" t="s">
        <v>1535</v>
      </c>
    </row>
    <row r="209" spans="2:25" ht="15.65" customHeight="1">
      <c r="E209" s="83" t="s">
        <v>1536</v>
      </c>
    </row>
    <row r="210" spans="2:25" ht="15.65" customHeight="1"/>
    <row r="211" spans="2:25" ht="12" customHeight="1"/>
    <row r="212" spans="2:25" ht="15.65" customHeight="1">
      <c r="P212" s="798" t="s">
        <v>32</v>
      </c>
      <c r="Q212" s="798"/>
      <c r="R212" s="798"/>
      <c r="S212" s="799">
        <f>$Q$9</f>
        <v>0</v>
      </c>
      <c r="T212" s="799"/>
      <c r="U212" s="799"/>
      <c r="V212" s="799"/>
      <c r="W212" s="799"/>
      <c r="X212" s="799"/>
    </row>
    <row r="213" spans="2:25" ht="15.65" customHeight="1">
      <c r="S213" s="607"/>
      <c r="T213" s="607"/>
      <c r="U213" s="607"/>
      <c r="V213" s="607"/>
      <c r="W213" s="607"/>
      <c r="X213" s="607"/>
    </row>
    <row r="214" spans="2:25" ht="16.5" customHeight="1">
      <c r="B214" s="302" t="s">
        <v>1710</v>
      </c>
    </row>
    <row r="215" spans="2:25" ht="16.5" customHeight="1">
      <c r="C215" s="31" t="s">
        <v>1707</v>
      </c>
    </row>
    <row r="216" spans="2:25" ht="16.5" customHeight="1">
      <c r="E216" s="83" t="s">
        <v>1589</v>
      </c>
    </row>
    <row r="217" spans="2:25" ht="16.5" customHeight="1">
      <c r="D217" s="374" t="s">
        <v>74</v>
      </c>
      <c r="E217" s="347"/>
      <c r="F217" s="349"/>
      <c r="G217" s="349"/>
      <c r="H217" s="349"/>
      <c r="I217" s="349"/>
      <c r="J217" s="349"/>
      <c r="K217" s="610"/>
      <c r="L217" s="611"/>
      <c r="M217" s="612"/>
      <c r="N217" s="610"/>
      <c r="O217" s="611"/>
      <c r="P217" s="612"/>
      <c r="Q217" s="610"/>
      <c r="R217" s="611"/>
      <c r="S217" s="612"/>
      <c r="T217" s="610"/>
      <c r="U217" s="611"/>
      <c r="V217" s="612"/>
      <c r="W217" s="610"/>
      <c r="X217" s="611"/>
      <c r="Y217" s="612"/>
    </row>
    <row r="218" spans="2:25" ht="16.5" customHeight="1">
      <c r="D218" s="379" t="s">
        <v>676</v>
      </c>
      <c r="E218" s="380"/>
      <c r="F218" s="381"/>
      <c r="G218" s="381"/>
      <c r="H218" s="381"/>
      <c r="I218" s="381"/>
      <c r="J218" s="381"/>
      <c r="K218" s="613"/>
      <c r="L218" s="614"/>
      <c r="M218" s="384"/>
      <c r="N218" s="613"/>
      <c r="O218" s="614"/>
      <c r="P218" s="384"/>
      <c r="Q218" s="613"/>
      <c r="R218" s="614"/>
      <c r="S218" s="384"/>
      <c r="T218" s="613"/>
      <c r="U218" s="614"/>
      <c r="V218" s="384"/>
      <c r="W218" s="613"/>
      <c r="X218" s="614"/>
      <c r="Y218" s="384"/>
    </row>
    <row r="219" spans="2:25" ht="16.5" customHeight="1">
      <c r="D219" s="374" t="s">
        <v>657</v>
      </c>
      <c r="E219" s="347"/>
      <c r="F219" s="349"/>
      <c r="G219" s="349"/>
      <c r="H219" s="349"/>
      <c r="I219" s="349"/>
      <c r="J219" s="349"/>
      <c r="K219" s="1264"/>
      <c r="L219" s="1265"/>
      <c r="M219" s="1266"/>
      <c r="N219" s="1264"/>
      <c r="O219" s="1265"/>
      <c r="P219" s="1266"/>
      <c r="Q219" s="1264"/>
      <c r="R219" s="1265"/>
      <c r="S219" s="1266"/>
      <c r="T219" s="1264"/>
      <c r="U219" s="1265"/>
      <c r="V219" s="1266"/>
      <c r="W219" s="1264"/>
      <c r="X219" s="1265"/>
      <c r="Y219" s="1266"/>
    </row>
    <row r="220" spans="2:25" ht="16.5" customHeight="1">
      <c r="D220" s="379" t="s">
        <v>659</v>
      </c>
      <c r="E220" s="380"/>
      <c r="F220" s="381"/>
      <c r="G220" s="381"/>
      <c r="H220" s="381"/>
      <c r="I220" s="381"/>
      <c r="J220" s="381"/>
      <c r="K220" s="1111"/>
      <c r="L220" s="1112"/>
      <c r="M220" s="1113"/>
      <c r="N220" s="1111"/>
      <c r="O220" s="1112"/>
      <c r="P220" s="1113"/>
      <c r="Q220" s="1111"/>
      <c r="R220" s="1112"/>
      <c r="S220" s="1113"/>
      <c r="T220" s="1111"/>
      <c r="U220" s="1112"/>
      <c r="V220" s="1113"/>
      <c r="W220" s="1111"/>
      <c r="X220" s="1112"/>
      <c r="Y220" s="1113"/>
    </row>
    <row r="221" spans="2:25" ht="33" customHeight="1">
      <c r="D221" s="906" t="s">
        <v>1065</v>
      </c>
      <c r="E221" s="1166" t="s">
        <v>1066</v>
      </c>
      <c r="F221" s="1167"/>
      <c r="G221" s="1167"/>
      <c r="H221" s="1167"/>
      <c r="I221" s="1167"/>
      <c r="J221" s="1168"/>
      <c r="K221" s="1123"/>
      <c r="L221" s="1124"/>
      <c r="M221" s="1125"/>
      <c r="N221" s="1123"/>
      <c r="O221" s="1124"/>
      <c r="P221" s="1125"/>
      <c r="Q221" s="1123"/>
      <c r="R221" s="1124"/>
      <c r="S221" s="1125"/>
      <c r="T221" s="1123"/>
      <c r="U221" s="1124"/>
      <c r="V221" s="1125"/>
      <c r="W221" s="1123"/>
      <c r="X221" s="1124"/>
      <c r="Y221" s="1267"/>
    </row>
    <row r="222" spans="2:25" ht="33" customHeight="1">
      <c r="D222" s="1160"/>
      <c r="E222" s="1126" t="s">
        <v>1068</v>
      </c>
      <c r="F222" s="1127"/>
      <c r="G222" s="1127"/>
      <c r="H222" s="1127"/>
      <c r="I222" s="1127"/>
      <c r="J222" s="1128"/>
      <c r="K222" s="1105"/>
      <c r="L222" s="1106"/>
      <c r="M222" s="1107"/>
      <c r="N222" s="1105"/>
      <c r="O222" s="1106"/>
      <c r="P222" s="1107"/>
      <c r="Q222" s="1105"/>
      <c r="R222" s="1106"/>
      <c r="S222" s="1107"/>
      <c r="T222" s="1105"/>
      <c r="U222" s="1106"/>
      <c r="V222" s="1107"/>
      <c r="W222" s="1105"/>
      <c r="X222" s="1106"/>
      <c r="Y222" s="1136"/>
    </row>
    <row r="223" spans="2:25" ht="33" customHeight="1">
      <c r="D223" s="1160"/>
      <c r="E223" s="1126" t="s">
        <v>1069</v>
      </c>
      <c r="F223" s="1127"/>
      <c r="G223" s="1127"/>
      <c r="H223" s="1127"/>
      <c r="I223" s="1127"/>
      <c r="J223" s="1128"/>
      <c r="K223" s="1105"/>
      <c r="L223" s="1106"/>
      <c r="M223" s="1107"/>
      <c r="N223" s="1105"/>
      <c r="O223" s="1106"/>
      <c r="P223" s="1107"/>
      <c r="Q223" s="1105"/>
      <c r="R223" s="1106"/>
      <c r="S223" s="1107"/>
      <c r="T223" s="1105"/>
      <c r="U223" s="1106"/>
      <c r="V223" s="1107"/>
      <c r="W223" s="1105"/>
      <c r="X223" s="1106"/>
      <c r="Y223" s="1136"/>
    </row>
    <row r="224" spans="2:25" ht="33" customHeight="1">
      <c r="D224" s="1160"/>
      <c r="E224" s="1126" t="s">
        <v>1070</v>
      </c>
      <c r="F224" s="1127"/>
      <c r="G224" s="1127"/>
      <c r="H224" s="1127"/>
      <c r="I224" s="1127"/>
      <c r="J224" s="1128"/>
      <c r="K224" s="1105"/>
      <c r="L224" s="1106"/>
      <c r="M224" s="1107"/>
      <c r="N224" s="1105"/>
      <c r="O224" s="1106"/>
      <c r="P224" s="1107"/>
      <c r="Q224" s="1105"/>
      <c r="R224" s="1106"/>
      <c r="S224" s="1107"/>
      <c r="T224" s="1105"/>
      <c r="U224" s="1106"/>
      <c r="V224" s="1107"/>
      <c r="W224" s="1105"/>
      <c r="X224" s="1106"/>
      <c r="Y224" s="1136"/>
    </row>
    <row r="225" spans="4:25" ht="33" customHeight="1">
      <c r="D225" s="1160"/>
      <c r="E225" s="1126" t="s">
        <v>1071</v>
      </c>
      <c r="F225" s="1127"/>
      <c r="G225" s="1127"/>
      <c r="H225" s="1127"/>
      <c r="I225" s="1127"/>
      <c r="J225" s="1128"/>
      <c r="K225" s="1163"/>
      <c r="L225" s="1164"/>
      <c r="M225" s="1165"/>
      <c r="N225" s="1163"/>
      <c r="O225" s="1164"/>
      <c r="P225" s="1165"/>
      <c r="Q225" s="1163"/>
      <c r="R225" s="1164"/>
      <c r="S225" s="1165"/>
      <c r="T225" s="1163"/>
      <c r="U225" s="1164"/>
      <c r="V225" s="1165"/>
      <c r="W225" s="1163"/>
      <c r="X225" s="1164"/>
      <c r="Y225" s="1288"/>
    </row>
    <row r="226" spans="4:25" ht="36.65" customHeight="1">
      <c r="D226" s="1161"/>
      <c r="E226" s="1120" t="s">
        <v>1072</v>
      </c>
      <c r="F226" s="1121"/>
      <c r="G226" s="1121"/>
      <c r="H226" s="1121"/>
      <c r="I226" s="1121"/>
      <c r="J226" s="1122"/>
      <c r="K226" s="1177"/>
      <c r="L226" s="1178"/>
      <c r="M226" s="1179"/>
      <c r="N226" s="1177"/>
      <c r="O226" s="1178"/>
      <c r="P226" s="1179"/>
      <c r="Q226" s="1177"/>
      <c r="R226" s="1178"/>
      <c r="S226" s="1179"/>
      <c r="T226" s="1177"/>
      <c r="U226" s="1178"/>
      <c r="V226" s="1179"/>
      <c r="W226" s="1177"/>
      <c r="X226" s="1178"/>
      <c r="Y226" s="1179"/>
    </row>
    <row r="227" spans="4:25" ht="16.5" customHeight="1">
      <c r="D227" s="1263" t="s">
        <v>9</v>
      </c>
      <c r="E227" s="1024" t="s">
        <v>10</v>
      </c>
      <c r="F227" s="1137"/>
      <c r="G227" s="1137"/>
      <c r="H227" s="1137"/>
      <c r="I227" s="1137"/>
      <c r="J227" s="1138"/>
      <c r="K227" s="1108"/>
      <c r="L227" s="1109"/>
      <c r="M227" s="1110"/>
      <c r="N227" s="1108"/>
      <c r="O227" s="1109"/>
      <c r="P227" s="1110"/>
      <c r="Q227" s="1108"/>
      <c r="R227" s="1109"/>
      <c r="S227" s="1110"/>
      <c r="T227" s="1108"/>
      <c r="U227" s="1109"/>
      <c r="V227" s="1110"/>
      <c r="W227" s="1108"/>
      <c r="X227" s="1109"/>
      <c r="Y227" s="1110"/>
    </row>
    <row r="228" spans="4:25" ht="16.5" customHeight="1">
      <c r="D228" s="1263"/>
      <c r="E228" s="1245" t="s">
        <v>1540</v>
      </c>
      <c r="F228" s="1245"/>
      <c r="G228" s="1245"/>
      <c r="H228" s="1245"/>
      <c r="I228" s="1245"/>
      <c r="J228" s="1245"/>
      <c r="K228" s="1108"/>
      <c r="L228" s="1109"/>
      <c r="M228" s="1110"/>
      <c r="N228" s="1108"/>
      <c r="O228" s="1109"/>
      <c r="P228" s="1110"/>
      <c r="Q228" s="1108"/>
      <c r="R228" s="1109"/>
      <c r="S228" s="1110"/>
      <c r="T228" s="1108"/>
      <c r="U228" s="1109"/>
      <c r="V228" s="1110"/>
      <c r="W228" s="1108"/>
      <c r="X228" s="1109"/>
      <c r="Y228" s="1110"/>
    </row>
    <row r="229" spans="4:25" ht="16.5" customHeight="1">
      <c r="D229" s="1263"/>
      <c r="E229" s="1245" t="s">
        <v>11</v>
      </c>
      <c r="F229" s="1245"/>
      <c r="G229" s="1245"/>
      <c r="H229" s="1245"/>
      <c r="I229" s="1245"/>
      <c r="J229" s="1245"/>
      <c r="K229" s="1108"/>
      <c r="L229" s="1109"/>
      <c r="M229" s="1110"/>
      <c r="N229" s="1108"/>
      <c r="O229" s="1109"/>
      <c r="P229" s="1110"/>
      <c r="Q229" s="1108"/>
      <c r="R229" s="1109"/>
      <c r="S229" s="1110"/>
      <c r="T229" s="1108"/>
      <c r="U229" s="1109"/>
      <c r="V229" s="1110"/>
      <c r="W229" s="1108"/>
      <c r="X229" s="1109"/>
      <c r="Y229" s="1110"/>
    </row>
    <row r="230" spans="4:25" ht="26.5" customHeight="1">
      <c r="D230" s="1263"/>
      <c r="E230" s="1227" t="s">
        <v>767</v>
      </c>
      <c r="F230" s="1227"/>
      <c r="G230" s="1227"/>
      <c r="H230" s="1227"/>
      <c r="I230" s="1227"/>
      <c r="J230" s="1227"/>
      <c r="K230" s="1157"/>
      <c r="L230" s="1158"/>
      <c r="M230" s="1159"/>
      <c r="N230" s="1157"/>
      <c r="O230" s="1158"/>
      <c r="P230" s="1159"/>
      <c r="Q230" s="1157"/>
      <c r="R230" s="1158"/>
      <c r="S230" s="1159"/>
      <c r="T230" s="1157"/>
      <c r="U230" s="1158"/>
      <c r="V230" s="1159"/>
      <c r="W230" s="1157"/>
      <c r="X230" s="1158"/>
      <c r="Y230" s="1159"/>
    </row>
    <row r="231" spans="4:25" ht="15.65" customHeight="1"/>
    <row r="232" spans="4:25" ht="16.5" customHeight="1">
      <c r="D232" s="374" t="s">
        <v>74</v>
      </c>
      <c r="E232" s="347"/>
      <c r="F232" s="349"/>
      <c r="G232" s="349"/>
      <c r="H232" s="349"/>
      <c r="I232" s="349"/>
      <c r="J232" s="349"/>
      <c r="K232" s="610"/>
      <c r="L232" s="611"/>
      <c r="M232" s="612"/>
      <c r="N232" s="610"/>
      <c r="O232" s="611"/>
      <c r="P232" s="612"/>
      <c r="Q232" s="610"/>
      <c r="R232" s="611"/>
      <c r="S232" s="612"/>
      <c r="T232" s="610"/>
      <c r="U232" s="611"/>
      <c r="V232" s="612"/>
      <c r="W232" s="610"/>
      <c r="X232" s="611"/>
      <c r="Y232" s="612"/>
    </row>
    <row r="233" spans="4:25" ht="16.5" customHeight="1">
      <c r="D233" s="379" t="s">
        <v>676</v>
      </c>
      <c r="E233" s="380"/>
      <c r="F233" s="381"/>
      <c r="G233" s="381"/>
      <c r="H233" s="381"/>
      <c r="I233" s="381"/>
      <c r="J233" s="381"/>
      <c r="K233" s="613"/>
      <c r="L233" s="614"/>
      <c r="M233" s="384"/>
      <c r="N233" s="613"/>
      <c r="O233" s="614"/>
      <c r="P233" s="384"/>
      <c r="Q233" s="613"/>
      <c r="R233" s="614"/>
      <c r="S233" s="384"/>
      <c r="T233" s="613"/>
      <c r="U233" s="614"/>
      <c r="V233" s="384"/>
      <c r="W233" s="613"/>
      <c r="X233" s="614"/>
      <c r="Y233" s="384"/>
    </row>
    <row r="234" spans="4:25" ht="16.5" customHeight="1">
      <c r="D234" s="374" t="s">
        <v>657</v>
      </c>
      <c r="E234" s="347"/>
      <c r="F234" s="349"/>
      <c r="G234" s="349"/>
      <c r="H234" s="349"/>
      <c r="I234" s="349"/>
      <c r="J234" s="349"/>
      <c r="K234" s="1264"/>
      <c r="L234" s="1265"/>
      <c r="M234" s="1266"/>
      <c r="N234" s="1264"/>
      <c r="O234" s="1265"/>
      <c r="P234" s="1266"/>
      <c r="Q234" s="1264"/>
      <c r="R234" s="1265"/>
      <c r="S234" s="1266"/>
      <c r="T234" s="1264"/>
      <c r="U234" s="1265"/>
      <c r="V234" s="1266"/>
      <c r="W234" s="1264"/>
      <c r="X234" s="1265"/>
      <c r="Y234" s="1266"/>
    </row>
    <row r="235" spans="4:25" ht="16.5" customHeight="1">
      <c r="D235" s="379" t="s">
        <v>659</v>
      </c>
      <c r="E235" s="380"/>
      <c r="F235" s="381"/>
      <c r="G235" s="381"/>
      <c r="H235" s="381"/>
      <c r="I235" s="381"/>
      <c r="J235" s="381"/>
      <c r="K235" s="1111"/>
      <c r="L235" s="1112"/>
      <c r="M235" s="1113"/>
      <c r="N235" s="1111"/>
      <c r="O235" s="1112"/>
      <c r="P235" s="1113"/>
      <c r="Q235" s="1111"/>
      <c r="R235" s="1112"/>
      <c r="S235" s="1113"/>
      <c r="T235" s="1111"/>
      <c r="U235" s="1112"/>
      <c r="V235" s="1113"/>
      <c r="W235" s="1111"/>
      <c r="X235" s="1112"/>
      <c r="Y235" s="1113"/>
    </row>
    <row r="236" spans="4:25" ht="33" customHeight="1">
      <c r="D236" s="906" t="s">
        <v>1065</v>
      </c>
      <c r="E236" s="1166" t="s">
        <v>1066</v>
      </c>
      <c r="F236" s="1167"/>
      <c r="G236" s="1167"/>
      <c r="H236" s="1167"/>
      <c r="I236" s="1167"/>
      <c r="J236" s="1168"/>
      <c r="K236" s="1123"/>
      <c r="L236" s="1124"/>
      <c r="M236" s="1125"/>
      <c r="N236" s="1123"/>
      <c r="O236" s="1124"/>
      <c r="P236" s="1125"/>
      <c r="Q236" s="1123"/>
      <c r="R236" s="1124"/>
      <c r="S236" s="1125"/>
      <c r="T236" s="1123"/>
      <c r="U236" s="1124"/>
      <c r="V236" s="1125"/>
      <c r="W236" s="1123"/>
      <c r="X236" s="1124"/>
      <c r="Y236" s="1267"/>
    </row>
    <row r="237" spans="4:25" ht="33" customHeight="1">
      <c r="D237" s="1160"/>
      <c r="E237" s="1126" t="s">
        <v>1068</v>
      </c>
      <c r="F237" s="1127"/>
      <c r="G237" s="1127"/>
      <c r="H237" s="1127"/>
      <c r="I237" s="1127"/>
      <c r="J237" s="1128"/>
      <c r="K237" s="1105"/>
      <c r="L237" s="1106"/>
      <c r="M237" s="1107"/>
      <c r="N237" s="1105"/>
      <c r="O237" s="1106"/>
      <c r="P237" s="1107"/>
      <c r="Q237" s="1105"/>
      <c r="R237" s="1106"/>
      <c r="S237" s="1107"/>
      <c r="T237" s="1105"/>
      <c r="U237" s="1106"/>
      <c r="V237" s="1107"/>
      <c r="W237" s="1105"/>
      <c r="X237" s="1106"/>
      <c r="Y237" s="1136"/>
    </row>
    <row r="238" spans="4:25" ht="33" customHeight="1">
      <c r="D238" s="1160"/>
      <c r="E238" s="1126" t="s">
        <v>1069</v>
      </c>
      <c r="F238" s="1127"/>
      <c r="G238" s="1127"/>
      <c r="H238" s="1127"/>
      <c r="I238" s="1127"/>
      <c r="J238" s="1128"/>
      <c r="K238" s="1105"/>
      <c r="L238" s="1106"/>
      <c r="M238" s="1107"/>
      <c r="N238" s="1105"/>
      <c r="O238" s="1106"/>
      <c r="P238" s="1107"/>
      <c r="Q238" s="1105"/>
      <c r="R238" s="1106"/>
      <c r="S238" s="1107"/>
      <c r="T238" s="1105"/>
      <c r="U238" s="1106"/>
      <c r="V238" s="1107"/>
      <c r="W238" s="1105"/>
      <c r="X238" s="1106"/>
      <c r="Y238" s="1136"/>
    </row>
    <row r="239" spans="4:25" ht="33" customHeight="1">
      <c r="D239" s="1160"/>
      <c r="E239" s="1126" t="s">
        <v>1070</v>
      </c>
      <c r="F239" s="1127"/>
      <c r="G239" s="1127"/>
      <c r="H239" s="1127"/>
      <c r="I239" s="1127"/>
      <c r="J239" s="1128"/>
      <c r="K239" s="1105"/>
      <c r="L239" s="1106"/>
      <c r="M239" s="1107"/>
      <c r="N239" s="1105"/>
      <c r="O239" s="1106"/>
      <c r="P239" s="1107"/>
      <c r="Q239" s="1105"/>
      <c r="R239" s="1106"/>
      <c r="S239" s="1107"/>
      <c r="T239" s="1105"/>
      <c r="U239" s="1106"/>
      <c r="V239" s="1107"/>
      <c r="W239" s="1105"/>
      <c r="X239" s="1106"/>
      <c r="Y239" s="1136"/>
    </row>
    <row r="240" spans="4:25" ht="33" customHeight="1">
      <c r="D240" s="1160"/>
      <c r="E240" s="1126" t="s">
        <v>1071</v>
      </c>
      <c r="F240" s="1127"/>
      <c r="G240" s="1127"/>
      <c r="H240" s="1127"/>
      <c r="I240" s="1127"/>
      <c r="J240" s="1128"/>
      <c r="K240" s="1163"/>
      <c r="L240" s="1164"/>
      <c r="M240" s="1165"/>
      <c r="N240" s="1163"/>
      <c r="O240" s="1164"/>
      <c r="P240" s="1165"/>
      <c r="Q240" s="1163"/>
      <c r="R240" s="1164"/>
      <c r="S240" s="1165"/>
      <c r="T240" s="1163"/>
      <c r="U240" s="1164"/>
      <c r="V240" s="1165"/>
      <c r="W240" s="1163"/>
      <c r="X240" s="1164"/>
      <c r="Y240" s="1288"/>
    </row>
    <row r="241" spans="3:25" ht="36.65" customHeight="1">
      <c r="D241" s="1161"/>
      <c r="E241" s="1120" t="s">
        <v>1072</v>
      </c>
      <c r="F241" s="1121"/>
      <c r="G241" s="1121"/>
      <c r="H241" s="1121"/>
      <c r="I241" s="1121"/>
      <c r="J241" s="1122"/>
      <c r="K241" s="1177"/>
      <c r="L241" s="1178"/>
      <c r="M241" s="1179"/>
      <c r="N241" s="1177"/>
      <c r="O241" s="1178"/>
      <c r="P241" s="1179"/>
      <c r="Q241" s="1177"/>
      <c r="R241" s="1178"/>
      <c r="S241" s="1179"/>
      <c r="T241" s="1177"/>
      <c r="U241" s="1178"/>
      <c r="V241" s="1179"/>
      <c r="W241" s="1177"/>
      <c r="X241" s="1178"/>
      <c r="Y241" s="1179"/>
    </row>
    <row r="242" spans="3:25" ht="16.5" customHeight="1">
      <c r="D242" s="1263" t="s">
        <v>9</v>
      </c>
      <c r="E242" s="1024" t="s">
        <v>10</v>
      </c>
      <c r="F242" s="1137"/>
      <c r="G242" s="1137"/>
      <c r="H242" s="1137"/>
      <c r="I242" s="1137"/>
      <c r="J242" s="1138"/>
      <c r="K242" s="1108"/>
      <c r="L242" s="1109"/>
      <c r="M242" s="1110"/>
      <c r="N242" s="1108"/>
      <c r="O242" s="1109"/>
      <c r="P242" s="1110"/>
      <c r="Q242" s="1108"/>
      <c r="R242" s="1109"/>
      <c r="S242" s="1110"/>
      <c r="T242" s="1108"/>
      <c r="U242" s="1109"/>
      <c r="V242" s="1110"/>
      <c r="W242" s="1108"/>
      <c r="X242" s="1109"/>
      <c r="Y242" s="1110"/>
    </row>
    <row r="243" spans="3:25" ht="16.5" customHeight="1">
      <c r="D243" s="1263"/>
      <c r="E243" s="1245" t="s">
        <v>1540</v>
      </c>
      <c r="F243" s="1245"/>
      <c r="G243" s="1245"/>
      <c r="H243" s="1245"/>
      <c r="I243" s="1245"/>
      <c r="J243" s="1245"/>
      <c r="K243" s="1108"/>
      <c r="L243" s="1109"/>
      <c r="M243" s="1110"/>
      <c r="N243" s="1108"/>
      <c r="O243" s="1109"/>
      <c r="P243" s="1110"/>
      <c r="Q243" s="1108"/>
      <c r="R243" s="1109"/>
      <c r="S243" s="1110"/>
      <c r="T243" s="1108"/>
      <c r="U243" s="1109"/>
      <c r="V243" s="1110"/>
      <c r="W243" s="1108"/>
      <c r="X243" s="1109"/>
      <c r="Y243" s="1110"/>
    </row>
    <row r="244" spans="3:25" ht="16.5" customHeight="1">
      <c r="D244" s="1263"/>
      <c r="E244" s="1245" t="s">
        <v>11</v>
      </c>
      <c r="F244" s="1245"/>
      <c r="G244" s="1245"/>
      <c r="H244" s="1245"/>
      <c r="I244" s="1245"/>
      <c r="J244" s="1245"/>
      <c r="K244" s="1108"/>
      <c r="L244" s="1109"/>
      <c r="M244" s="1110"/>
      <c r="N244" s="1108"/>
      <c r="O244" s="1109"/>
      <c r="P244" s="1110"/>
      <c r="Q244" s="1108"/>
      <c r="R244" s="1109"/>
      <c r="S244" s="1110"/>
      <c r="T244" s="1108"/>
      <c r="U244" s="1109"/>
      <c r="V244" s="1110"/>
      <c r="W244" s="1108"/>
      <c r="X244" s="1109"/>
      <c r="Y244" s="1110"/>
    </row>
    <row r="245" spans="3:25" ht="26.5" customHeight="1">
      <c r="D245" s="1263"/>
      <c r="E245" s="1227" t="s">
        <v>767</v>
      </c>
      <c r="F245" s="1227"/>
      <c r="G245" s="1227"/>
      <c r="H245" s="1227"/>
      <c r="I245" s="1227"/>
      <c r="J245" s="1227"/>
      <c r="K245" s="1157"/>
      <c r="L245" s="1158"/>
      <c r="M245" s="1159"/>
      <c r="N245" s="1157"/>
      <c r="O245" s="1158"/>
      <c r="P245" s="1159"/>
      <c r="Q245" s="1157"/>
      <c r="R245" s="1158"/>
      <c r="S245" s="1159"/>
      <c r="T245" s="1157"/>
      <c r="U245" s="1158"/>
      <c r="V245" s="1159"/>
      <c r="W245" s="1157"/>
      <c r="X245" s="1158"/>
      <c r="Y245" s="1159"/>
    </row>
    <row r="246" spans="3:25" ht="16.5" customHeight="1">
      <c r="E246" s="83" t="s">
        <v>1542</v>
      </c>
    </row>
    <row r="247" spans="3:25" ht="16.5" customHeight="1">
      <c r="E247" s="83" t="s">
        <v>1541</v>
      </c>
    </row>
    <row r="248" spans="3:25" ht="16.5" customHeight="1">
      <c r="E248" s="83" t="s">
        <v>1354</v>
      </c>
    </row>
    <row r="249" spans="3:25" ht="10" customHeight="1"/>
    <row r="250" spans="3:25" ht="12" customHeight="1"/>
    <row r="251" spans="3:25" ht="15.65" customHeight="1">
      <c r="P251" s="798" t="s">
        <v>32</v>
      </c>
      <c r="Q251" s="798"/>
      <c r="R251" s="798"/>
      <c r="S251" s="799">
        <f>$Q$9</f>
        <v>0</v>
      </c>
      <c r="T251" s="799"/>
      <c r="U251" s="799"/>
      <c r="V251" s="799"/>
      <c r="W251" s="799"/>
      <c r="X251" s="799"/>
    </row>
    <row r="252" spans="3:25" ht="15.65" customHeight="1">
      <c r="S252" s="607"/>
      <c r="T252" s="607"/>
      <c r="U252" s="607"/>
      <c r="V252" s="607"/>
      <c r="W252" s="607"/>
      <c r="X252" s="607"/>
    </row>
    <row r="253" spans="3:25" ht="16.5" customHeight="1">
      <c r="C253" s="31" t="s">
        <v>1708</v>
      </c>
    </row>
    <row r="254" spans="3:25" ht="16.5" customHeight="1">
      <c r="E254" s="83" t="s">
        <v>1589</v>
      </c>
    </row>
    <row r="255" spans="3:25" ht="16.5" customHeight="1">
      <c r="D255" s="374" t="s">
        <v>74</v>
      </c>
      <c r="E255" s="347"/>
      <c r="F255" s="349"/>
      <c r="G255" s="349"/>
      <c r="H255" s="349"/>
      <c r="I255" s="349"/>
      <c r="J255" s="349"/>
      <c r="K255" s="610"/>
      <c r="L255" s="611"/>
      <c r="M255" s="612"/>
      <c r="N255" s="610"/>
      <c r="O255" s="611"/>
      <c r="P255" s="612"/>
      <c r="Q255" s="610"/>
      <c r="R255" s="611"/>
      <c r="S255" s="612"/>
      <c r="T255" s="610"/>
      <c r="U255" s="611"/>
      <c r="V255" s="612"/>
      <c r="W255" s="610"/>
      <c r="X255" s="611"/>
      <c r="Y255" s="612"/>
    </row>
    <row r="256" spans="3:25" ht="16.5" customHeight="1">
      <c r="D256" s="379" t="s">
        <v>676</v>
      </c>
      <c r="E256" s="380"/>
      <c r="F256" s="381"/>
      <c r="G256" s="381"/>
      <c r="H256" s="381"/>
      <c r="I256" s="381"/>
      <c r="J256" s="381"/>
      <c r="K256" s="613"/>
      <c r="L256" s="614"/>
      <c r="M256" s="384"/>
      <c r="N256" s="613"/>
      <c r="O256" s="614"/>
      <c r="P256" s="384"/>
      <c r="Q256" s="613"/>
      <c r="R256" s="614"/>
      <c r="S256" s="384"/>
      <c r="T256" s="613"/>
      <c r="U256" s="614"/>
      <c r="V256" s="384"/>
      <c r="W256" s="613"/>
      <c r="X256" s="614"/>
      <c r="Y256" s="384"/>
    </row>
    <row r="257" spans="4:25" ht="16.5" customHeight="1">
      <c r="D257" s="303" t="s">
        <v>671</v>
      </c>
      <c r="E257" s="30"/>
      <c r="F257" s="30"/>
      <c r="G257" s="30"/>
      <c r="H257" s="30"/>
      <c r="I257" s="30"/>
      <c r="J257" s="304"/>
      <c r="K257" s="1262"/>
      <c r="L257" s="1262"/>
      <c r="M257" s="1262"/>
      <c r="N257" s="1262"/>
      <c r="O257" s="1262"/>
      <c r="P257" s="1262"/>
      <c r="Q257" s="1262"/>
      <c r="R257" s="1262"/>
      <c r="S257" s="1262"/>
      <c r="T257" s="1262"/>
      <c r="U257" s="1262"/>
      <c r="V257" s="1262"/>
      <c r="W257" s="1262"/>
      <c r="X257" s="1262"/>
      <c r="Y257" s="1262"/>
    </row>
    <row r="258" spans="4:25" ht="16.5" customHeight="1">
      <c r="D258" s="347" t="s">
        <v>658</v>
      </c>
      <c r="E258" s="349"/>
      <c r="F258" s="349"/>
      <c r="G258" s="349"/>
      <c r="H258" s="349"/>
      <c r="I258" s="349"/>
      <c r="J258" s="349"/>
      <c r="K258" s="1114"/>
      <c r="L258" s="1115"/>
      <c r="M258" s="1116"/>
      <c r="N258" s="1114"/>
      <c r="O258" s="1115"/>
      <c r="P258" s="1116"/>
      <c r="Q258" s="1114"/>
      <c r="R258" s="1115"/>
      <c r="S258" s="1116"/>
      <c r="T258" s="1114"/>
      <c r="U258" s="1115"/>
      <c r="V258" s="1116"/>
      <c r="W258" s="1114"/>
      <c r="X258" s="1115"/>
      <c r="Y258" s="1116"/>
    </row>
    <row r="259" spans="4:25" ht="16.5" customHeight="1">
      <c r="D259" s="380" t="s">
        <v>659</v>
      </c>
      <c r="E259" s="381"/>
      <c r="F259" s="381"/>
      <c r="G259" s="381"/>
      <c r="H259" s="381"/>
      <c r="I259" s="381"/>
      <c r="J259" s="381"/>
      <c r="K259" s="1111"/>
      <c r="L259" s="1112"/>
      <c r="M259" s="1113"/>
      <c r="N259" s="1111"/>
      <c r="O259" s="1112"/>
      <c r="P259" s="1113"/>
      <c r="Q259" s="1111"/>
      <c r="R259" s="1112"/>
      <c r="S259" s="1113"/>
      <c r="T259" s="1111"/>
      <c r="U259" s="1112"/>
      <c r="V259" s="1113"/>
      <c r="W259" s="1111"/>
      <c r="X259" s="1112"/>
      <c r="Y259" s="1113"/>
    </row>
    <row r="260" spans="4:25" ht="33" customHeight="1">
      <c r="D260" s="906" t="s">
        <v>1065</v>
      </c>
      <c r="E260" s="1166" t="s">
        <v>1066</v>
      </c>
      <c r="F260" s="1167"/>
      <c r="G260" s="1167"/>
      <c r="H260" s="1167"/>
      <c r="I260" s="1167"/>
      <c r="J260" s="1168"/>
      <c r="K260" s="1123"/>
      <c r="L260" s="1124"/>
      <c r="M260" s="1125"/>
      <c r="N260" s="1123"/>
      <c r="O260" s="1124"/>
      <c r="P260" s="1125"/>
      <c r="Q260" s="1123"/>
      <c r="R260" s="1124"/>
      <c r="S260" s="1125"/>
      <c r="T260" s="1123"/>
      <c r="U260" s="1124"/>
      <c r="V260" s="1125"/>
      <c r="W260" s="1123"/>
      <c r="X260" s="1124"/>
      <c r="Y260" s="1125"/>
    </row>
    <row r="261" spans="4:25" ht="33" customHeight="1">
      <c r="D261" s="1160"/>
      <c r="E261" s="1126" t="s">
        <v>1068</v>
      </c>
      <c r="F261" s="1127"/>
      <c r="G261" s="1127"/>
      <c r="H261" s="1127"/>
      <c r="I261" s="1127"/>
      <c r="J261" s="1128"/>
      <c r="K261" s="1105"/>
      <c r="L261" s="1106"/>
      <c r="M261" s="1107"/>
      <c r="N261" s="1105"/>
      <c r="O261" s="1106"/>
      <c r="P261" s="1107"/>
      <c r="Q261" s="1105"/>
      <c r="R261" s="1106"/>
      <c r="S261" s="1107"/>
      <c r="T261" s="1105"/>
      <c r="U261" s="1106"/>
      <c r="V261" s="1107"/>
      <c r="W261" s="1105"/>
      <c r="X261" s="1106"/>
      <c r="Y261" s="1107"/>
    </row>
    <row r="262" spans="4:25" ht="33" customHeight="1">
      <c r="D262" s="1160"/>
      <c r="E262" s="1126" t="s">
        <v>1069</v>
      </c>
      <c r="F262" s="1127"/>
      <c r="G262" s="1127"/>
      <c r="H262" s="1127"/>
      <c r="I262" s="1127"/>
      <c r="J262" s="1128"/>
      <c r="K262" s="1105"/>
      <c r="L262" s="1106"/>
      <c r="M262" s="1107"/>
      <c r="N262" s="1105"/>
      <c r="O262" s="1106"/>
      <c r="P262" s="1107"/>
      <c r="Q262" s="1105"/>
      <c r="R262" s="1106"/>
      <c r="S262" s="1107"/>
      <c r="T262" s="1105"/>
      <c r="U262" s="1106"/>
      <c r="V262" s="1107"/>
      <c r="W262" s="1105"/>
      <c r="X262" s="1106"/>
      <c r="Y262" s="1107"/>
    </row>
    <row r="263" spans="4:25" ht="33" customHeight="1">
      <c r="D263" s="1160"/>
      <c r="E263" s="1126" t="s">
        <v>1070</v>
      </c>
      <c r="F263" s="1127"/>
      <c r="G263" s="1127"/>
      <c r="H263" s="1127"/>
      <c r="I263" s="1127"/>
      <c r="J263" s="1128"/>
      <c r="K263" s="1105"/>
      <c r="L263" s="1106"/>
      <c r="M263" s="1107"/>
      <c r="N263" s="1105"/>
      <c r="O263" s="1106"/>
      <c r="P263" s="1107"/>
      <c r="Q263" s="1105"/>
      <c r="R263" s="1106"/>
      <c r="S263" s="1107"/>
      <c r="T263" s="1105"/>
      <c r="U263" s="1106"/>
      <c r="V263" s="1107"/>
      <c r="W263" s="1105"/>
      <c r="X263" s="1106"/>
      <c r="Y263" s="1107"/>
    </row>
    <row r="264" spans="4:25" ht="33" customHeight="1">
      <c r="D264" s="1160"/>
      <c r="E264" s="1126" t="s">
        <v>1071</v>
      </c>
      <c r="F264" s="1127"/>
      <c r="G264" s="1127"/>
      <c r="H264" s="1127"/>
      <c r="I264" s="1127"/>
      <c r="J264" s="1128"/>
      <c r="K264" s="1163"/>
      <c r="L264" s="1164"/>
      <c r="M264" s="1165"/>
      <c r="N264" s="1163"/>
      <c r="O264" s="1164"/>
      <c r="P264" s="1165"/>
      <c r="Q264" s="1163"/>
      <c r="R264" s="1164"/>
      <c r="S264" s="1165"/>
      <c r="T264" s="1163"/>
      <c r="U264" s="1164"/>
      <c r="V264" s="1165"/>
      <c r="W264" s="1163"/>
      <c r="X264" s="1164"/>
      <c r="Y264" s="1165"/>
    </row>
    <row r="265" spans="4:25" ht="36" customHeight="1">
      <c r="D265" s="1161"/>
      <c r="E265" s="1120" t="s">
        <v>1072</v>
      </c>
      <c r="F265" s="1121"/>
      <c r="G265" s="1121"/>
      <c r="H265" s="1121"/>
      <c r="I265" s="1121"/>
      <c r="J265" s="1122"/>
      <c r="K265" s="1326"/>
      <c r="L265" s="1327"/>
      <c r="M265" s="1328"/>
      <c r="N265" s="1326"/>
      <c r="O265" s="1327"/>
      <c r="P265" s="1328"/>
      <c r="Q265" s="1326"/>
      <c r="R265" s="1327"/>
      <c r="S265" s="1328"/>
      <c r="T265" s="1326"/>
      <c r="U265" s="1327"/>
      <c r="V265" s="1328"/>
      <c r="W265" s="1326"/>
      <c r="X265" s="1327"/>
      <c r="Y265" s="1329"/>
    </row>
    <row r="266" spans="4:25" ht="16.5" customHeight="1">
      <c r="D266" s="1263" t="s">
        <v>9</v>
      </c>
      <c r="E266" s="1024" t="s">
        <v>10</v>
      </c>
      <c r="F266" s="1137"/>
      <c r="G266" s="1137"/>
      <c r="H266" s="1137"/>
      <c r="I266" s="1137"/>
      <c r="J266" s="1138"/>
      <c r="K266" s="1108"/>
      <c r="L266" s="1109"/>
      <c r="M266" s="1110"/>
      <c r="N266" s="1108"/>
      <c r="O266" s="1109"/>
      <c r="P266" s="1110"/>
      <c r="Q266" s="1108"/>
      <c r="R266" s="1109"/>
      <c r="S266" s="1110"/>
      <c r="T266" s="1108"/>
      <c r="U266" s="1109"/>
      <c r="V266" s="1110"/>
      <c r="W266" s="1108"/>
      <c r="X266" s="1109"/>
      <c r="Y266" s="1110"/>
    </row>
    <row r="267" spans="4:25" ht="16.5" customHeight="1">
      <c r="D267" s="1263"/>
      <c r="E267" s="1245" t="s">
        <v>768</v>
      </c>
      <c r="F267" s="1245"/>
      <c r="G267" s="1245"/>
      <c r="H267" s="1245"/>
      <c r="I267" s="1245"/>
      <c r="J267" s="1245"/>
      <c r="K267" s="1108"/>
      <c r="L267" s="1109"/>
      <c r="M267" s="1110"/>
      <c r="N267" s="1108"/>
      <c r="O267" s="1109"/>
      <c r="P267" s="1110"/>
      <c r="Q267" s="1108"/>
      <c r="R267" s="1109"/>
      <c r="S267" s="1110"/>
      <c r="T267" s="1108"/>
      <c r="U267" s="1109"/>
      <c r="V267" s="1110"/>
      <c r="W267" s="1108"/>
      <c r="X267" s="1109"/>
      <c r="Y267" s="1110"/>
    </row>
    <row r="268" spans="4:25" ht="16.5" customHeight="1">
      <c r="D268" s="1263"/>
      <c r="E268" s="1245" t="s">
        <v>732</v>
      </c>
      <c r="F268" s="1245"/>
      <c r="G268" s="1245"/>
      <c r="H268" s="1245"/>
      <c r="I268" s="1245"/>
      <c r="J268" s="1245"/>
      <c r="K268" s="1108"/>
      <c r="L268" s="1109"/>
      <c r="M268" s="1110"/>
      <c r="N268" s="1108"/>
      <c r="O268" s="1109"/>
      <c r="P268" s="1110"/>
      <c r="Q268" s="1108"/>
      <c r="R268" s="1109"/>
      <c r="S268" s="1110"/>
      <c r="T268" s="1108"/>
      <c r="U268" s="1109"/>
      <c r="V268" s="1110"/>
      <c r="W268" s="1108"/>
      <c r="X268" s="1109"/>
      <c r="Y268" s="1110"/>
    </row>
    <row r="269" spans="4:25" ht="29.15" customHeight="1">
      <c r="D269" s="1263"/>
      <c r="E269" s="1227" t="s">
        <v>769</v>
      </c>
      <c r="F269" s="1227"/>
      <c r="G269" s="1227"/>
      <c r="H269" s="1227"/>
      <c r="I269" s="1227"/>
      <c r="J269" s="1227"/>
      <c r="K269" s="1157"/>
      <c r="L269" s="1158"/>
      <c r="M269" s="1159"/>
      <c r="N269" s="1157"/>
      <c r="O269" s="1158"/>
      <c r="P269" s="1159"/>
      <c r="Q269" s="1157"/>
      <c r="R269" s="1158"/>
      <c r="S269" s="1159"/>
      <c r="T269" s="1157"/>
      <c r="U269" s="1158"/>
      <c r="V269" s="1159"/>
      <c r="W269" s="1157"/>
      <c r="X269" s="1158"/>
      <c r="Y269" s="1159"/>
    </row>
    <row r="270" spans="4:25" ht="16.5" customHeight="1">
      <c r="E270" s="83"/>
    </row>
    <row r="271" spans="4:25" ht="16.5" customHeight="1">
      <c r="D271" s="374" t="s">
        <v>74</v>
      </c>
      <c r="E271" s="347"/>
      <c r="F271" s="349"/>
      <c r="G271" s="349"/>
      <c r="H271" s="349"/>
      <c r="I271" s="349"/>
      <c r="J271" s="349"/>
      <c r="K271" s="610"/>
      <c r="L271" s="611"/>
      <c r="M271" s="612"/>
      <c r="N271" s="610"/>
      <c r="O271" s="611"/>
      <c r="P271" s="612"/>
      <c r="Q271" s="610"/>
      <c r="R271" s="611"/>
      <c r="S271" s="612"/>
      <c r="T271" s="610"/>
      <c r="U271" s="611"/>
      <c r="V271" s="612"/>
      <c r="W271" s="610"/>
      <c r="X271" s="611"/>
      <c r="Y271" s="612"/>
    </row>
    <row r="272" spans="4:25" ht="16.5" customHeight="1">
      <c r="D272" s="379" t="s">
        <v>676</v>
      </c>
      <c r="E272" s="380"/>
      <c r="F272" s="381"/>
      <c r="G272" s="381"/>
      <c r="H272" s="381"/>
      <c r="I272" s="381"/>
      <c r="J272" s="381"/>
      <c r="K272" s="613"/>
      <c r="L272" s="614"/>
      <c r="M272" s="384"/>
      <c r="N272" s="613"/>
      <c r="O272" s="614"/>
      <c r="P272" s="384"/>
      <c r="Q272" s="613"/>
      <c r="R272" s="614"/>
      <c r="S272" s="384"/>
      <c r="T272" s="613"/>
      <c r="U272" s="614"/>
      <c r="V272" s="384"/>
      <c r="W272" s="613"/>
      <c r="X272" s="614"/>
      <c r="Y272" s="384"/>
    </row>
    <row r="273" spans="4:25" ht="16.5" customHeight="1">
      <c r="D273" s="303" t="s">
        <v>671</v>
      </c>
      <c r="E273" s="30"/>
      <c r="F273" s="30"/>
      <c r="G273" s="30"/>
      <c r="H273" s="30"/>
      <c r="I273" s="30"/>
      <c r="J273" s="304"/>
      <c r="K273" s="1262"/>
      <c r="L273" s="1262"/>
      <c r="M273" s="1262"/>
      <c r="N273" s="1262"/>
      <c r="O273" s="1262"/>
      <c r="P273" s="1262"/>
      <c r="Q273" s="1262"/>
      <c r="R273" s="1262"/>
      <c r="S273" s="1262"/>
      <c r="T273" s="1262"/>
      <c r="U273" s="1262"/>
      <c r="V273" s="1262"/>
      <c r="W273" s="1262"/>
      <c r="X273" s="1262"/>
      <c r="Y273" s="1262"/>
    </row>
    <row r="274" spans="4:25" ht="16.5" customHeight="1">
      <c r="D274" s="347" t="s">
        <v>658</v>
      </c>
      <c r="E274" s="349"/>
      <c r="F274" s="349"/>
      <c r="G274" s="349"/>
      <c r="H274" s="349"/>
      <c r="I274" s="349"/>
      <c r="J274" s="349"/>
      <c r="K274" s="1114"/>
      <c r="L274" s="1115"/>
      <c r="M274" s="1116"/>
      <c r="N274" s="1114"/>
      <c r="O274" s="1115"/>
      <c r="P274" s="1116"/>
      <c r="Q274" s="1114"/>
      <c r="R274" s="1115"/>
      <c r="S274" s="1116"/>
      <c r="T274" s="1114"/>
      <c r="U274" s="1115"/>
      <c r="V274" s="1116"/>
      <c r="W274" s="1114"/>
      <c r="X274" s="1115"/>
      <c r="Y274" s="1116"/>
    </row>
    <row r="275" spans="4:25" ht="16.5" customHeight="1">
      <c r="D275" s="380" t="s">
        <v>659</v>
      </c>
      <c r="E275" s="381"/>
      <c r="F275" s="381"/>
      <c r="G275" s="381"/>
      <c r="H275" s="381"/>
      <c r="I275" s="381"/>
      <c r="J275" s="381"/>
      <c r="K275" s="1111"/>
      <c r="L275" s="1112"/>
      <c r="M275" s="1113"/>
      <c r="N275" s="1111"/>
      <c r="O275" s="1112"/>
      <c r="P275" s="1113"/>
      <c r="Q275" s="1111"/>
      <c r="R275" s="1112"/>
      <c r="S275" s="1113"/>
      <c r="T275" s="1111"/>
      <c r="U275" s="1112"/>
      <c r="V275" s="1113"/>
      <c r="W275" s="1111"/>
      <c r="X275" s="1112"/>
      <c r="Y275" s="1113"/>
    </row>
    <row r="276" spans="4:25" ht="33" customHeight="1">
      <c r="D276" s="906" t="s">
        <v>1065</v>
      </c>
      <c r="E276" s="1166" t="s">
        <v>1066</v>
      </c>
      <c r="F276" s="1167"/>
      <c r="G276" s="1167"/>
      <c r="H276" s="1167"/>
      <c r="I276" s="1167"/>
      <c r="J276" s="1168"/>
      <c r="K276" s="1123"/>
      <c r="L276" s="1124"/>
      <c r="M276" s="1125"/>
      <c r="N276" s="1123"/>
      <c r="O276" s="1124"/>
      <c r="P276" s="1125"/>
      <c r="Q276" s="1123"/>
      <c r="R276" s="1124"/>
      <c r="S276" s="1125"/>
      <c r="T276" s="1123"/>
      <c r="U276" s="1124"/>
      <c r="V276" s="1125"/>
      <c r="W276" s="1123"/>
      <c r="X276" s="1124"/>
      <c r="Y276" s="1125"/>
    </row>
    <row r="277" spans="4:25" ht="33" customHeight="1">
      <c r="D277" s="1160"/>
      <c r="E277" s="1126" t="s">
        <v>1068</v>
      </c>
      <c r="F277" s="1127"/>
      <c r="G277" s="1127"/>
      <c r="H277" s="1127"/>
      <c r="I277" s="1127"/>
      <c r="J277" s="1128"/>
      <c r="K277" s="1105"/>
      <c r="L277" s="1106"/>
      <c r="M277" s="1107"/>
      <c r="N277" s="1105"/>
      <c r="O277" s="1106"/>
      <c r="P277" s="1107"/>
      <c r="Q277" s="1105"/>
      <c r="R277" s="1106"/>
      <c r="S277" s="1107"/>
      <c r="T277" s="1105"/>
      <c r="U277" s="1106"/>
      <c r="V277" s="1107"/>
      <c r="W277" s="1105"/>
      <c r="X277" s="1106"/>
      <c r="Y277" s="1107"/>
    </row>
    <row r="278" spans="4:25" ht="33" customHeight="1">
      <c r="D278" s="1160"/>
      <c r="E278" s="1126" t="s">
        <v>1069</v>
      </c>
      <c r="F278" s="1127"/>
      <c r="G278" s="1127"/>
      <c r="H278" s="1127"/>
      <c r="I278" s="1127"/>
      <c r="J278" s="1128"/>
      <c r="K278" s="1105"/>
      <c r="L278" s="1106"/>
      <c r="M278" s="1107"/>
      <c r="N278" s="1105"/>
      <c r="O278" s="1106"/>
      <c r="P278" s="1107"/>
      <c r="Q278" s="1105"/>
      <c r="R278" s="1106"/>
      <c r="S278" s="1107"/>
      <c r="T278" s="1105"/>
      <c r="U278" s="1106"/>
      <c r="V278" s="1107"/>
      <c r="W278" s="1105"/>
      <c r="X278" s="1106"/>
      <c r="Y278" s="1107"/>
    </row>
    <row r="279" spans="4:25" ht="33" customHeight="1">
      <c r="D279" s="1160"/>
      <c r="E279" s="1126" t="s">
        <v>1070</v>
      </c>
      <c r="F279" s="1127"/>
      <c r="G279" s="1127"/>
      <c r="H279" s="1127"/>
      <c r="I279" s="1127"/>
      <c r="J279" s="1128"/>
      <c r="K279" s="1105"/>
      <c r="L279" s="1106"/>
      <c r="M279" s="1107"/>
      <c r="N279" s="1105"/>
      <c r="O279" s="1106"/>
      <c r="P279" s="1107"/>
      <c r="Q279" s="1105"/>
      <c r="R279" s="1106"/>
      <c r="S279" s="1107"/>
      <c r="T279" s="1105"/>
      <c r="U279" s="1106"/>
      <c r="V279" s="1107"/>
      <c r="W279" s="1105"/>
      <c r="X279" s="1106"/>
      <c r="Y279" s="1107"/>
    </row>
    <row r="280" spans="4:25" ht="33" customHeight="1">
      <c r="D280" s="1160"/>
      <c r="E280" s="1126" t="s">
        <v>1071</v>
      </c>
      <c r="F280" s="1127"/>
      <c r="G280" s="1127"/>
      <c r="H280" s="1127"/>
      <c r="I280" s="1127"/>
      <c r="J280" s="1128"/>
      <c r="K280" s="1163"/>
      <c r="L280" s="1164"/>
      <c r="M280" s="1165"/>
      <c r="N280" s="1163"/>
      <c r="O280" s="1164"/>
      <c r="P280" s="1165"/>
      <c r="Q280" s="1163"/>
      <c r="R280" s="1164"/>
      <c r="S280" s="1165"/>
      <c r="T280" s="1163"/>
      <c r="U280" s="1164"/>
      <c r="V280" s="1165"/>
      <c r="W280" s="1163"/>
      <c r="X280" s="1164"/>
      <c r="Y280" s="1165"/>
    </row>
    <row r="281" spans="4:25" ht="36" customHeight="1">
      <c r="D281" s="1161"/>
      <c r="E281" s="1120" t="s">
        <v>1072</v>
      </c>
      <c r="F281" s="1121"/>
      <c r="G281" s="1121"/>
      <c r="H281" s="1121"/>
      <c r="I281" s="1121"/>
      <c r="J281" s="1122"/>
      <c r="K281" s="1177"/>
      <c r="L281" s="1178"/>
      <c r="M281" s="1179"/>
      <c r="N281" s="1177"/>
      <c r="O281" s="1178"/>
      <c r="P281" s="1179"/>
      <c r="Q281" s="1177"/>
      <c r="R281" s="1178"/>
      <c r="S281" s="1179"/>
      <c r="T281" s="1177"/>
      <c r="U281" s="1178"/>
      <c r="V281" s="1179"/>
      <c r="W281" s="1177"/>
      <c r="X281" s="1178"/>
      <c r="Y281" s="1179"/>
    </row>
    <row r="282" spans="4:25" ht="16.5" customHeight="1">
      <c r="D282" s="1263" t="s">
        <v>9</v>
      </c>
      <c r="E282" s="1024" t="s">
        <v>10</v>
      </c>
      <c r="F282" s="1137"/>
      <c r="G282" s="1137"/>
      <c r="H282" s="1137"/>
      <c r="I282" s="1137"/>
      <c r="J282" s="1138"/>
      <c r="K282" s="1108"/>
      <c r="L282" s="1109"/>
      <c r="M282" s="1110"/>
      <c r="N282" s="1108"/>
      <c r="O282" s="1109"/>
      <c r="P282" s="1110"/>
      <c r="Q282" s="1108"/>
      <c r="R282" s="1109"/>
      <c r="S282" s="1110"/>
      <c r="T282" s="1108"/>
      <c r="U282" s="1109"/>
      <c r="V282" s="1110"/>
      <c r="W282" s="1108"/>
      <c r="X282" s="1109"/>
      <c r="Y282" s="1110"/>
    </row>
    <row r="283" spans="4:25" ht="16.5" customHeight="1">
      <c r="D283" s="1263"/>
      <c r="E283" s="1245" t="s">
        <v>768</v>
      </c>
      <c r="F283" s="1245"/>
      <c r="G283" s="1245"/>
      <c r="H283" s="1245"/>
      <c r="I283" s="1245"/>
      <c r="J283" s="1245"/>
      <c r="K283" s="1108"/>
      <c r="L283" s="1109"/>
      <c r="M283" s="1110"/>
      <c r="N283" s="1108"/>
      <c r="O283" s="1109"/>
      <c r="P283" s="1110"/>
      <c r="Q283" s="1108"/>
      <c r="R283" s="1109"/>
      <c r="S283" s="1110"/>
      <c r="T283" s="1108"/>
      <c r="U283" s="1109"/>
      <c r="V283" s="1110"/>
      <c r="W283" s="1108"/>
      <c r="X283" s="1109"/>
      <c r="Y283" s="1110"/>
    </row>
    <row r="284" spans="4:25" ht="16.5" customHeight="1">
      <c r="D284" s="1263"/>
      <c r="E284" s="1245" t="s">
        <v>732</v>
      </c>
      <c r="F284" s="1245"/>
      <c r="G284" s="1245"/>
      <c r="H284" s="1245"/>
      <c r="I284" s="1245"/>
      <c r="J284" s="1245"/>
      <c r="K284" s="1108"/>
      <c r="L284" s="1109"/>
      <c r="M284" s="1110"/>
      <c r="N284" s="1108"/>
      <c r="O284" s="1109"/>
      <c r="P284" s="1110"/>
      <c r="Q284" s="1108"/>
      <c r="R284" s="1109"/>
      <c r="S284" s="1110"/>
      <c r="T284" s="1108"/>
      <c r="U284" s="1109"/>
      <c r="V284" s="1110"/>
      <c r="W284" s="1108"/>
      <c r="X284" s="1109"/>
      <c r="Y284" s="1110"/>
    </row>
    <row r="285" spans="4:25" ht="29.15" customHeight="1">
      <c r="D285" s="1263"/>
      <c r="E285" s="1227" t="s">
        <v>769</v>
      </c>
      <c r="F285" s="1227"/>
      <c r="G285" s="1227"/>
      <c r="H285" s="1227"/>
      <c r="I285" s="1227"/>
      <c r="J285" s="1227"/>
      <c r="K285" s="1157"/>
      <c r="L285" s="1158"/>
      <c r="M285" s="1159"/>
      <c r="N285" s="1157"/>
      <c r="O285" s="1158"/>
      <c r="P285" s="1159"/>
      <c r="Q285" s="1157"/>
      <c r="R285" s="1158"/>
      <c r="S285" s="1159"/>
      <c r="T285" s="1157"/>
      <c r="U285" s="1158"/>
      <c r="V285" s="1159"/>
      <c r="W285" s="1157"/>
      <c r="X285" s="1158"/>
      <c r="Y285" s="1159"/>
    </row>
    <row r="286" spans="4:25" ht="16.5" customHeight="1">
      <c r="E286" s="83" t="s">
        <v>1543</v>
      </c>
    </row>
    <row r="287" spans="4:25" ht="16.5" customHeight="1">
      <c r="E287" s="83" t="s">
        <v>1813</v>
      </c>
    </row>
    <row r="288" spans="4:25" ht="16.5" customHeight="1">
      <c r="E288" s="83" t="s">
        <v>722</v>
      </c>
    </row>
    <row r="289" spans="3:25" ht="16.5" customHeight="1">
      <c r="E289" s="1117" t="s">
        <v>770</v>
      </c>
      <c r="F289" s="1118"/>
      <c r="G289" s="1118"/>
      <c r="H289" s="1118"/>
      <c r="I289" s="1118"/>
      <c r="J289" s="1118"/>
      <c r="K289" s="1118"/>
      <c r="L289" s="1118"/>
      <c r="M289" s="1118"/>
      <c r="N289" s="1118"/>
      <c r="O289" s="1118"/>
      <c r="P289" s="1118"/>
      <c r="Q289" s="1118"/>
      <c r="R289" s="1118"/>
      <c r="S289" s="1118"/>
      <c r="T289" s="1118"/>
      <c r="U289" s="1118"/>
      <c r="V289" s="1118"/>
      <c r="W289" s="1118"/>
      <c r="X289" s="1118"/>
      <c r="Y289" s="1118"/>
    </row>
    <row r="290" spans="3:25" ht="12" customHeight="1"/>
    <row r="291" spans="3:25" ht="15.65" customHeight="1">
      <c r="P291" s="798" t="s">
        <v>32</v>
      </c>
      <c r="Q291" s="798"/>
      <c r="R291" s="798"/>
      <c r="S291" s="799">
        <f>$Q$9</f>
        <v>0</v>
      </c>
      <c r="T291" s="799"/>
      <c r="U291" s="799"/>
      <c r="V291" s="799"/>
      <c r="W291" s="799"/>
      <c r="X291" s="799"/>
    </row>
    <row r="292" spans="3:25" ht="15.65" customHeight="1">
      <c r="S292" s="607"/>
      <c r="T292" s="607"/>
      <c r="U292" s="607"/>
      <c r="V292" s="607"/>
      <c r="W292" s="607"/>
      <c r="X292" s="607"/>
    </row>
    <row r="293" spans="3:25" ht="10.5" customHeight="1">
      <c r="E293" s="83"/>
    </row>
    <row r="294" spans="3:25" ht="16.5" customHeight="1">
      <c r="C294" s="31" t="s">
        <v>12</v>
      </c>
    </row>
    <row r="295" spans="3:25" ht="16.5" customHeight="1">
      <c r="D295" s="32" t="s">
        <v>225</v>
      </c>
    </row>
    <row r="296" spans="3:25" ht="16.5" customHeight="1">
      <c r="D296" s="303"/>
      <c r="E296" s="387" t="s">
        <v>226</v>
      </c>
      <c r="F296" s="305"/>
      <c r="G296" s="342"/>
      <c r="H296" s="306" t="s">
        <v>23</v>
      </c>
      <c r="I296" s="235"/>
      <c r="J296" s="343" t="s">
        <v>18</v>
      </c>
    </row>
    <row r="297" spans="3:25" ht="7" customHeight="1">
      <c r="D297" s="31"/>
      <c r="N297" s="388"/>
    </row>
    <row r="298" spans="3:25" ht="16.5" customHeight="1">
      <c r="D298" s="32" t="s">
        <v>889</v>
      </c>
    </row>
    <row r="299" spans="3:25" ht="16.5" customHeight="1">
      <c r="D299" s="950" t="s">
        <v>888</v>
      </c>
      <c r="E299" s="951"/>
      <c r="F299" s="951"/>
      <c r="G299" s="951"/>
      <c r="H299" s="1207"/>
      <c r="I299" s="800"/>
      <c r="J299" s="801"/>
      <c r="K299" s="801"/>
      <c r="L299" s="801"/>
      <c r="M299" s="1082"/>
      <c r="N299" s="1084"/>
      <c r="O299" s="1085"/>
    </row>
    <row r="300" spans="3:25" ht="16.5" customHeight="1">
      <c r="E300" s="83" t="s">
        <v>1845</v>
      </c>
      <c r="J300" s="388"/>
    </row>
    <row r="301" spans="3:25" ht="7" customHeight="1">
      <c r="E301" s="83"/>
      <c r="J301" s="388"/>
    </row>
    <row r="302" spans="3:25" ht="16.5" customHeight="1">
      <c r="D302" s="32" t="s">
        <v>1544</v>
      </c>
    </row>
    <row r="303" spans="3:25" ht="16.5" customHeight="1">
      <c r="D303" s="303" t="s">
        <v>227</v>
      </c>
      <c r="E303" s="30"/>
      <c r="F303" s="30"/>
      <c r="G303" s="30"/>
      <c r="H303" s="30"/>
      <c r="I303" s="795"/>
      <c r="J303" s="796"/>
      <c r="K303" s="796"/>
      <c r="L303" s="1082"/>
      <c r="M303" s="1082"/>
      <c r="N303" s="1084"/>
      <c r="O303" s="1085"/>
    </row>
    <row r="304" spans="3:25" ht="16.5" customHeight="1">
      <c r="D304" s="950" t="s">
        <v>677</v>
      </c>
      <c r="E304" s="951"/>
      <c r="F304" s="951"/>
      <c r="G304" s="951"/>
      <c r="H304" s="1207"/>
      <c r="I304" s="339" t="s">
        <v>19</v>
      </c>
      <c r="J304" s="615"/>
      <c r="K304" s="324" t="s">
        <v>20</v>
      </c>
      <c r="L304" s="615"/>
      <c r="M304" s="324" t="s">
        <v>21</v>
      </c>
      <c r="N304" s="615"/>
      <c r="O304" s="327" t="s">
        <v>22</v>
      </c>
    </row>
    <row r="305" spans="3:25" ht="16.5" customHeight="1">
      <c r="E305" s="83" t="s">
        <v>1545</v>
      </c>
    </row>
    <row r="306" spans="3:25" ht="16.5" customHeight="1">
      <c r="E306" s="1117" t="s">
        <v>1546</v>
      </c>
      <c r="F306" s="1118"/>
      <c r="G306" s="1118"/>
      <c r="H306" s="1118"/>
      <c r="I306" s="1118"/>
      <c r="J306" s="1118"/>
      <c r="K306" s="1118"/>
      <c r="L306" s="1118"/>
      <c r="M306" s="1118"/>
      <c r="N306" s="1118"/>
      <c r="O306" s="1118"/>
      <c r="P306" s="1118"/>
      <c r="Q306" s="1118"/>
      <c r="R306" s="1118"/>
      <c r="S306" s="1118"/>
      <c r="T306" s="1118"/>
      <c r="U306" s="1118"/>
      <c r="V306" s="1118"/>
      <c r="W306" s="1118"/>
      <c r="X306" s="1118"/>
      <c r="Y306" s="1118"/>
    </row>
    <row r="307" spans="3:25" ht="7" customHeight="1"/>
    <row r="308" spans="3:25" ht="16.5" customHeight="1">
      <c r="D308" s="32" t="s">
        <v>723</v>
      </c>
    </row>
    <row r="309" spans="3:25" ht="16.5" customHeight="1">
      <c r="E309" s="83" t="s">
        <v>1589</v>
      </c>
    </row>
    <row r="310" spans="3:25" ht="16.5" customHeight="1">
      <c r="D310" s="374" t="s">
        <v>74</v>
      </c>
      <c r="E310" s="347"/>
      <c r="F310" s="349"/>
      <c r="G310" s="349"/>
      <c r="H310" s="349"/>
      <c r="I310" s="616"/>
      <c r="J310" s="617"/>
      <c r="K310" s="618"/>
      <c r="L310" s="619"/>
      <c r="M310" s="620"/>
      <c r="N310" s="621"/>
      <c r="O310" s="619"/>
      <c r="P310" s="620"/>
      <c r="Q310" s="621"/>
      <c r="R310" s="619"/>
      <c r="S310" s="620"/>
      <c r="T310" s="621"/>
      <c r="U310" s="619"/>
      <c r="V310" s="620"/>
      <c r="W310" s="621"/>
    </row>
    <row r="311" spans="3:25" ht="16.5" customHeight="1">
      <c r="D311" s="379" t="s">
        <v>676</v>
      </c>
      <c r="E311" s="380"/>
      <c r="F311" s="381"/>
      <c r="G311" s="381"/>
      <c r="H311" s="381"/>
      <c r="I311" s="622"/>
      <c r="J311" s="623"/>
      <c r="K311" s="398"/>
      <c r="L311" s="624"/>
      <c r="M311" s="625"/>
      <c r="N311" s="398"/>
      <c r="O311" s="624"/>
      <c r="P311" s="625"/>
      <c r="Q311" s="398"/>
      <c r="R311" s="624"/>
      <c r="S311" s="625"/>
      <c r="T311" s="398"/>
      <c r="U311" s="624"/>
      <c r="V311" s="625"/>
      <c r="W311" s="398"/>
    </row>
    <row r="312" spans="3:25" ht="16.5" customHeight="1">
      <c r="D312" s="401" t="s">
        <v>75</v>
      </c>
      <c r="E312" s="303"/>
      <c r="F312" s="30"/>
      <c r="G312" s="30"/>
      <c r="H312" s="30"/>
      <c r="I312" s="1330"/>
      <c r="J312" s="1331"/>
      <c r="K312" s="1332"/>
      <c r="L312" s="1180"/>
      <c r="M312" s="1181"/>
      <c r="N312" s="1182"/>
      <c r="O312" s="1180"/>
      <c r="P312" s="1181"/>
      <c r="Q312" s="1182"/>
      <c r="R312" s="1180"/>
      <c r="S312" s="1181"/>
      <c r="T312" s="1182"/>
      <c r="U312" s="1180"/>
      <c r="V312" s="1181"/>
      <c r="W312" s="1182"/>
    </row>
    <row r="313" spans="3:25" ht="16.5" customHeight="1">
      <c r="D313" s="401" t="s">
        <v>1590</v>
      </c>
      <c r="E313" s="303"/>
      <c r="F313" s="30"/>
      <c r="G313" s="30"/>
      <c r="H313" s="30"/>
      <c r="I313" s="1550"/>
      <c r="J313" s="1550"/>
      <c r="K313" s="1550"/>
      <c r="L313" s="1551"/>
      <c r="M313" s="1552"/>
      <c r="N313" s="1553"/>
      <c r="O313" s="1551"/>
      <c r="P313" s="1552"/>
      <c r="Q313" s="1553"/>
      <c r="R313" s="1551"/>
      <c r="S313" s="1552"/>
      <c r="T313" s="1553"/>
      <c r="U313" s="1551"/>
      <c r="V313" s="1552"/>
      <c r="W313" s="1553"/>
    </row>
    <row r="314" spans="3:25" ht="16.5" customHeight="1">
      <c r="E314" s="83" t="s">
        <v>771</v>
      </c>
    </row>
    <row r="315" spans="3:25" ht="16.5" customHeight="1">
      <c r="E315" s="83" t="s">
        <v>1488</v>
      </c>
    </row>
    <row r="316" spans="3:25" ht="9.65" customHeight="1"/>
    <row r="317" spans="3:25" ht="16.5" hidden="1" customHeight="1">
      <c r="C317" s="31" t="s">
        <v>156</v>
      </c>
    </row>
    <row r="318" spans="3:25" ht="16.5" hidden="1" customHeight="1">
      <c r="C318" s="31"/>
      <c r="D318" s="32" t="s">
        <v>228</v>
      </c>
    </row>
    <row r="319" spans="3:25" ht="16.5" hidden="1" customHeight="1">
      <c r="C319" s="31"/>
      <c r="D319" s="303" t="s">
        <v>229</v>
      </c>
      <c r="E319" s="30"/>
      <c r="F319" s="30"/>
      <c r="G319" s="30"/>
      <c r="H319" s="30"/>
      <c r="I319" s="359"/>
      <c r="J319" s="1205" t="s">
        <v>678</v>
      </c>
      <c r="K319" s="1206"/>
      <c r="L319" s="1206"/>
      <c r="M319" s="951"/>
      <c r="N319" s="951"/>
      <c r="O319" s="951"/>
      <c r="P319" s="951"/>
      <c r="Q319" s="1207"/>
    </row>
    <row r="320" spans="3:25" ht="9.65" hidden="1" customHeight="1">
      <c r="C320" s="31"/>
    </row>
    <row r="321" spans="2:25" ht="16.5" hidden="1" customHeight="1">
      <c r="D321" s="32" t="s">
        <v>230</v>
      </c>
      <c r="M321" s="388"/>
    </row>
    <row r="322" spans="2:25" ht="16.5" hidden="1" customHeight="1">
      <c r="D322" s="303" t="s">
        <v>231</v>
      </c>
      <c r="E322" s="30"/>
      <c r="F322" s="30"/>
      <c r="G322" s="30"/>
      <c r="H322" s="30"/>
      <c r="I322" s="359"/>
      <c r="J322" s="1546"/>
      <c r="K322" s="1546"/>
      <c r="L322" s="1546"/>
      <c r="M322" s="1546"/>
      <c r="N322" s="1546"/>
      <c r="O322" s="1546"/>
      <c r="P322" s="1546"/>
      <c r="Q322" s="1546"/>
    </row>
    <row r="323" spans="2:25" ht="17.149999999999999" hidden="1" customHeight="1"/>
    <row r="324" spans="2:25" ht="16.5" customHeight="1">
      <c r="C324" s="31" t="s">
        <v>679</v>
      </c>
    </row>
    <row r="325" spans="2:25" ht="16.5" customHeight="1">
      <c r="D325" s="303"/>
      <c r="E325" s="30"/>
      <c r="F325" s="30"/>
      <c r="G325" s="304"/>
      <c r="H325" s="402" t="s">
        <v>700</v>
      </c>
      <c r="I325" s="403"/>
      <c r="J325" s="404"/>
      <c r="K325" s="403"/>
      <c r="L325" s="404"/>
      <c r="M325" s="405"/>
      <c r="N325" s="406" t="s">
        <v>92</v>
      </c>
      <c r="O325" s="406"/>
      <c r="P325" s="406"/>
      <c r="Q325" s="406"/>
      <c r="R325" s="406"/>
      <c r="S325" s="406"/>
      <c r="T325" s="406"/>
      <c r="U325" s="406"/>
      <c r="V325" s="406"/>
      <c r="W325" s="406"/>
      <c r="X325" s="406"/>
      <c r="Y325" s="626"/>
    </row>
    <row r="326" spans="2:25" ht="34.5" customHeight="1">
      <c r="D326" s="407" t="s">
        <v>90</v>
      </c>
      <c r="E326" s="403"/>
      <c r="F326" s="403"/>
      <c r="G326" s="403"/>
      <c r="H326" s="408">
        <v>7</v>
      </c>
      <c r="I326" s="342" t="s">
        <v>20</v>
      </c>
      <c r="J326" s="602"/>
      <c r="K326" s="342" t="s">
        <v>91</v>
      </c>
      <c r="L326" s="602"/>
      <c r="M326" s="342" t="s">
        <v>22</v>
      </c>
      <c r="N326" s="1547"/>
      <c r="O326" s="1548"/>
      <c r="P326" s="1548"/>
      <c r="Q326" s="1548"/>
      <c r="R326" s="1548"/>
      <c r="S326" s="1548"/>
      <c r="T326" s="1548"/>
      <c r="U326" s="1548"/>
      <c r="V326" s="1548"/>
      <c r="W326" s="1548"/>
      <c r="X326" s="1548"/>
      <c r="Y326" s="1549"/>
    </row>
    <row r="327" spans="2:25" ht="16.5" customHeight="1">
      <c r="E327" s="83" t="s">
        <v>772</v>
      </c>
    </row>
    <row r="328" spans="2:25" ht="16.5" customHeight="1">
      <c r="E328" s="83" t="s">
        <v>93</v>
      </c>
    </row>
    <row r="329" spans="2:25" ht="16.5" customHeight="1">
      <c r="E329" s="83" t="s">
        <v>1547</v>
      </c>
    </row>
    <row r="330" spans="2:25" ht="11.15" customHeight="1"/>
    <row r="331" spans="2:25" ht="16.5" customHeight="1">
      <c r="B331" s="302" t="s">
        <v>1060</v>
      </c>
    </row>
    <row r="332" spans="2:25" ht="16.5" customHeight="1">
      <c r="C332" s="31" t="s">
        <v>1061</v>
      </c>
    </row>
    <row r="333" spans="2:25" ht="16.5" customHeight="1">
      <c r="D333" s="1183" t="s">
        <v>1711</v>
      </c>
      <c r="E333" s="1184"/>
      <c r="F333" s="1184"/>
      <c r="G333" s="1184"/>
      <c r="H333" s="1184"/>
      <c r="I333" s="1184"/>
      <c r="J333" s="1184"/>
      <c r="K333" s="1184"/>
      <c r="L333" s="1185"/>
      <c r="M333" s="303" t="s">
        <v>95</v>
      </c>
      <c r="N333" s="30"/>
      <c r="O333" s="235"/>
      <c r="P333" s="343" t="s">
        <v>94</v>
      </c>
      <c r="Q333" s="627"/>
      <c r="R333" s="1144" t="s">
        <v>680</v>
      </c>
      <c r="S333" s="1145"/>
      <c r="T333" s="1146"/>
    </row>
    <row r="334" spans="2:25" ht="16.5" customHeight="1">
      <c r="D334" s="1186"/>
      <c r="E334" s="1187"/>
      <c r="F334" s="1187"/>
      <c r="G334" s="1187"/>
      <c r="H334" s="1187"/>
      <c r="I334" s="1187"/>
      <c r="J334" s="1187"/>
      <c r="K334" s="1187"/>
      <c r="L334" s="1188"/>
      <c r="M334" s="347" t="s">
        <v>96</v>
      </c>
      <c r="N334" s="349"/>
      <c r="O334" s="628"/>
      <c r="P334" s="628"/>
      <c r="Q334" s="605"/>
      <c r="R334" s="1147"/>
      <c r="S334" s="1148"/>
      <c r="T334" s="1149"/>
    </row>
    <row r="335" spans="2:25" ht="16.5" customHeight="1">
      <c r="D335" s="1186"/>
      <c r="E335" s="1187"/>
      <c r="F335" s="1187"/>
      <c r="G335" s="1187"/>
      <c r="H335" s="1187"/>
      <c r="I335" s="1187"/>
      <c r="J335" s="1187"/>
      <c r="K335" s="1187"/>
      <c r="L335" s="1188"/>
      <c r="M335" s="411" t="s">
        <v>97</v>
      </c>
      <c r="N335" s="412"/>
      <c r="O335" s="629"/>
      <c r="P335" s="629"/>
      <c r="Q335" s="629"/>
      <c r="R335" s="1150"/>
      <c r="S335" s="1151"/>
      <c r="T335" s="1152"/>
    </row>
    <row r="336" spans="2:25" ht="16.5" customHeight="1">
      <c r="D336" s="1186"/>
      <c r="E336" s="1187"/>
      <c r="F336" s="1187"/>
      <c r="G336" s="1187"/>
      <c r="H336" s="1187"/>
      <c r="I336" s="1187"/>
      <c r="J336" s="1187"/>
      <c r="K336" s="1187"/>
      <c r="L336" s="1188"/>
      <c r="M336" s="411" t="s">
        <v>98</v>
      </c>
      <c r="N336" s="412"/>
      <c r="O336" s="630"/>
      <c r="P336" s="630"/>
      <c r="Q336" s="630"/>
      <c r="R336" s="1141"/>
      <c r="S336" s="1142"/>
      <c r="T336" s="1143"/>
    </row>
    <row r="337" spans="2:24" ht="16.5" customHeight="1">
      <c r="D337" s="1186"/>
      <c r="E337" s="1187"/>
      <c r="F337" s="1187"/>
      <c r="G337" s="1187"/>
      <c r="H337" s="1187"/>
      <c r="I337" s="1187"/>
      <c r="J337" s="1187"/>
      <c r="K337" s="1187"/>
      <c r="L337" s="1188"/>
      <c r="M337" s="411" t="s">
        <v>99</v>
      </c>
      <c r="N337" s="415"/>
      <c r="O337" s="631"/>
      <c r="P337" s="631"/>
      <c r="Q337" s="631"/>
      <c r="R337" s="1141"/>
      <c r="S337" s="1142"/>
      <c r="T337" s="1143"/>
    </row>
    <row r="338" spans="2:24" ht="16.5" customHeight="1">
      <c r="D338" s="1186"/>
      <c r="E338" s="1187"/>
      <c r="F338" s="1187"/>
      <c r="G338" s="1187"/>
      <c r="H338" s="1187"/>
      <c r="I338" s="1187"/>
      <c r="J338" s="1187"/>
      <c r="K338" s="1187"/>
      <c r="L338" s="1188"/>
      <c r="M338" s="411" t="s">
        <v>1733</v>
      </c>
      <c r="N338" s="415"/>
      <c r="O338" s="631"/>
      <c r="P338" s="631"/>
      <c r="Q338" s="631"/>
      <c r="R338" s="1141"/>
      <c r="S338" s="1142"/>
      <c r="T338" s="1143"/>
    </row>
    <row r="339" spans="2:24" ht="16.5" customHeight="1">
      <c r="D339" s="1189"/>
      <c r="E339" s="1190"/>
      <c r="F339" s="1190"/>
      <c r="G339" s="1190"/>
      <c r="H339" s="1190"/>
      <c r="I339" s="1190"/>
      <c r="J339" s="1190"/>
      <c r="K339" s="1190"/>
      <c r="L339" s="1191"/>
      <c r="M339" s="411" t="s">
        <v>1734</v>
      </c>
      <c r="N339" s="381"/>
      <c r="O339" s="606"/>
      <c r="P339" s="606"/>
      <c r="Q339" s="606"/>
      <c r="R339" s="1333"/>
      <c r="S339" s="1334"/>
      <c r="T339" s="1335"/>
    </row>
    <row r="340" spans="2:24" ht="16.5" customHeight="1">
      <c r="E340" s="83" t="s">
        <v>724</v>
      </c>
    </row>
    <row r="341" spans="2:24" ht="16.5" customHeight="1">
      <c r="E341" s="83" t="s">
        <v>1548</v>
      </c>
    </row>
    <row r="342" spans="2:24" ht="13.5" customHeight="1"/>
    <row r="343" spans="2:24" ht="11.15" customHeight="1"/>
    <row r="344" spans="2:24" ht="15.65" customHeight="1">
      <c r="P344" s="798" t="s">
        <v>32</v>
      </c>
      <c r="Q344" s="798"/>
      <c r="R344" s="798"/>
      <c r="S344" s="799">
        <f>$Q$9</f>
        <v>0</v>
      </c>
      <c r="T344" s="799"/>
      <c r="U344" s="799"/>
      <c r="V344" s="799"/>
      <c r="W344" s="799"/>
      <c r="X344" s="799"/>
    </row>
    <row r="345" spans="2:24" ht="16.5" customHeight="1">
      <c r="B345" s="302" t="s">
        <v>681</v>
      </c>
    </row>
    <row r="346" spans="2:24" ht="16.5" customHeight="1">
      <c r="C346" s="31" t="s">
        <v>1713</v>
      </c>
    </row>
    <row r="347" spans="2:24" ht="28" customHeight="1">
      <c r="D347" s="809"/>
      <c r="E347" s="809"/>
      <c r="F347" s="809"/>
      <c r="G347" s="1087" t="s">
        <v>1591</v>
      </c>
      <c r="H347" s="913"/>
      <c r="I347" s="1172"/>
      <c r="J347" s="913"/>
      <c r="K347" s="1172"/>
      <c r="L347" s="965"/>
      <c r="M347" s="1010" t="s">
        <v>102</v>
      </c>
      <c r="N347" s="1010"/>
      <c r="O347" s="1010" t="s">
        <v>103</v>
      </c>
      <c r="P347" s="1010"/>
      <c r="Q347" s="1010" t="s">
        <v>104</v>
      </c>
      <c r="R347" s="1010"/>
      <c r="S347" s="1010"/>
    </row>
    <row r="348" spans="2:24" ht="19.5" customHeight="1">
      <c r="D348" s="809" t="s">
        <v>100</v>
      </c>
      <c r="E348" s="809"/>
      <c r="F348" s="810"/>
      <c r="G348" s="235"/>
      <c r="H348" s="307" t="s">
        <v>20</v>
      </c>
      <c r="I348" s="235"/>
      <c r="J348" s="632" t="s">
        <v>101</v>
      </c>
      <c r="K348" s="235"/>
      <c r="L348" s="633" t="s">
        <v>22</v>
      </c>
      <c r="M348" s="1244"/>
      <c r="N348" s="1244"/>
      <c r="O348" s="1244"/>
      <c r="P348" s="1244"/>
      <c r="Q348" s="1244"/>
      <c r="R348" s="1244"/>
      <c r="S348" s="1244"/>
    </row>
    <row r="349" spans="2:24" ht="16.5" customHeight="1">
      <c r="E349" s="83" t="s">
        <v>105</v>
      </c>
    </row>
    <row r="350" spans="2:24" ht="16.5" customHeight="1">
      <c r="E350" s="83" t="s">
        <v>1714</v>
      </c>
    </row>
    <row r="351" spans="2:24" ht="16.5" customHeight="1">
      <c r="E351" s="83"/>
      <c r="F351" s="83" t="s">
        <v>1592</v>
      </c>
    </row>
    <row r="352" spans="2:24" ht="10" customHeight="1"/>
    <row r="353" spans="3:25" ht="16.5" customHeight="1">
      <c r="C353" s="31" t="s">
        <v>701</v>
      </c>
    </row>
    <row r="354" spans="3:25" ht="19" customHeight="1">
      <c r="C354" s="31"/>
      <c r="D354" s="303" t="s">
        <v>232</v>
      </c>
      <c r="E354" s="30"/>
      <c r="F354" s="30"/>
      <c r="G354" s="30"/>
      <c r="H354" s="359"/>
      <c r="I354" s="1015"/>
      <c r="J354" s="1223"/>
      <c r="K354" s="1082"/>
      <c r="L354" s="1083"/>
    </row>
    <row r="355" spans="3:25" ht="8.15" customHeight="1">
      <c r="C355" s="31"/>
      <c r="E355" s="83"/>
    </row>
    <row r="356" spans="3:25" ht="15.65" customHeight="1">
      <c r="D356" s="1213" t="s">
        <v>107</v>
      </c>
      <c r="E356" s="1172"/>
      <c r="F356" s="1173"/>
      <c r="G356" s="1213" t="s">
        <v>106</v>
      </c>
      <c r="H356" s="1172"/>
      <c r="I356" s="1173"/>
      <c r="J356" s="1166" t="s">
        <v>108</v>
      </c>
      <c r="K356" s="919"/>
      <c r="L356" s="919"/>
      <c r="M356" s="919"/>
      <c r="N356" s="919"/>
      <c r="O356" s="919"/>
      <c r="P356" s="1224"/>
      <c r="Q356" s="1166" t="s">
        <v>110</v>
      </c>
      <c r="R356" s="919"/>
      <c r="S356" s="919"/>
      <c r="T356" s="919"/>
      <c r="U356" s="919"/>
      <c r="V356" s="919"/>
      <c r="W356" s="1224"/>
      <c r="X356" s="1254" t="s">
        <v>683</v>
      </c>
      <c r="Y356" s="1255"/>
    </row>
    <row r="357" spans="3:25" ht="15.65" customHeight="1">
      <c r="D357" s="1214"/>
      <c r="E357" s="1215"/>
      <c r="F357" s="1216"/>
      <c r="G357" s="1220"/>
      <c r="H357" s="1221"/>
      <c r="I357" s="1222"/>
      <c r="J357" s="1126" t="s">
        <v>451</v>
      </c>
      <c r="K357" s="1252"/>
      <c r="L357" s="1252"/>
      <c r="M357" s="1252"/>
      <c r="N357" s="1252"/>
      <c r="O357" s="1252"/>
      <c r="P357" s="1253"/>
      <c r="Q357" s="1126" t="s">
        <v>449</v>
      </c>
      <c r="R357" s="1252"/>
      <c r="S357" s="1252"/>
      <c r="T357" s="1252"/>
      <c r="U357" s="1252"/>
      <c r="V357" s="1252"/>
      <c r="W357" s="1253"/>
      <c r="X357" s="1256"/>
      <c r="Y357" s="1257"/>
    </row>
    <row r="358" spans="3:25" ht="15.65" customHeight="1">
      <c r="D358" s="1217"/>
      <c r="E358" s="1218"/>
      <c r="F358" s="1219"/>
      <c r="G358" s="1241" t="s">
        <v>725</v>
      </c>
      <c r="H358" s="1242"/>
      <c r="I358" s="1243"/>
      <c r="J358" s="1237" t="s">
        <v>109</v>
      </c>
      <c r="K358" s="1238"/>
      <c r="L358" s="1239"/>
      <c r="M358" s="1238"/>
      <c r="N358" s="1239"/>
      <c r="O358" s="1238"/>
      <c r="P358" s="1240"/>
      <c r="Q358" s="1237" t="s">
        <v>450</v>
      </c>
      <c r="R358" s="1238"/>
      <c r="S358" s="1239"/>
      <c r="T358" s="1238"/>
      <c r="U358" s="1239"/>
      <c r="V358" s="1238"/>
      <c r="W358" s="1240"/>
      <c r="X358" s="1258"/>
      <c r="Y358" s="1259"/>
    </row>
    <row r="359" spans="3:25" ht="16.5" customHeight="1">
      <c r="D359" s="983"/>
      <c r="E359" s="1192"/>
      <c r="F359" s="1192"/>
      <c r="G359" s="983"/>
      <c r="H359" s="1192"/>
      <c r="I359" s="1192"/>
      <c r="J359" s="598"/>
      <c r="K359" s="598"/>
      <c r="L359" s="32" t="s">
        <v>20</v>
      </c>
      <c r="M359" s="598"/>
      <c r="N359" s="573" t="s">
        <v>21</v>
      </c>
      <c r="O359" s="598"/>
      <c r="P359" s="32" t="s">
        <v>22</v>
      </c>
      <c r="Q359" s="598"/>
      <c r="R359" s="598"/>
      <c r="S359" s="32" t="s">
        <v>20</v>
      </c>
      <c r="T359" s="598"/>
      <c r="U359" s="32" t="s">
        <v>21</v>
      </c>
      <c r="V359" s="598"/>
      <c r="W359" s="32" t="s">
        <v>22</v>
      </c>
      <c r="X359" s="1231"/>
      <c r="Y359" s="1232"/>
    </row>
    <row r="360" spans="3:25" ht="16.5" customHeight="1">
      <c r="D360" s="1193"/>
      <c r="E360" s="1194"/>
      <c r="F360" s="1194"/>
      <c r="G360" s="1202"/>
      <c r="H360" s="1203"/>
      <c r="I360" s="1204"/>
      <c r="J360" s="1225"/>
      <c r="K360" s="1226"/>
      <c r="L360" s="634"/>
      <c r="M360" s="635" t="s">
        <v>111</v>
      </c>
      <c r="N360" s="636"/>
      <c r="O360" s="1225"/>
      <c r="P360" s="1249"/>
      <c r="Q360" s="889"/>
      <c r="R360" s="890"/>
      <c r="S360" s="890"/>
      <c r="T360" s="890"/>
      <c r="U360" s="890"/>
      <c r="V360" s="890"/>
      <c r="W360" s="890"/>
      <c r="X360" s="1233"/>
      <c r="Y360" s="1234"/>
    </row>
    <row r="361" spans="3:25" ht="16.5" customHeight="1">
      <c r="D361" s="1195"/>
      <c r="E361" s="1196"/>
      <c r="F361" s="1196"/>
      <c r="G361" s="980"/>
      <c r="H361" s="981"/>
      <c r="I361" s="982"/>
      <c r="J361" s="996"/>
      <c r="K361" s="890"/>
      <c r="L361" s="890"/>
      <c r="M361" s="890"/>
      <c r="N361" s="890"/>
      <c r="O361" s="890"/>
      <c r="P361" s="891"/>
      <c r="Q361" s="598"/>
      <c r="R361" s="637"/>
      <c r="S361" s="32" t="s">
        <v>20</v>
      </c>
      <c r="T361" s="637"/>
      <c r="U361" s="32" t="s">
        <v>21</v>
      </c>
      <c r="V361" s="637"/>
      <c r="W361" s="32" t="s">
        <v>22</v>
      </c>
      <c r="X361" s="1235"/>
      <c r="Y361" s="1236"/>
    </row>
    <row r="362" spans="3:25" ht="16.5" customHeight="1">
      <c r="D362" s="983"/>
      <c r="E362" s="1192"/>
      <c r="F362" s="1192"/>
      <c r="G362" s="983"/>
      <c r="H362" s="1192"/>
      <c r="I362" s="1192"/>
      <c r="J362" s="598"/>
      <c r="K362" s="637"/>
      <c r="L362" s="32" t="s">
        <v>20</v>
      </c>
      <c r="M362" s="615"/>
      <c r="N362" s="573" t="s">
        <v>21</v>
      </c>
      <c r="O362" s="637"/>
      <c r="P362" s="32" t="s">
        <v>22</v>
      </c>
      <c r="Q362" s="598"/>
      <c r="R362" s="638"/>
      <c r="S362" s="212" t="s">
        <v>20</v>
      </c>
      <c r="T362" s="638"/>
      <c r="U362" s="212" t="s">
        <v>21</v>
      </c>
      <c r="V362" s="638"/>
      <c r="W362" s="212" t="s">
        <v>22</v>
      </c>
      <c r="X362" s="1231"/>
      <c r="Y362" s="1232"/>
    </row>
    <row r="363" spans="3:25" ht="16.5" customHeight="1">
      <c r="D363" s="1193"/>
      <c r="E363" s="1194"/>
      <c r="F363" s="1194"/>
      <c r="G363" s="1202"/>
      <c r="H363" s="1203"/>
      <c r="I363" s="1204"/>
      <c r="J363" s="889"/>
      <c r="K363" s="891"/>
      <c r="L363" s="634"/>
      <c r="M363" s="635" t="s">
        <v>111</v>
      </c>
      <c r="N363" s="636"/>
      <c r="O363" s="996"/>
      <c r="P363" s="997"/>
      <c r="Q363" s="889"/>
      <c r="R363" s="890"/>
      <c r="S363" s="890"/>
      <c r="T363" s="890"/>
      <c r="U363" s="890"/>
      <c r="V363" s="890"/>
      <c r="W363" s="890"/>
      <c r="X363" s="1233"/>
      <c r="Y363" s="1234"/>
    </row>
    <row r="364" spans="3:25" ht="16.5" customHeight="1">
      <c r="D364" s="1195"/>
      <c r="E364" s="1196"/>
      <c r="F364" s="1196"/>
      <c r="G364" s="980"/>
      <c r="H364" s="981"/>
      <c r="I364" s="982"/>
      <c r="J364" s="889"/>
      <c r="K364" s="890"/>
      <c r="L364" s="890"/>
      <c r="M364" s="890"/>
      <c r="N364" s="890"/>
      <c r="O364" s="890"/>
      <c r="P364" s="891"/>
      <c r="Q364" s="598"/>
      <c r="R364" s="598"/>
      <c r="S364" s="324" t="s">
        <v>20</v>
      </c>
      <c r="T364" s="598"/>
      <c r="U364" s="324" t="s">
        <v>21</v>
      </c>
      <c r="V364" s="598"/>
      <c r="W364" s="324" t="s">
        <v>22</v>
      </c>
      <c r="X364" s="1235"/>
      <c r="Y364" s="1236"/>
    </row>
    <row r="365" spans="3:25" ht="16.5" customHeight="1">
      <c r="D365" s="983"/>
      <c r="E365" s="1192"/>
      <c r="F365" s="1192"/>
      <c r="G365" s="983"/>
      <c r="H365" s="1192"/>
      <c r="I365" s="1192"/>
      <c r="J365" s="598"/>
      <c r="K365" s="637"/>
      <c r="L365" s="32" t="s">
        <v>20</v>
      </c>
      <c r="M365" s="615"/>
      <c r="N365" s="573" t="s">
        <v>21</v>
      </c>
      <c r="O365" s="637"/>
      <c r="P365" s="32" t="s">
        <v>22</v>
      </c>
      <c r="Q365" s="598"/>
      <c r="R365" s="638"/>
      <c r="S365" s="212" t="s">
        <v>20</v>
      </c>
      <c r="T365" s="638"/>
      <c r="U365" s="212" t="s">
        <v>21</v>
      </c>
      <c r="V365" s="638"/>
      <c r="W365" s="212" t="s">
        <v>22</v>
      </c>
      <c r="X365" s="1231"/>
      <c r="Y365" s="1232"/>
    </row>
    <row r="366" spans="3:25" ht="16.5" customHeight="1">
      <c r="D366" s="1193"/>
      <c r="E366" s="1194"/>
      <c r="F366" s="1194"/>
      <c r="G366" s="1202"/>
      <c r="H366" s="1203"/>
      <c r="I366" s="1204"/>
      <c r="J366" s="889"/>
      <c r="K366" s="891"/>
      <c r="L366" s="634"/>
      <c r="M366" s="635" t="s">
        <v>111</v>
      </c>
      <c r="N366" s="636"/>
      <c r="O366" s="996"/>
      <c r="P366" s="997"/>
      <c r="Q366" s="889"/>
      <c r="R366" s="890"/>
      <c r="S366" s="890"/>
      <c r="T366" s="890"/>
      <c r="U366" s="890"/>
      <c r="V366" s="890"/>
      <c r="W366" s="890"/>
      <c r="X366" s="1233"/>
      <c r="Y366" s="1234"/>
    </row>
    <row r="367" spans="3:25" ht="16.5" customHeight="1">
      <c r="D367" s="1195"/>
      <c r="E367" s="1196"/>
      <c r="F367" s="1196"/>
      <c r="G367" s="980"/>
      <c r="H367" s="981"/>
      <c r="I367" s="982"/>
      <c r="J367" s="889"/>
      <c r="K367" s="890"/>
      <c r="L367" s="890"/>
      <c r="M367" s="890"/>
      <c r="N367" s="890"/>
      <c r="O367" s="890"/>
      <c r="P367" s="891"/>
      <c r="Q367" s="598"/>
      <c r="R367" s="598"/>
      <c r="S367" s="324" t="s">
        <v>20</v>
      </c>
      <c r="T367" s="598"/>
      <c r="U367" s="324" t="s">
        <v>21</v>
      </c>
      <c r="V367" s="598"/>
      <c r="W367" s="324" t="s">
        <v>22</v>
      </c>
      <c r="X367" s="1235"/>
      <c r="Y367" s="1236"/>
    </row>
    <row r="368" spans="3:25" ht="16.5" customHeight="1">
      <c r="D368" s="983"/>
      <c r="E368" s="1192"/>
      <c r="F368" s="1192"/>
      <c r="G368" s="983"/>
      <c r="H368" s="1192"/>
      <c r="I368" s="1192"/>
      <c r="J368" s="598"/>
      <c r="K368" s="637"/>
      <c r="L368" s="32" t="s">
        <v>20</v>
      </c>
      <c r="M368" s="615"/>
      <c r="N368" s="573" t="s">
        <v>21</v>
      </c>
      <c r="O368" s="637"/>
      <c r="P368" s="32" t="s">
        <v>22</v>
      </c>
      <c r="Q368" s="598"/>
      <c r="R368" s="638"/>
      <c r="S368" s="212" t="s">
        <v>20</v>
      </c>
      <c r="T368" s="638"/>
      <c r="U368" s="212" t="s">
        <v>21</v>
      </c>
      <c r="V368" s="638"/>
      <c r="W368" s="212" t="s">
        <v>22</v>
      </c>
      <c r="X368" s="1231"/>
      <c r="Y368" s="1232"/>
    </row>
    <row r="369" spans="3:25" ht="16.5" customHeight="1">
      <c r="D369" s="1193"/>
      <c r="E369" s="1194"/>
      <c r="F369" s="1194"/>
      <c r="G369" s="1202"/>
      <c r="H369" s="1203"/>
      <c r="I369" s="1204"/>
      <c r="J369" s="889"/>
      <c r="K369" s="891"/>
      <c r="L369" s="634"/>
      <c r="M369" s="635" t="s">
        <v>111</v>
      </c>
      <c r="N369" s="636"/>
      <c r="O369" s="996"/>
      <c r="P369" s="997"/>
      <c r="Q369" s="889"/>
      <c r="R369" s="890"/>
      <c r="S369" s="890"/>
      <c r="T369" s="890"/>
      <c r="U369" s="890"/>
      <c r="V369" s="890"/>
      <c r="W369" s="890"/>
      <c r="X369" s="1233"/>
      <c r="Y369" s="1234"/>
    </row>
    <row r="370" spans="3:25" ht="16.5" customHeight="1">
      <c r="D370" s="1195"/>
      <c r="E370" s="1196"/>
      <c r="F370" s="1196"/>
      <c r="G370" s="980"/>
      <c r="H370" s="981"/>
      <c r="I370" s="982"/>
      <c r="J370" s="889"/>
      <c r="K370" s="890"/>
      <c r="L370" s="890"/>
      <c r="M370" s="890"/>
      <c r="N370" s="890"/>
      <c r="O370" s="890"/>
      <c r="P370" s="891"/>
      <c r="Q370" s="598"/>
      <c r="R370" s="598"/>
      <c r="S370" s="324" t="s">
        <v>20</v>
      </c>
      <c r="T370" s="598"/>
      <c r="U370" s="324" t="s">
        <v>21</v>
      </c>
      <c r="V370" s="598"/>
      <c r="W370" s="324" t="s">
        <v>22</v>
      </c>
      <c r="X370" s="1235"/>
      <c r="Y370" s="1236"/>
    </row>
    <row r="371" spans="3:25" ht="16.5" customHeight="1">
      <c r="D371" s="983"/>
      <c r="E371" s="1192"/>
      <c r="F371" s="1192"/>
      <c r="G371" s="983"/>
      <c r="H371" s="1192"/>
      <c r="I371" s="1192"/>
      <c r="J371" s="598"/>
      <c r="K371" s="637"/>
      <c r="L371" s="32" t="s">
        <v>20</v>
      </c>
      <c r="M371" s="615"/>
      <c r="N371" s="573" t="s">
        <v>21</v>
      </c>
      <c r="O371" s="637"/>
      <c r="P371" s="32" t="s">
        <v>22</v>
      </c>
      <c r="Q371" s="598"/>
      <c r="R371" s="638"/>
      <c r="S371" s="212" t="s">
        <v>20</v>
      </c>
      <c r="T371" s="638"/>
      <c r="U371" s="212" t="s">
        <v>21</v>
      </c>
      <c r="V371" s="638"/>
      <c r="W371" s="212" t="s">
        <v>22</v>
      </c>
      <c r="X371" s="1231"/>
      <c r="Y371" s="1232"/>
    </row>
    <row r="372" spans="3:25" ht="16.5" customHeight="1">
      <c r="D372" s="1193"/>
      <c r="E372" s="1194"/>
      <c r="F372" s="1194"/>
      <c r="G372" s="1202"/>
      <c r="H372" s="1203"/>
      <c r="I372" s="1204"/>
      <c r="J372" s="889"/>
      <c r="K372" s="891"/>
      <c r="L372" s="634"/>
      <c r="M372" s="635" t="s">
        <v>111</v>
      </c>
      <c r="N372" s="636"/>
      <c r="O372" s="996"/>
      <c r="P372" s="997"/>
      <c r="Q372" s="889"/>
      <c r="R372" s="890"/>
      <c r="S372" s="890"/>
      <c r="T372" s="890"/>
      <c r="U372" s="890"/>
      <c r="V372" s="890"/>
      <c r="W372" s="890"/>
      <c r="X372" s="1233"/>
      <c r="Y372" s="1234"/>
    </row>
    <row r="373" spans="3:25" ht="16.5" customHeight="1">
      <c r="D373" s="1195"/>
      <c r="E373" s="1196"/>
      <c r="F373" s="1196"/>
      <c r="G373" s="980"/>
      <c r="H373" s="981"/>
      <c r="I373" s="982"/>
      <c r="J373" s="889"/>
      <c r="K373" s="890"/>
      <c r="L373" s="890"/>
      <c r="M373" s="890"/>
      <c r="N373" s="890"/>
      <c r="O373" s="890"/>
      <c r="P373" s="891"/>
      <c r="Q373" s="598"/>
      <c r="R373" s="598"/>
      <c r="S373" s="324" t="s">
        <v>20</v>
      </c>
      <c r="T373" s="598"/>
      <c r="U373" s="324" t="s">
        <v>21</v>
      </c>
      <c r="V373" s="598"/>
      <c r="W373" s="324" t="s">
        <v>22</v>
      </c>
      <c r="X373" s="1235"/>
      <c r="Y373" s="1236"/>
    </row>
    <row r="374" spans="3:25" ht="16.5" customHeight="1">
      <c r="E374" s="83" t="s">
        <v>793</v>
      </c>
      <c r="F374" s="83"/>
    </row>
    <row r="375" spans="3:25" ht="16.5" customHeight="1">
      <c r="E375" s="83" t="s">
        <v>684</v>
      </c>
      <c r="F375" s="83"/>
    </row>
    <row r="376" spans="3:25" ht="16.5" customHeight="1">
      <c r="E376" s="83" t="s">
        <v>456</v>
      </c>
      <c r="F376" s="83"/>
    </row>
    <row r="377" spans="3:25" ht="16.5" customHeight="1">
      <c r="E377" s="83" t="s">
        <v>457</v>
      </c>
      <c r="F377" s="83"/>
    </row>
    <row r="378" spans="3:25" ht="9.65" customHeight="1"/>
    <row r="379" spans="3:25" ht="16.5" customHeight="1">
      <c r="C379" s="31" t="s">
        <v>1827</v>
      </c>
    </row>
    <row r="380" spans="3:25" ht="16.5" customHeight="1">
      <c r="D380" s="32" t="s">
        <v>1814</v>
      </c>
    </row>
    <row r="381" spans="3:25" ht="16.5" customHeight="1">
      <c r="D381" s="1338"/>
      <c r="E381" s="1339"/>
      <c r="F381" s="1339"/>
      <c r="G381" s="787" t="s">
        <v>1815</v>
      </c>
      <c r="H381" s="787"/>
      <c r="I381" s="787"/>
      <c r="J381" s="788" t="s">
        <v>661</v>
      </c>
      <c r="K381" s="788"/>
      <c r="L381" s="788"/>
      <c r="M381" s="431"/>
    </row>
    <row r="382" spans="3:25" ht="18.649999999999999" customHeight="1">
      <c r="D382" s="954" t="s">
        <v>1503</v>
      </c>
      <c r="E382" s="1323"/>
      <c r="F382" s="1323"/>
      <c r="G382" s="1015"/>
      <c r="H382" s="1016"/>
      <c r="I382" s="1017"/>
      <c r="J382" s="1015"/>
      <c r="K382" s="1016"/>
      <c r="L382" s="1017"/>
      <c r="M382" s="431"/>
    </row>
    <row r="383" spans="3:25" ht="16.5" customHeight="1">
      <c r="E383" s="83" t="s">
        <v>1816</v>
      </c>
    </row>
    <row r="384" spans="3:25" ht="16.5" customHeight="1">
      <c r="E384" s="1004" t="s">
        <v>1870</v>
      </c>
      <c r="F384" s="1004"/>
      <c r="G384" s="1004"/>
      <c r="H384" s="1004"/>
      <c r="I384" s="1004"/>
      <c r="J384" s="1004"/>
      <c r="K384" s="1004"/>
      <c r="L384" s="1004"/>
      <c r="M384" s="1004"/>
      <c r="N384" s="1004"/>
      <c r="O384" s="1004"/>
      <c r="P384" s="1004"/>
      <c r="Q384" s="1004"/>
      <c r="R384" s="1004"/>
      <c r="S384" s="1004"/>
      <c r="T384" s="1004"/>
      <c r="U384" s="1004"/>
      <c r="V384" s="1004"/>
      <c r="W384" s="1004"/>
      <c r="X384" s="1004"/>
      <c r="Y384" s="1004"/>
    </row>
    <row r="385" spans="3:24" ht="8.15" customHeight="1"/>
    <row r="386" spans="3:24" ht="16.5" customHeight="1">
      <c r="D386" s="32" t="s">
        <v>685</v>
      </c>
    </row>
    <row r="387" spans="3:24" ht="16.5" customHeight="1">
      <c r="D387" s="1339"/>
      <c r="E387" s="1339"/>
      <c r="F387" s="1339"/>
      <c r="G387" s="786" t="s">
        <v>114</v>
      </c>
      <c r="H387" s="786"/>
      <c r="I387" s="786"/>
      <c r="J387" s="788" t="s">
        <v>119</v>
      </c>
      <c r="K387" s="788"/>
      <c r="L387" s="788"/>
      <c r="M387" s="788"/>
      <c r="N387" s="788"/>
      <c r="O387" s="788"/>
      <c r="P387" s="788"/>
      <c r="Q387" s="788"/>
      <c r="R387" s="788"/>
      <c r="S387" s="788"/>
      <c r="T387" s="788"/>
      <c r="U387" s="788"/>
    </row>
    <row r="388" spans="3:24" ht="16.5" customHeight="1">
      <c r="D388" s="1339"/>
      <c r="E388" s="1339"/>
      <c r="F388" s="1339"/>
      <c r="G388" s="1336" t="s">
        <v>115</v>
      </c>
      <c r="H388" s="1336"/>
      <c r="I388" s="1337"/>
      <c r="J388" s="786" t="s">
        <v>116</v>
      </c>
      <c r="K388" s="786"/>
      <c r="L388" s="786"/>
      <c r="M388" s="788"/>
      <c r="N388" s="788" t="s">
        <v>117</v>
      </c>
      <c r="O388" s="788"/>
      <c r="P388" s="788"/>
      <c r="Q388" s="788"/>
      <c r="R388" s="786" t="s">
        <v>118</v>
      </c>
      <c r="S388" s="786"/>
      <c r="T388" s="786"/>
      <c r="U388" s="788"/>
    </row>
    <row r="389" spans="3:24" ht="18" customHeight="1">
      <c r="D389" s="829" t="s">
        <v>112</v>
      </c>
      <c r="E389" s="829"/>
      <c r="F389" s="915"/>
      <c r="G389" s="925"/>
      <c r="H389" s="926"/>
      <c r="I389" s="342" t="s">
        <v>49</v>
      </c>
      <c r="J389" s="847"/>
      <c r="K389" s="848"/>
      <c r="L389" s="849"/>
      <c r="M389" s="343" t="s">
        <v>121</v>
      </c>
      <c r="N389" s="1260"/>
      <c r="O389" s="1260"/>
      <c r="P389" s="1260"/>
      <c r="Q389" s="1261"/>
      <c r="R389" s="847"/>
      <c r="S389" s="848"/>
      <c r="T389" s="849"/>
      <c r="U389" s="343" t="s">
        <v>121</v>
      </c>
    </row>
    <row r="390" spans="3:24" ht="18" customHeight="1">
      <c r="D390" s="829" t="s">
        <v>113</v>
      </c>
      <c r="E390" s="829"/>
      <c r="F390" s="915"/>
      <c r="G390" s="925"/>
      <c r="H390" s="926"/>
      <c r="I390" s="343" t="s">
        <v>49</v>
      </c>
      <c r="J390" s="1545"/>
      <c r="K390" s="1545"/>
      <c r="L390" s="1545"/>
      <c r="M390" s="1261"/>
      <c r="N390" s="847"/>
      <c r="O390" s="848"/>
      <c r="P390" s="849"/>
      <c r="Q390" s="343" t="s">
        <v>121</v>
      </c>
      <c r="R390" s="847"/>
      <c r="S390" s="848"/>
      <c r="T390" s="849"/>
      <c r="U390" s="343" t="s">
        <v>121</v>
      </c>
    </row>
    <row r="391" spans="3:24" ht="16.5" customHeight="1">
      <c r="E391" s="83" t="s">
        <v>686</v>
      </c>
    </row>
    <row r="392" spans="3:24" ht="16.5" customHeight="1">
      <c r="E392" s="83" t="s">
        <v>1717</v>
      </c>
    </row>
    <row r="393" spans="3:24" ht="9.65" customHeight="1"/>
    <row r="394" spans="3:24" ht="16.5" customHeight="1">
      <c r="C394" s="31" t="s">
        <v>233</v>
      </c>
    </row>
    <row r="395" spans="3:24" ht="32.5" customHeight="1">
      <c r="D395" s="1339"/>
      <c r="E395" s="1339"/>
      <c r="F395" s="1339"/>
      <c r="G395" s="1339"/>
      <c r="H395" s="1064" t="s">
        <v>123</v>
      </c>
      <c r="I395" s="786"/>
      <c r="J395" s="1064" t="s">
        <v>1718</v>
      </c>
      <c r="K395" s="1064"/>
      <c r="L395" s="1064"/>
      <c r="M395" s="1064" t="s">
        <v>124</v>
      </c>
      <c r="N395" s="786"/>
      <c r="O395" s="1064" t="s">
        <v>125</v>
      </c>
      <c r="P395" s="786"/>
    </row>
    <row r="396" spans="3:24" ht="18" customHeight="1">
      <c r="D396" s="401" t="s">
        <v>122</v>
      </c>
      <c r="E396" s="401"/>
      <c r="F396" s="401"/>
      <c r="G396" s="303"/>
      <c r="H396" s="818"/>
      <c r="I396" s="818"/>
      <c r="J396" s="1244"/>
      <c r="K396" s="1244"/>
      <c r="L396" s="1244"/>
      <c r="M396" s="818"/>
      <c r="N396" s="818"/>
      <c r="O396" s="818"/>
      <c r="P396" s="818"/>
    </row>
    <row r="397" spans="3:24" ht="16.5" customHeight="1">
      <c r="E397" s="83" t="s">
        <v>687</v>
      </c>
    </row>
    <row r="398" spans="3:24" ht="9.65" customHeight="1">
      <c r="S398" s="639"/>
    </row>
    <row r="399" spans="3:24" ht="15.65" customHeight="1">
      <c r="P399" s="798" t="s">
        <v>32</v>
      </c>
      <c r="Q399" s="798"/>
      <c r="R399" s="798"/>
      <c r="S399" s="799">
        <f>$Q$9</f>
        <v>0</v>
      </c>
      <c r="T399" s="799"/>
      <c r="U399" s="799"/>
      <c r="V399" s="799"/>
      <c r="W399" s="799"/>
      <c r="X399" s="799"/>
    </row>
    <row r="400" spans="3:24" ht="16.5" customHeight="1">
      <c r="C400" s="31" t="s">
        <v>702</v>
      </c>
    </row>
    <row r="401" spans="3:24" ht="16.5" customHeight="1">
      <c r="D401" s="303" t="s">
        <v>126</v>
      </c>
      <c r="E401" s="30"/>
      <c r="F401" s="30"/>
      <c r="G401" s="30"/>
      <c r="H401" s="359"/>
      <c r="I401" s="359"/>
      <c r="J401" s="359"/>
      <c r="K401" s="359"/>
      <c r="L401" s="360"/>
      <c r="M401" s="819"/>
      <c r="N401" s="1162"/>
      <c r="O401" s="1084"/>
      <c r="P401" s="1084"/>
      <c r="Q401" s="1250"/>
      <c r="R401" s="1251"/>
      <c r="S401" s="600"/>
    </row>
    <row r="402" spans="3:24" ht="30" customHeight="1">
      <c r="D402" s="865" t="s">
        <v>773</v>
      </c>
      <c r="E402" s="836"/>
      <c r="F402" s="836"/>
      <c r="G402" s="836"/>
      <c r="H402" s="836"/>
      <c r="I402" s="303" t="s">
        <v>703</v>
      </c>
      <c r="J402" s="30"/>
      <c r="K402" s="30"/>
      <c r="L402" s="33"/>
      <c r="M402" s="998"/>
      <c r="N402" s="999"/>
      <c r="O402" s="1000"/>
      <c r="P402" s="1000"/>
      <c r="Q402" s="1000"/>
      <c r="R402" s="1000"/>
      <c r="S402" s="1001"/>
      <c r="T402" s="1001"/>
      <c r="U402" s="1001"/>
      <c r="V402" s="1001"/>
      <c r="W402" s="1001"/>
      <c r="X402" s="1002"/>
    </row>
    <row r="403" spans="3:24" ht="16.5" customHeight="1">
      <c r="D403" s="868"/>
      <c r="E403" s="837"/>
      <c r="F403" s="837"/>
      <c r="G403" s="837"/>
      <c r="H403" s="837"/>
      <c r="I403" s="303" t="s">
        <v>234</v>
      </c>
      <c r="J403" s="30"/>
      <c r="K403" s="30"/>
      <c r="L403" s="387"/>
      <c r="M403" s="795"/>
      <c r="N403" s="796"/>
      <c r="O403" s="1082"/>
      <c r="P403" s="1082"/>
      <c r="Q403" s="1082"/>
      <c r="R403" s="1083"/>
      <c r="S403" s="640"/>
      <c r="T403" s="640"/>
      <c r="U403" s="640"/>
      <c r="V403" s="640"/>
      <c r="W403" s="641"/>
      <c r="X403" s="641"/>
    </row>
    <row r="404" spans="3:24" ht="30" customHeight="1">
      <c r="D404" s="1003"/>
      <c r="E404" s="838"/>
      <c r="F404" s="838"/>
      <c r="G404" s="838"/>
      <c r="H404" s="838"/>
      <c r="I404" s="1228" t="s">
        <v>1075</v>
      </c>
      <c r="J404" s="1229"/>
      <c r="K404" s="1229"/>
      <c r="L404" s="1230"/>
      <c r="M404" s="1011"/>
      <c r="N404" s="1012"/>
      <c r="O404" s="1012"/>
      <c r="P404" s="1012"/>
      <c r="Q404" s="1012"/>
      <c r="R404" s="1012"/>
      <c r="S404" s="1012"/>
      <c r="T404" s="1012"/>
      <c r="U404" s="1012"/>
      <c r="V404" s="1012"/>
      <c r="W404" s="1013"/>
      <c r="X404" s="1014"/>
    </row>
    <row r="405" spans="3:24" ht="16.5" customHeight="1">
      <c r="E405" s="83" t="s">
        <v>794</v>
      </c>
    </row>
    <row r="406" spans="3:24" ht="9.65" customHeight="1"/>
    <row r="407" spans="3:24" ht="16.5" customHeight="1">
      <c r="C407" s="31" t="s">
        <v>127</v>
      </c>
    </row>
    <row r="408" spans="3:24" ht="16.5" customHeight="1">
      <c r="D408" s="32" t="s">
        <v>623</v>
      </c>
      <c r="E408" s="363" t="s">
        <v>1873</v>
      </c>
      <c r="F408" s="364"/>
      <c r="G408" s="364"/>
      <c r="H408" s="364"/>
      <c r="I408" s="365"/>
      <c r="J408" s="642" t="s">
        <v>526</v>
      </c>
      <c r="K408" s="977" t="s">
        <v>689</v>
      </c>
      <c r="L408" s="978"/>
    </row>
    <row r="409" spans="3:24" ht="14.15" customHeight="1"/>
    <row r="410" spans="3:24" ht="16.5" customHeight="1">
      <c r="D410" s="32" t="s">
        <v>624</v>
      </c>
      <c r="E410" s="363" t="s">
        <v>1874</v>
      </c>
      <c r="F410" s="364"/>
      <c r="G410" s="364"/>
      <c r="H410" s="364"/>
      <c r="I410" s="365"/>
      <c r="O410" s="789" t="s">
        <v>688</v>
      </c>
      <c r="P410" s="1172"/>
      <c r="Q410" s="1172"/>
      <c r="R410" s="1172"/>
      <c r="S410" s="1172"/>
      <c r="T410" s="1172"/>
      <c r="U410" s="1173"/>
    </row>
    <row r="411" spans="3:24" ht="4.5" customHeight="1">
      <c r="O411" s="1174"/>
      <c r="P411" s="1175"/>
      <c r="Q411" s="1175"/>
      <c r="R411" s="1175"/>
      <c r="S411" s="1175"/>
      <c r="T411" s="1175"/>
      <c r="U411" s="1176"/>
    </row>
    <row r="412" spans="3:24" ht="32.5" customHeight="1">
      <c r="D412" s="809" t="s">
        <v>136</v>
      </c>
      <c r="E412" s="829"/>
      <c r="F412" s="829"/>
      <c r="G412" s="829"/>
      <c r="H412" s="829"/>
      <c r="I412" s="915"/>
      <c r="J412" s="847"/>
      <c r="K412" s="848"/>
      <c r="L412" s="848"/>
      <c r="M412" s="849"/>
      <c r="N412" s="342" t="s">
        <v>121</v>
      </c>
      <c r="O412" s="983"/>
      <c r="P412" s="984"/>
      <c r="Q412" s="984"/>
      <c r="R412" s="984"/>
      <c r="S412" s="984"/>
      <c r="T412" s="984"/>
      <c r="U412" s="985"/>
    </row>
    <row r="413" spans="3:24" ht="32.5" customHeight="1">
      <c r="D413" s="809" t="s">
        <v>137</v>
      </c>
      <c r="E413" s="829"/>
      <c r="F413" s="829"/>
      <c r="G413" s="829"/>
      <c r="H413" s="829"/>
      <c r="I413" s="915"/>
      <c r="J413" s="847"/>
      <c r="K413" s="848"/>
      <c r="L413" s="848"/>
      <c r="M413" s="849"/>
      <c r="N413" s="342" t="s">
        <v>121</v>
      </c>
      <c r="O413" s="986"/>
      <c r="P413" s="987"/>
      <c r="Q413" s="987"/>
      <c r="R413" s="987"/>
      <c r="S413" s="987"/>
      <c r="T413" s="987"/>
      <c r="U413" s="988"/>
    </row>
    <row r="414" spans="3:24" ht="32.5" customHeight="1">
      <c r="D414" s="809" t="s">
        <v>786</v>
      </c>
      <c r="E414" s="829"/>
      <c r="F414" s="829"/>
      <c r="G414" s="829"/>
      <c r="H414" s="829"/>
      <c r="I414" s="915"/>
      <c r="J414" s="847"/>
      <c r="K414" s="848"/>
      <c r="L414" s="848"/>
      <c r="M414" s="849"/>
      <c r="N414" s="342" t="s">
        <v>121</v>
      </c>
      <c r="O414" s="989"/>
      <c r="P414" s="990"/>
      <c r="Q414" s="990"/>
      <c r="R414" s="990"/>
      <c r="S414" s="990"/>
      <c r="T414" s="990"/>
      <c r="U414" s="991"/>
    </row>
    <row r="415" spans="3:24" ht="16.5" customHeight="1">
      <c r="E415" s="83" t="s">
        <v>139</v>
      </c>
    </row>
    <row r="416" spans="3:24" ht="9.65" customHeight="1"/>
    <row r="417" spans="3:22" ht="16.5" customHeight="1">
      <c r="C417" s="31" t="s">
        <v>796</v>
      </c>
    </row>
    <row r="418" spans="3:22" ht="16.5" customHeight="1">
      <c r="D418" s="303" t="s">
        <v>692</v>
      </c>
      <c r="E418" s="30"/>
      <c r="F418" s="30"/>
      <c r="G418" s="30"/>
      <c r="H418" s="33"/>
      <c r="I418" s="882"/>
      <c r="J418" s="979"/>
      <c r="K418" s="979"/>
      <c r="L418" s="979"/>
      <c r="M418" s="979"/>
      <c r="N418" s="979"/>
      <c r="O418" s="979"/>
      <c r="P418" s="979"/>
      <c r="Q418" s="929"/>
      <c r="R418" s="929"/>
      <c r="S418" s="929"/>
    </row>
    <row r="419" spans="3:22" ht="4" customHeight="1"/>
    <row r="420" spans="3:22" ht="15.65" customHeight="1">
      <c r="I420" s="977" t="s">
        <v>694</v>
      </c>
      <c r="J420" s="978"/>
      <c r="K420" s="83" t="s">
        <v>1805</v>
      </c>
    </row>
    <row r="421" spans="3:22" ht="16.5" customHeight="1">
      <c r="E421" s="83" t="s">
        <v>140</v>
      </c>
    </row>
    <row r="422" spans="3:22" ht="9.65" customHeight="1"/>
    <row r="423" spans="3:22" ht="16.5" customHeight="1">
      <c r="C423" s="31" t="s">
        <v>1875</v>
      </c>
    </row>
    <row r="424" spans="3:22" ht="16.5" customHeight="1">
      <c r="D424" s="1119" t="s">
        <v>146</v>
      </c>
      <c r="E424" s="1119"/>
      <c r="F424" s="1119"/>
      <c r="G424" s="1119"/>
      <c r="H424" s="1119"/>
      <c r="I424" s="1119"/>
      <c r="J424" s="1119"/>
      <c r="K424" s="1119"/>
      <c r="L424" s="1119"/>
      <c r="M424" s="1119"/>
      <c r="N424" s="1119"/>
      <c r="O424" s="1119"/>
      <c r="P424" s="922"/>
      <c r="Q424" s="922"/>
      <c r="R424" s="922"/>
    </row>
    <row r="425" spans="3:22" ht="16.5" customHeight="1">
      <c r="D425" s="1119" t="s">
        <v>1865</v>
      </c>
      <c r="E425" s="1119"/>
      <c r="F425" s="1119"/>
      <c r="G425" s="1119"/>
      <c r="H425" s="1119"/>
      <c r="I425" s="1119"/>
      <c r="J425" s="1119"/>
      <c r="K425" s="1119"/>
      <c r="L425" s="1119"/>
      <c r="M425" s="1119"/>
      <c r="N425" s="1119"/>
      <c r="O425" s="1119"/>
      <c r="P425" s="922"/>
      <c r="Q425" s="922"/>
      <c r="R425" s="922"/>
    </row>
    <row r="426" spans="3:22" ht="16.5" customHeight="1">
      <c r="E426" s="32" t="s">
        <v>147</v>
      </c>
    </row>
    <row r="427" spans="3:22" ht="9.65" customHeight="1"/>
    <row r="428" spans="3:22" ht="16.5" customHeight="1">
      <c r="C428" s="31" t="s">
        <v>797</v>
      </c>
    </row>
    <row r="429" spans="3:22" ht="16.5" customHeight="1">
      <c r="D429" s="83" t="s">
        <v>157</v>
      </c>
    </row>
    <row r="430" spans="3:22" ht="16.5" customHeight="1">
      <c r="D430" s="303" t="s">
        <v>236</v>
      </c>
      <c r="E430" s="30"/>
      <c r="F430" s="33"/>
      <c r="G430" s="819"/>
      <c r="H430" s="1162"/>
      <c r="I430" s="1084"/>
      <c r="J430" s="1084"/>
      <c r="K430" s="1084"/>
      <c r="L430" s="1085"/>
    </row>
    <row r="431" spans="3:22" ht="3" customHeight="1"/>
    <row r="432" spans="3:22" ht="32.5" customHeight="1">
      <c r="D432" s="1087" t="s">
        <v>1876</v>
      </c>
      <c r="E432" s="1208"/>
      <c r="F432" s="1208"/>
      <c r="G432" s="1209"/>
      <c r="H432" s="1210" t="s">
        <v>148</v>
      </c>
      <c r="I432" s="1211"/>
      <c r="J432" s="1211"/>
      <c r="K432" s="1212"/>
      <c r="L432" s="1201" t="s">
        <v>149</v>
      </c>
      <c r="M432" s="1132"/>
      <c r="N432" s="1201" t="s">
        <v>150</v>
      </c>
      <c r="O432" s="1132"/>
      <c r="P432" s="1210" t="s">
        <v>151</v>
      </c>
      <c r="Q432" s="1211"/>
      <c r="R432" s="1211"/>
      <c r="S432" s="1211"/>
      <c r="T432" s="1211"/>
      <c r="U432" s="1211"/>
      <c r="V432" s="1212"/>
    </row>
    <row r="433" spans="3:22" ht="16.5" customHeight="1">
      <c r="D433" s="643"/>
      <c r="E433" s="231"/>
      <c r="F433" s="231"/>
      <c r="G433" s="232"/>
      <c r="H433" s="889"/>
      <c r="I433" s="890"/>
      <c r="J433" s="890"/>
      <c r="K433" s="992"/>
      <c r="L433" s="916"/>
      <c r="M433" s="917"/>
      <c r="N433" s="916"/>
      <c r="O433" s="917"/>
      <c r="P433" s="993"/>
      <c r="Q433" s="994"/>
      <c r="R433" s="994"/>
      <c r="S433" s="994"/>
      <c r="T433" s="994"/>
      <c r="U433" s="994"/>
      <c r="V433" s="995"/>
    </row>
    <row r="434" spans="3:22" ht="16.5" customHeight="1">
      <c r="D434" s="643"/>
      <c r="E434" s="231"/>
      <c r="F434" s="231"/>
      <c r="G434" s="232"/>
      <c r="H434" s="889"/>
      <c r="I434" s="890"/>
      <c r="J434" s="890"/>
      <c r="K434" s="992"/>
      <c r="L434" s="916"/>
      <c r="M434" s="917"/>
      <c r="N434" s="916"/>
      <c r="O434" s="917"/>
      <c r="P434" s="993"/>
      <c r="Q434" s="994"/>
      <c r="R434" s="994"/>
      <c r="S434" s="994"/>
      <c r="T434" s="994"/>
      <c r="U434" s="994"/>
      <c r="V434" s="995"/>
    </row>
    <row r="435" spans="3:22" ht="16.5" customHeight="1">
      <c r="D435" s="643"/>
      <c r="E435" s="231"/>
      <c r="F435" s="231"/>
      <c r="G435" s="232"/>
      <c r="H435" s="889"/>
      <c r="I435" s="890"/>
      <c r="J435" s="890"/>
      <c r="K435" s="992"/>
      <c r="L435" s="916"/>
      <c r="M435" s="917"/>
      <c r="N435" s="916"/>
      <c r="O435" s="917"/>
      <c r="P435" s="993"/>
      <c r="Q435" s="994"/>
      <c r="R435" s="994"/>
      <c r="S435" s="994"/>
      <c r="T435" s="994"/>
      <c r="U435" s="994"/>
      <c r="V435" s="995"/>
    </row>
    <row r="436" spans="3:22" ht="16.5" customHeight="1">
      <c r="D436" s="643"/>
      <c r="E436" s="231"/>
      <c r="F436" s="231"/>
      <c r="G436" s="232"/>
      <c r="H436" s="889"/>
      <c r="I436" s="890"/>
      <c r="J436" s="890"/>
      <c r="K436" s="992"/>
      <c r="L436" s="916"/>
      <c r="M436" s="917"/>
      <c r="N436" s="916"/>
      <c r="O436" s="917"/>
      <c r="P436" s="993"/>
      <c r="Q436" s="994"/>
      <c r="R436" s="994"/>
      <c r="S436" s="994"/>
      <c r="T436" s="994"/>
      <c r="U436" s="994"/>
      <c r="V436" s="995"/>
    </row>
    <row r="437" spans="3:22" ht="16.5" customHeight="1">
      <c r="D437" s="643"/>
      <c r="E437" s="231"/>
      <c r="F437" s="231"/>
      <c r="G437" s="232"/>
      <c r="H437" s="889"/>
      <c r="I437" s="890"/>
      <c r="J437" s="890"/>
      <c r="K437" s="992"/>
      <c r="L437" s="916"/>
      <c r="M437" s="917"/>
      <c r="N437" s="916"/>
      <c r="O437" s="917"/>
      <c r="P437" s="993"/>
      <c r="Q437" s="994"/>
      <c r="R437" s="994"/>
      <c r="S437" s="994"/>
      <c r="T437" s="994"/>
      <c r="U437" s="994"/>
      <c r="V437" s="995"/>
    </row>
    <row r="438" spans="3:22" ht="16.5" customHeight="1">
      <c r="E438" s="83" t="s">
        <v>798</v>
      </c>
    </row>
    <row r="439" spans="3:22" ht="9" customHeight="1"/>
    <row r="440" spans="3:22" ht="16.5" customHeight="1">
      <c r="C440" s="31" t="s">
        <v>1489</v>
      </c>
    </row>
    <row r="441" spans="3:22" ht="16.5" customHeight="1">
      <c r="D441" s="303" t="s">
        <v>237</v>
      </c>
      <c r="E441" s="30"/>
      <c r="F441" s="30"/>
      <c r="G441" s="359"/>
      <c r="H441" s="819"/>
      <c r="I441" s="1162"/>
      <c r="J441" s="1084"/>
      <c r="K441" s="1084"/>
      <c r="L441" s="1084"/>
      <c r="M441" s="1085"/>
    </row>
    <row r="442" spans="3:22" ht="3.65" customHeight="1"/>
    <row r="443" spans="3:22" ht="16.5" customHeight="1">
      <c r="D443" s="1246" t="s">
        <v>458</v>
      </c>
      <c r="E443" s="1247"/>
      <c r="F443" s="1247"/>
      <c r="G443" s="1247"/>
      <c r="H443" s="1247"/>
      <c r="I443" s="1247"/>
      <c r="J443" s="1247"/>
      <c r="K443" s="1248"/>
      <c r="L443" s="865" t="s">
        <v>459</v>
      </c>
      <c r="M443" s="866"/>
      <c r="N443" s="866"/>
      <c r="O443" s="866"/>
      <c r="P443" s="626"/>
    </row>
    <row r="444" spans="3:22" ht="18.649999999999999" customHeight="1">
      <c r="D444" s="783"/>
      <c r="E444" s="783"/>
      <c r="F444" s="783"/>
      <c r="G444" s="783"/>
      <c r="H444" s="783"/>
      <c r="I444" s="783"/>
      <c r="J444" s="783"/>
      <c r="K444" s="783"/>
      <c r="L444" s="780"/>
      <c r="M444" s="780"/>
      <c r="N444" s="780"/>
      <c r="O444" s="780"/>
      <c r="P444" s="343" t="s">
        <v>121</v>
      </c>
    </row>
    <row r="445" spans="3:22" ht="18.649999999999999" customHeight="1">
      <c r="D445" s="783"/>
      <c r="E445" s="783"/>
      <c r="F445" s="783"/>
      <c r="G445" s="783"/>
      <c r="H445" s="783"/>
      <c r="I445" s="783"/>
      <c r="J445" s="783"/>
      <c r="K445" s="783"/>
      <c r="L445" s="780"/>
      <c r="M445" s="780"/>
      <c r="N445" s="780"/>
      <c r="O445" s="780"/>
      <c r="P445" s="343" t="s">
        <v>121</v>
      </c>
    </row>
    <row r="446" spans="3:22" ht="16.5" customHeight="1">
      <c r="E446" s="83" t="s">
        <v>799</v>
      </c>
    </row>
    <row r="447" spans="3:22" ht="9.65" customHeight="1"/>
    <row r="448" spans="3:22" ht="16.5" customHeight="1">
      <c r="C448" s="31" t="s">
        <v>235</v>
      </c>
    </row>
    <row r="449" spans="3:24" ht="16.5" customHeight="1">
      <c r="D449" s="954" t="s">
        <v>1721</v>
      </c>
      <c r="E449" s="954"/>
      <c r="F449" s="954"/>
      <c r="G449" s="954"/>
      <c r="H449" s="954"/>
      <c r="I449" s="954"/>
      <c r="J449" s="954"/>
      <c r="K449" s="950"/>
      <c r="L449" s="847"/>
      <c r="M449" s="848"/>
      <c r="N449" s="848"/>
      <c r="O449" s="849"/>
      <c r="P449" s="343" t="s">
        <v>121</v>
      </c>
    </row>
    <row r="450" spans="3:24" ht="16.5" customHeight="1">
      <c r="D450" s="829" t="s">
        <v>460</v>
      </c>
      <c r="E450" s="829"/>
      <c r="F450" s="829"/>
      <c r="G450" s="829"/>
      <c r="H450" s="829"/>
      <c r="I450" s="829"/>
      <c r="J450" s="829"/>
      <c r="K450" s="915"/>
      <c r="L450" s="847"/>
      <c r="M450" s="848"/>
      <c r="N450" s="848"/>
      <c r="O450" s="849"/>
      <c r="P450" s="343" t="s">
        <v>121</v>
      </c>
    </row>
    <row r="451" spans="3:24" ht="16.5" customHeight="1">
      <c r="D451" s="829" t="s">
        <v>461</v>
      </c>
      <c r="E451" s="829"/>
      <c r="F451" s="829"/>
      <c r="G451" s="829"/>
      <c r="H451" s="829"/>
      <c r="I451" s="829"/>
      <c r="J451" s="829"/>
      <c r="K451" s="915"/>
      <c r="L451" s="847"/>
      <c r="M451" s="848"/>
      <c r="N451" s="848"/>
      <c r="O451" s="849"/>
      <c r="P451" s="343" t="s">
        <v>121</v>
      </c>
    </row>
    <row r="452" spans="3:24" ht="16.5" customHeight="1">
      <c r="E452" s="83" t="s">
        <v>153</v>
      </c>
    </row>
    <row r="453" spans="3:24" ht="16.5" customHeight="1">
      <c r="E453" s="83" t="s">
        <v>154</v>
      </c>
    </row>
    <row r="454" spans="3:24" ht="12" customHeight="1">
      <c r="E454" s="83"/>
    </row>
    <row r="455" spans="3:24" ht="15.65" customHeight="1">
      <c r="P455" s="798" t="s">
        <v>32</v>
      </c>
      <c r="Q455" s="798"/>
      <c r="R455" s="798"/>
      <c r="S455" s="799">
        <f>$Q$9</f>
        <v>0</v>
      </c>
      <c r="T455" s="799"/>
      <c r="U455" s="799"/>
      <c r="V455" s="799"/>
      <c r="W455" s="799"/>
      <c r="X455" s="799"/>
    </row>
    <row r="456" spans="3:24" ht="9.65" customHeight="1">
      <c r="E456" s="83"/>
    </row>
    <row r="457" spans="3:24" ht="16.5" customHeight="1">
      <c r="C457" s="31" t="s">
        <v>807</v>
      </c>
    </row>
    <row r="458" spans="3:24" ht="16.5" customHeight="1">
      <c r="C458" s="31"/>
      <c r="D458" s="644" t="s">
        <v>801</v>
      </c>
      <c r="E458" s="1025" t="s">
        <v>800</v>
      </c>
      <c r="F458" s="1025"/>
      <c r="G458" s="1025"/>
      <c r="H458" s="1025"/>
      <c r="I458" s="1025"/>
      <c r="J458" s="1025"/>
      <c r="K458" s="1025"/>
      <c r="L458" s="1025"/>
      <c r="M458" s="1025"/>
      <c r="N458" s="1025"/>
      <c r="O458" s="1025"/>
      <c r="P458" s="847"/>
      <c r="Q458" s="848"/>
      <c r="R458" s="849"/>
      <c r="S458" s="343" t="s">
        <v>121</v>
      </c>
    </row>
    <row r="459" spans="3:24" ht="16.5" customHeight="1">
      <c r="C459" s="31"/>
      <c r="D459" s="645" t="s">
        <v>803</v>
      </c>
      <c r="E459" s="1541" t="s">
        <v>802</v>
      </c>
      <c r="F459" s="1541"/>
      <c r="G459" s="1541"/>
      <c r="H459" s="1541"/>
      <c r="I459" s="1541"/>
      <c r="J459" s="1541"/>
      <c r="K459" s="1541"/>
      <c r="L459" s="1541"/>
      <c r="M459" s="1541"/>
      <c r="N459" s="1541"/>
      <c r="O459" s="1542"/>
      <c r="P459" s="1543">
        <f>SUM(P460:R464)</f>
        <v>0</v>
      </c>
      <c r="Q459" s="1544"/>
      <c r="R459" s="1544"/>
      <c r="S459" s="343" t="s">
        <v>121</v>
      </c>
    </row>
    <row r="460" spans="3:24" ht="16.5" customHeight="1">
      <c r="C460" s="31"/>
      <c r="D460" s="646"/>
      <c r="E460" s="647"/>
      <c r="F460" s="412" t="s">
        <v>804</v>
      </c>
      <c r="G460" s="648"/>
      <c r="H460" s="648"/>
      <c r="I460" s="648"/>
      <c r="J460" s="412"/>
      <c r="K460" s="412"/>
      <c r="L460" s="412"/>
      <c r="M460" s="412"/>
      <c r="N460" s="412"/>
      <c r="O460" s="412"/>
      <c r="P460" s="847"/>
      <c r="Q460" s="848"/>
      <c r="R460" s="849"/>
      <c r="S460" s="343" t="s">
        <v>121</v>
      </c>
    </row>
    <row r="461" spans="3:24" ht="16.5" customHeight="1">
      <c r="C461" s="31"/>
      <c r="D461" s="646"/>
      <c r="E461" s="647"/>
      <c r="F461" s="412" t="s">
        <v>805</v>
      </c>
      <c r="G461" s="648"/>
      <c r="H461" s="648"/>
      <c r="I461" s="648"/>
      <c r="J461" s="412"/>
      <c r="K461" s="412"/>
      <c r="L461" s="412"/>
      <c r="M461" s="412"/>
      <c r="N461" s="412"/>
      <c r="O461" s="412"/>
      <c r="P461" s="847"/>
      <c r="Q461" s="848"/>
      <c r="R461" s="849"/>
      <c r="S461" s="343" t="s">
        <v>121</v>
      </c>
    </row>
    <row r="462" spans="3:24" ht="16.5" customHeight="1">
      <c r="D462" s="646"/>
      <c r="E462" s="647"/>
      <c r="F462" s="412" t="s">
        <v>806</v>
      </c>
      <c r="G462" s="648"/>
      <c r="H462" s="648"/>
      <c r="I462" s="648"/>
      <c r="J462" s="412"/>
      <c r="K462" s="412"/>
      <c r="L462" s="412"/>
      <c r="M462" s="412"/>
      <c r="N462" s="412"/>
      <c r="O462" s="412"/>
      <c r="P462" s="847"/>
      <c r="Q462" s="848"/>
      <c r="R462" s="849"/>
      <c r="S462" s="343" t="s">
        <v>121</v>
      </c>
    </row>
    <row r="463" spans="3:24" ht="16.5" customHeight="1">
      <c r="D463" s="646"/>
      <c r="E463" s="647"/>
      <c r="F463" s="412" t="s">
        <v>808</v>
      </c>
      <c r="G463" s="648"/>
      <c r="H463" s="648"/>
      <c r="I463" s="648"/>
      <c r="J463" s="412"/>
      <c r="K463" s="412"/>
      <c r="L463" s="412"/>
      <c r="M463" s="412"/>
      <c r="N463" s="412"/>
      <c r="O463" s="412"/>
      <c r="P463" s="847"/>
      <c r="Q463" s="848"/>
      <c r="R463" s="849"/>
      <c r="S463" s="343" t="s">
        <v>121</v>
      </c>
    </row>
    <row r="464" spans="3:24" ht="16.5" customHeight="1" thickBot="1">
      <c r="D464" s="649"/>
      <c r="E464" s="650"/>
      <c r="F464" s="651" t="s">
        <v>809</v>
      </c>
      <c r="G464" s="652"/>
      <c r="H464" s="652"/>
      <c r="I464" s="652"/>
      <c r="J464" s="651"/>
      <c r="K464" s="651"/>
      <c r="L464" s="651"/>
      <c r="M464" s="651"/>
      <c r="N464" s="651"/>
      <c r="O464" s="651"/>
      <c r="P464" s="1197"/>
      <c r="Q464" s="1198"/>
      <c r="R464" s="1199"/>
      <c r="S464" s="653" t="s">
        <v>121</v>
      </c>
    </row>
    <row r="465" spans="1:24" ht="16.5" customHeight="1" thickTop="1">
      <c r="D465" s="871" t="s">
        <v>1259</v>
      </c>
      <c r="E465" s="872"/>
      <c r="F465" s="872"/>
      <c r="G465" s="872"/>
      <c r="H465" s="872"/>
      <c r="I465" s="872"/>
      <c r="J465" s="872"/>
      <c r="K465" s="872"/>
      <c r="L465" s="872"/>
      <c r="M465" s="872"/>
      <c r="N465" s="872"/>
      <c r="O465" s="873"/>
      <c r="P465" s="1169" t="str">
        <f>IFERROR(P458/P459,"-")</f>
        <v>-</v>
      </c>
      <c r="Q465" s="1170"/>
      <c r="R465" s="1171"/>
    </row>
    <row r="466" spans="1:24" ht="16.5" customHeight="1">
      <c r="E466" s="83" t="s">
        <v>1345</v>
      </c>
      <c r="P466" s="654"/>
      <c r="Q466" s="654"/>
      <c r="R466" s="654"/>
    </row>
    <row r="467" spans="1:24" ht="269.14999999999998" customHeight="1">
      <c r="D467" s="1153"/>
      <c r="E467" s="1154"/>
      <c r="F467" s="1154"/>
      <c r="G467" s="1154"/>
      <c r="H467" s="1154"/>
      <c r="I467" s="1154"/>
      <c r="J467" s="1154"/>
      <c r="K467" s="1154"/>
      <c r="L467" s="1154"/>
      <c r="M467" s="1154"/>
      <c r="N467" s="1154"/>
      <c r="O467" s="1154"/>
      <c r="P467" s="1154"/>
      <c r="Q467" s="1154"/>
      <c r="R467" s="1154"/>
      <c r="S467" s="1154"/>
      <c r="T467" s="1155"/>
      <c r="U467" s="1155"/>
      <c r="V467" s="1155"/>
      <c r="W467" s="1155"/>
      <c r="X467" s="1156"/>
    </row>
    <row r="468" spans="1:24" ht="16.5" customHeight="1">
      <c r="E468" s="83" t="s">
        <v>810</v>
      </c>
    </row>
    <row r="469" spans="1:24" ht="16.5" customHeight="1">
      <c r="E469" s="83" t="s">
        <v>811</v>
      </c>
    </row>
    <row r="470" spans="1:24" ht="16.5" customHeight="1">
      <c r="E470" s="83"/>
      <c r="F470" s="83" t="s">
        <v>812</v>
      </c>
    </row>
    <row r="471" spans="1:24" ht="16.5" customHeight="1">
      <c r="E471" s="83" t="s">
        <v>813</v>
      </c>
    </row>
    <row r="472" spans="1:24" ht="16.5" customHeight="1"/>
    <row r="473" spans="1:24" ht="11.15" customHeight="1"/>
    <row r="474" spans="1:24" ht="17.5" customHeight="1">
      <c r="P474" s="798" t="s">
        <v>815</v>
      </c>
      <c r="Q474" s="798"/>
      <c r="R474" s="798"/>
      <c r="S474" s="799">
        <f>$Q$11</f>
        <v>0</v>
      </c>
      <c r="T474" s="799"/>
      <c r="U474" s="799"/>
      <c r="V474" s="799"/>
      <c r="W474" s="799"/>
      <c r="X474" s="799"/>
    </row>
    <row r="475" spans="1:24" ht="16.5" customHeight="1">
      <c r="A475" s="591" t="s">
        <v>814</v>
      </c>
    </row>
    <row r="476" spans="1:24" ht="16.5" customHeight="1">
      <c r="B476" s="302" t="s">
        <v>13</v>
      </c>
    </row>
    <row r="477" spans="1:24" ht="16.5" customHeight="1">
      <c r="C477" s="31" t="s">
        <v>817</v>
      </c>
    </row>
    <row r="478" spans="1:24" ht="18.649999999999999" customHeight="1">
      <c r="D478" s="788" t="s">
        <v>818</v>
      </c>
      <c r="E478" s="788"/>
      <c r="F478" s="788"/>
      <c r="G478" s="788"/>
      <c r="H478" s="788"/>
      <c r="I478" s="788"/>
      <c r="J478" s="788"/>
      <c r="K478" s="788"/>
      <c r="L478" s="788"/>
      <c r="M478" s="788" t="s">
        <v>819</v>
      </c>
      <c r="N478" s="788"/>
      <c r="O478" s="788"/>
      <c r="P478" s="788"/>
    </row>
    <row r="479" spans="1:24" ht="18.649999999999999" customHeight="1">
      <c r="D479" s="829" t="s">
        <v>820</v>
      </c>
      <c r="E479" s="829"/>
      <c r="F479" s="829"/>
      <c r="G479" s="829"/>
      <c r="H479" s="829"/>
      <c r="I479" s="829"/>
      <c r="J479" s="829"/>
      <c r="K479" s="829"/>
      <c r="L479" s="829"/>
      <c r="M479" s="818"/>
      <c r="N479" s="818"/>
      <c r="O479" s="818"/>
      <c r="P479" s="818"/>
    </row>
    <row r="480" spans="1:24" ht="18.649999999999999" customHeight="1">
      <c r="D480" s="829" t="s">
        <v>833</v>
      </c>
      <c r="E480" s="829"/>
      <c r="F480" s="829"/>
      <c r="G480" s="829"/>
      <c r="H480" s="829"/>
      <c r="I480" s="829"/>
      <c r="J480" s="829"/>
      <c r="K480" s="829"/>
      <c r="L480" s="829"/>
      <c r="M480" s="818"/>
      <c r="N480" s="818"/>
      <c r="O480" s="818"/>
      <c r="P480" s="818"/>
    </row>
    <row r="481" spans="3:16" ht="18.649999999999999" customHeight="1">
      <c r="D481" s="829" t="s">
        <v>821</v>
      </c>
      <c r="E481" s="829"/>
      <c r="F481" s="829"/>
      <c r="G481" s="829"/>
      <c r="H481" s="829"/>
      <c r="I481" s="829"/>
      <c r="J481" s="829"/>
      <c r="K481" s="829"/>
      <c r="L481" s="829"/>
      <c r="M481" s="818"/>
      <c r="N481" s="818"/>
      <c r="O481" s="818"/>
      <c r="P481" s="818"/>
    </row>
    <row r="482" spans="3:16" ht="18.649999999999999" customHeight="1">
      <c r="D482" s="829" t="s">
        <v>822</v>
      </c>
      <c r="E482" s="829"/>
      <c r="F482" s="829"/>
      <c r="G482" s="829"/>
      <c r="H482" s="829"/>
      <c r="I482" s="829"/>
      <c r="J482" s="829"/>
      <c r="K482" s="829"/>
      <c r="L482" s="829"/>
      <c r="M482" s="818"/>
      <c r="N482" s="818"/>
      <c r="O482" s="818"/>
      <c r="P482" s="818"/>
    </row>
    <row r="483" spans="3:16" ht="18.649999999999999" customHeight="1">
      <c r="D483" s="829" t="s">
        <v>823</v>
      </c>
      <c r="E483" s="829"/>
      <c r="F483" s="829"/>
      <c r="G483" s="829"/>
      <c r="H483" s="829"/>
      <c r="I483" s="829"/>
      <c r="J483" s="829"/>
      <c r="K483" s="829"/>
      <c r="L483" s="829"/>
      <c r="M483" s="818"/>
      <c r="N483" s="818"/>
      <c r="O483" s="818"/>
      <c r="P483" s="818"/>
    </row>
    <row r="484" spans="3:16" ht="18.649999999999999" customHeight="1">
      <c r="D484" s="829" t="s">
        <v>824</v>
      </c>
      <c r="E484" s="829"/>
      <c r="F484" s="829"/>
      <c r="G484" s="829"/>
      <c r="H484" s="829"/>
      <c r="I484" s="829"/>
      <c r="J484" s="829"/>
      <c r="K484" s="829"/>
      <c r="L484" s="829"/>
      <c r="M484" s="818"/>
      <c r="N484" s="818"/>
      <c r="O484" s="818"/>
      <c r="P484" s="818"/>
    </row>
    <row r="485" spans="3:16" ht="18.649999999999999" customHeight="1">
      <c r="D485" s="829" t="s">
        <v>825</v>
      </c>
      <c r="E485" s="829"/>
      <c r="F485" s="829"/>
      <c r="G485" s="829"/>
      <c r="H485" s="829"/>
      <c r="I485" s="829"/>
      <c r="J485" s="829"/>
      <c r="K485" s="829"/>
      <c r="L485" s="829"/>
      <c r="M485" s="818"/>
      <c r="N485" s="818"/>
      <c r="O485" s="818"/>
      <c r="P485" s="818"/>
    </row>
    <row r="486" spans="3:16" ht="18.649999999999999" customHeight="1">
      <c r="D486" s="829" t="s">
        <v>826</v>
      </c>
      <c r="E486" s="829"/>
      <c r="F486" s="829"/>
      <c r="G486" s="829"/>
      <c r="H486" s="829"/>
      <c r="I486" s="829"/>
      <c r="J486" s="829"/>
      <c r="K486" s="829"/>
      <c r="L486" s="829"/>
      <c r="M486" s="818"/>
      <c r="N486" s="818"/>
      <c r="O486" s="818"/>
      <c r="P486" s="818"/>
    </row>
    <row r="487" spans="3:16" ht="18.649999999999999" customHeight="1">
      <c r="D487" s="829" t="s">
        <v>827</v>
      </c>
      <c r="E487" s="829"/>
      <c r="F487" s="829"/>
      <c r="G487" s="829"/>
      <c r="H487" s="829"/>
      <c r="I487" s="829"/>
      <c r="J487" s="829"/>
      <c r="K487" s="829"/>
      <c r="L487" s="829"/>
      <c r="M487" s="818"/>
      <c r="N487" s="818"/>
      <c r="O487" s="818"/>
      <c r="P487" s="818"/>
    </row>
    <row r="488" spans="3:16" ht="15.65" customHeight="1">
      <c r="E488" s="83" t="s">
        <v>828</v>
      </c>
    </row>
    <row r="489" spans="3:16" ht="9.65" customHeight="1"/>
    <row r="490" spans="3:16" ht="16.5" customHeight="1">
      <c r="C490" s="31" t="s">
        <v>837</v>
      </c>
    </row>
    <row r="491" spans="3:16" ht="18.649999999999999" customHeight="1">
      <c r="D491" s="788" t="s">
        <v>818</v>
      </c>
      <c r="E491" s="788"/>
      <c r="F491" s="788"/>
      <c r="G491" s="788"/>
      <c r="H491" s="788"/>
      <c r="I491" s="788"/>
      <c r="J491" s="788"/>
      <c r="K491" s="788"/>
      <c r="L491" s="788"/>
      <c r="M491" s="788" t="s">
        <v>819</v>
      </c>
      <c r="N491" s="788"/>
      <c r="O491" s="788"/>
      <c r="P491" s="788"/>
    </row>
    <row r="492" spans="3:16" ht="18.649999999999999" customHeight="1">
      <c r="D492" s="954" t="s">
        <v>829</v>
      </c>
      <c r="E492" s="954"/>
      <c r="F492" s="954"/>
      <c r="G492" s="954"/>
      <c r="H492" s="954"/>
      <c r="I492" s="954"/>
      <c r="J492" s="954"/>
      <c r="K492" s="954"/>
      <c r="L492" s="954"/>
      <c r="M492" s="818"/>
      <c r="N492" s="818"/>
      <c r="O492" s="818"/>
      <c r="P492" s="818"/>
    </row>
    <row r="493" spans="3:16" ht="18.649999999999999" customHeight="1">
      <c r="D493" s="954" t="s">
        <v>834</v>
      </c>
      <c r="E493" s="954"/>
      <c r="F493" s="954"/>
      <c r="G493" s="954"/>
      <c r="H493" s="954"/>
      <c r="I493" s="954"/>
      <c r="J493" s="954"/>
      <c r="K493" s="954"/>
      <c r="L493" s="954"/>
      <c r="M493" s="818"/>
      <c r="N493" s="818"/>
      <c r="O493" s="818"/>
      <c r="P493" s="818"/>
    </row>
    <row r="494" spans="3:16" ht="18.649999999999999" customHeight="1">
      <c r="D494" s="954" t="s">
        <v>830</v>
      </c>
      <c r="E494" s="954"/>
      <c r="F494" s="954"/>
      <c r="G494" s="954"/>
      <c r="H494" s="954"/>
      <c r="I494" s="954"/>
      <c r="J494" s="954"/>
      <c r="K494" s="954"/>
      <c r="L494" s="954"/>
      <c r="M494" s="818"/>
      <c r="N494" s="818"/>
      <c r="O494" s="818"/>
      <c r="P494" s="818"/>
    </row>
    <row r="495" spans="3:16" ht="18.649999999999999" customHeight="1">
      <c r="D495" s="954" t="s">
        <v>831</v>
      </c>
      <c r="E495" s="954"/>
      <c r="F495" s="954"/>
      <c r="G495" s="954"/>
      <c r="H495" s="954"/>
      <c r="I495" s="954"/>
      <c r="J495" s="954"/>
      <c r="K495" s="954"/>
      <c r="L495" s="954"/>
      <c r="M495" s="818"/>
      <c r="N495" s="818"/>
      <c r="O495" s="818"/>
      <c r="P495" s="818"/>
    </row>
    <row r="496" spans="3:16" ht="28" customHeight="1">
      <c r="D496" s="975" t="s">
        <v>836</v>
      </c>
      <c r="E496" s="976"/>
      <c r="F496" s="976"/>
      <c r="G496" s="976"/>
      <c r="H496" s="976"/>
      <c r="I496" s="976"/>
      <c r="J496" s="976"/>
      <c r="K496" s="976"/>
      <c r="L496" s="976"/>
      <c r="M496" s="818"/>
      <c r="N496" s="818"/>
      <c r="O496" s="818"/>
      <c r="P496" s="818"/>
    </row>
    <row r="497" spans="3:22" ht="27.65" customHeight="1">
      <c r="D497" s="1342" t="s">
        <v>835</v>
      </c>
      <c r="E497" s="954"/>
      <c r="F497" s="954"/>
      <c r="G497" s="954"/>
      <c r="H497" s="954"/>
      <c r="I497" s="954"/>
      <c r="J497" s="954"/>
      <c r="K497" s="954"/>
      <c r="L497" s="954"/>
      <c r="M497" s="818"/>
      <c r="N497" s="818"/>
      <c r="O497" s="818"/>
      <c r="P497" s="818"/>
    </row>
    <row r="498" spans="3:22" ht="16.5" customHeight="1">
      <c r="D498" s="954" t="s">
        <v>1346</v>
      </c>
      <c r="E498" s="954"/>
      <c r="F498" s="954"/>
      <c r="G498" s="954"/>
      <c r="H498" s="954"/>
      <c r="I498" s="954"/>
      <c r="J498" s="954"/>
      <c r="K498" s="954"/>
      <c r="L498" s="954"/>
      <c r="M498" s="818"/>
      <c r="N498" s="818"/>
      <c r="O498" s="818"/>
      <c r="P498" s="818"/>
    </row>
    <row r="499" spans="3:22" ht="15.65" customHeight="1">
      <c r="E499" s="83" t="s">
        <v>838</v>
      </c>
    </row>
    <row r="500" spans="3:22" ht="9.65" customHeight="1"/>
    <row r="501" spans="3:22" ht="16.5" customHeight="1">
      <c r="C501" s="31" t="s">
        <v>1085</v>
      </c>
    </row>
    <row r="502" spans="3:22" ht="16.5" customHeight="1">
      <c r="D502" s="829"/>
      <c r="E502" s="829"/>
      <c r="F502" s="915"/>
      <c r="G502" s="1341"/>
      <c r="H502" s="1341"/>
      <c r="I502" s="1341"/>
      <c r="J502" s="30" t="s">
        <v>832</v>
      </c>
      <c r="K502" s="783"/>
      <c r="L502" s="783"/>
      <c r="M502" s="783"/>
      <c r="N502" s="30" t="s">
        <v>832</v>
      </c>
      <c r="O502" s="783"/>
      <c r="P502" s="783"/>
      <c r="Q502" s="783"/>
      <c r="R502" s="30" t="s">
        <v>832</v>
      </c>
      <c r="S502" s="783"/>
      <c r="T502" s="783"/>
      <c r="U502" s="783"/>
      <c r="V502" s="304" t="s">
        <v>832</v>
      </c>
    </row>
    <row r="503" spans="3:22" ht="24" customHeight="1">
      <c r="D503" s="829"/>
      <c r="E503" s="829"/>
      <c r="F503" s="829"/>
      <c r="G503" s="963" t="s">
        <v>840</v>
      </c>
      <c r="H503" s="964"/>
      <c r="I503" s="963" t="s">
        <v>841</v>
      </c>
      <c r="J503" s="952"/>
      <c r="K503" s="963" t="s">
        <v>840</v>
      </c>
      <c r="L503" s="964"/>
      <c r="M503" s="963" t="s">
        <v>841</v>
      </c>
      <c r="N503" s="952"/>
      <c r="O503" s="963" t="s">
        <v>840</v>
      </c>
      <c r="P503" s="964"/>
      <c r="Q503" s="963" t="s">
        <v>841</v>
      </c>
      <c r="R503" s="952"/>
      <c r="S503" s="963" t="s">
        <v>840</v>
      </c>
      <c r="T503" s="964"/>
      <c r="U503" s="963" t="s">
        <v>841</v>
      </c>
      <c r="V503" s="952"/>
    </row>
    <row r="504" spans="3:22" ht="18.649999999999999" customHeight="1">
      <c r="D504" s="829" t="s">
        <v>436</v>
      </c>
      <c r="E504" s="829"/>
      <c r="F504" s="915"/>
      <c r="G504" s="962"/>
      <c r="H504" s="962"/>
      <c r="I504" s="962"/>
      <c r="J504" s="962"/>
      <c r="K504" s="942"/>
      <c r="L504" s="942"/>
      <c r="M504" s="942"/>
      <c r="N504" s="942"/>
      <c r="O504" s="942"/>
      <c r="P504" s="942"/>
      <c r="Q504" s="942"/>
      <c r="R504" s="942"/>
      <c r="S504" s="942"/>
      <c r="T504" s="942"/>
      <c r="U504" s="942"/>
      <c r="V504" s="942"/>
    </row>
    <row r="505" spans="3:22" ht="18.649999999999999" customHeight="1">
      <c r="D505" s="829" t="s">
        <v>384</v>
      </c>
      <c r="E505" s="829"/>
      <c r="F505" s="915"/>
      <c r="G505" s="962"/>
      <c r="H505" s="962"/>
      <c r="I505" s="962"/>
      <c r="J505" s="962"/>
      <c r="K505" s="942"/>
      <c r="L505" s="942"/>
      <c r="M505" s="942"/>
      <c r="N505" s="942"/>
      <c r="O505" s="942"/>
      <c r="P505" s="942"/>
      <c r="Q505" s="942"/>
      <c r="R505" s="942"/>
      <c r="S505" s="942"/>
      <c r="T505" s="942"/>
      <c r="U505" s="942"/>
      <c r="V505" s="942"/>
    </row>
    <row r="506" spans="3:22" ht="18.649999999999999" customHeight="1">
      <c r="D506" s="829" t="s">
        <v>839</v>
      </c>
      <c r="E506" s="829"/>
      <c r="F506" s="915"/>
      <c r="G506" s="962"/>
      <c r="H506" s="962"/>
      <c r="I506" s="962"/>
      <c r="J506" s="962"/>
      <c r="K506" s="942"/>
      <c r="L506" s="942"/>
      <c r="M506" s="942"/>
      <c r="N506" s="942"/>
      <c r="O506" s="942"/>
      <c r="P506" s="942"/>
      <c r="Q506" s="942"/>
      <c r="R506" s="942"/>
      <c r="S506" s="942"/>
      <c r="T506" s="942"/>
      <c r="U506" s="942"/>
      <c r="V506" s="942"/>
    </row>
    <row r="507" spans="3:22" ht="9.65" customHeight="1">
      <c r="C507" s="31"/>
    </row>
    <row r="508" spans="3:22" ht="16.5" customHeight="1">
      <c r="D508" s="829"/>
      <c r="E508" s="829"/>
      <c r="F508" s="915"/>
      <c r="G508" s="783"/>
      <c r="H508" s="783"/>
      <c r="I508" s="783"/>
      <c r="J508" s="30" t="s">
        <v>832</v>
      </c>
      <c r="K508" s="783"/>
      <c r="L508" s="783"/>
      <c r="M508" s="783"/>
      <c r="N508" s="30" t="s">
        <v>832</v>
      </c>
      <c r="O508" s="783"/>
      <c r="P508" s="783"/>
      <c r="Q508" s="783"/>
      <c r="R508" s="30" t="s">
        <v>832</v>
      </c>
      <c r="S508" s="814" t="s">
        <v>850</v>
      </c>
      <c r="T508" s="913"/>
      <c r="U508" s="913"/>
      <c r="V508" s="965"/>
    </row>
    <row r="509" spans="3:22" ht="24" customHeight="1">
      <c r="D509" s="829"/>
      <c r="E509" s="829"/>
      <c r="F509" s="829"/>
      <c r="G509" s="963" t="s">
        <v>840</v>
      </c>
      <c r="H509" s="964"/>
      <c r="I509" s="963" t="s">
        <v>841</v>
      </c>
      <c r="J509" s="952"/>
      <c r="K509" s="963" t="s">
        <v>840</v>
      </c>
      <c r="L509" s="964"/>
      <c r="M509" s="963" t="s">
        <v>841</v>
      </c>
      <c r="N509" s="952"/>
      <c r="O509" s="963" t="s">
        <v>840</v>
      </c>
      <c r="P509" s="964"/>
      <c r="Q509" s="963" t="s">
        <v>841</v>
      </c>
      <c r="R509" s="952"/>
      <c r="S509" s="963" t="s">
        <v>840</v>
      </c>
      <c r="T509" s="964"/>
      <c r="U509" s="963" t="s">
        <v>841</v>
      </c>
      <c r="V509" s="964"/>
    </row>
    <row r="510" spans="3:22" ht="18.649999999999999" customHeight="1">
      <c r="D510" s="829" t="s">
        <v>436</v>
      </c>
      <c r="E510" s="829"/>
      <c r="F510" s="915"/>
      <c r="G510" s="942"/>
      <c r="H510" s="942"/>
      <c r="I510" s="942"/>
      <c r="J510" s="942"/>
      <c r="K510" s="942"/>
      <c r="L510" s="942"/>
      <c r="M510" s="942"/>
      <c r="N510" s="942"/>
      <c r="O510" s="942"/>
      <c r="P510" s="942"/>
      <c r="Q510" s="942"/>
      <c r="R510" s="961"/>
      <c r="S510" s="843"/>
      <c r="T510" s="843"/>
      <c r="U510" s="843"/>
      <c r="V510" s="843"/>
    </row>
    <row r="511" spans="3:22" ht="18.649999999999999" customHeight="1">
      <c r="D511" s="829" t="s">
        <v>384</v>
      </c>
      <c r="E511" s="829"/>
      <c r="F511" s="915"/>
      <c r="G511" s="942"/>
      <c r="H511" s="942"/>
      <c r="I511" s="942"/>
      <c r="J511" s="942"/>
      <c r="K511" s="942"/>
      <c r="L511" s="942"/>
      <c r="M511" s="942"/>
      <c r="N511" s="942"/>
      <c r="O511" s="942"/>
      <c r="P511" s="942"/>
      <c r="Q511" s="942"/>
      <c r="R511" s="961"/>
      <c r="S511" s="843"/>
      <c r="T511" s="843"/>
      <c r="U511" s="843"/>
      <c r="V511" s="843"/>
    </row>
    <row r="512" spans="3:22" ht="18.649999999999999" customHeight="1">
      <c r="D512" s="829" t="s">
        <v>839</v>
      </c>
      <c r="E512" s="829"/>
      <c r="F512" s="915"/>
      <c r="G512" s="942"/>
      <c r="H512" s="942"/>
      <c r="I512" s="942"/>
      <c r="J512" s="942"/>
      <c r="K512" s="942"/>
      <c r="L512" s="942"/>
      <c r="M512" s="942"/>
      <c r="N512" s="942"/>
      <c r="O512" s="942"/>
      <c r="P512" s="942"/>
      <c r="Q512" s="942"/>
      <c r="R512" s="961"/>
      <c r="S512" s="843"/>
      <c r="T512" s="843"/>
      <c r="U512" s="843"/>
      <c r="V512" s="843"/>
    </row>
    <row r="513" spans="3:24" ht="16.5" customHeight="1">
      <c r="E513" s="83" t="s">
        <v>842</v>
      </c>
    </row>
    <row r="514" spans="3:24" ht="9.65" customHeight="1">
      <c r="E514" s="83"/>
    </row>
    <row r="515" spans="3:24" ht="16.5" customHeight="1">
      <c r="C515" s="31" t="s">
        <v>1750</v>
      </c>
    </row>
    <row r="516" spans="3:24" ht="16.5" customHeight="1">
      <c r="D516" s="303" t="s">
        <v>845</v>
      </c>
      <c r="E516" s="655"/>
      <c r="F516" s="30"/>
      <c r="G516" s="30"/>
      <c r="H516" s="304"/>
      <c r="I516" s="782"/>
      <c r="J516" s="959"/>
      <c r="K516" s="959"/>
      <c r="L516" s="959"/>
      <c r="M516" s="959"/>
      <c r="N516" s="959"/>
      <c r="O516" s="959"/>
      <c r="P516" s="960"/>
    </row>
    <row r="517" spans="3:24" ht="6.65" customHeight="1">
      <c r="E517" s="83"/>
    </row>
    <row r="518" spans="3:24" ht="16.5" customHeight="1">
      <c r="D518" s="829"/>
      <c r="E518" s="829"/>
      <c r="F518" s="829"/>
      <c r="G518" s="829"/>
      <c r="H518" s="788" t="s">
        <v>846</v>
      </c>
      <c r="I518" s="788"/>
      <c r="J518" s="788" t="s">
        <v>847</v>
      </c>
      <c r="K518" s="788"/>
      <c r="L518" s="788" t="s">
        <v>848</v>
      </c>
      <c r="M518" s="788"/>
      <c r="N518" s="788" t="s">
        <v>849</v>
      </c>
      <c r="O518" s="788"/>
      <c r="P518" s="788" t="s">
        <v>850</v>
      </c>
      <c r="Q518" s="788"/>
    </row>
    <row r="519" spans="3:24" ht="18" customHeight="1">
      <c r="D519" s="829" t="s">
        <v>843</v>
      </c>
      <c r="E519" s="829"/>
      <c r="F519" s="829"/>
      <c r="G519" s="829"/>
      <c r="H519" s="958">
        <f>SUM(H520:I521)</f>
        <v>0</v>
      </c>
      <c r="I519" s="958"/>
      <c r="J519" s="958">
        <f t="shared" ref="J519" si="0">SUM(J520:K521)</f>
        <v>0</v>
      </c>
      <c r="K519" s="958"/>
      <c r="L519" s="958">
        <f t="shared" ref="L519" si="1">SUM(L520:M521)</f>
        <v>0</v>
      </c>
      <c r="M519" s="958"/>
      <c r="N519" s="958">
        <f t="shared" ref="N519" si="2">SUM(N520:O521)</f>
        <v>0</v>
      </c>
      <c r="O519" s="958"/>
      <c r="P519" s="953">
        <f>SUM(H519:O519)</f>
        <v>0</v>
      </c>
      <c r="Q519" s="953"/>
    </row>
    <row r="520" spans="3:24" ht="18" customHeight="1">
      <c r="D520" s="829" t="s">
        <v>844</v>
      </c>
      <c r="E520" s="829"/>
      <c r="F520" s="829"/>
      <c r="G520" s="915"/>
      <c r="H520" s="942"/>
      <c r="I520" s="942"/>
      <c r="J520" s="942"/>
      <c r="K520" s="942"/>
      <c r="L520" s="942"/>
      <c r="M520" s="942"/>
      <c r="N520" s="942"/>
      <c r="O520" s="942"/>
      <c r="P520" s="914">
        <f>SUM(H520:O520)</f>
        <v>0</v>
      </c>
      <c r="Q520" s="953"/>
    </row>
    <row r="521" spans="3:24" ht="18" customHeight="1">
      <c r="D521" s="829" t="s">
        <v>1352</v>
      </c>
      <c r="E521" s="829"/>
      <c r="F521" s="829"/>
      <c r="G521" s="915"/>
      <c r="H521" s="942"/>
      <c r="I521" s="942"/>
      <c r="J521" s="942"/>
      <c r="K521" s="942"/>
      <c r="L521" s="942"/>
      <c r="M521" s="942"/>
      <c r="N521" s="942"/>
      <c r="O521" s="942"/>
      <c r="P521" s="914">
        <f>SUM(H521:O521)</f>
        <v>0</v>
      </c>
      <c r="Q521" s="953"/>
    </row>
    <row r="522" spans="3:24" ht="16.5" customHeight="1">
      <c r="E522" s="83" t="s">
        <v>851</v>
      </c>
    </row>
    <row r="523" spans="3:24" ht="9.65" customHeight="1">
      <c r="E523" s="83"/>
    </row>
    <row r="524" spans="3:24" ht="17.5" customHeight="1">
      <c r="P524" s="798" t="s">
        <v>815</v>
      </c>
      <c r="Q524" s="798"/>
      <c r="R524" s="798"/>
      <c r="S524" s="799">
        <f>$Q$11</f>
        <v>0</v>
      </c>
      <c r="T524" s="799"/>
      <c r="U524" s="799"/>
      <c r="V524" s="799"/>
      <c r="W524" s="799"/>
      <c r="X524" s="799"/>
    </row>
    <row r="525" spans="3:24" ht="16.5" customHeight="1">
      <c r="C525" s="31" t="s">
        <v>1723</v>
      </c>
    </row>
    <row r="526" spans="3:24" ht="16.5" customHeight="1">
      <c r="D526" s="303" t="s">
        <v>852</v>
      </c>
      <c r="E526" s="655"/>
      <c r="F526" s="30"/>
      <c r="G526" s="30"/>
      <c r="H526" s="304"/>
      <c r="I526" s="782"/>
      <c r="J526" s="959"/>
      <c r="K526" s="959"/>
      <c r="L526" s="959"/>
      <c r="M526" s="959"/>
      <c r="N526" s="959"/>
      <c r="O526" s="959"/>
      <c r="P526" s="960"/>
    </row>
    <row r="527" spans="3:24" ht="6.65" customHeight="1">
      <c r="E527" s="83"/>
    </row>
    <row r="528" spans="3:24" ht="16.5" customHeight="1">
      <c r="D528" s="829"/>
      <c r="E528" s="829"/>
      <c r="F528" s="829"/>
      <c r="G528" s="829"/>
      <c r="H528" s="788" t="s">
        <v>846</v>
      </c>
      <c r="I528" s="788"/>
      <c r="J528" s="788" t="s">
        <v>847</v>
      </c>
      <c r="K528" s="788"/>
      <c r="L528" s="788" t="s">
        <v>848</v>
      </c>
      <c r="M528" s="788"/>
      <c r="N528" s="788" t="s">
        <v>849</v>
      </c>
      <c r="O528" s="788"/>
      <c r="P528" s="788" t="s">
        <v>850</v>
      </c>
      <c r="Q528" s="788"/>
    </row>
    <row r="529" spans="3:24" ht="18" customHeight="1">
      <c r="D529" s="829" t="s">
        <v>843</v>
      </c>
      <c r="E529" s="829"/>
      <c r="F529" s="829"/>
      <c r="G529" s="829"/>
      <c r="H529" s="958">
        <f>SUM(H530:I531)</f>
        <v>0</v>
      </c>
      <c r="I529" s="958"/>
      <c r="J529" s="958">
        <f t="shared" ref="J529" si="3">SUM(J530:K531)</f>
        <v>0</v>
      </c>
      <c r="K529" s="958"/>
      <c r="L529" s="958">
        <f t="shared" ref="L529" si="4">SUM(L530:M531)</f>
        <v>0</v>
      </c>
      <c r="M529" s="958"/>
      <c r="N529" s="958">
        <f t="shared" ref="N529" si="5">SUM(N530:O531)</f>
        <v>0</v>
      </c>
      <c r="O529" s="958"/>
      <c r="P529" s="953">
        <f>SUM(H529:O529)</f>
        <v>0</v>
      </c>
      <c r="Q529" s="953"/>
    </row>
    <row r="530" spans="3:24" ht="18" customHeight="1">
      <c r="D530" s="829" t="s">
        <v>853</v>
      </c>
      <c r="E530" s="829"/>
      <c r="F530" s="829"/>
      <c r="G530" s="915"/>
      <c r="H530" s="942"/>
      <c r="I530" s="942"/>
      <c r="J530" s="942"/>
      <c r="K530" s="942"/>
      <c r="L530" s="942"/>
      <c r="M530" s="942"/>
      <c r="N530" s="942"/>
      <c r="O530" s="942"/>
      <c r="P530" s="914">
        <f>SUM(H530:O530)</f>
        <v>0</v>
      </c>
      <c r="Q530" s="953"/>
    </row>
    <row r="531" spans="3:24" ht="18" customHeight="1">
      <c r="D531" s="829" t="s">
        <v>854</v>
      </c>
      <c r="E531" s="829"/>
      <c r="F531" s="829"/>
      <c r="G531" s="915"/>
      <c r="H531" s="942"/>
      <c r="I531" s="942"/>
      <c r="J531" s="942"/>
      <c r="K531" s="942"/>
      <c r="L531" s="942"/>
      <c r="M531" s="942"/>
      <c r="N531" s="942"/>
      <c r="O531" s="942"/>
      <c r="P531" s="914">
        <f>SUM(H531:O531)</f>
        <v>0</v>
      </c>
      <c r="Q531" s="953"/>
    </row>
    <row r="532" spans="3:24" ht="16.5" customHeight="1">
      <c r="E532" s="83" t="s">
        <v>851</v>
      </c>
    </row>
    <row r="533" spans="3:24" ht="11.15" customHeight="1">
      <c r="E533" s="83"/>
    </row>
    <row r="534" spans="3:24" ht="16.5" customHeight="1">
      <c r="C534" s="31" t="s">
        <v>1724</v>
      </c>
    </row>
    <row r="535" spans="3:24" ht="33.65" customHeight="1">
      <c r="D535" s="814" t="s">
        <v>498</v>
      </c>
      <c r="E535" s="1094"/>
      <c r="F535" s="235"/>
      <c r="G535" s="342" t="s">
        <v>20</v>
      </c>
      <c r="H535" s="235"/>
      <c r="I535" s="342" t="s">
        <v>21</v>
      </c>
      <c r="J535" s="235"/>
      <c r="K535" s="342" t="s">
        <v>158</v>
      </c>
      <c r="L535" s="342"/>
      <c r="M535" s="343"/>
      <c r="N535" s="1139" t="s">
        <v>855</v>
      </c>
      <c r="O535" s="1140"/>
      <c r="P535" s="1140"/>
      <c r="Q535" s="1140"/>
      <c r="R535" s="1140"/>
      <c r="S535" s="1140"/>
      <c r="T535" s="1140"/>
      <c r="U535" s="1140"/>
      <c r="V535" s="1140"/>
      <c r="W535" s="1140"/>
    </row>
    <row r="536" spans="3:24" ht="16.5" customHeight="1">
      <c r="E536" s="83" t="s">
        <v>856</v>
      </c>
    </row>
    <row r="537" spans="3:24" ht="9.65" customHeight="1">
      <c r="E537" s="83"/>
    </row>
    <row r="538" spans="3:24" ht="16.5" customHeight="1">
      <c r="C538" s="31" t="s">
        <v>857</v>
      </c>
    </row>
    <row r="539" spans="3:24" ht="16.5" customHeight="1">
      <c r="D539" s="954" t="s">
        <v>858</v>
      </c>
      <c r="E539" s="954"/>
      <c r="F539" s="954"/>
      <c r="G539" s="954"/>
      <c r="H539" s="954"/>
      <c r="I539" s="955"/>
      <c r="J539" s="955"/>
      <c r="K539" s="955"/>
      <c r="L539" s="955"/>
      <c r="M539" s="955"/>
      <c r="N539" s="955"/>
      <c r="O539" s="955"/>
    </row>
    <row r="540" spans="3:24" ht="16.5" customHeight="1">
      <c r="D540" s="954" t="s">
        <v>1550</v>
      </c>
      <c r="E540" s="954"/>
      <c r="F540" s="954"/>
      <c r="G540" s="954"/>
      <c r="H540" s="950"/>
      <c r="I540" s="969"/>
      <c r="J540" s="970"/>
      <c r="K540" s="970"/>
      <c r="L540" s="970"/>
      <c r="M540" s="970"/>
      <c r="N540" s="970"/>
      <c r="O540" s="970"/>
      <c r="P540" s="970"/>
      <c r="Q540" s="970"/>
      <c r="R540" s="970"/>
      <c r="S540" s="970"/>
      <c r="T540" s="970"/>
      <c r="U540" s="970"/>
      <c r="V540" s="970"/>
      <c r="W540" s="971"/>
    </row>
    <row r="541" spans="3:24" ht="9.65" customHeight="1"/>
    <row r="542" spans="3:24" ht="9.65" customHeight="1"/>
    <row r="543" spans="3:24" ht="16.5" customHeight="1">
      <c r="C543" s="31" t="s">
        <v>859</v>
      </c>
    </row>
    <row r="544" spans="3:24" ht="32.5" customHeight="1">
      <c r="D544" s="829"/>
      <c r="E544" s="829"/>
      <c r="F544" s="829"/>
      <c r="G544" s="786" t="s">
        <v>161</v>
      </c>
      <c r="H544" s="786"/>
      <c r="I544" s="786"/>
      <c r="J544" s="948" t="s">
        <v>499</v>
      </c>
      <c r="K544" s="949"/>
      <c r="L544" s="949"/>
      <c r="M544" s="950" t="s">
        <v>162</v>
      </c>
      <c r="N544" s="951"/>
      <c r="O544" s="951"/>
      <c r="P544" s="951"/>
      <c r="Q544" s="951"/>
      <c r="R544" s="946" t="s">
        <v>500</v>
      </c>
      <c r="S544" s="946"/>
      <c r="T544" s="946"/>
      <c r="U544" s="946"/>
      <c r="V544" s="946"/>
      <c r="W544" s="946"/>
      <c r="X544" s="947"/>
    </row>
    <row r="545" spans="3:24" ht="19.5" customHeight="1">
      <c r="D545" s="829" t="s">
        <v>159</v>
      </c>
      <c r="E545" s="829"/>
      <c r="F545" s="915"/>
      <c r="G545" s="819"/>
      <c r="H545" s="956"/>
      <c r="I545" s="928"/>
      <c r="J545" s="916"/>
      <c r="K545" s="957"/>
      <c r="L545" s="917"/>
      <c r="M545" s="916"/>
      <c r="N545" s="1162"/>
      <c r="O545" s="1162"/>
      <c r="P545" s="1162"/>
      <c r="Q545" s="1162"/>
      <c r="R545" s="943"/>
      <c r="S545" s="944"/>
      <c r="T545" s="944"/>
      <c r="U545" s="944"/>
      <c r="V545" s="944"/>
      <c r="W545" s="944"/>
      <c r="X545" s="945"/>
    </row>
    <row r="546" spans="3:24" ht="19.5" customHeight="1">
      <c r="D546" s="954" t="s">
        <v>1551</v>
      </c>
      <c r="E546" s="954"/>
      <c r="F546" s="950"/>
      <c r="G546" s="819"/>
      <c r="H546" s="956"/>
      <c r="I546" s="928"/>
      <c r="J546" s="916"/>
      <c r="K546" s="957"/>
      <c r="L546" s="917"/>
      <c r="M546" s="916"/>
      <c r="N546" s="1162"/>
      <c r="O546" s="1162"/>
      <c r="P546" s="1162"/>
      <c r="Q546" s="1162"/>
      <c r="R546" s="943"/>
      <c r="S546" s="944"/>
      <c r="T546" s="944"/>
      <c r="U546" s="944"/>
      <c r="V546" s="944"/>
      <c r="W546" s="944"/>
      <c r="X546" s="945"/>
    </row>
    <row r="547" spans="3:24" ht="19.5" customHeight="1">
      <c r="D547" s="829" t="s">
        <v>160</v>
      </c>
      <c r="E547" s="829"/>
      <c r="F547" s="915"/>
      <c r="G547" s="819"/>
      <c r="H547" s="956"/>
      <c r="I547" s="928"/>
      <c r="J547" s="916"/>
      <c r="K547" s="957"/>
      <c r="L547" s="917"/>
      <c r="M547" s="916"/>
      <c r="N547" s="1162"/>
      <c r="O547" s="1162"/>
      <c r="P547" s="1162"/>
      <c r="Q547" s="1162"/>
      <c r="R547" s="943"/>
      <c r="S547" s="944"/>
      <c r="T547" s="944"/>
      <c r="U547" s="944"/>
      <c r="V547" s="944"/>
      <c r="W547" s="944"/>
      <c r="X547" s="945"/>
    </row>
    <row r="548" spans="3:24" ht="16.5" customHeight="1">
      <c r="E548" s="83" t="s">
        <v>860</v>
      </c>
    </row>
    <row r="549" spans="3:24" ht="16.5" customHeight="1">
      <c r="E549" s="83"/>
      <c r="T549" s="966" t="s">
        <v>1310</v>
      </c>
      <c r="U549" s="967"/>
      <c r="V549" s="967"/>
      <c r="W549" s="967"/>
      <c r="X549" s="968"/>
    </row>
    <row r="550" spans="3:24" ht="5.15" customHeight="1"/>
    <row r="551" spans="3:24" ht="16.5" customHeight="1">
      <c r="K551" s="1049" t="s">
        <v>1335</v>
      </c>
      <c r="L551" s="1050"/>
      <c r="M551" s="1050"/>
      <c r="N551" s="1050"/>
      <c r="O551" s="1050"/>
      <c r="P551" s="1050"/>
      <c r="Q551" s="1050"/>
      <c r="R551" s="1050"/>
      <c r="S551" s="1050"/>
      <c r="T551" s="1050"/>
      <c r="U551" s="1050"/>
      <c r="V551" s="1050"/>
      <c r="W551" s="1050"/>
      <c r="X551" s="1200"/>
    </row>
    <row r="552" spans="3:24" ht="9.65" customHeight="1"/>
    <row r="553" spans="3:24" ht="16.5" customHeight="1">
      <c r="C553" s="31" t="s">
        <v>1504</v>
      </c>
    </row>
    <row r="554" spans="3:24" ht="38.5" customHeight="1">
      <c r="D554" s="972" t="s">
        <v>861</v>
      </c>
      <c r="E554" s="973"/>
      <c r="F554" s="973"/>
      <c r="G554" s="973"/>
      <c r="H554" s="973"/>
      <c r="I554" s="973"/>
      <c r="J554" s="973"/>
      <c r="K554" s="829"/>
      <c r="L554" s="882"/>
      <c r="M554" s="882"/>
      <c r="N554" s="882"/>
      <c r="O554" s="882"/>
      <c r="P554" s="882"/>
      <c r="Q554" s="882"/>
      <c r="R554" s="882"/>
      <c r="S554" s="882"/>
      <c r="T554" s="882"/>
    </row>
    <row r="555" spans="3:24" ht="7" customHeight="1"/>
    <row r="556" spans="3:24" ht="18.649999999999999" customHeight="1">
      <c r="D556" s="952" t="s">
        <v>863</v>
      </c>
      <c r="E556" s="952"/>
      <c r="F556" s="952"/>
      <c r="G556" s="952"/>
      <c r="H556" s="952"/>
      <c r="I556" s="952" t="s">
        <v>864</v>
      </c>
      <c r="J556" s="952"/>
      <c r="K556" s="952"/>
      <c r="L556" s="952" t="s">
        <v>865</v>
      </c>
      <c r="M556" s="952"/>
      <c r="N556" s="865" t="s">
        <v>866</v>
      </c>
      <c r="O556" s="866"/>
      <c r="P556" s="866"/>
      <c r="Q556" s="866"/>
      <c r="R556" s="866"/>
      <c r="S556" s="866"/>
      <c r="T556" s="974"/>
      <c r="U556" s="952" t="s">
        <v>867</v>
      </c>
      <c r="V556" s="952"/>
      <c r="W556" s="952"/>
      <c r="X556" s="952"/>
    </row>
    <row r="557" spans="3:24" ht="18.649999999999999" customHeight="1">
      <c r="D557" s="939"/>
      <c r="E557" s="939"/>
      <c r="F557" s="939"/>
      <c r="G557" s="939"/>
      <c r="H557" s="939"/>
      <c r="I557" s="939"/>
      <c r="J557" s="939"/>
      <c r="K557" s="939"/>
      <c r="L557" s="939"/>
      <c r="M557" s="939"/>
      <c r="N557" s="939"/>
      <c r="O557" s="939"/>
      <c r="P557" s="939"/>
      <c r="Q557" s="939"/>
      <c r="R557" s="939"/>
      <c r="S557" s="939"/>
      <c r="T557" s="940"/>
      <c r="U557" s="924"/>
      <c r="V557" s="924"/>
      <c r="W557" s="924"/>
      <c r="X557" s="924"/>
    </row>
    <row r="558" spans="3:24" ht="18.649999999999999" customHeight="1">
      <c r="D558" s="939"/>
      <c r="E558" s="939"/>
      <c r="F558" s="939"/>
      <c r="G558" s="939"/>
      <c r="H558" s="939"/>
      <c r="I558" s="939"/>
      <c r="J558" s="939"/>
      <c r="K558" s="939"/>
      <c r="L558" s="939"/>
      <c r="M558" s="939"/>
      <c r="N558" s="939"/>
      <c r="O558" s="939"/>
      <c r="P558" s="939"/>
      <c r="Q558" s="939"/>
      <c r="R558" s="939"/>
      <c r="S558" s="939"/>
      <c r="T558" s="940"/>
      <c r="U558" s="924"/>
      <c r="V558" s="924"/>
      <c r="W558" s="924"/>
      <c r="X558" s="924"/>
    </row>
    <row r="559" spans="3:24" ht="18.649999999999999" customHeight="1">
      <c r="D559" s="939"/>
      <c r="E559" s="939"/>
      <c r="F559" s="939"/>
      <c r="G559" s="939"/>
      <c r="H559" s="939"/>
      <c r="I559" s="939"/>
      <c r="J559" s="939"/>
      <c r="K559" s="939"/>
      <c r="L559" s="939"/>
      <c r="M559" s="939"/>
      <c r="N559" s="939"/>
      <c r="O559" s="939"/>
      <c r="P559" s="939"/>
      <c r="Q559" s="939"/>
      <c r="R559" s="939"/>
      <c r="S559" s="939"/>
      <c r="T559" s="940"/>
      <c r="U559" s="924"/>
      <c r="V559" s="924"/>
      <c r="W559" s="924"/>
      <c r="X559" s="924"/>
    </row>
    <row r="560" spans="3:24" ht="18.649999999999999" customHeight="1">
      <c r="D560" s="939"/>
      <c r="E560" s="939"/>
      <c r="F560" s="939"/>
      <c r="G560" s="939"/>
      <c r="H560" s="939"/>
      <c r="I560" s="939"/>
      <c r="J560" s="939"/>
      <c r="K560" s="939"/>
      <c r="L560" s="939"/>
      <c r="M560" s="939"/>
      <c r="N560" s="939"/>
      <c r="O560" s="939"/>
      <c r="P560" s="939"/>
      <c r="Q560" s="939"/>
      <c r="R560" s="939"/>
      <c r="S560" s="939"/>
      <c r="T560" s="940"/>
      <c r="U560" s="924"/>
      <c r="V560" s="924"/>
      <c r="W560" s="924"/>
      <c r="X560" s="924"/>
    </row>
    <row r="561" spans="4:24" ht="18.649999999999999" customHeight="1">
      <c r="D561" s="939"/>
      <c r="E561" s="939"/>
      <c r="F561" s="939"/>
      <c r="G561" s="939"/>
      <c r="H561" s="939"/>
      <c r="I561" s="939"/>
      <c r="J561" s="939"/>
      <c r="K561" s="939"/>
      <c r="L561" s="939"/>
      <c r="M561" s="939"/>
      <c r="N561" s="939"/>
      <c r="O561" s="939"/>
      <c r="P561" s="939"/>
      <c r="Q561" s="939"/>
      <c r="R561" s="939"/>
      <c r="S561" s="939"/>
      <c r="T561" s="940"/>
      <c r="U561" s="924"/>
      <c r="V561" s="924"/>
      <c r="W561" s="924"/>
      <c r="X561" s="924"/>
    </row>
    <row r="562" spans="4:24" ht="18.649999999999999" customHeight="1">
      <c r="D562" s="939"/>
      <c r="E562" s="939"/>
      <c r="F562" s="939"/>
      <c r="G562" s="939"/>
      <c r="H562" s="939"/>
      <c r="I562" s="939"/>
      <c r="J562" s="939"/>
      <c r="K562" s="939"/>
      <c r="L562" s="939"/>
      <c r="M562" s="939"/>
      <c r="N562" s="939"/>
      <c r="O562" s="939"/>
      <c r="P562" s="939"/>
      <c r="Q562" s="939"/>
      <c r="R562" s="939"/>
      <c r="S562" s="939"/>
      <c r="T562" s="940"/>
      <c r="U562" s="924"/>
      <c r="V562" s="924"/>
      <c r="W562" s="924"/>
      <c r="X562" s="924"/>
    </row>
    <row r="563" spans="4:24" ht="18.649999999999999" customHeight="1">
      <c r="D563" s="939"/>
      <c r="E563" s="939"/>
      <c r="F563" s="939"/>
      <c r="G563" s="939"/>
      <c r="H563" s="939"/>
      <c r="I563" s="939"/>
      <c r="J563" s="939"/>
      <c r="K563" s="939"/>
      <c r="L563" s="939"/>
      <c r="M563" s="939"/>
      <c r="N563" s="939"/>
      <c r="O563" s="939"/>
      <c r="P563" s="939"/>
      <c r="Q563" s="939"/>
      <c r="R563" s="939"/>
      <c r="S563" s="939"/>
      <c r="T563" s="940"/>
      <c r="U563" s="924"/>
      <c r="V563" s="924"/>
      <c r="W563" s="924"/>
      <c r="X563" s="924"/>
    </row>
    <row r="564" spans="4:24" ht="18.649999999999999" customHeight="1">
      <c r="D564" s="939"/>
      <c r="E564" s="939"/>
      <c r="F564" s="939"/>
      <c r="G564" s="939"/>
      <c r="H564" s="939"/>
      <c r="I564" s="939"/>
      <c r="J564" s="939"/>
      <c r="K564" s="939"/>
      <c r="L564" s="939"/>
      <c r="M564" s="939"/>
      <c r="N564" s="939"/>
      <c r="O564" s="939"/>
      <c r="P564" s="939"/>
      <c r="Q564" s="939"/>
      <c r="R564" s="939"/>
      <c r="S564" s="939"/>
      <c r="T564" s="940"/>
      <c r="U564" s="924"/>
      <c r="V564" s="924"/>
      <c r="W564" s="924"/>
      <c r="X564" s="924"/>
    </row>
    <row r="565" spans="4:24" ht="18.649999999999999" customHeight="1">
      <c r="D565" s="939"/>
      <c r="E565" s="939"/>
      <c r="F565" s="939"/>
      <c r="G565" s="939"/>
      <c r="H565" s="939"/>
      <c r="I565" s="939"/>
      <c r="J565" s="939"/>
      <c r="K565" s="939"/>
      <c r="L565" s="939"/>
      <c r="M565" s="939"/>
      <c r="N565" s="939"/>
      <c r="O565" s="939"/>
      <c r="P565" s="939"/>
      <c r="Q565" s="939"/>
      <c r="R565" s="939"/>
      <c r="S565" s="939"/>
      <c r="T565" s="940"/>
      <c r="U565" s="924"/>
      <c r="V565" s="924"/>
      <c r="W565" s="924"/>
      <c r="X565" s="924"/>
    </row>
    <row r="566" spans="4:24" ht="18.649999999999999" customHeight="1">
      <c r="D566" s="939"/>
      <c r="E566" s="939"/>
      <c r="F566" s="939"/>
      <c r="G566" s="939"/>
      <c r="H566" s="939"/>
      <c r="I566" s="939"/>
      <c r="J566" s="939"/>
      <c r="K566" s="939"/>
      <c r="L566" s="939"/>
      <c r="M566" s="939"/>
      <c r="N566" s="939"/>
      <c r="O566" s="939"/>
      <c r="P566" s="939"/>
      <c r="Q566" s="939"/>
      <c r="R566" s="939"/>
      <c r="S566" s="939"/>
      <c r="T566" s="940"/>
      <c r="U566" s="924"/>
      <c r="V566" s="924"/>
      <c r="W566" s="924"/>
      <c r="X566" s="924"/>
    </row>
    <row r="567" spans="4:24" ht="18.649999999999999" customHeight="1">
      <c r="D567" s="939"/>
      <c r="E567" s="939"/>
      <c r="F567" s="939"/>
      <c r="G567" s="939"/>
      <c r="H567" s="939"/>
      <c r="I567" s="939"/>
      <c r="J567" s="939"/>
      <c r="K567" s="939"/>
      <c r="L567" s="939"/>
      <c r="M567" s="939"/>
      <c r="N567" s="939"/>
      <c r="O567" s="939"/>
      <c r="P567" s="939"/>
      <c r="Q567" s="939"/>
      <c r="R567" s="939"/>
      <c r="S567" s="939"/>
      <c r="T567" s="940"/>
      <c r="U567" s="924"/>
      <c r="V567" s="924"/>
      <c r="W567" s="924"/>
      <c r="X567" s="924"/>
    </row>
    <row r="568" spans="4:24" ht="18.649999999999999" customHeight="1">
      <c r="D568" s="939"/>
      <c r="E568" s="939"/>
      <c r="F568" s="939"/>
      <c r="G568" s="939"/>
      <c r="H568" s="939"/>
      <c r="I568" s="939"/>
      <c r="J568" s="939"/>
      <c r="K568" s="939"/>
      <c r="L568" s="939"/>
      <c r="M568" s="939"/>
      <c r="N568" s="939"/>
      <c r="O568" s="939"/>
      <c r="P568" s="939"/>
      <c r="Q568" s="939"/>
      <c r="R568" s="939"/>
      <c r="S568" s="939"/>
      <c r="T568" s="940"/>
      <c r="U568" s="924"/>
      <c r="V568" s="924"/>
      <c r="W568" s="924"/>
      <c r="X568" s="924"/>
    </row>
    <row r="569" spans="4:24" ht="18.649999999999999" customHeight="1">
      <c r="D569" s="939"/>
      <c r="E569" s="939"/>
      <c r="F569" s="939"/>
      <c r="G569" s="939"/>
      <c r="H569" s="939"/>
      <c r="I569" s="939"/>
      <c r="J569" s="939"/>
      <c r="K569" s="939"/>
      <c r="L569" s="939"/>
      <c r="M569" s="939"/>
      <c r="N569" s="939"/>
      <c r="O569" s="939"/>
      <c r="P569" s="939"/>
      <c r="Q569" s="939"/>
      <c r="R569" s="939"/>
      <c r="S569" s="939"/>
      <c r="T569" s="940"/>
      <c r="U569" s="924"/>
      <c r="V569" s="924"/>
      <c r="W569" s="924"/>
      <c r="X569" s="924"/>
    </row>
    <row r="570" spans="4:24" ht="18.649999999999999" customHeight="1">
      <c r="D570" s="939"/>
      <c r="E570" s="939"/>
      <c r="F570" s="939"/>
      <c r="G570" s="939"/>
      <c r="H570" s="939"/>
      <c r="I570" s="939"/>
      <c r="J570" s="939"/>
      <c r="K570" s="939"/>
      <c r="L570" s="939"/>
      <c r="M570" s="939"/>
      <c r="N570" s="939"/>
      <c r="O570" s="939"/>
      <c r="P570" s="939"/>
      <c r="Q570" s="939"/>
      <c r="R570" s="939"/>
      <c r="S570" s="939"/>
      <c r="T570" s="940"/>
      <c r="U570" s="924"/>
      <c r="V570" s="924"/>
      <c r="W570" s="924"/>
      <c r="X570" s="924"/>
    </row>
    <row r="571" spans="4:24" ht="18.649999999999999" customHeight="1">
      <c r="D571" s="939"/>
      <c r="E571" s="939"/>
      <c r="F571" s="939"/>
      <c r="G571" s="939"/>
      <c r="H571" s="939"/>
      <c r="I571" s="939"/>
      <c r="J571" s="939"/>
      <c r="K571" s="939"/>
      <c r="L571" s="939"/>
      <c r="M571" s="939"/>
      <c r="N571" s="939"/>
      <c r="O571" s="939"/>
      <c r="P571" s="939"/>
      <c r="Q571" s="939"/>
      <c r="R571" s="939"/>
      <c r="S571" s="939"/>
      <c r="T571" s="940"/>
      <c r="U571" s="924"/>
      <c r="V571" s="924"/>
      <c r="W571" s="924"/>
      <c r="X571" s="924"/>
    </row>
    <row r="572" spans="4:24" ht="18.649999999999999" customHeight="1">
      <c r="D572" s="939"/>
      <c r="E572" s="939"/>
      <c r="F572" s="939"/>
      <c r="G572" s="939"/>
      <c r="H572" s="939"/>
      <c r="I572" s="939"/>
      <c r="J572" s="939"/>
      <c r="K572" s="939"/>
      <c r="L572" s="939"/>
      <c r="M572" s="939"/>
      <c r="N572" s="939"/>
      <c r="O572" s="939"/>
      <c r="P572" s="939"/>
      <c r="Q572" s="939"/>
      <c r="R572" s="939"/>
      <c r="S572" s="939"/>
      <c r="T572" s="940"/>
      <c r="U572" s="924"/>
      <c r="V572" s="924"/>
      <c r="W572" s="924"/>
      <c r="X572" s="924"/>
    </row>
    <row r="573" spans="4:24" ht="16.5" customHeight="1">
      <c r="E573" s="83" t="s">
        <v>868</v>
      </c>
    </row>
    <row r="574" spans="4:24" ht="11.15" customHeight="1">
      <c r="E574" s="83"/>
    </row>
    <row r="575" spans="4:24" ht="17.5" customHeight="1">
      <c r="P575" s="798" t="s">
        <v>815</v>
      </c>
      <c r="Q575" s="798"/>
      <c r="R575" s="798"/>
      <c r="S575" s="799">
        <f>$Q$11</f>
        <v>0</v>
      </c>
      <c r="T575" s="799"/>
      <c r="U575" s="799"/>
      <c r="V575" s="799"/>
      <c r="W575" s="799"/>
      <c r="X575" s="799"/>
    </row>
    <row r="576" spans="4:24" ht="12" customHeight="1">
      <c r="S576" s="607"/>
      <c r="T576" s="607"/>
      <c r="U576" s="607"/>
      <c r="V576" s="607"/>
      <c r="W576" s="607"/>
      <c r="X576" s="607"/>
    </row>
    <row r="577" spans="3:19" ht="16.5" customHeight="1">
      <c r="C577" s="31" t="s">
        <v>869</v>
      </c>
    </row>
    <row r="578" spans="3:19" ht="16.5" customHeight="1">
      <c r="D578" s="32" t="s">
        <v>870</v>
      </c>
    </row>
    <row r="579" spans="3:19" ht="16.5" customHeight="1">
      <c r="D579" s="954" t="s">
        <v>864</v>
      </c>
      <c r="E579" s="954"/>
      <c r="F579" s="954"/>
      <c r="G579" s="954"/>
      <c r="H579" s="973" t="s">
        <v>871</v>
      </c>
      <c r="I579" s="1039" t="s">
        <v>872</v>
      </c>
      <c r="J579" s="1340"/>
      <c r="K579" s="788" t="s">
        <v>874</v>
      </c>
      <c r="L579" s="788"/>
      <c r="M579" s="788"/>
      <c r="N579" s="788"/>
      <c r="O579" s="788"/>
      <c r="P579" s="788"/>
      <c r="Q579" s="788"/>
      <c r="R579" s="788"/>
      <c r="S579" s="788"/>
    </row>
    <row r="580" spans="3:19" ht="16.5" customHeight="1">
      <c r="D580" s="952"/>
      <c r="E580" s="952"/>
      <c r="F580" s="952"/>
      <c r="G580" s="952"/>
      <c r="H580" s="952"/>
      <c r="I580" s="952"/>
      <c r="J580" s="952"/>
      <c r="K580" s="786" t="s">
        <v>873</v>
      </c>
      <c r="L580" s="786"/>
      <c r="M580" s="786"/>
      <c r="N580" s="941" t="s">
        <v>1348</v>
      </c>
      <c r="O580" s="941"/>
      <c r="P580" s="941"/>
      <c r="Q580" s="941" t="s">
        <v>1347</v>
      </c>
      <c r="R580" s="941"/>
      <c r="S580" s="941"/>
    </row>
    <row r="581" spans="3:19" ht="18" customHeight="1">
      <c r="D581" s="1341"/>
      <c r="E581" s="1341"/>
      <c r="F581" s="1341"/>
      <c r="G581" s="1341"/>
      <c r="H581" s="656"/>
      <c r="I581" s="1343"/>
      <c r="J581" s="1343"/>
      <c r="K581" s="1341"/>
      <c r="L581" s="1341"/>
      <c r="M581" s="1341"/>
      <c r="N581" s="1341"/>
      <c r="O581" s="1341"/>
      <c r="P581" s="1341"/>
      <c r="Q581" s="1341"/>
      <c r="R581" s="1341"/>
      <c r="S581" s="1341"/>
    </row>
    <row r="582" spans="3:19" ht="18" customHeight="1">
      <c r="D582" s="783"/>
      <c r="E582" s="783"/>
      <c r="F582" s="783"/>
      <c r="G582" s="783"/>
      <c r="H582" s="657"/>
      <c r="I582" s="903"/>
      <c r="J582" s="903"/>
      <c r="K582" s="783"/>
      <c r="L582" s="783"/>
      <c r="M582" s="783"/>
      <c r="N582" s="783"/>
      <c r="O582" s="783"/>
      <c r="P582" s="783"/>
      <c r="Q582" s="783"/>
      <c r="R582" s="783"/>
      <c r="S582" s="783"/>
    </row>
    <row r="583" spans="3:19" ht="18" customHeight="1">
      <c r="D583" s="783"/>
      <c r="E583" s="783"/>
      <c r="F583" s="783"/>
      <c r="G583" s="783"/>
      <c r="H583" s="657"/>
      <c r="I583" s="903"/>
      <c r="J583" s="903"/>
      <c r="K583" s="783"/>
      <c r="L583" s="783"/>
      <c r="M583" s="783"/>
      <c r="N583" s="783"/>
      <c r="O583" s="783"/>
      <c r="P583" s="783"/>
      <c r="Q583" s="783"/>
      <c r="R583" s="783"/>
      <c r="S583" s="783"/>
    </row>
    <row r="584" spans="3:19" ht="18" customHeight="1">
      <c r="D584" s="783"/>
      <c r="E584" s="783"/>
      <c r="F584" s="783"/>
      <c r="G584" s="783"/>
      <c r="H584" s="657"/>
      <c r="I584" s="903"/>
      <c r="J584" s="903"/>
      <c r="K584" s="783"/>
      <c r="L584" s="783"/>
      <c r="M584" s="783"/>
      <c r="N584" s="783"/>
      <c r="O584" s="783"/>
      <c r="P584" s="783"/>
      <c r="Q584" s="783"/>
      <c r="R584" s="783"/>
      <c r="S584" s="783"/>
    </row>
    <row r="585" spans="3:19" ht="18" customHeight="1">
      <c r="D585" s="783"/>
      <c r="E585" s="783"/>
      <c r="F585" s="783"/>
      <c r="G585" s="783"/>
      <c r="H585" s="657"/>
      <c r="I585" s="903"/>
      <c r="J585" s="903"/>
      <c r="K585" s="783"/>
      <c r="L585" s="783"/>
      <c r="M585" s="783"/>
      <c r="N585" s="783"/>
      <c r="O585" s="783"/>
      <c r="P585" s="783"/>
      <c r="Q585" s="783"/>
      <c r="R585" s="783"/>
      <c r="S585" s="783"/>
    </row>
    <row r="586" spans="3:19" ht="18" customHeight="1">
      <c r="D586" s="783"/>
      <c r="E586" s="783"/>
      <c r="F586" s="783"/>
      <c r="G586" s="783"/>
      <c r="H586" s="657"/>
      <c r="I586" s="903"/>
      <c r="J586" s="903"/>
      <c r="K586" s="783"/>
      <c r="L586" s="783"/>
      <c r="M586" s="783"/>
      <c r="N586" s="783"/>
      <c r="O586" s="783"/>
      <c r="P586" s="783"/>
      <c r="Q586" s="783"/>
      <c r="R586" s="783"/>
      <c r="S586" s="783"/>
    </row>
    <row r="587" spans="3:19" ht="18" customHeight="1">
      <c r="D587" s="783"/>
      <c r="E587" s="783"/>
      <c r="F587" s="783"/>
      <c r="G587" s="783"/>
      <c r="H587" s="657"/>
      <c r="I587" s="903"/>
      <c r="J587" s="903"/>
      <c r="K587" s="783"/>
      <c r="L587" s="783"/>
      <c r="M587" s="783"/>
      <c r="N587" s="783"/>
      <c r="O587" s="783"/>
      <c r="P587" s="783"/>
      <c r="Q587" s="783"/>
      <c r="R587" s="783"/>
      <c r="S587" s="783"/>
    </row>
    <row r="588" spans="3:19" ht="18" customHeight="1">
      <c r="D588" s="783"/>
      <c r="E588" s="783"/>
      <c r="F588" s="783"/>
      <c r="G588" s="783"/>
      <c r="H588" s="657"/>
      <c r="I588" s="903"/>
      <c r="J588" s="903"/>
      <c r="K588" s="783"/>
      <c r="L588" s="783"/>
      <c r="M588" s="783"/>
      <c r="N588" s="783"/>
      <c r="O588" s="783"/>
      <c r="P588" s="783"/>
      <c r="Q588" s="783"/>
      <c r="R588" s="783"/>
      <c r="S588" s="783"/>
    </row>
    <row r="589" spans="3:19" ht="18" customHeight="1">
      <c r="D589" s="783"/>
      <c r="E589" s="783"/>
      <c r="F589" s="783"/>
      <c r="G589" s="783"/>
      <c r="H589" s="657"/>
      <c r="I589" s="903"/>
      <c r="J589" s="903"/>
      <c r="K589" s="783"/>
      <c r="L589" s="783"/>
      <c r="M589" s="783"/>
      <c r="N589" s="783"/>
      <c r="O589" s="783"/>
      <c r="P589" s="783"/>
      <c r="Q589" s="783"/>
      <c r="R589" s="783"/>
      <c r="S589" s="783"/>
    </row>
    <row r="590" spans="3:19" ht="18" customHeight="1">
      <c r="D590" s="783"/>
      <c r="E590" s="783"/>
      <c r="F590" s="783"/>
      <c r="G590" s="783"/>
      <c r="H590" s="657"/>
      <c r="I590" s="903"/>
      <c r="J590" s="903"/>
      <c r="K590" s="783"/>
      <c r="L590" s="783"/>
      <c r="M590" s="783"/>
      <c r="N590" s="783"/>
      <c r="O590" s="783"/>
      <c r="P590" s="783"/>
      <c r="Q590" s="783"/>
      <c r="R590" s="783"/>
      <c r="S590" s="783"/>
    </row>
    <row r="591" spans="3:19" ht="18" customHeight="1">
      <c r="D591" s="783"/>
      <c r="E591" s="783"/>
      <c r="F591" s="783"/>
      <c r="G591" s="783"/>
      <c r="H591" s="657"/>
      <c r="I591" s="903"/>
      <c r="J591" s="903"/>
      <c r="K591" s="783"/>
      <c r="L591" s="783"/>
      <c r="M591" s="783"/>
      <c r="N591" s="783"/>
      <c r="O591" s="783"/>
      <c r="P591" s="783"/>
      <c r="Q591" s="783"/>
      <c r="R591" s="783"/>
      <c r="S591" s="783"/>
    </row>
    <row r="592" spans="3:19" ht="18" customHeight="1">
      <c r="D592" s="783"/>
      <c r="E592" s="783"/>
      <c r="F592" s="783"/>
      <c r="G592" s="783"/>
      <c r="H592" s="657"/>
      <c r="I592" s="903"/>
      <c r="J592" s="903"/>
      <c r="K592" s="783"/>
      <c r="L592" s="783"/>
      <c r="M592" s="783"/>
      <c r="N592" s="783"/>
      <c r="O592" s="783"/>
      <c r="P592" s="783"/>
      <c r="Q592" s="783"/>
      <c r="R592" s="783"/>
      <c r="S592" s="783"/>
    </row>
    <row r="593" spans="4:19" ht="18" customHeight="1">
      <c r="D593" s="783"/>
      <c r="E593" s="783"/>
      <c r="F593" s="783"/>
      <c r="G593" s="783"/>
      <c r="H593" s="657"/>
      <c r="I593" s="903"/>
      <c r="J593" s="903"/>
      <c r="K593" s="783"/>
      <c r="L593" s="783"/>
      <c r="M593" s="783"/>
      <c r="N593" s="783"/>
      <c r="O593" s="783"/>
      <c r="P593" s="783"/>
      <c r="Q593" s="783"/>
      <c r="R593" s="783"/>
      <c r="S593" s="783"/>
    </row>
    <row r="594" spans="4:19" ht="18" customHeight="1">
      <c r="D594" s="783"/>
      <c r="E594" s="783"/>
      <c r="F594" s="783"/>
      <c r="G594" s="783"/>
      <c r="H594" s="657"/>
      <c r="I594" s="903"/>
      <c r="J594" s="903"/>
      <c r="K594" s="783"/>
      <c r="L594" s="783"/>
      <c r="M594" s="783"/>
      <c r="N594" s="783"/>
      <c r="O594" s="783"/>
      <c r="P594" s="783"/>
      <c r="Q594" s="783"/>
      <c r="R594" s="783"/>
      <c r="S594" s="783"/>
    </row>
    <row r="595" spans="4:19" ht="18" customHeight="1">
      <c r="D595" s="783"/>
      <c r="E595" s="783"/>
      <c r="F595" s="783"/>
      <c r="G595" s="783"/>
      <c r="H595" s="657"/>
      <c r="I595" s="903"/>
      <c r="J595" s="903"/>
      <c r="K595" s="783"/>
      <c r="L595" s="783"/>
      <c r="M595" s="783"/>
      <c r="N595" s="783"/>
      <c r="O595" s="783"/>
      <c r="P595" s="783"/>
      <c r="Q595" s="783"/>
      <c r="R595" s="783"/>
      <c r="S595" s="783"/>
    </row>
    <row r="596" spans="4:19" ht="18" customHeight="1">
      <c r="D596" s="783"/>
      <c r="E596" s="783"/>
      <c r="F596" s="783"/>
      <c r="G596" s="783"/>
      <c r="H596" s="657"/>
      <c r="I596" s="903"/>
      <c r="J596" s="903"/>
      <c r="K596" s="783"/>
      <c r="L596" s="783"/>
      <c r="M596" s="783"/>
      <c r="N596" s="783"/>
      <c r="O596" s="783"/>
      <c r="P596" s="783"/>
      <c r="Q596" s="783"/>
      <c r="R596" s="783"/>
      <c r="S596" s="783"/>
    </row>
    <row r="597" spans="4:19" ht="18" customHeight="1">
      <c r="D597" s="783"/>
      <c r="E597" s="783"/>
      <c r="F597" s="783"/>
      <c r="G597" s="783"/>
      <c r="H597" s="657"/>
      <c r="I597" s="903"/>
      <c r="J597" s="903"/>
      <c r="K597" s="783"/>
      <c r="L597" s="783"/>
      <c r="M597" s="783"/>
      <c r="N597" s="783"/>
      <c r="O597" s="783"/>
      <c r="P597" s="783"/>
      <c r="Q597" s="783"/>
      <c r="R597" s="783"/>
      <c r="S597" s="783"/>
    </row>
    <row r="598" spans="4:19" ht="18" customHeight="1">
      <c r="D598" s="783"/>
      <c r="E598" s="783"/>
      <c r="F598" s="783"/>
      <c r="G598" s="783"/>
      <c r="H598" s="657"/>
      <c r="I598" s="903"/>
      <c r="J598" s="903"/>
      <c r="K598" s="783"/>
      <c r="L598" s="783"/>
      <c r="M598" s="783"/>
      <c r="N598" s="783"/>
      <c r="O598" s="783"/>
      <c r="P598" s="783"/>
      <c r="Q598" s="783"/>
      <c r="R598" s="783"/>
      <c r="S598" s="783"/>
    </row>
    <row r="599" spans="4:19" ht="18" customHeight="1">
      <c r="D599" s="783"/>
      <c r="E599" s="783"/>
      <c r="F599" s="783"/>
      <c r="G599" s="783"/>
      <c r="H599" s="657"/>
      <c r="I599" s="903"/>
      <c r="J599" s="903"/>
      <c r="K599" s="783"/>
      <c r="L599" s="783"/>
      <c r="M599" s="783"/>
      <c r="N599" s="783"/>
      <c r="O599" s="783"/>
      <c r="P599" s="783"/>
      <c r="Q599" s="783"/>
      <c r="R599" s="783"/>
      <c r="S599" s="783"/>
    </row>
    <row r="600" spans="4:19" ht="18" customHeight="1">
      <c r="D600" s="783"/>
      <c r="E600" s="783"/>
      <c r="F600" s="783"/>
      <c r="G600" s="783"/>
      <c r="H600" s="657"/>
      <c r="I600" s="903"/>
      <c r="J600" s="903"/>
      <c r="K600" s="783"/>
      <c r="L600" s="783"/>
      <c r="M600" s="783"/>
      <c r="N600" s="783"/>
      <c r="O600" s="783"/>
      <c r="P600" s="783"/>
      <c r="Q600" s="783"/>
      <c r="R600" s="783"/>
      <c r="S600" s="783"/>
    </row>
    <row r="601" spans="4:19" ht="18" customHeight="1">
      <c r="D601" s="783"/>
      <c r="E601" s="783"/>
      <c r="F601" s="783"/>
      <c r="G601" s="783"/>
      <c r="H601" s="657"/>
      <c r="I601" s="903"/>
      <c r="J601" s="903"/>
      <c r="K601" s="783"/>
      <c r="L601" s="783"/>
      <c r="M601" s="783"/>
      <c r="N601" s="783"/>
      <c r="O601" s="783"/>
      <c r="P601" s="783"/>
      <c r="Q601" s="783"/>
      <c r="R601" s="783"/>
      <c r="S601" s="783"/>
    </row>
    <row r="602" spans="4:19" ht="18" customHeight="1">
      <c r="D602" s="783"/>
      <c r="E602" s="783"/>
      <c r="F602" s="783"/>
      <c r="G602" s="783"/>
      <c r="H602" s="657"/>
      <c r="I602" s="903"/>
      <c r="J602" s="903"/>
      <c r="K602" s="783"/>
      <c r="L602" s="783"/>
      <c r="M602" s="783"/>
      <c r="N602" s="783"/>
      <c r="O602" s="783"/>
      <c r="P602" s="783"/>
      <c r="Q602" s="783"/>
      <c r="R602" s="783"/>
      <c r="S602" s="783"/>
    </row>
    <row r="603" spans="4:19" ht="18" customHeight="1">
      <c r="D603" s="783"/>
      <c r="E603" s="783"/>
      <c r="F603" s="783"/>
      <c r="G603" s="783"/>
      <c r="H603" s="657"/>
      <c r="I603" s="903"/>
      <c r="J603" s="903"/>
      <c r="K603" s="783"/>
      <c r="L603" s="783"/>
      <c r="M603" s="783"/>
      <c r="N603" s="783"/>
      <c r="O603" s="783"/>
      <c r="P603" s="783"/>
      <c r="Q603" s="783"/>
      <c r="R603" s="783"/>
      <c r="S603" s="783"/>
    </row>
    <row r="604" spans="4:19" ht="18" customHeight="1">
      <c r="D604" s="783"/>
      <c r="E604" s="783"/>
      <c r="F604" s="783"/>
      <c r="G604" s="783"/>
      <c r="H604" s="657"/>
      <c r="I604" s="903"/>
      <c r="J604" s="903"/>
      <c r="K604" s="783"/>
      <c r="L604" s="783"/>
      <c r="M604" s="783"/>
      <c r="N604" s="783"/>
      <c r="O604" s="783"/>
      <c r="P604" s="783"/>
      <c r="Q604" s="783"/>
      <c r="R604" s="783"/>
      <c r="S604" s="783"/>
    </row>
    <row r="605" spans="4:19" ht="18" customHeight="1">
      <c r="D605" s="783"/>
      <c r="E605" s="783"/>
      <c r="F605" s="783"/>
      <c r="G605" s="783"/>
      <c r="H605" s="657"/>
      <c r="I605" s="903"/>
      <c r="J605" s="903"/>
      <c r="K605" s="783"/>
      <c r="L605" s="783"/>
      <c r="M605" s="783"/>
      <c r="N605" s="783"/>
      <c r="O605" s="783"/>
      <c r="P605" s="783"/>
      <c r="Q605" s="783"/>
      <c r="R605" s="783"/>
      <c r="S605" s="783"/>
    </row>
    <row r="606" spans="4:19" ht="18" customHeight="1">
      <c r="D606" s="783"/>
      <c r="E606" s="783"/>
      <c r="F606" s="783"/>
      <c r="G606" s="783"/>
      <c r="H606" s="657"/>
      <c r="I606" s="903"/>
      <c r="J606" s="903"/>
      <c r="K606" s="783"/>
      <c r="L606" s="783"/>
      <c r="M606" s="783"/>
      <c r="N606" s="783"/>
      <c r="O606" s="783"/>
      <c r="P606" s="783"/>
      <c r="Q606" s="783"/>
      <c r="R606" s="783"/>
      <c r="S606" s="783"/>
    </row>
    <row r="607" spans="4:19" ht="18" customHeight="1">
      <c r="D607" s="783"/>
      <c r="E607" s="783"/>
      <c r="F607" s="783"/>
      <c r="G607" s="783"/>
      <c r="H607" s="657"/>
      <c r="I607" s="903"/>
      <c r="J607" s="903"/>
      <c r="K607" s="783"/>
      <c r="L607" s="783"/>
      <c r="M607" s="783"/>
      <c r="N607" s="783"/>
      <c r="O607" s="783"/>
      <c r="P607" s="783"/>
      <c r="Q607" s="783"/>
      <c r="R607" s="783"/>
      <c r="S607" s="783"/>
    </row>
    <row r="608" spans="4:19" ht="18" customHeight="1">
      <c r="D608" s="783"/>
      <c r="E608" s="783"/>
      <c r="F608" s="783"/>
      <c r="G608" s="783"/>
      <c r="H608" s="657"/>
      <c r="I608" s="903"/>
      <c r="J608" s="903"/>
      <c r="K608" s="783"/>
      <c r="L608" s="783"/>
      <c r="M608" s="783"/>
      <c r="N608" s="783"/>
      <c r="O608" s="783"/>
      <c r="P608" s="783"/>
      <c r="Q608" s="783"/>
      <c r="R608" s="783"/>
      <c r="S608" s="783"/>
    </row>
    <row r="609" spans="2:24" ht="18" customHeight="1">
      <c r="D609" s="783"/>
      <c r="E609" s="783"/>
      <c r="F609" s="783"/>
      <c r="G609" s="783"/>
      <c r="H609" s="657"/>
      <c r="I609" s="903"/>
      <c r="J609" s="903"/>
      <c r="K609" s="783"/>
      <c r="L609" s="783"/>
      <c r="M609" s="783"/>
      <c r="N609" s="783"/>
      <c r="O609" s="783"/>
      <c r="P609" s="783"/>
      <c r="Q609" s="783"/>
      <c r="R609" s="783"/>
      <c r="S609" s="783"/>
    </row>
    <row r="610" spans="2:24" ht="18" customHeight="1">
      <c r="D610" s="783"/>
      <c r="E610" s="783"/>
      <c r="F610" s="783"/>
      <c r="G610" s="783"/>
      <c r="H610" s="657"/>
      <c r="I610" s="903"/>
      <c r="J610" s="903"/>
      <c r="K610" s="783"/>
      <c r="L610" s="783"/>
      <c r="M610" s="783"/>
      <c r="N610" s="783"/>
      <c r="O610" s="783"/>
      <c r="P610" s="783"/>
      <c r="Q610" s="783"/>
      <c r="R610" s="783"/>
      <c r="S610" s="783"/>
    </row>
    <row r="611" spans="2:24" ht="18" customHeight="1">
      <c r="D611" s="783"/>
      <c r="E611" s="783"/>
      <c r="F611" s="783"/>
      <c r="G611" s="783"/>
      <c r="H611" s="657"/>
      <c r="I611" s="903"/>
      <c r="J611" s="903"/>
      <c r="K611" s="783"/>
      <c r="L611" s="783"/>
      <c r="M611" s="783"/>
      <c r="N611" s="783"/>
      <c r="O611" s="783"/>
      <c r="P611" s="783"/>
      <c r="Q611" s="783"/>
      <c r="R611" s="783"/>
      <c r="S611" s="783"/>
    </row>
    <row r="612" spans="2:24" ht="18" customHeight="1">
      <c r="D612" s="783"/>
      <c r="E612" s="783"/>
      <c r="F612" s="783"/>
      <c r="G612" s="783"/>
      <c r="H612" s="657"/>
      <c r="I612" s="903"/>
      <c r="J612" s="903"/>
      <c r="K612" s="783"/>
      <c r="L612" s="783"/>
      <c r="M612" s="783"/>
      <c r="N612" s="783"/>
      <c r="O612" s="783"/>
      <c r="P612" s="783"/>
      <c r="Q612" s="783"/>
      <c r="R612" s="783"/>
      <c r="S612" s="783"/>
    </row>
    <row r="613" spans="2:24" ht="18" customHeight="1">
      <c r="D613" s="783"/>
      <c r="E613" s="783"/>
      <c r="F613" s="783"/>
      <c r="G613" s="783"/>
      <c r="H613" s="657"/>
      <c r="I613" s="903"/>
      <c r="J613" s="903"/>
      <c r="K613" s="783"/>
      <c r="L613" s="783"/>
      <c r="M613" s="783"/>
      <c r="N613" s="783"/>
      <c r="O613" s="783"/>
      <c r="P613" s="783"/>
      <c r="Q613" s="783"/>
      <c r="R613" s="783"/>
      <c r="S613" s="783"/>
    </row>
    <row r="614" spans="2:24" ht="18" customHeight="1">
      <c r="D614" s="783"/>
      <c r="E614" s="783"/>
      <c r="F614" s="783"/>
      <c r="G614" s="783"/>
      <c r="H614" s="657"/>
      <c r="I614" s="903"/>
      <c r="J614" s="903"/>
      <c r="K614" s="783"/>
      <c r="L614" s="783"/>
      <c r="M614" s="783"/>
      <c r="N614" s="783"/>
      <c r="O614" s="783"/>
      <c r="P614" s="783"/>
      <c r="Q614" s="783"/>
      <c r="R614" s="783"/>
      <c r="S614" s="783"/>
    </row>
    <row r="615" spans="2:24" ht="18" customHeight="1">
      <c r="D615" s="783"/>
      <c r="E615" s="783"/>
      <c r="F615" s="783"/>
      <c r="G615" s="783"/>
      <c r="H615" s="657"/>
      <c r="I615" s="903"/>
      <c r="J615" s="903"/>
      <c r="K615" s="783"/>
      <c r="L615" s="783"/>
      <c r="M615" s="783"/>
      <c r="N615" s="783"/>
      <c r="O615" s="783"/>
      <c r="P615" s="783"/>
      <c r="Q615" s="783"/>
      <c r="R615" s="783"/>
      <c r="S615" s="783"/>
    </row>
    <row r="616" spans="2:24" ht="18" customHeight="1">
      <c r="D616" s="783"/>
      <c r="E616" s="783"/>
      <c r="F616" s="783"/>
      <c r="G616" s="783"/>
      <c r="H616" s="657"/>
      <c r="I616" s="903"/>
      <c r="J616" s="903"/>
      <c r="K616" s="783"/>
      <c r="L616" s="783"/>
      <c r="M616" s="783"/>
      <c r="N616" s="783"/>
      <c r="O616" s="783"/>
      <c r="P616" s="783"/>
      <c r="Q616" s="783"/>
      <c r="R616" s="783"/>
      <c r="S616" s="783"/>
    </row>
    <row r="617" spans="2:24" ht="18" customHeight="1">
      <c r="D617" s="783"/>
      <c r="E617" s="783"/>
      <c r="F617" s="783"/>
      <c r="G617" s="783"/>
      <c r="H617" s="657"/>
      <c r="I617" s="903"/>
      <c r="J617" s="903"/>
      <c r="K617" s="783"/>
      <c r="L617" s="783"/>
      <c r="M617" s="783"/>
      <c r="N617" s="783"/>
      <c r="O617" s="783"/>
      <c r="P617" s="783"/>
      <c r="Q617" s="783"/>
      <c r="R617" s="783"/>
      <c r="S617" s="783"/>
    </row>
    <row r="618" spans="2:24" ht="18" customHeight="1">
      <c r="D618" s="783"/>
      <c r="E618" s="783"/>
      <c r="F618" s="783"/>
      <c r="G618" s="783"/>
      <c r="H618" s="657"/>
      <c r="I618" s="903"/>
      <c r="J618" s="903"/>
      <c r="K618" s="783"/>
      <c r="L618" s="783"/>
      <c r="M618" s="783"/>
      <c r="N618" s="783"/>
      <c r="O618" s="783"/>
      <c r="P618" s="783"/>
      <c r="Q618" s="783"/>
      <c r="R618" s="783"/>
      <c r="S618" s="783"/>
    </row>
    <row r="619" spans="2:24" ht="16.5" customHeight="1">
      <c r="E619" s="83" t="s">
        <v>875</v>
      </c>
    </row>
    <row r="620" spans="2:24" ht="16.5" customHeight="1">
      <c r="E620" s="83" t="s">
        <v>876</v>
      </c>
    </row>
    <row r="621" spans="2:24" ht="9.65" customHeight="1"/>
    <row r="622" spans="2:24" ht="12" customHeight="1"/>
    <row r="623" spans="2:24" ht="17.5" customHeight="1">
      <c r="P623" s="798" t="s">
        <v>815</v>
      </c>
      <c r="Q623" s="798"/>
      <c r="R623" s="798"/>
      <c r="S623" s="799">
        <f>$Q$11</f>
        <v>0</v>
      </c>
      <c r="T623" s="799"/>
      <c r="U623" s="799"/>
      <c r="V623" s="799"/>
      <c r="W623" s="799"/>
      <c r="X623" s="799"/>
    </row>
    <row r="624" spans="2:24" ht="16.5" customHeight="1">
      <c r="B624" s="302" t="s">
        <v>163</v>
      </c>
    </row>
    <row r="625" spans="3:24" ht="16.5" customHeight="1">
      <c r="C625" s="31" t="s">
        <v>1353</v>
      </c>
    </row>
    <row r="626" spans="3:24" ht="18.649999999999999" customHeight="1">
      <c r="D626" s="829"/>
      <c r="E626" s="829"/>
      <c r="F626" s="829"/>
      <c r="G626" s="786" t="s">
        <v>883</v>
      </c>
      <c r="H626" s="786"/>
      <c r="I626" s="814"/>
      <c r="J626" s="1538" t="s">
        <v>884</v>
      </c>
      <c r="K626" s="1423"/>
      <c r="L626" s="954"/>
      <c r="M626" s="786" t="s">
        <v>885</v>
      </c>
      <c r="N626" s="786"/>
      <c r="O626" s="814"/>
      <c r="P626" s="927" t="s">
        <v>882</v>
      </c>
      <c r="Q626" s="786"/>
      <c r="R626" s="788"/>
    </row>
    <row r="627" spans="3:24" ht="16.5" customHeight="1">
      <c r="D627" s="829" t="s">
        <v>43</v>
      </c>
      <c r="E627" s="829"/>
      <c r="F627" s="915"/>
      <c r="G627" s="925"/>
      <c r="H627" s="926"/>
      <c r="I627" s="342" t="s">
        <v>49</v>
      </c>
      <c r="J627" s="925"/>
      <c r="K627" s="926"/>
      <c r="L627" s="342" t="s">
        <v>49</v>
      </c>
      <c r="M627" s="925"/>
      <c r="N627" s="926"/>
      <c r="O627" s="342" t="s">
        <v>49</v>
      </c>
      <c r="P627" s="925"/>
      <c r="Q627" s="926"/>
      <c r="R627" s="343" t="s">
        <v>49</v>
      </c>
    </row>
    <row r="628" spans="3:24" ht="18.649999999999999" customHeight="1">
      <c r="D628" s="1023" t="s">
        <v>877</v>
      </c>
      <c r="E628" s="1023"/>
      <c r="F628" s="1024"/>
      <c r="G628" s="925"/>
      <c r="H628" s="926"/>
      <c r="I628" s="658" t="s">
        <v>49</v>
      </c>
      <c r="J628" s="925"/>
      <c r="K628" s="926"/>
      <c r="L628" s="658" t="s">
        <v>49</v>
      </c>
      <c r="M628" s="925"/>
      <c r="N628" s="926"/>
      <c r="O628" s="658" t="s">
        <v>49</v>
      </c>
      <c r="P628" s="925"/>
      <c r="Q628" s="926"/>
      <c r="R628" s="659" t="s">
        <v>49</v>
      </c>
    </row>
    <row r="629" spans="3:24" ht="16.5" customHeight="1">
      <c r="D629" s="1529" t="s">
        <v>878</v>
      </c>
      <c r="E629" s="1529"/>
      <c r="F629" s="1529"/>
      <c r="G629" s="1352" t="str">
        <f>IF(G628-G627&gt;0,G628-G627,"")</f>
        <v/>
      </c>
      <c r="H629" s="1353"/>
      <c r="I629" s="574" t="s">
        <v>49</v>
      </c>
      <c r="J629" s="1030" t="str">
        <f>IF(J628-J627&gt;0,J628-J627,"")</f>
        <v/>
      </c>
      <c r="K629" s="1031"/>
      <c r="L629" s="574" t="s">
        <v>49</v>
      </c>
      <c r="M629" s="1030" t="str">
        <f>IF(M628-M627&gt;0,M628-M627,"")</f>
        <v/>
      </c>
      <c r="N629" s="1031"/>
      <c r="O629" s="574" t="s">
        <v>49</v>
      </c>
      <c r="P629" s="1030" t="str">
        <f>IF(P628-P627&gt;0,P628-P627,"")</f>
        <v/>
      </c>
      <c r="Q629" s="1031"/>
      <c r="R629" s="660" t="s">
        <v>49</v>
      </c>
    </row>
    <row r="630" spans="3:24" ht="19.5" customHeight="1">
      <c r="D630" s="936" t="s">
        <v>881</v>
      </c>
      <c r="E630" s="936"/>
      <c r="F630" s="936"/>
      <c r="G630" s="1524" t="str">
        <f>IF(G629="","満たしている","満たしていない")</f>
        <v>満たしている</v>
      </c>
      <c r="H630" s="1503"/>
      <c r="I630" s="1350"/>
      <c r="J630" s="1502" t="str">
        <f>IF(J629="","満たしている","満たしていない")</f>
        <v>満たしている</v>
      </c>
      <c r="K630" s="1503"/>
      <c r="L630" s="1350"/>
      <c r="M630" s="1502" t="str">
        <f>IF(M629="","満たしている","満たしていない")</f>
        <v>満たしている</v>
      </c>
      <c r="N630" s="1503"/>
      <c r="O630" s="1533"/>
      <c r="P630" s="1503" t="str">
        <f>IF(P629="","満たしている","満たしていない")</f>
        <v>満たしている</v>
      </c>
      <c r="Q630" s="1503"/>
      <c r="R630" s="1351"/>
    </row>
    <row r="631" spans="3:24" ht="16.5" customHeight="1">
      <c r="D631" s="1023" t="s">
        <v>879</v>
      </c>
      <c r="E631" s="1023"/>
      <c r="F631" s="1024"/>
      <c r="G631" s="925"/>
      <c r="H631" s="926"/>
      <c r="I631" s="658" t="s">
        <v>49</v>
      </c>
      <c r="J631" s="925"/>
      <c r="K631" s="926"/>
      <c r="L631" s="658" t="s">
        <v>49</v>
      </c>
      <c r="M631" s="1525"/>
      <c r="N631" s="1525"/>
      <c r="O631" s="1525"/>
      <c r="P631" s="1525"/>
      <c r="Q631" s="1525"/>
      <c r="R631" s="1526"/>
    </row>
    <row r="632" spans="3:24" ht="18.649999999999999" customHeight="1">
      <c r="D632" s="1529" t="s">
        <v>880</v>
      </c>
      <c r="E632" s="1529"/>
      <c r="F632" s="1529"/>
      <c r="G632" s="1534" t="str">
        <f>IF(G631-G627&gt;0,G631-G627,"")</f>
        <v/>
      </c>
      <c r="H632" s="1031"/>
      <c r="I632" s="574" t="s">
        <v>49</v>
      </c>
      <c r="J632" s="1030" t="str">
        <f>IF(J631-J627&gt;0,J631-J627,"")</f>
        <v/>
      </c>
      <c r="K632" s="1031"/>
      <c r="L632" s="660" t="s">
        <v>49</v>
      </c>
      <c r="M632" s="1525"/>
      <c r="N632" s="1525"/>
      <c r="O632" s="1525"/>
      <c r="P632" s="1525"/>
      <c r="Q632" s="1525"/>
      <c r="R632" s="1526"/>
    </row>
    <row r="633" spans="3:24" ht="16.5" customHeight="1">
      <c r="D633" s="936" t="s">
        <v>881</v>
      </c>
      <c r="E633" s="936"/>
      <c r="F633" s="936"/>
      <c r="G633" s="1523" t="str">
        <f>IF(G632="","適合","不適合")</f>
        <v>適合</v>
      </c>
      <c r="H633" s="1350"/>
      <c r="I633" s="1350"/>
      <c r="J633" s="1349" t="str">
        <f>IF(J632="","適合","不適合")</f>
        <v>適合</v>
      </c>
      <c r="K633" s="1350"/>
      <c r="L633" s="1351"/>
      <c r="M633" s="1527"/>
      <c r="N633" s="1527"/>
      <c r="O633" s="1527"/>
      <c r="P633" s="1527"/>
      <c r="Q633" s="1527"/>
      <c r="R633" s="1528"/>
    </row>
    <row r="634" spans="3:24" ht="18.649999999999999" customHeight="1">
      <c r="D634" s="358" t="s">
        <v>886</v>
      </c>
    </row>
    <row r="635" spans="3:24" ht="51.65" customHeight="1">
      <c r="D635" s="1530"/>
      <c r="E635" s="1531"/>
      <c r="F635" s="1531"/>
      <c r="G635" s="1531"/>
      <c r="H635" s="1531"/>
      <c r="I635" s="1531"/>
      <c r="J635" s="1531"/>
      <c r="K635" s="1531"/>
      <c r="L635" s="1531"/>
      <c r="M635" s="1531"/>
      <c r="N635" s="1531"/>
      <c r="O635" s="1531"/>
      <c r="P635" s="1531"/>
      <c r="Q635" s="1531"/>
      <c r="R635" s="1531"/>
      <c r="S635" s="1531"/>
      <c r="T635" s="1531"/>
      <c r="U635" s="1531"/>
      <c r="V635" s="1531"/>
      <c r="W635" s="1531"/>
      <c r="X635" s="1532"/>
    </row>
    <row r="636" spans="3:24" ht="16.5" customHeight="1">
      <c r="E636" s="83" t="s">
        <v>1349</v>
      </c>
    </row>
    <row r="637" spans="3:24" ht="16.5" customHeight="1">
      <c r="E637" s="83" t="s">
        <v>1505</v>
      </c>
    </row>
    <row r="638" spans="3:24" ht="9.65" customHeight="1"/>
    <row r="639" spans="3:24" ht="16.5" customHeight="1">
      <c r="C639" s="31" t="s">
        <v>887</v>
      </c>
    </row>
    <row r="640" spans="3:24" ht="46" customHeight="1">
      <c r="C640" s="31"/>
      <c r="D640" s="809" t="s">
        <v>1260</v>
      </c>
      <c r="E640" s="809"/>
      <c r="F640" s="809"/>
      <c r="G640" s="809"/>
      <c r="H640" s="809"/>
      <c r="I640" s="810"/>
      <c r="J640" s="1504"/>
      <c r="K640" s="1505"/>
      <c r="L640" s="1505"/>
      <c r="M640" s="1505"/>
      <c r="N640" s="1505"/>
      <c r="O640" s="1505"/>
      <c r="P640" s="1505"/>
      <c r="Q640" s="1505"/>
      <c r="R640" s="1505"/>
      <c r="S640" s="1505"/>
      <c r="T640" s="1505"/>
      <c r="U640" s="1505"/>
      <c r="V640" s="1505"/>
      <c r="W640" s="1505"/>
      <c r="X640" s="1506"/>
    </row>
    <row r="641" spans="2:24" ht="16.5" customHeight="1">
      <c r="E641" s="83" t="s">
        <v>890</v>
      </c>
    </row>
    <row r="642" spans="2:24" ht="9.65" customHeight="1">
      <c r="C642" s="31"/>
    </row>
    <row r="643" spans="2:24" ht="16.5" customHeight="1">
      <c r="C643" s="31" t="s">
        <v>891</v>
      </c>
    </row>
    <row r="644" spans="2:24" ht="18.649999999999999" customHeight="1">
      <c r="D644" s="915" t="s">
        <v>892</v>
      </c>
      <c r="E644" s="1103"/>
      <c r="F644" s="1103"/>
      <c r="G644" s="1103"/>
      <c r="H644" s="1103"/>
      <c r="I644" s="882"/>
      <c r="J644" s="979"/>
      <c r="K644" s="979"/>
      <c r="L644" s="929"/>
      <c r="M644" s="929"/>
    </row>
    <row r="645" spans="2:24" ht="19.5" customHeight="1">
      <c r="D645" s="950" t="s">
        <v>893</v>
      </c>
      <c r="E645" s="1025"/>
      <c r="F645" s="1025"/>
      <c r="G645" s="1025"/>
      <c r="H645" s="1025"/>
      <c r="I645" s="615"/>
      <c r="J645" s="324" t="s">
        <v>894</v>
      </c>
      <c r="K645" s="327"/>
    </row>
    <row r="646" spans="2:24" ht="16.5" customHeight="1">
      <c r="D646" s="950" t="s">
        <v>895</v>
      </c>
      <c r="E646" s="1025"/>
      <c r="F646" s="1025"/>
      <c r="G646" s="1025"/>
      <c r="H646" s="1025"/>
      <c r="I646" s="598"/>
      <c r="J646" s="342" t="s">
        <v>896</v>
      </c>
      <c r="K646" s="343"/>
    </row>
    <row r="647" spans="2:24" ht="16.5" customHeight="1">
      <c r="E647" s="83" t="s">
        <v>897</v>
      </c>
    </row>
    <row r="648" spans="2:24" ht="9.65" customHeight="1">
      <c r="C648" s="31"/>
    </row>
    <row r="649" spans="2:24" ht="16.5" customHeight="1">
      <c r="C649" s="31" t="s">
        <v>898</v>
      </c>
    </row>
    <row r="650" spans="2:24" ht="16.5" customHeight="1">
      <c r="C650" s="31"/>
      <c r="D650" s="954" t="s">
        <v>899</v>
      </c>
      <c r="E650" s="954"/>
      <c r="F650" s="954"/>
      <c r="G650" s="954"/>
      <c r="H650" s="954"/>
      <c r="I650" s="954"/>
      <c r="J650" s="954"/>
      <c r="K650" s="954"/>
      <c r="L650" s="954"/>
      <c r="M650" s="1345"/>
      <c r="N650" s="1345"/>
      <c r="O650" s="1345"/>
      <c r="P650" s="1345"/>
      <c r="Q650" s="1345"/>
      <c r="R650" s="1345"/>
      <c r="S650" s="1345"/>
      <c r="T650" s="1345"/>
    </row>
    <row r="651" spans="2:24" ht="16.5" customHeight="1">
      <c r="C651" s="31"/>
      <c r="D651" s="1026" t="s">
        <v>900</v>
      </c>
      <c r="E651" s="1027"/>
      <c r="F651" s="1027"/>
      <c r="G651" s="1027"/>
      <c r="H651" s="1027"/>
      <c r="I651" s="1028"/>
      <c r="J651" s="1028"/>
      <c r="K651" s="1028"/>
      <c r="L651" s="1029"/>
      <c r="M651" s="1346"/>
      <c r="N651" s="1347"/>
      <c r="O651" s="1347"/>
      <c r="P651" s="1347"/>
      <c r="Q651" s="1347"/>
      <c r="R651" s="1347"/>
      <c r="S651" s="1347"/>
      <c r="T651" s="1348"/>
    </row>
    <row r="652" spans="2:24" ht="16.5" customHeight="1">
      <c r="E652" s="83" t="s">
        <v>901</v>
      </c>
    </row>
    <row r="653" spans="2:24" ht="16.5" customHeight="1">
      <c r="C653" s="31"/>
    </row>
    <row r="654" spans="2:24" ht="17.5" customHeight="1">
      <c r="P654" s="798" t="s">
        <v>815</v>
      </c>
      <c r="Q654" s="798"/>
      <c r="R654" s="798"/>
      <c r="S654" s="799">
        <f>$Q$11</f>
        <v>0</v>
      </c>
      <c r="T654" s="799"/>
      <c r="U654" s="799"/>
      <c r="V654" s="799"/>
      <c r="W654" s="799"/>
      <c r="X654" s="799"/>
    </row>
    <row r="655" spans="2:24" ht="16.5" customHeight="1">
      <c r="B655" s="302" t="s">
        <v>902</v>
      </c>
    </row>
    <row r="656" spans="2:24" ht="16.5" customHeight="1">
      <c r="C656" s="31" t="s">
        <v>903</v>
      </c>
    </row>
    <row r="657" spans="3:23" ht="19.5" customHeight="1">
      <c r="D657" s="303" t="s">
        <v>166</v>
      </c>
      <c r="E657" s="30"/>
      <c r="F657" s="30"/>
      <c r="G657" s="30"/>
      <c r="H657" s="30"/>
      <c r="I657" s="30"/>
      <c r="J657" s="882"/>
      <c r="K657" s="882"/>
      <c r="L657" s="979"/>
      <c r="M657" s="979"/>
      <c r="N657" s="979"/>
      <c r="O657" s="929"/>
      <c r="P657" s="929"/>
      <c r="Q657" s="929"/>
    </row>
    <row r="658" spans="3:23" ht="19.5" customHeight="1">
      <c r="D658" s="661" t="s">
        <v>165</v>
      </c>
      <c r="E658" s="349"/>
      <c r="F658" s="349"/>
      <c r="G658" s="349"/>
      <c r="H658" s="349"/>
      <c r="I658" s="349"/>
      <c r="J658" s="1086"/>
      <c r="K658" s="1086"/>
      <c r="L658" s="1086"/>
      <c r="M658" s="1086"/>
      <c r="N658" s="781"/>
      <c r="O658" s="781"/>
      <c r="P658" s="781"/>
      <c r="Q658" s="781"/>
    </row>
    <row r="659" spans="3:23" ht="19.5" customHeight="1">
      <c r="D659" s="346"/>
      <c r="E659" s="662"/>
      <c r="F659" s="381"/>
      <c r="G659" s="381"/>
      <c r="H659" s="381"/>
      <c r="I659" s="663" t="s">
        <v>908</v>
      </c>
      <c r="J659" s="664"/>
      <c r="K659" s="665"/>
      <c r="L659" s="666" t="s">
        <v>20</v>
      </c>
      <c r="M659" s="665"/>
      <c r="N659" s="666" t="s">
        <v>21</v>
      </c>
      <c r="O659" s="667"/>
      <c r="P659" s="668" t="s">
        <v>22</v>
      </c>
    </row>
    <row r="660" spans="3:23" ht="19.5" customHeight="1">
      <c r="D660" s="661" t="s">
        <v>164</v>
      </c>
      <c r="E660" s="349"/>
      <c r="F660" s="349"/>
      <c r="G660" s="349"/>
      <c r="H660" s="349"/>
      <c r="I660" s="669"/>
      <c r="J660" s="1510"/>
      <c r="K660" s="1511"/>
      <c r="L660" s="1511"/>
      <c r="M660" s="1511"/>
      <c r="N660" s="1511"/>
      <c r="O660" s="1511"/>
      <c r="P660" s="1511"/>
      <c r="Q660" s="1512"/>
    </row>
    <row r="661" spans="3:23" ht="19.5" customHeight="1">
      <c r="D661" s="646"/>
      <c r="E661" s="670"/>
      <c r="F661" s="412"/>
      <c r="G661" s="412"/>
      <c r="H661" s="412"/>
      <c r="I661" s="671" t="s">
        <v>1553</v>
      </c>
      <c r="J661" s="1520"/>
      <c r="K661" s="1521"/>
      <c r="L661" s="1521"/>
      <c r="M661" s="1521"/>
      <c r="N661" s="1521"/>
      <c r="O661" s="1521"/>
      <c r="P661" s="1521"/>
      <c r="Q661" s="1522"/>
      <c r="R661" s="672"/>
    </row>
    <row r="662" spans="3:23" ht="30" customHeight="1">
      <c r="D662" s="346"/>
      <c r="E662" s="662"/>
      <c r="F662" s="381"/>
      <c r="G662" s="381"/>
      <c r="H662" s="381"/>
      <c r="I662" s="673" t="s">
        <v>904</v>
      </c>
      <c r="J662" s="1513"/>
      <c r="K662" s="1514"/>
      <c r="L662" s="1514"/>
      <c r="M662" s="1514"/>
      <c r="N662" s="1514"/>
      <c r="O662" s="1514"/>
      <c r="P662" s="1514"/>
      <c r="Q662" s="1514"/>
      <c r="R662" s="1514"/>
      <c r="S662" s="1514"/>
      <c r="T662" s="1514"/>
      <c r="U662" s="1514"/>
      <c r="V662" s="1515"/>
    </row>
    <row r="663" spans="3:23" ht="16.5" customHeight="1">
      <c r="E663" s="83" t="s">
        <v>905</v>
      </c>
    </row>
    <row r="664" spans="3:23" ht="9.65" customHeight="1"/>
    <row r="665" spans="3:23" ht="16.5" customHeight="1">
      <c r="C665" s="31" t="s">
        <v>907</v>
      </c>
    </row>
    <row r="666" spans="3:23" ht="16.5" customHeight="1">
      <c r="D666" s="32" t="s">
        <v>167</v>
      </c>
    </row>
    <row r="667" spans="3:23" ht="19" customHeight="1">
      <c r="D667" s="303" t="s">
        <v>168</v>
      </c>
      <c r="E667" s="30"/>
      <c r="F667" s="30"/>
      <c r="G667" s="30"/>
      <c r="H667" s="30"/>
      <c r="I667" s="30"/>
      <c r="J667" s="30"/>
      <c r="K667" s="30"/>
      <c r="L667" s="30"/>
      <c r="M667" s="30"/>
      <c r="N667" s="1015"/>
      <c r="O667" s="1016"/>
      <c r="P667" s="1082"/>
      <c r="Q667" s="1082"/>
      <c r="R667" s="1083"/>
    </row>
    <row r="668" spans="3:23" ht="34" customHeight="1">
      <c r="D668" s="303" t="s">
        <v>501</v>
      </c>
      <c r="E668" s="30"/>
      <c r="F668" s="30"/>
      <c r="G668" s="30"/>
      <c r="H668" s="30"/>
      <c r="I668" s="30"/>
      <c r="J668" s="30"/>
      <c r="K668" s="30"/>
      <c r="L668" s="30"/>
      <c r="M668" s="30"/>
      <c r="N668" s="1516"/>
      <c r="O668" s="1517"/>
      <c r="P668" s="1517"/>
      <c r="Q668" s="1517"/>
      <c r="R668" s="1517"/>
      <c r="S668" s="1463"/>
      <c r="T668" s="1463"/>
      <c r="U668" s="1463"/>
      <c r="V668" s="1463"/>
      <c r="W668" s="1477"/>
    </row>
    <row r="669" spans="3:23" ht="16.5" customHeight="1">
      <c r="E669" s="83" t="s">
        <v>169</v>
      </c>
    </row>
    <row r="670" spans="3:23" ht="16.5" customHeight="1">
      <c r="E670" s="83" t="s">
        <v>1877</v>
      </c>
    </row>
    <row r="671" spans="3:23" ht="16.5" customHeight="1">
      <c r="E671" s="83" t="s">
        <v>175</v>
      </c>
    </row>
    <row r="672" spans="3:23" ht="16.5" customHeight="1">
      <c r="E672" s="83" t="s">
        <v>502</v>
      </c>
    </row>
    <row r="673" spans="4:5" ht="16.5" customHeight="1">
      <c r="E673" s="83" t="s">
        <v>503</v>
      </c>
    </row>
    <row r="674" spans="4:5" ht="16.5" customHeight="1">
      <c r="E674" s="83" t="s">
        <v>504</v>
      </c>
    </row>
    <row r="675" spans="4:5" ht="16.5" customHeight="1">
      <c r="E675" s="83" t="s">
        <v>1878</v>
      </c>
    </row>
    <row r="676" spans="4:5" ht="16.5" customHeight="1">
      <c r="E676" s="83" t="s">
        <v>170</v>
      </c>
    </row>
    <row r="677" spans="4:5" ht="16.5" customHeight="1">
      <c r="E677" s="83" t="s">
        <v>171</v>
      </c>
    </row>
    <row r="678" spans="4:5" ht="16.5" customHeight="1">
      <c r="E678" s="83" t="s">
        <v>172</v>
      </c>
    </row>
    <row r="679" spans="4:5" ht="16.5" customHeight="1">
      <c r="E679" s="83" t="s">
        <v>173</v>
      </c>
    </row>
    <row r="680" spans="4:5" ht="16.5" customHeight="1">
      <c r="E680" s="83" t="s">
        <v>174</v>
      </c>
    </row>
    <row r="681" spans="4:5" ht="16.5" customHeight="1">
      <c r="E681" s="83" t="s">
        <v>1749</v>
      </c>
    </row>
    <row r="682" spans="4:5" ht="16.5" customHeight="1">
      <c r="E682" s="83" t="s">
        <v>1456</v>
      </c>
    </row>
    <row r="683" spans="4:5" ht="16.5" customHeight="1">
      <c r="E683" s="83" t="s">
        <v>1457</v>
      </c>
    </row>
    <row r="684" spans="4:5" ht="16.5" customHeight="1">
      <c r="E684" s="83" t="s">
        <v>1458</v>
      </c>
    </row>
    <row r="685" spans="4:5" ht="16.5" customHeight="1">
      <c r="E685" s="83" t="s">
        <v>1459</v>
      </c>
    </row>
    <row r="686" spans="4:5" ht="16.5" customHeight="1">
      <c r="E686" s="83" t="s">
        <v>1460</v>
      </c>
    </row>
    <row r="687" spans="4:5" ht="9.65" customHeight="1"/>
    <row r="688" spans="4:5" ht="16.5" customHeight="1">
      <c r="D688" s="32" t="s">
        <v>176</v>
      </c>
    </row>
    <row r="689" spans="4:25" ht="16.5" customHeight="1">
      <c r="E689" s="32" t="s">
        <v>1478</v>
      </c>
    </row>
    <row r="690" spans="4:25" ht="19" customHeight="1">
      <c r="D690" s="1339"/>
      <c r="E690" s="1339"/>
      <c r="F690" s="1339"/>
      <c r="G690" s="1339"/>
      <c r="H690" s="1339"/>
      <c r="I690" s="1339"/>
      <c r="J690" s="1339"/>
      <c r="K690" s="1339"/>
      <c r="L690" s="1339"/>
      <c r="M690" s="1339"/>
      <c r="N690" s="1339"/>
      <c r="O690" s="1339"/>
      <c r="P690" s="1339"/>
      <c r="Q690" s="1339"/>
      <c r="R690" s="1339"/>
      <c r="S690" s="1339"/>
      <c r="T690" s="788" t="s">
        <v>161</v>
      </c>
      <c r="U690" s="788"/>
      <c r="V690" s="788"/>
    </row>
    <row r="691" spans="4:25" ht="19" customHeight="1">
      <c r="D691" s="303" t="s">
        <v>1479</v>
      </c>
      <c r="E691" s="30"/>
      <c r="F691" s="30"/>
      <c r="G691" s="30"/>
      <c r="H691" s="30"/>
      <c r="I691" s="30"/>
      <c r="J691" s="30"/>
      <c r="K691" s="30"/>
      <c r="L691" s="30"/>
      <c r="M691" s="30"/>
      <c r="N691" s="30"/>
      <c r="O691" s="30"/>
      <c r="P691" s="30"/>
      <c r="Q691" s="30"/>
      <c r="R691" s="30"/>
      <c r="S691" s="30"/>
      <c r="T691" s="818"/>
      <c r="U691" s="818"/>
      <c r="V691" s="843"/>
    </row>
    <row r="692" spans="4:25" ht="19" customHeight="1">
      <c r="D692" s="303" t="s">
        <v>1480</v>
      </c>
      <c r="E692" s="30"/>
      <c r="F692" s="30"/>
      <c r="G692" s="30"/>
      <c r="H692" s="30"/>
      <c r="I692" s="30"/>
      <c r="J692" s="30"/>
      <c r="K692" s="30"/>
      <c r="L692" s="30"/>
      <c r="M692" s="30"/>
      <c r="N692" s="30"/>
      <c r="O692" s="30"/>
      <c r="P692" s="30"/>
      <c r="Q692" s="30"/>
      <c r="R692" s="30"/>
      <c r="S692" s="30"/>
      <c r="T692" s="818"/>
      <c r="U692" s="818"/>
      <c r="V692" s="843"/>
    </row>
    <row r="693" spans="4:25" ht="19" customHeight="1">
      <c r="D693" s="303" t="s">
        <v>1481</v>
      </c>
      <c r="E693" s="30"/>
      <c r="F693" s="30"/>
      <c r="G693" s="30"/>
      <c r="H693" s="30"/>
      <c r="I693" s="30"/>
      <c r="J693" s="30"/>
      <c r="K693" s="30"/>
      <c r="L693" s="30"/>
      <c r="M693" s="30"/>
      <c r="N693" s="30"/>
      <c r="O693" s="30"/>
      <c r="P693" s="30"/>
      <c r="Q693" s="30"/>
      <c r="R693" s="30"/>
      <c r="S693" s="30"/>
      <c r="T693" s="818"/>
      <c r="U693" s="818"/>
      <c r="V693" s="843"/>
    </row>
    <row r="694" spans="4:25" ht="19" customHeight="1">
      <c r="D694" s="303" t="s">
        <v>1482</v>
      </c>
      <c r="E694" s="30"/>
      <c r="F694" s="30"/>
      <c r="G694" s="30"/>
      <c r="H694" s="30"/>
      <c r="I694" s="30"/>
      <c r="J694" s="30"/>
      <c r="K694" s="30"/>
      <c r="L694" s="30"/>
      <c r="M694" s="30"/>
      <c r="N694" s="30"/>
      <c r="O694" s="30"/>
      <c r="P694" s="30"/>
      <c r="Q694" s="30"/>
      <c r="R694" s="30"/>
      <c r="S694" s="30"/>
      <c r="T694" s="818"/>
      <c r="U694" s="818"/>
      <c r="V694" s="843"/>
    </row>
    <row r="695" spans="4:25" ht="16.5" customHeight="1">
      <c r="E695" s="83" t="s">
        <v>1483</v>
      </c>
    </row>
    <row r="696" spans="4:25" ht="16.5" customHeight="1">
      <c r="E696" s="83" t="s">
        <v>1879</v>
      </c>
    </row>
    <row r="697" spans="4:25" ht="16.5" customHeight="1">
      <c r="E697" s="83" t="s">
        <v>1485</v>
      </c>
    </row>
    <row r="698" spans="4:25" ht="9.65" customHeight="1"/>
    <row r="699" spans="4:25" ht="16.5" customHeight="1">
      <c r="E699" s="32" t="s">
        <v>177</v>
      </c>
    </row>
    <row r="700" spans="4:25" ht="18.649999999999999" customHeight="1">
      <c r="D700" s="303" t="s">
        <v>1486</v>
      </c>
      <c r="E700" s="30"/>
      <c r="F700" s="30"/>
      <c r="G700" s="30"/>
      <c r="H700" s="30"/>
      <c r="I700" s="882"/>
      <c r="J700" s="882"/>
      <c r="K700" s="882"/>
      <c r="L700" s="882"/>
      <c r="M700" s="882"/>
    </row>
    <row r="701" spans="4:25" ht="16.5" customHeight="1">
      <c r="E701" s="83" t="s">
        <v>1839</v>
      </c>
      <c r="F701" s="39"/>
      <c r="G701" s="39"/>
      <c r="H701" s="39"/>
      <c r="I701" s="39"/>
      <c r="J701" s="39"/>
      <c r="K701" s="39"/>
      <c r="L701" s="39"/>
      <c r="M701" s="39"/>
      <c r="N701" s="39"/>
      <c r="O701" s="39"/>
      <c r="P701" s="39"/>
      <c r="Q701" s="39"/>
      <c r="R701" s="39"/>
      <c r="S701" s="39"/>
      <c r="T701" s="39"/>
      <c r="U701" s="39"/>
      <c r="V701" s="39"/>
      <c r="W701" s="39"/>
      <c r="X701" s="39"/>
      <c r="Y701" s="39"/>
    </row>
    <row r="702" spans="4:25" ht="16.5" customHeight="1">
      <c r="E702" s="83" t="s">
        <v>1554</v>
      </c>
    </row>
    <row r="703" spans="4:25" ht="16.5" customHeight="1">
      <c r="E703" s="83" t="s">
        <v>1555</v>
      </c>
    </row>
    <row r="704" spans="4:25" ht="16.5" customHeight="1">
      <c r="E704" s="83" t="s">
        <v>1556</v>
      </c>
    </row>
    <row r="705" spans="3:24" ht="16.5" customHeight="1">
      <c r="E705" s="83" t="s">
        <v>1557</v>
      </c>
    </row>
    <row r="706" spans="3:24" ht="17.5" customHeight="1">
      <c r="P706" s="798" t="s">
        <v>815</v>
      </c>
      <c r="Q706" s="798"/>
      <c r="R706" s="798"/>
      <c r="S706" s="799">
        <f>$Q$11</f>
        <v>0</v>
      </c>
      <c r="T706" s="799"/>
      <c r="U706" s="799"/>
      <c r="V706" s="799"/>
      <c r="W706" s="799"/>
      <c r="X706" s="799"/>
    </row>
    <row r="707" spans="3:24" ht="16.5" customHeight="1">
      <c r="C707" s="31" t="s">
        <v>909</v>
      </c>
    </row>
    <row r="708" spans="3:24" ht="16.5" customHeight="1">
      <c r="D708" s="32" t="s">
        <v>178</v>
      </c>
    </row>
    <row r="709" spans="3:24" ht="16" customHeight="1">
      <c r="D709" s="303" t="s">
        <v>179</v>
      </c>
      <c r="E709" s="30"/>
      <c r="F709" s="30"/>
      <c r="G709" s="30"/>
      <c r="H709" s="30"/>
      <c r="I709" s="818"/>
      <c r="J709" s="818"/>
      <c r="K709" s="929"/>
    </row>
    <row r="710" spans="3:24" ht="16" customHeight="1">
      <c r="D710" s="303" t="s">
        <v>180</v>
      </c>
      <c r="E710" s="30"/>
      <c r="F710" s="30"/>
      <c r="G710" s="30"/>
      <c r="H710" s="30"/>
      <c r="I710" s="818"/>
      <c r="J710" s="818"/>
      <c r="K710" s="929"/>
    </row>
    <row r="711" spans="3:24" ht="28.5" customHeight="1">
      <c r="D711" s="810" t="s">
        <v>1880</v>
      </c>
      <c r="E711" s="816"/>
      <c r="F711" s="816"/>
      <c r="G711" s="816"/>
      <c r="H711" s="1554"/>
      <c r="I711" s="1516"/>
      <c r="J711" s="1517"/>
      <c r="K711" s="1517"/>
      <c r="L711" s="1463"/>
      <c r="M711" s="1463"/>
      <c r="N711" s="1463"/>
      <c r="O711" s="1463"/>
      <c r="P711" s="1463"/>
      <c r="Q711" s="1463"/>
      <c r="R711" s="1518"/>
      <c r="S711" s="1518"/>
      <c r="T711" s="1519"/>
    </row>
    <row r="712" spans="3:24" ht="9.65" customHeight="1"/>
    <row r="713" spans="3:24" ht="16.5" customHeight="1">
      <c r="D713" s="32" t="s">
        <v>181</v>
      </c>
    </row>
    <row r="714" spans="3:24" ht="17.5" customHeight="1">
      <c r="D714" s="1090" t="s">
        <v>182</v>
      </c>
      <c r="E714" s="1023" t="s">
        <v>1261</v>
      </c>
      <c r="F714" s="1023"/>
      <c r="G714" s="1023"/>
      <c r="H714" s="1024"/>
      <c r="I714" s="818"/>
      <c r="J714" s="818"/>
      <c r="K714" s="929"/>
    </row>
    <row r="715" spans="3:24" ht="17.5" customHeight="1">
      <c r="D715" s="1090"/>
      <c r="E715" s="936" t="s">
        <v>184</v>
      </c>
      <c r="F715" s="936"/>
      <c r="G715" s="936"/>
      <c r="H715" s="1344"/>
      <c r="I715" s="818"/>
      <c r="J715" s="818"/>
      <c r="K715" s="929"/>
    </row>
    <row r="716" spans="3:24" ht="17.5" customHeight="1">
      <c r="D716" s="1090" t="s">
        <v>183</v>
      </c>
      <c r="E716" s="1023" t="s">
        <v>1261</v>
      </c>
      <c r="F716" s="1023"/>
      <c r="G716" s="1023"/>
      <c r="H716" s="1024"/>
      <c r="I716" s="818"/>
      <c r="J716" s="818"/>
      <c r="K716" s="929"/>
    </row>
    <row r="717" spans="3:24" ht="17.5" customHeight="1">
      <c r="D717" s="1090"/>
      <c r="E717" s="936" t="s">
        <v>184</v>
      </c>
      <c r="F717" s="936"/>
      <c r="G717" s="936"/>
      <c r="H717" s="1344"/>
      <c r="I717" s="818"/>
      <c r="J717" s="818"/>
      <c r="K717" s="929"/>
    </row>
    <row r="718" spans="3:24" ht="16.5" customHeight="1">
      <c r="E718" s="83" t="s">
        <v>910</v>
      </c>
    </row>
    <row r="719" spans="3:24" ht="9.65" customHeight="1"/>
    <row r="720" spans="3:24" ht="16.5" customHeight="1">
      <c r="D720" s="32" t="s">
        <v>911</v>
      </c>
    </row>
    <row r="721" spans="3:20" ht="18.649999999999999" customHeight="1">
      <c r="D721" s="303" t="s">
        <v>1262</v>
      </c>
      <c r="E721" s="30"/>
      <c r="F721" s="30"/>
      <c r="G721" s="30"/>
      <c r="H721" s="30"/>
      <c r="I721" s="1032"/>
      <c r="J721" s="1032"/>
      <c r="K721" s="979"/>
    </row>
    <row r="722" spans="3:20" ht="15" customHeight="1">
      <c r="E722" s="83" t="s">
        <v>540</v>
      </c>
      <c r="F722" s="83"/>
      <c r="G722" s="83"/>
    </row>
    <row r="723" spans="3:20" ht="15" customHeight="1">
      <c r="E723" s="83" t="s">
        <v>191</v>
      </c>
      <c r="F723" s="83"/>
      <c r="G723" s="83"/>
    </row>
    <row r="724" spans="3:20" ht="15" customHeight="1">
      <c r="E724" s="83" t="s">
        <v>185</v>
      </c>
      <c r="F724" s="83"/>
      <c r="G724" s="83"/>
    </row>
    <row r="725" spans="3:20" ht="15" customHeight="1">
      <c r="E725" s="83" t="s">
        <v>186</v>
      </c>
      <c r="F725" s="83"/>
      <c r="G725" s="83"/>
    </row>
    <row r="726" spans="3:20" ht="15" customHeight="1">
      <c r="E726" s="83" t="s">
        <v>187</v>
      </c>
      <c r="F726" s="83"/>
      <c r="G726" s="83"/>
    </row>
    <row r="727" spans="3:20" ht="15" customHeight="1">
      <c r="E727" s="83" t="s">
        <v>188</v>
      </c>
      <c r="F727" s="83"/>
      <c r="G727" s="83"/>
    </row>
    <row r="728" spans="3:20" ht="15" customHeight="1">
      <c r="E728" s="83" t="s">
        <v>189</v>
      </c>
      <c r="F728" s="83"/>
      <c r="G728" s="83"/>
    </row>
    <row r="729" spans="3:20" ht="15" customHeight="1">
      <c r="E729" s="83" t="s">
        <v>190</v>
      </c>
      <c r="F729" s="83"/>
      <c r="G729" s="83"/>
    </row>
    <row r="730" spans="3:20" ht="9.65" customHeight="1"/>
    <row r="731" spans="3:20" ht="16.5" customHeight="1">
      <c r="C731" s="31" t="s">
        <v>913</v>
      </c>
    </row>
    <row r="732" spans="3:20" ht="16.5" customHeight="1">
      <c r="D732" s="32" t="s">
        <v>192</v>
      </c>
    </row>
    <row r="733" spans="3:20" ht="18.649999999999999" customHeight="1">
      <c r="D733" s="303" t="s">
        <v>193</v>
      </c>
      <c r="E733" s="30"/>
      <c r="F733" s="30"/>
      <c r="G733" s="30"/>
      <c r="H733" s="30"/>
      <c r="I733" s="1089"/>
      <c r="J733" s="1089"/>
      <c r="K733" s="929"/>
    </row>
    <row r="734" spans="3:20" ht="28.5" customHeight="1">
      <c r="D734" s="810" t="s">
        <v>1881</v>
      </c>
      <c r="E734" s="1095"/>
      <c r="F734" s="1095"/>
      <c r="G734" s="1095"/>
      <c r="H734" s="1096"/>
      <c r="I734" s="1516"/>
      <c r="J734" s="1517"/>
      <c r="K734" s="1517"/>
      <c r="L734" s="1463"/>
      <c r="M734" s="1463"/>
      <c r="N734" s="1463"/>
      <c r="O734" s="1463"/>
      <c r="P734" s="1463"/>
      <c r="Q734" s="1463"/>
      <c r="R734" s="1518"/>
      <c r="S734" s="1518"/>
      <c r="T734" s="1519"/>
    </row>
    <row r="735" spans="3:20" ht="16.5" customHeight="1">
      <c r="E735" s="83" t="s">
        <v>912</v>
      </c>
    </row>
    <row r="736" spans="3:20" ht="9.65" customHeight="1"/>
    <row r="737" spans="3:20" ht="16.5" customHeight="1">
      <c r="C737" s="31" t="s">
        <v>914</v>
      </c>
    </row>
    <row r="738" spans="3:20" ht="16.5" customHeight="1">
      <c r="D738" s="32" t="s">
        <v>194</v>
      </c>
    </row>
    <row r="739" spans="3:20" ht="17.149999999999999" customHeight="1">
      <c r="D739" s="303" t="s">
        <v>195</v>
      </c>
      <c r="E739" s="30"/>
      <c r="F739" s="30"/>
      <c r="G739" s="30"/>
      <c r="H739" s="30"/>
      <c r="I739" s="30"/>
      <c r="J739" s="1089"/>
      <c r="K739" s="1089"/>
      <c r="L739" s="1089"/>
      <c r="M739" s="1089"/>
      <c r="N739" s="1089"/>
      <c r="O739" s="1089"/>
      <c r="P739" s="1089"/>
      <c r="Q739" s="1089"/>
      <c r="R739" s="929"/>
    </row>
    <row r="740" spans="3:20" ht="17.149999999999999" customHeight="1">
      <c r="D740" s="347" t="s">
        <v>196</v>
      </c>
      <c r="E740" s="349"/>
      <c r="F740" s="349"/>
      <c r="G740" s="349"/>
      <c r="H740" s="349"/>
      <c r="I740" s="349"/>
      <c r="J740" s="932"/>
      <c r="K740" s="932"/>
      <c r="L740" s="932"/>
      <c r="M740" s="932"/>
      <c r="N740" s="932"/>
      <c r="O740" s="932"/>
      <c r="P740" s="932"/>
      <c r="Q740" s="932"/>
      <c r="R740" s="932"/>
    </row>
    <row r="741" spans="3:20" ht="17.149999999999999" customHeight="1">
      <c r="D741" s="933" t="s">
        <v>735</v>
      </c>
      <c r="E741" s="934"/>
      <c r="F741" s="934"/>
      <c r="G741" s="934"/>
      <c r="H741" s="934"/>
      <c r="I741" s="935"/>
      <c r="J741" s="1091"/>
      <c r="K741" s="1092"/>
      <c r="L741" s="1092"/>
      <c r="M741" s="1092"/>
      <c r="N741" s="1092"/>
      <c r="O741" s="1092"/>
      <c r="P741" s="1092"/>
      <c r="Q741" s="1092"/>
      <c r="R741" s="1093"/>
    </row>
    <row r="742" spans="3:20" ht="16.5" customHeight="1">
      <c r="E742" s="83" t="s">
        <v>915</v>
      </c>
    </row>
    <row r="743" spans="3:20" ht="9.65" customHeight="1"/>
    <row r="744" spans="3:20" ht="16.5" customHeight="1">
      <c r="D744" s="32" t="s">
        <v>916</v>
      </c>
    </row>
    <row r="745" spans="3:20" ht="18.649999999999999" customHeight="1">
      <c r="D745" s="829" t="s">
        <v>206</v>
      </c>
      <c r="E745" s="829"/>
      <c r="F745" s="829"/>
      <c r="G745" s="829"/>
      <c r="H745" s="829"/>
      <c r="I745" s="829"/>
      <c r="J745" s="829"/>
      <c r="K745" s="829"/>
      <c r="L745" s="829"/>
      <c r="M745" s="829"/>
      <c r="N745" s="829"/>
      <c r="O745" s="829"/>
      <c r="P745" s="829"/>
      <c r="Q745" s="829"/>
      <c r="R745" s="829"/>
      <c r="S745" s="1087" t="s">
        <v>1846</v>
      </c>
      <c r="T745" s="1088"/>
    </row>
    <row r="746" spans="3:20" ht="18" customHeight="1">
      <c r="D746" s="798" t="s">
        <v>197</v>
      </c>
      <c r="E746" s="798"/>
      <c r="F746" s="798"/>
      <c r="G746" s="798"/>
      <c r="H746" s="798"/>
      <c r="I746" s="798"/>
      <c r="J746" s="798"/>
      <c r="K746" s="798"/>
      <c r="L746" s="798"/>
      <c r="M746" s="798"/>
      <c r="N746" s="798"/>
      <c r="O746" s="798"/>
      <c r="P746" s="798"/>
      <c r="Q746" s="798"/>
      <c r="R746" s="815"/>
      <c r="S746" s="819"/>
      <c r="T746" s="928"/>
    </row>
    <row r="747" spans="3:20" ht="18" customHeight="1">
      <c r="D747" s="798" t="s">
        <v>506</v>
      </c>
      <c r="E747" s="798"/>
      <c r="F747" s="798"/>
      <c r="G747" s="798"/>
      <c r="H747" s="798"/>
      <c r="I747" s="798"/>
      <c r="J747" s="798"/>
      <c r="K747" s="798"/>
      <c r="L747" s="798"/>
      <c r="M747" s="798"/>
      <c r="N747" s="798"/>
      <c r="O747" s="798"/>
      <c r="P747" s="798"/>
      <c r="Q747" s="798"/>
      <c r="R747" s="815"/>
      <c r="S747" s="819"/>
      <c r="T747" s="928"/>
    </row>
    <row r="748" spans="3:20" ht="18" customHeight="1">
      <c r="D748" s="798" t="s">
        <v>507</v>
      </c>
      <c r="E748" s="798"/>
      <c r="F748" s="798"/>
      <c r="G748" s="798"/>
      <c r="H748" s="798"/>
      <c r="I748" s="798"/>
      <c r="J748" s="798"/>
      <c r="K748" s="798"/>
      <c r="L748" s="798"/>
      <c r="M748" s="798"/>
      <c r="N748" s="798"/>
      <c r="O748" s="798"/>
      <c r="P748" s="798"/>
      <c r="Q748" s="798"/>
      <c r="R748" s="815"/>
      <c r="S748" s="819"/>
      <c r="T748" s="928"/>
    </row>
    <row r="749" spans="3:20" ht="18" customHeight="1">
      <c r="D749" s="798" t="s">
        <v>198</v>
      </c>
      <c r="E749" s="798"/>
      <c r="F749" s="798"/>
      <c r="G749" s="798"/>
      <c r="H749" s="798"/>
      <c r="I749" s="798"/>
      <c r="J749" s="798"/>
      <c r="K749" s="798"/>
      <c r="L749" s="798"/>
      <c r="M749" s="798"/>
      <c r="N749" s="798"/>
      <c r="O749" s="798"/>
      <c r="P749" s="798"/>
      <c r="Q749" s="798"/>
      <c r="R749" s="815"/>
      <c r="S749" s="819"/>
      <c r="T749" s="928"/>
    </row>
    <row r="750" spans="3:20" ht="18" customHeight="1">
      <c r="D750" s="798" t="s">
        <v>505</v>
      </c>
      <c r="E750" s="798"/>
      <c r="F750" s="798"/>
      <c r="G750" s="798"/>
      <c r="H750" s="798"/>
      <c r="I750" s="798"/>
      <c r="J750" s="798"/>
      <c r="K750" s="798"/>
      <c r="L750" s="798"/>
      <c r="M750" s="798"/>
      <c r="N750" s="798"/>
      <c r="O750" s="798"/>
      <c r="P750" s="798"/>
      <c r="Q750" s="798"/>
      <c r="R750" s="815"/>
      <c r="S750" s="819"/>
      <c r="T750" s="928"/>
    </row>
    <row r="751" spans="3:20" ht="18" customHeight="1">
      <c r="D751" s="798" t="s">
        <v>508</v>
      </c>
      <c r="E751" s="798"/>
      <c r="F751" s="798"/>
      <c r="G751" s="798"/>
      <c r="H751" s="798"/>
      <c r="I751" s="798"/>
      <c r="J751" s="798"/>
      <c r="K751" s="798"/>
      <c r="L751" s="798"/>
      <c r="M751" s="798"/>
      <c r="N751" s="798"/>
      <c r="O751" s="798"/>
      <c r="P751" s="798"/>
      <c r="Q751" s="798"/>
      <c r="R751" s="815"/>
      <c r="S751" s="819"/>
      <c r="T751" s="928"/>
    </row>
    <row r="752" spans="3:20" ht="18" customHeight="1">
      <c r="D752" s="798" t="s">
        <v>199</v>
      </c>
      <c r="E752" s="798"/>
      <c r="F752" s="798"/>
      <c r="G752" s="798"/>
      <c r="H752" s="798"/>
      <c r="I752" s="798"/>
      <c r="J752" s="798"/>
      <c r="K752" s="798"/>
      <c r="L752" s="798"/>
      <c r="M752" s="798"/>
      <c r="N752" s="798"/>
      <c r="O752" s="798"/>
      <c r="P752" s="798"/>
      <c r="Q752" s="798"/>
      <c r="R752" s="815"/>
      <c r="S752" s="819"/>
      <c r="T752" s="928"/>
    </row>
    <row r="753" spans="3:24" ht="18" customHeight="1">
      <c r="D753" s="798" t="s">
        <v>200</v>
      </c>
      <c r="E753" s="798"/>
      <c r="F753" s="798"/>
      <c r="G753" s="798"/>
      <c r="H753" s="798"/>
      <c r="I753" s="798"/>
      <c r="J753" s="798"/>
      <c r="K753" s="798"/>
      <c r="L753" s="798"/>
      <c r="M753" s="798"/>
      <c r="N753" s="798"/>
      <c r="O753" s="798"/>
      <c r="P753" s="798"/>
      <c r="Q753" s="798"/>
      <c r="R753" s="815"/>
      <c r="S753" s="819"/>
      <c r="T753" s="928"/>
    </row>
    <row r="754" spans="3:24" ht="18" customHeight="1">
      <c r="D754" s="798" t="s">
        <v>201</v>
      </c>
      <c r="E754" s="798"/>
      <c r="F754" s="798"/>
      <c r="G754" s="798"/>
      <c r="H754" s="798"/>
      <c r="I754" s="798"/>
      <c r="J754" s="798"/>
      <c r="K754" s="798"/>
      <c r="L754" s="798"/>
      <c r="M754" s="798"/>
      <c r="N754" s="798"/>
      <c r="O754" s="798"/>
      <c r="P754" s="798"/>
      <c r="Q754" s="798"/>
      <c r="R754" s="815"/>
      <c r="S754" s="819"/>
      <c r="T754" s="928"/>
    </row>
    <row r="755" spans="3:24" ht="18" customHeight="1">
      <c r="D755" s="798" t="s">
        <v>202</v>
      </c>
      <c r="E755" s="798"/>
      <c r="F755" s="798"/>
      <c r="G755" s="798"/>
      <c r="H755" s="798"/>
      <c r="I755" s="798"/>
      <c r="J755" s="798"/>
      <c r="K755" s="798"/>
      <c r="L755" s="798"/>
      <c r="M755" s="798"/>
      <c r="N755" s="798"/>
      <c r="O755" s="798"/>
      <c r="P755" s="798"/>
      <c r="Q755" s="798"/>
      <c r="R755" s="815"/>
      <c r="S755" s="819"/>
      <c r="T755" s="928"/>
    </row>
    <row r="756" spans="3:24" ht="18" customHeight="1">
      <c r="D756" s="798" t="s">
        <v>203</v>
      </c>
      <c r="E756" s="798"/>
      <c r="F756" s="798"/>
      <c r="G756" s="798"/>
      <c r="H756" s="798"/>
      <c r="I756" s="798"/>
      <c r="J756" s="798"/>
      <c r="K756" s="798"/>
      <c r="L756" s="798"/>
      <c r="M756" s="798"/>
      <c r="N756" s="798"/>
      <c r="O756" s="798"/>
      <c r="P756" s="798"/>
      <c r="Q756" s="798"/>
      <c r="R756" s="815"/>
      <c r="S756" s="819"/>
      <c r="T756" s="928"/>
    </row>
    <row r="757" spans="3:24" ht="18" customHeight="1">
      <c r="D757" s="798" t="s">
        <v>204</v>
      </c>
      <c r="E757" s="798"/>
      <c r="F757" s="798"/>
      <c r="G757" s="798"/>
      <c r="H757" s="798"/>
      <c r="I757" s="798"/>
      <c r="J757" s="798"/>
      <c r="K757" s="798"/>
      <c r="L757" s="798"/>
      <c r="M757" s="798"/>
      <c r="N757" s="798"/>
      <c r="O757" s="798"/>
      <c r="P757" s="798"/>
      <c r="Q757" s="798"/>
      <c r="R757" s="815"/>
      <c r="S757" s="819"/>
      <c r="T757" s="928"/>
    </row>
    <row r="758" spans="3:24" ht="18" customHeight="1">
      <c r="D758" s="798" t="s">
        <v>205</v>
      </c>
      <c r="E758" s="798"/>
      <c r="F758" s="798"/>
      <c r="G758" s="798"/>
      <c r="H758" s="798"/>
      <c r="I758" s="798"/>
      <c r="J758" s="798"/>
      <c r="K758" s="798"/>
      <c r="L758" s="798"/>
      <c r="M758" s="798"/>
      <c r="N758" s="798"/>
      <c r="O758" s="798"/>
      <c r="P758" s="798"/>
      <c r="Q758" s="798"/>
      <c r="R758" s="815"/>
      <c r="S758" s="819"/>
      <c r="T758" s="928"/>
    </row>
    <row r="759" spans="3:24" ht="16.5" customHeight="1">
      <c r="E759" s="83" t="s">
        <v>1882</v>
      </c>
    </row>
    <row r="760" spans="3:24" ht="16.5" customHeight="1">
      <c r="E760" s="83" t="s">
        <v>207</v>
      </c>
    </row>
    <row r="761" spans="3:24" ht="17.5" customHeight="1">
      <c r="P761" s="798" t="s">
        <v>815</v>
      </c>
      <c r="Q761" s="798"/>
      <c r="R761" s="798"/>
      <c r="S761" s="799">
        <f>$Q$11</f>
        <v>0</v>
      </c>
      <c r="T761" s="799"/>
      <c r="U761" s="799"/>
      <c r="V761" s="799"/>
      <c r="W761" s="799"/>
      <c r="X761" s="799"/>
    </row>
    <row r="762" spans="3:24" ht="16.5" customHeight="1">
      <c r="C762" s="31" t="s">
        <v>921</v>
      </c>
    </row>
    <row r="763" spans="3:24" ht="16.5" customHeight="1">
      <c r="D763" s="32" t="s">
        <v>917</v>
      </c>
    </row>
    <row r="764" spans="3:24" ht="30" customHeight="1">
      <c r="D764" s="809" t="s">
        <v>918</v>
      </c>
      <c r="E764" s="829"/>
      <c r="F764" s="829"/>
      <c r="G764" s="829"/>
      <c r="H764" s="915"/>
      <c r="I764" s="937"/>
      <c r="J764" s="1018"/>
      <c r="K764" s="342" t="s">
        <v>49</v>
      </c>
      <c r="L764" s="342" t="s">
        <v>1263</v>
      </c>
      <c r="M764" s="342"/>
      <c r="N764" s="342"/>
      <c r="O764" s="342"/>
      <c r="P764" s="674"/>
      <c r="Q764" s="342" t="s">
        <v>1264</v>
      </c>
      <c r="R764" s="342"/>
      <c r="S764" s="342"/>
      <c r="T764" s="342"/>
      <c r="U764" s="674"/>
      <c r="V764" s="342" t="s">
        <v>214</v>
      </c>
      <c r="W764" s="343"/>
    </row>
    <row r="765" spans="3:24" ht="4" customHeight="1">
      <c r="R765" s="675"/>
      <c r="S765" s="675"/>
    </row>
    <row r="766" spans="3:24" ht="19" customHeight="1">
      <c r="D766" s="1354"/>
      <c r="E766" s="1339"/>
      <c r="F766" s="1339"/>
      <c r="G766" s="1339"/>
      <c r="H766" s="1339"/>
      <c r="I766" s="786" t="s">
        <v>210</v>
      </c>
      <c r="J766" s="786"/>
      <c r="K766" s="788"/>
      <c r="L766" s="814" t="s">
        <v>211</v>
      </c>
      <c r="M766" s="1094"/>
      <c r="N766" s="1094"/>
      <c r="O766" s="914"/>
      <c r="P766" s="1213" t="s">
        <v>212</v>
      </c>
      <c r="Q766" s="1308"/>
      <c r="R766" s="900"/>
      <c r="S766" s="901"/>
      <c r="T766" s="1213" t="s">
        <v>213</v>
      </c>
      <c r="U766" s="1308"/>
      <c r="V766" s="1308"/>
      <c r="W766" s="1309"/>
    </row>
    <row r="767" spans="3:24" ht="18" customHeight="1">
      <c r="D767" s="829" t="s">
        <v>208</v>
      </c>
      <c r="E767" s="829"/>
      <c r="F767" s="829"/>
      <c r="G767" s="829"/>
      <c r="H767" s="915"/>
      <c r="I767" s="937"/>
      <c r="J767" s="1018"/>
      <c r="K767" s="342" t="s">
        <v>49</v>
      </c>
      <c r="L767" s="937"/>
      <c r="M767" s="938"/>
      <c r="N767" s="342" t="s">
        <v>49</v>
      </c>
      <c r="O767" s="342"/>
      <c r="P767" s="937"/>
      <c r="Q767" s="938"/>
      <c r="R767" s="342" t="s">
        <v>49</v>
      </c>
      <c r="S767" s="342"/>
      <c r="T767" s="937"/>
      <c r="U767" s="938"/>
      <c r="V767" s="342" t="s">
        <v>49</v>
      </c>
      <c r="W767" s="343"/>
    </row>
    <row r="768" spans="3:24" ht="16.5" customHeight="1">
      <c r="D768" s="829"/>
      <c r="E768" s="829"/>
      <c r="F768" s="829"/>
      <c r="G768" s="829"/>
      <c r="H768" s="829"/>
      <c r="I768" s="676" t="s">
        <v>215</v>
      </c>
      <c r="J768" s="677"/>
      <c r="K768" s="678"/>
      <c r="L768" s="1019"/>
      <c r="M768" s="1020"/>
      <c r="N768" s="1020"/>
      <c r="O768" s="1021"/>
      <c r="P768" s="1019"/>
      <c r="Q768" s="1020"/>
      <c r="R768" s="1020"/>
      <c r="S768" s="1021"/>
      <c r="T768" s="1019"/>
      <c r="U768" s="1020"/>
      <c r="V768" s="1020"/>
      <c r="W768" s="1021"/>
    </row>
    <row r="769" spans="4:23" ht="19" customHeight="1">
      <c r="D769" s="829"/>
      <c r="E769" s="829"/>
      <c r="F769" s="829"/>
      <c r="G769" s="829"/>
      <c r="H769" s="915"/>
      <c r="I769" s="930"/>
      <c r="J769" s="931"/>
      <c r="K769" s="345" t="s">
        <v>49</v>
      </c>
      <c r="L769" s="1022"/>
      <c r="M769" s="1020"/>
      <c r="N769" s="1020"/>
      <c r="O769" s="1021"/>
      <c r="P769" s="1022"/>
      <c r="Q769" s="1020"/>
      <c r="R769" s="1020"/>
      <c r="S769" s="1021"/>
      <c r="T769" s="1022"/>
      <c r="U769" s="1020"/>
      <c r="V769" s="1020"/>
      <c r="W769" s="1021"/>
    </row>
    <row r="770" spans="4:23" ht="19" customHeight="1">
      <c r="D770" s="829" t="s">
        <v>209</v>
      </c>
      <c r="E770" s="829"/>
      <c r="F770" s="829"/>
      <c r="G770" s="829"/>
      <c r="H770" s="829"/>
      <c r="I770" s="1500"/>
      <c r="J770" s="1501"/>
      <c r="K770" s="212" t="s">
        <v>49</v>
      </c>
      <c r="L770" s="937"/>
      <c r="M770" s="938"/>
      <c r="N770" s="342" t="s">
        <v>49</v>
      </c>
      <c r="O770" s="343"/>
      <c r="P770" s="937"/>
      <c r="Q770" s="938"/>
      <c r="R770" s="342" t="s">
        <v>49</v>
      </c>
      <c r="S770" s="343"/>
      <c r="T770" s="937"/>
      <c r="U770" s="938"/>
      <c r="V770" s="342" t="s">
        <v>49</v>
      </c>
      <c r="W770" s="343"/>
    </row>
    <row r="771" spans="4:23" ht="12.65" customHeight="1">
      <c r="D771" s="1596" t="s">
        <v>1753</v>
      </c>
      <c r="E771" s="1597"/>
      <c r="F771" s="1597"/>
      <c r="G771" s="1597"/>
      <c r="H771" s="1597"/>
      <c r="I771" s="1355"/>
      <c r="J771" s="1356"/>
      <c r="K771" s="904" t="s">
        <v>408</v>
      </c>
      <c r="L771" s="886"/>
      <c r="M771" s="887"/>
      <c r="N771" s="887"/>
      <c r="O771" s="888"/>
      <c r="P771" s="886"/>
      <c r="Q771" s="887"/>
      <c r="R771" s="887"/>
      <c r="S771" s="888"/>
      <c r="T771" s="886"/>
      <c r="U771" s="887"/>
      <c r="V771" s="887"/>
      <c r="W771" s="888"/>
    </row>
    <row r="772" spans="4:23" ht="12.65" customHeight="1">
      <c r="D772" s="798"/>
      <c r="E772" s="798"/>
      <c r="F772" s="798"/>
      <c r="G772" s="798"/>
      <c r="H772" s="798"/>
      <c r="I772" s="1022"/>
      <c r="J772" s="1020"/>
      <c r="K772" s="905"/>
      <c r="L772" s="1007"/>
      <c r="M772" s="1008"/>
      <c r="N772" s="1008"/>
      <c r="O772" s="1009"/>
      <c r="P772" s="1007"/>
      <c r="Q772" s="1008"/>
      <c r="R772" s="1008"/>
      <c r="S772" s="1009"/>
      <c r="T772" s="1007"/>
      <c r="U772" s="1008"/>
      <c r="V772" s="1008"/>
      <c r="W772" s="1009"/>
    </row>
    <row r="773" spans="4:23" ht="12.65" customHeight="1">
      <c r="D773" s="798"/>
      <c r="E773" s="798"/>
      <c r="F773" s="798"/>
      <c r="G773" s="798"/>
      <c r="H773" s="798"/>
      <c r="I773" s="1022"/>
      <c r="J773" s="1020"/>
      <c r="K773" s="904" t="s">
        <v>409</v>
      </c>
      <c r="L773" s="886"/>
      <c r="M773" s="887"/>
      <c r="N773" s="887"/>
      <c r="O773" s="888"/>
      <c r="P773" s="886"/>
      <c r="Q773" s="887"/>
      <c r="R773" s="887"/>
      <c r="S773" s="888"/>
      <c r="T773" s="886"/>
      <c r="U773" s="887"/>
      <c r="V773" s="887"/>
      <c r="W773" s="888"/>
    </row>
    <row r="774" spans="4:23" ht="12.65" customHeight="1">
      <c r="D774" s="798"/>
      <c r="E774" s="798"/>
      <c r="F774" s="798"/>
      <c r="G774" s="798"/>
      <c r="H774" s="798"/>
      <c r="I774" s="1022"/>
      <c r="J774" s="1020"/>
      <c r="K774" s="905"/>
      <c r="L774" s="1007"/>
      <c r="M774" s="1008"/>
      <c r="N774" s="1008"/>
      <c r="O774" s="1009"/>
      <c r="P774" s="1007"/>
      <c r="Q774" s="1008"/>
      <c r="R774" s="1008"/>
      <c r="S774" s="1009"/>
      <c r="T774" s="1007"/>
      <c r="U774" s="1008"/>
      <c r="V774" s="1008"/>
      <c r="W774" s="1009"/>
    </row>
    <row r="775" spans="4:23" ht="12.65" customHeight="1">
      <c r="D775" s="798"/>
      <c r="E775" s="798"/>
      <c r="F775" s="798"/>
      <c r="G775" s="798"/>
      <c r="H775" s="798"/>
      <c r="I775" s="1022"/>
      <c r="J775" s="1020"/>
      <c r="K775" s="904" t="s">
        <v>410</v>
      </c>
      <c r="L775" s="886"/>
      <c r="M775" s="887"/>
      <c r="N775" s="887"/>
      <c r="O775" s="888"/>
      <c r="P775" s="886"/>
      <c r="Q775" s="887"/>
      <c r="R775" s="887"/>
      <c r="S775" s="888"/>
      <c r="T775" s="886"/>
      <c r="U775" s="887"/>
      <c r="V775" s="887"/>
      <c r="W775" s="888"/>
    </row>
    <row r="776" spans="4:23" ht="12.65" customHeight="1">
      <c r="D776" s="798"/>
      <c r="E776" s="798"/>
      <c r="F776" s="798"/>
      <c r="G776" s="798"/>
      <c r="H776" s="798"/>
      <c r="I776" s="1022"/>
      <c r="J776" s="1020"/>
      <c r="K776" s="905"/>
      <c r="L776" s="1007"/>
      <c r="M776" s="1008"/>
      <c r="N776" s="1008"/>
      <c r="O776" s="1009"/>
      <c r="P776" s="1007"/>
      <c r="Q776" s="1008"/>
      <c r="R776" s="1008"/>
      <c r="S776" s="1009"/>
      <c r="T776" s="1007"/>
      <c r="U776" s="1008"/>
      <c r="V776" s="1008"/>
      <c r="W776" s="1009"/>
    </row>
    <row r="777" spans="4:23" ht="12.65" customHeight="1">
      <c r="D777" s="798"/>
      <c r="E777" s="798"/>
      <c r="F777" s="798"/>
      <c r="G777" s="798"/>
      <c r="H777" s="798"/>
      <c r="I777" s="1022"/>
      <c r="J777" s="1020"/>
      <c r="K777" s="904" t="s">
        <v>511</v>
      </c>
      <c r="L777" s="886"/>
      <c r="M777" s="887"/>
      <c r="N777" s="887"/>
      <c r="O777" s="888"/>
      <c r="P777" s="886"/>
      <c r="Q777" s="887"/>
      <c r="R777" s="887"/>
      <c r="S777" s="888"/>
      <c r="T777" s="886"/>
      <c r="U777" s="887"/>
      <c r="V777" s="887"/>
      <c r="W777" s="888"/>
    </row>
    <row r="778" spans="4:23" ht="12.65" customHeight="1">
      <c r="D778" s="798"/>
      <c r="E778" s="798"/>
      <c r="F778" s="798"/>
      <c r="G778" s="798"/>
      <c r="H778" s="798"/>
      <c r="I778" s="1022"/>
      <c r="J778" s="1020"/>
      <c r="K778" s="905"/>
      <c r="L778" s="1007"/>
      <c r="M778" s="1008"/>
      <c r="N778" s="1008"/>
      <c r="O778" s="1009"/>
      <c r="P778" s="1007"/>
      <c r="Q778" s="1008"/>
      <c r="R778" s="1008"/>
      <c r="S778" s="1009"/>
      <c r="T778" s="1007"/>
      <c r="U778" s="1008"/>
      <c r="V778" s="1008"/>
      <c r="W778" s="1009"/>
    </row>
    <row r="779" spans="4:23" ht="12.65" customHeight="1">
      <c r="D779" s="798"/>
      <c r="E779" s="798"/>
      <c r="F779" s="798"/>
      <c r="G779" s="798"/>
      <c r="H779" s="798"/>
      <c r="I779" s="1022"/>
      <c r="J779" s="1020"/>
      <c r="K779" s="904" t="s">
        <v>512</v>
      </c>
      <c r="L779" s="886"/>
      <c r="M779" s="887"/>
      <c r="N779" s="887"/>
      <c r="O779" s="888"/>
      <c r="P779" s="886"/>
      <c r="Q779" s="887"/>
      <c r="R779" s="887"/>
      <c r="S779" s="888"/>
      <c r="T779" s="886"/>
      <c r="U779" s="887"/>
      <c r="V779" s="887"/>
      <c r="W779" s="888"/>
    </row>
    <row r="780" spans="4:23" ht="12.65" customHeight="1">
      <c r="D780" s="798"/>
      <c r="E780" s="798"/>
      <c r="F780" s="798"/>
      <c r="G780" s="798"/>
      <c r="H780" s="798"/>
      <c r="I780" s="1022"/>
      <c r="J780" s="1020"/>
      <c r="K780" s="905"/>
      <c r="L780" s="1007"/>
      <c r="M780" s="1008"/>
      <c r="N780" s="1008"/>
      <c r="O780" s="1009"/>
      <c r="P780" s="1007"/>
      <c r="Q780" s="1008"/>
      <c r="R780" s="1008"/>
      <c r="S780" s="1009"/>
      <c r="T780" s="1007"/>
      <c r="U780" s="1008"/>
      <c r="V780" s="1008"/>
      <c r="W780" s="1009"/>
    </row>
    <row r="781" spans="4:23" ht="12.65" customHeight="1">
      <c r="D781" s="798"/>
      <c r="E781" s="798"/>
      <c r="F781" s="798"/>
      <c r="G781" s="798"/>
      <c r="H781" s="798"/>
      <c r="I781" s="1022"/>
      <c r="J781" s="1020"/>
      <c r="K781" s="904" t="s">
        <v>513</v>
      </c>
      <c r="L781" s="886"/>
      <c r="M781" s="887"/>
      <c r="N781" s="887"/>
      <c r="O781" s="888"/>
      <c r="P781" s="886"/>
      <c r="Q781" s="887"/>
      <c r="R781" s="887"/>
      <c r="S781" s="888"/>
      <c r="T781" s="886"/>
      <c r="U781" s="887"/>
      <c r="V781" s="887"/>
      <c r="W781" s="888"/>
    </row>
    <row r="782" spans="4:23" ht="12.65" customHeight="1">
      <c r="D782" s="798"/>
      <c r="E782" s="798"/>
      <c r="F782" s="798"/>
      <c r="G782" s="798"/>
      <c r="H782" s="798"/>
      <c r="I782" s="1022"/>
      <c r="J782" s="1020"/>
      <c r="K782" s="905"/>
      <c r="L782" s="1007"/>
      <c r="M782" s="1008"/>
      <c r="N782" s="1008"/>
      <c r="O782" s="1009"/>
      <c r="P782" s="1007"/>
      <c r="Q782" s="1008"/>
      <c r="R782" s="1008"/>
      <c r="S782" s="1009"/>
      <c r="T782" s="1007"/>
      <c r="U782" s="1008"/>
      <c r="V782" s="1008"/>
      <c r="W782" s="1009"/>
    </row>
    <row r="783" spans="4:23" ht="12.65" customHeight="1">
      <c r="D783" s="798"/>
      <c r="E783" s="798"/>
      <c r="F783" s="798"/>
      <c r="G783" s="798"/>
      <c r="H783" s="798"/>
      <c r="I783" s="1022"/>
      <c r="J783" s="1020"/>
      <c r="K783" s="904" t="s">
        <v>514</v>
      </c>
      <c r="L783" s="886"/>
      <c r="M783" s="887"/>
      <c r="N783" s="887"/>
      <c r="O783" s="888"/>
      <c r="P783" s="886"/>
      <c r="Q783" s="887"/>
      <c r="R783" s="887"/>
      <c r="S783" s="888"/>
      <c r="T783" s="886"/>
      <c r="U783" s="887"/>
      <c r="V783" s="887"/>
      <c r="W783" s="888"/>
    </row>
    <row r="784" spans="4:23" ht="12.65" customHeight="1">
      <c r="D784" s="798"/>
      <c r="E784" s="798"/>
      <c r="F784" s="798"/>
      <c r="G784" s="798"/>
      <c r="H784" s="798"/>
      <c r="I784" s="1022"/>
      <c r="J784" s="1020"/>
      <c r="K784" s="905"/>
      <c r="L784" s="1007"/>
      <c r="M784" s="1008"/>
      <c r="N784" s="1008"/>
      <c r="O784" s="1009"/>
      <c r="P784" s="1007"/>
      <c r="Q784" s="1008"/>
      <c r="R784" s="1008"/>
      <c r="S784" s="1009"/>
      <c r="T784" s="1007"/>
      <c r="U784" s="1008"/>
      <c r="V784" s="1008"/>
      <c r="W784" s="1009"/>
    </row>
    <row r="785" spans="4:23" ht="12.65" customHeight="1">
      <c r="D785" s="798"/>
      <c r="E785" s="798"/>
      <c r="F785" s="798"/>
      <c r="G785" s="798"/>
      <c r="H785" s="798"/>
      <c r="I785" s="1022"/>
      <c r="J785" s="1020"/>
      <c r="K785" s="904" t="s">
        <v>515</v>
      </c>
      <c r="L785" s="886"/>
      <c r="M785" s="887"/>
      <c r="N785" s="887"/>
      <c r="O785" s="888"/>
      <c r="P785" s="886"/>
      <c r="Q785" s="887"/>
      <c r="R785" s="887"/>
      <c r="S785" s="888"/>
      <c r="T785" s="886"/>
      <c r="U785" s="887"/>
      <c r="V785" s="887"/>
      <c r="W785" s="888"/>
    </row>
    <row r="786" spans="4:23" ht="12.65" customHeight="1">
      <c r="D786" s="798"/>
      <c r="E786" s="798"/>
      <c r="F786" s="798"/>
      <c r="G786" s="798"/>
      <c r="H786" s="798"/>
      <c r="I786" s="1022"/>
      <c r="J786" s="1020"/>
      <c r="K786" s="905"/>
      <c r="L786" s="1007"/>
      <c r="M786" s="1008"/>
      <c r="N786" s="1008"/>
      <c r="O786" s="1009"/>
      <c r="P786" s="1007"/>
      <c r="Q786" s="1008"/>
      <c r="R786" s="1008"/>
      <c r="S786" s="1009"/>
      <c r="T786" s="1007"/>
      <c r="U786" s="1008"/>
      <c r="V786" s="1008"/>
      <c r="W786" s="1009"/>
    </row>
    <row r="787" spans="4:23" ht="12.65" customHeight="1">
      <c r="D787" s="798"/>
      <c r="E787" s="798"/>
      <c r="F787" s="798"/>
      <c r="G787" s="798"/>
      <c r="H787" s="798"/>
      <c r="I787" s="1022"/>
      <c r="J787" s="1020"/>
      <c r="K787" s="904" t="s">
        <v>516</v>
      </c>
      <c r="L787" s="886"/>
      <c r="M787" s="887"/>
      <c r="N787" s="887"/>
      <c r="O787" s="888"/>
      <c r="P787" s="886"/>
      <c r="Q787" s="887"/>
      <c r="R787" s="887"/>
      <c r="S787" s="888"/>
      <c r="T787" s="886"/>
      <c r="U787" s="887"/>
      <c r="V787" s="887"/>
      <c r="W787" s="888"/>
    </row>
    <row r="788" spans="4:23" ht="12.65" customHeight="1">
      <c r="D788" s="798"/>
      <c r="E788" s="798"/>
      <c r="F788" s="798"/>
      <c r="G788" s="798"/>
      <c r="H788" s="798"/>
      <c r="I788" s="1022"/>
      <c r="J788" s="1020"/>
      <c r="K788" s="905"/>
      <c r="L788" s="1007"/>
      <c r="M788" s="1008"/>
      <c r="N788" s="1008"/>
      <c r="O788" s="1009"/>
      <c r="P788" s="1007"/>
      <c r="Q788" s="1008"/>
      <c r="R788" s="1008"/>
      <c r="S788" s="1009"/>
      <c r="T788" s="1007"/>
      <c r="U788" s="1008"/>
      <c r="V788" s="1008"/>
      <c r="W788" s="1009"/>
    </row>
    <row r="789" spans="4:23" ht="12.65" customHeight="1">
      <c r="D789" s="798"/>
      <c r="E789" s="798"/>
      <c r="F789" s="798"/>
      <c r="G789" s="798"/>
      <c r="H789" s="798"/>
      <c r="I789" s="1022"/>
      <c r="J789" s="1020"/>
      <c r="K789" s="904" t="s">
        <v>517</v>
      </c>
      <c r="L789" s="886"/>
      <c r="M789" s="887"/>
      <c r="N789" s="887"/>
      <c r="O789" s="888"/>
      <c r="P789" s="886"/>
      <c r="Q789" s="887"/>
      <c r="R789" s="887"/>
      <c r="S789" s="888"/>
      <c r="T789" s="886"/>
      <c r="U789" s="887"/>
      <c r="V789" s="887"/>
      <c r="W789" s="888"/>
    </row>
    <row r="790" spans="4:23" ht="12.65" customHeight="1">
      <c r="D790" s="798"/>
      <c r="E790" s="798"/>
      <c r="F790" s="798"/>
      <c r="G790" s="798"/>
      <c r="H790" s="798"/>
      <c r="I790" s="1022"/>
      <c r="J790" s="1020"/>
      <c r="K790" s="905"/>
      <c r="L790" s="1007"/>
      <c r="M790" s="1008"/>
      <c r="N790" s="1008"/>
      <c r="O790" s="1009"/>
      <c r="P790" s="1007"/>
      <c r="Q790" s="1008"/>
      <c r="R790" s="1008"/>
      <c r="S790" s="1009"/>
      <c r="T790" s="1007"/>
      <c r="U790" s="1008"/>
      <c r="V790" s="1008"/>
      <c r="W790" s="1009"/>
    </row>
    <row r="791" spans="4:23" ht="12.65" customHeight="1">
      <c r="D791" s="798"/>
      <c r="E791" s="798"/>
      <c r="F791" s="798"/>
      <c r="G791" s="798"/>
      <c r="H791" s="798"/>
      <c r="I791" s="1022"/>
      <c r="J791" s="1020"/>
      <c r="K791" s="904" t="s">
        <v>518</v>
      </c>
      <c r="L791" s="886"/>
      <c r="M791" s="887"/>
      <c r="N791" s="887"/>
      <c r="O791" s="888"/>
      <c r="P791" s="886"/>
      <c r="Q791" s="887"/>
      <c r="R791" s="887"/>
      <c r="S791" s="888"/>
      <c r="T791" s="886"/>
      <c r="U791" s="887"/>
      <c r="V791" s="887"/>
      <c r="W791" s="888"/>
    </row>
    <row r="792" spans="4:23" ht="12.65" customHeight="1">
      <c r="D792" s="798"/>
      <c r="E792" s="798"/>
      <c r="F792" s="798"/>
      <c r="G792" s="798"/>
      <c r="H792" s="798"/>
      <c r="I792" s="1022"/>
      <c r="J792" s="1020"/>
      <c r="K792" s="905"/>
      <c r="L792" s="1007"/>
      <c r="M792" s="1008"/>
      <c r="N792" s="1008"/>
      <c r="O792" s="1009"/>
      <c r="P792" s="1007"/>
      <c r="Q792" s="1008"/>
      <c r="R792" s="1008"/>
      <c r="S792" s="1009"/>
      <c r="T792" s="1007"/>
      <c r="U792" s="1008"/>
      <c r="V792" s="1008"/>
      <c r="W792" s="1009"/>
    </row>
    <row r="793" spans="4:23" ht="12.65" customHeight="1">
      <c r="D793" s="798"/>
      <c r="E793" s="798"/>
      <c r="F793" s="798"/>
      <c r="G793" s="798"/>
      <c r="H793" s="798"/>
      <c r="I793" s="1022"/>
      <c r="J793" s="1020"/>
      <c r="K793" s="904" t="s">
        <v>519</v>
      </c>
      <c r="L793" s="886"/>
      <c r="M793" s="887"/>
      <c r="N793" s="887"/>
      <c r="O793" s="888"/>
      <c r="P793" s="886"/>
      <c r="Q793" s="887"/>
      <c r="R793" s="887"/>
      <c r="S793" s="888"/>
      <c r="T793" s="886"/>
      <c r="U793" s="887"/>
      <c r="V793" s="887"/>
      <c r="W793" s="888"/>
    </row>
    <row r="794" spans="4:23" ht="12.65" customHeight="1">
      <c r="D794" s="798"/>
      <c r="E794" s="798"/>
      <c r="F794" s="798"/>
      <c r="G794" s="798"/>
      <c r="H794" s="798"/>
      <c r="I794" s="1022"/>
      <c r="J794" s="1020"/>
      <c r="K794" s="905"/>
      <c r="L794" s="1007"/>
      <c r="M794" s="1008"/>
      <c r="N794" s="1008"/>
      <c r="O794" s="1009"/>
      <c r="P794" s="1007"/>
      <c r="Q794" s="1008"/>
      <c r="R794" s="1008"/>
      <c r="S794" s="1009"/>
      <c r="T794" s="1007"/>
      <c r="U794" s="1008"/>
      <c r="V794" s="1008"/>
      <c r="W794" s="1009"/>
    </row>
    <row r="795" spans="4:23" ht="12.65" customHeight="1">
      <c r="D795" s="798"/>
      <c r="E795" s="798"/>
      <c r="F795" s="798"/>
      <c r="G795" s="798"/>
      <c r="H795" s="798"/>
      <c r="I795" s="1022"/>
      <c r="J795" s="1020"/>
      <c r="K795" s="904" t="s">
        <v>520</v>
      </c>
      <c r="L795" s="886"/>
      <c r="M795" s="887"/>
      <c r="N795" s="887"/>
      <c r="O795" s="888"/>
      <c r="P795" s="886"/>
      <c r="Q795" s="887"/>
      <c r="R795" s="887"/>
      <c r="S795" s="888"/>
      <c r="T795" s="886"/>
      <c r="U795" s="887"/>
      <c r="V795" s="887"/>
      <c r="W795" s="888"/>
    </row>
    <row r="796" spans="4:23" ht="12.65" customHeight="1">
      <c r="D796" s="798"/>
      <c r="E796" s="798"/>
      <c r="F796" s="798"/>
      <c r="G796" s="798"/>
      <c r="H796" s="798"/>
      <c r="I796" s="1022"/>
      <c r="J796" s="1020"/>
      <c r="K796" s="905"/>
      <c r="L796" s="1007"/>
      <c r="M796" s="1008"/>
      <c r="N796" s="1008"/>
      <c r="O796" s="1009"/>
      <c r="P796" s="1007"/>
      <c r="Q796" s="1008"/>
      <c r="R796" s="1008"/>
      <c r="S796" s="1009"/>
      <c r="T796" s="1007"/>
      <c r="U796" s="1008"/>
      <c r="V796" s="1008"/>
      <c r="W796" s="1009"/>
    </row>
    <row r="797" spans="4:23" ht="12.65" customHeight="1">
      <c r="D797" s="798"/>
      <c r="E797" s="798"/>
      <c r="F797" s="798"/>
      <c r="G797" s="798"/>
      <c r="H797" s="798"/>
      <c r="I797" s="1022"/>
      <c r="J797" s="1020"/>
      <c r="K797" s="904" t="s">
        <v>521</v>
      </c>
      <c r="L797" s="886"/>
      <c r="M797" s="887"/>
      <c r="N797" s="887"/>
      <c r="O797" s="888"/>
      <c r="P797" s="886"/>
      <c r="Q797" s="887"/>
      <c r="R797" s="887"/>
      <c r="S797" s="888"/>
      <c r="T797" s="886"/>
      <c r="U797" s="887"/>
      <c r="V797" s="887"/>
      <c r="W797" s="888"/>
    </row>
    <row r="798" spans="4:23" ht="12.65" customHeight="1">
      <c r="D798" s="798"/>
      <c r="E798" s="798"/>
      <c r="F798" s="798"/>
      <c r="G798" s="798"/>
      <c r="H798" s="798"/>
      <c r="I798" s="1022"/>
      <c r="J798" s="1020"/>
      <c r="K798" s="905"/>
      <c r="L798" s="1007"/>
      <c r="M798" s="1008"/>
      <c r="N798" s="1008"/>
      <c r="O798" s="1009"/>
      <c r="P798" s="1007"/>
      <c r="Q798" s="1008"/>
      <c r="R798" s="1008"/>
      <c r="S798" s="1009"/>
      <c r="T798" s="1007"/>
      <c r="U798" s="1008"/>
      <c r="V798" s="1008"/>
      <c r="W798" s="1009"/>
    </row>
    <row r="799" spans="4:23" ht="12.65" customHeight="1">
      <c r="D799" s="798"/>
      <c r="E799" s="798"/>
      <c r="F799" s="798"/>
      <c r="G799" s="798"/>
      <c r="H799" s="798"/>
      <c r="I799" s="1022"/>
      <c r="J799" s="1020"/>
      <c r="K799" s="1005" t="s">
        <v>522</v>
      </c>
      <c r="L799" s="886"/>
      <c r="M799" s="887"/>
      <c r="N799" s="887"/>
      <c r="O799" s="888"/>
      <c r="P799" s="886"/>
      <c r="Q799" s="887"/>
      <c r="R799" s="887"/>
      <c r="S799" s="888"/>
      <c r="T799" s="886"/>
      <c r="U799" s="887"/>
      <c r="V799" s="887"/>
      <c r="W799" s="888"/>
    </row>
    <row r="800" spans="4:23" ht="12.65" customHeight="1">
      <c r="D800" s="798"/>
      <c r="E800" s="798"/>
      <c r="F800" s="798"/>
      <c r="G800" s="798"/>
      <c r="H800" s="798"/>
      <c r="I800" s="1022"/>
      <c r="J800" s="1020"/>
      <c r="K800" s="1006"/>
      <c r="L800" s="1007"/>
      <c r="M800" s="1008"/>
      <c r="N800" s="1008"/>
      <c r="O800" s="1009"/>
      <c r="P800" s="1007"/>
      <c r="Q800" s="1008"/>
      <c r="R800" s="1008"/>
      <c r="S800" s="1009"/>
      <c r="T800" s="1007"/>
      <c r="U800" s="1008"/>
      <c r="V800" s="1008"/>
      <c r="W800" s="1009"/>
    </row>
    <row r="801" spans="4:23" ht="12.65" customHeight="1">
      <c r="D801" s="798"/>
      <c r="E801" s="798"/>
      <c r="F801" s="798"/>
      <c r="G801" s="798"/>
      <c r="H801" s="798"/>
      <c r="I801" s="1022"/>
      <c r="J801" s="1020"/>
      <c r="K801" s="1005" t="s">
        <v>1735</v>
      </c>
      <c r="L801" s="886"/>
      <c r="M801" s="887"/>
      <c r="N801" s="887"/>
      <c r="O801" s="888"/>
      <c r="P801" s="886"/>
      <c r="Q801" s="887"/>
      <c r="R801" s="887"/>
      <c r="S801" s="888"/>
      <c r="T801" s="886"/>
      <c r="U801" s="887"/>
      <c r="V801" s="887"/>
      <c r="W801" s="888"/>
    </row>
    <row r="802" spans="4:23" ht="12.65" customHeight="1">
      <c r="D802" s="798"/>
      <c r="E802" s="798"/>
      <c r="F802" s="798"/>
      <c r="G802" s="798"/>
      <c r="H802" s="798"/>
      <c r="I802" s="1022"/>
      <c r="J802" s="1020"/>
      <c r="K802" s="1006"/>
      <c r="L802" s="1007"/>
      <c r="M802" s="1008"/>
      <c r="N802" s="1008"/>
      <c r="O802" s="1009"/>
      <c r="P802" s="1007"/>
      <c r="Q802" s="1008"/>
      <c r="R802" s="1008"/>
      <c r="S802" s="1009"/>
      <c r="T802" s="1007"/>
      <c r="U802" s="1008"/>
      <c r="V802" s="1008"/>
      <c r="W802" s="1009"/>
    </row>
    <row r="803" spans="4:23" ht="12.65" customHeight="1">
      <c r="D803" s="798"/>
      <c r="E803" s="798"/>
      <c r="F803" s="798"/>
      <c r="G803" s="798"/>
      <c r="H803" s="798"/>
      <c r="I803" s="1022"/>
      <c r="J803" s="1020"/>
      <c r="K803" s="1005" t="s">
        <v>1736</v>
      </c>
      <c r="L803" s="886"/>
      <c r="M803" s="887"/>
      <c r="N803" s="887"/>
      <c r="O803" s="888"/>
      <c r="P803" s="886"/>
      <c r="Q803" s="887"/>
      <c r="R803" s="887"/>
      <c r="S803" s="888"/>
      <c r="T803" s="886"/>
      <c r="U803" s="887"/>
      <c r="V803" s="887"/>
      <c r="W803" s="888"/>
    </row>
    <row r="804" spans="4:23" ht="12.65" customHeight="1">
      <c r="D804" s="798"/>
      <c r="E804" s="798"/>
      <c r="F804" s="798"/>
      <c r="G804" s="798"/>
      <c r="H804" s="798"/>
      <c r="I804" s="1022"/>
      <c r="J804" s="1020"/>
      <c r="K804" s="1006"/>
      <c r="L804" s="1007"/>
      <c r="M804" s="1008"/>
      <c r="N804" s="1008"/>
      <c r="O804" s="1009"/>
      <c r="P804" s="1007"/>
      <c r="Q804" s="1008"/>
      <c r="R804" s="1008"/>
      <c r="S804" s="1009"/>
      <c r="T804" s="1007"/>
      <c r="U804" s="1008"/>
      <c r="V804" s="1008"/>
      <c r="W804" s="1009"/>
    </row>
    <row r="805" spans="4:23" ht="12.65" customHeight="1">
      <c r="D805" s="798"/>
      <c r="E805" s="798"/>
      <c r="F805" s="798"/>
      <c r="G805" s="798"/>
      <c r="H805" s="798"/>
      <c r="I805" s="1022"/>
      <c r="J805" s="1020"/>
      <c r="K805" s="1005" t="s">
        <v>1737</v>
      </c>
      <c r="L805" s="886"/>
      <c r="M805" s="887"/>
      <c r="N805" s="887"/>
      <c r="O805" s="888"/>
      <c r="P805" s="886"/>
      <c r="Q805" s="887"/>
      <c r="R805" s="887"/>
      <c r="S805" s="888"/>
      <c r="T805" s="886"/>
      <c r="U805" s="887"/>
      <c r="V805" s="887"/>
      <c r="W805" s="888"/>
    </row>
    <row r="806" spans="4:23" ht="12.65" customHeight="1">
      <c r="D806" s="798"/>
      <c r="E806" s="798"/>
      <c r="F806" s="798"/>
      <c r="G806" s="798"/>
      <c r="H806" s="798"/>
      <c r="I806" s="1022"/>
      <c r="J806" s="1020"/>
      <c r="K806" s="1006"/>
      <c r="L806" s="1007"/>
      <c r="M806" s="1008"/>
      <c r="N806" s="1008"/>
      <c r="O806" s="1009"/>
      <c r="P806" s="1007"/>
      <c r="Q806" s="1008"/>
      <c r="R806" s="1008"/>
      <c r="S806" s="1009"/>
      <c r="T806" s="1007"/>
      <c r="U806" s="1008"/>
      <c r="V806" s="1008"/>
      <c r="W806" s="1009"/>
    </row>
    <row r="807" spans="4:23" ht="12.65" customHeight="1">
      <c r="D807" s="798"/>
      <c r="E807" s="798"/>
      <c r="F807" s="798"/>
      <c r="G807" s="798"/>
      <c r="H807" s="798"/>
      <c r="I807" s="1022"/>
      <c r="J807" s="1020"/>
      <c r="K807" s="1005" t="s">
        <v>1738</v>
      </c>
      <c r="L807" s="886"/>
      <c r="M807" s="887"/>
      <c r="N807" s="887"/>
      <c r="O807" s="888"/>
      <c r="P807" s="886"/>
      <c r="Q807" s="887"/>
      <c r="R807" s="887"/>
      <c r="S807" s="888"/>
      <c r="T807" s="886"/>
      <c r="U807" s="887"/>
      <c r="V807" s="887"/>
      <c r="W807" s="888"/>
    </row>
    <row r="808" spans="4:23" ht="12.65" customHeight="1">
      <c r="D808" s="798"/>
      <c r="E808" s="798"/>
      <c r="F808" s="798"/>
      <c r="G808" s="798"/>
      <c r="H808" s="798"/>
      <c r="I808" s="1022"/>
      <c r="J808" s="1020"/>
      <c r="K808" s="1006"/>
      <c r="L808" s="1007"/>
      <c r="M808" s="1008"/>
      <c r="N808" s="1008"/>
      <c r="O808" s="1009"/>
      <c r="P808" s="1007"/>
      <c r="Q808" s="1008"/>
      <c r="R808" s="1008"/>
      <c r="S808" s="1009"/>
      <c r="T808" s="1007"/>
      <c r="U808" s="1008"/>
      <c r="V808" s="1008"/>
      <c r="W808" s="1009"/>
    </row>
    <row r="809" spans="4:23" ht="12.65" customHeight="1">
      <c r="D809" s="798"/>
      <c r="E809" s="798"/>
      <c r="F809" s="798"/>
      <c r="G809" s="798"/>
      <c r="H809" s="798"/>
      <c r="I809" s="1022"/>
      <c r="J809" s="1020"/>
      <c r="K809" s="1005" t="s">
        <v>1739</v>
      </c>
      <c r="L809" s="886"/>
      <c r="M809" s="887"/>
      <c r="N809" s="887"/>
      <c r="O809" s="888"/>
      <c r="P809" s="886"/>
      <c r="Q809" s="887"/>
      <c r="R809" s="887"/>
      <c r="S809" s="888"/>
      <c r="T809" s="886"/>
      <c r="U809" s="887"/>
      <c r="V809" s="887"/>
      <c r="W809" s="888"/>
    </row>
    <row r="810" spans="4:23" ht="12.65" customHeight="1">
      <c r="D810" s="798"/>
      <c r="E810" s="798"/>
      <c r="F810" s="798"/>
      <c r="G810" s="798"/>
      <c r="H810" s="798"/>
      <c r="I810" s="1022"/>
      <c r="J810" s="1020"/>
      <c r="K810" s="1006"/>
      <c r="L810" s="1007"/>
      <c r="M810" s="1008"/>
      <c r="N810" s="1008"/>
      <c r="O810" s="1009"/>
      <c r="P810" s="1007"/>
      <c r="Q810" s="1008"/>
      <c r="R810" s="1008"/>
      <c r="S810" s="1009"/>
      <c r="T810" s="1007"/>
      <c r="U810" s="1008"/>
      <c r="V810" s="1008"/>
      <c r="W810" s="1009"/>
    </row>
    <row r="811" spans="4:23" ht="12.65" customHeight="1">
      <c r="D811" s="798"/>
      <c r="E811" s="798"/>
      <c r="F811" s="798"/>
      <c r="G811" s="798"/>
      <c r="H811" s="798"/>
      <c r="I811" s="1022"/>
      <c r="J811" s="1020"/>
      <c r="K811" s="1005" t="s">
        <v>1740</v>
      </c>
      <c r="L811" s="886"/>
      <c r="M811" s="887"/>
      <c r="N811" s="887"/>
      <c r="O811" s="888"/>
      <c r="P811" s="886"/>
      <c r="Q811" s="887"/>
      <c r="R811" s="887"/>
      <c r="S811" s="888"/>
      <c r="T811" s="886"/>
      <c r="U811" s="887"/>
      <c r="V811" s="887"/>
      <c r="W811" s="888"/>
    </row>
    <row r="812" spans="4:23" ht="12.65" customHeight="1">
      <c r="D812" s="798"/>
      <c r="E812" s="798"/>
      <c r="F812" s="798"/>
      <c r="G812" s="798"/>
      <c r="H812" s="798"/>
      <c r="I812" s="1022"/>
      <c r="J812" s="1020"/>
      <c r="K812" s="1006"/>
      <c r="L812" s="1007"/>
      <c r="M812" s="1008"/>
      <c r="N812" s="1008"/>
      <c r="O812" s="1009"/>
      <c r="P812" s="1007"/>
      <c r="Q812" s="1008"/>
      <c r="R812" s="1008"/>
      <c r="S812" s="1009"/>
      <c r="T812" s="1007"/>
      <c r="U812" s="1008"/>
      <c r="V812" s="1008"/>
      <c r="W812" s="1009"/>
    </row>
    <row r="813" spans="4:23" ht="16.5" customHeight="1">
      <c r="E813" s="83" t="s">
        <v>919</v>
      </c>
    </row>
    <row r="814" spans="4:23" ht="16.5" customHeight="1">
      <c r="E814" s="83" t="s">
        <v>920</v>
      </c>
    </row>
    <row r="815" spans="4:23" ht="16.5" customHeight="1">
      <c r="E815" s="83" t="s">
        <v>1883</v>
      </c>
    </row>
    <row r="816" spans="4:23" ht="9.65" customHeight="1"/>
    <row r="817" spans="3:24" ht="16.5" customHeight="1">
      <c r="D817" s="32" t="s">
        <v>217</v>
      </c>
    </row>
    <row r="818" spans="3:24" ht="19.5" customHeight="1">
      <c r="D818" s="915" t="s">
        <v>216</v>
      </c>
      <c r="E818" s="816"/>
      <c r="F818" s="816"/>
      <c r="G818" s="816"/>
      <c r="H818" s="816"/>
      <c r="I818" s="816"/>
      <c r="J818" s="816"/>
      <c r="K818" s="816"/>
      <c r="L818" s="816"/>
      <c r="M818" s="816"/>
      <c r="N818" s="817"/>
      <c r="O818" s="800"/>
      <c r="P818" s="1082"/>
      <c r="Q818" s="1083"/>
    </row>
    <row r="819" spans="3:24" ht="16.5" customHeight="1">
      <c r="E819" s="83" t="s">
        <v>541</v>
      </c>
    </row>
    <row r="820" spans="3:24" ht="16.5" customHeight="1">
      <c r="E820" s="83" t="s">
        <v>1884</v>
      </c>
    </row>
    <row r="821" spans="3:24" ht="16.5" customHeight="1">
      <c r="E821" s="83" t="s">
        <v>1885</v>
      </c>
    </row>
    <row r="822" spans="3:24" ht="16.5" customHeight="1">
      <c r="E822" s="83" t="s">
        <v>218</v>
      </c>
    </row>
    <row r="823" spans="3:24" ht="16.5" customHeight="1">
      <c r="E823" s="83" t="s">
        <v>219</v>
      </c>
    </row>
    <row r="824" spans="3:24" ht="16.5" customHeight="1">
      <c r="E824" s="83" t="s">
        <v>220</v>
      </c>
    </row>
    <row r="825" spans="3:24" ht="16.5" customHeight="1">
      <c r="E825" s="83" t="s">
        <v>221</v>
      </c>
    </row>
    <row r="826" spans="3:24" ht="12" customHeight="1"/>
    <row r="827" spans="3:24" ht="17.5" customHeight="1">
      <c r="P827" s="798" t="s">
        <v>815</v>
      </c>
      <c r="Q827" s="798"/>
      <c r="R827" s="798"/>
      <c r="S827" s="799">
        <f>$Q$11</f>
        <v>0</v>
      </c>
      <c r="T827" s="799"/>
      <c r="U827" s="799"/>
      <c r="V827" s="799"/>
      <c r="W827" s="799"/>
      <c r="X827" s="799"/>
    </row>
    <row r="828" spans="3:24" ht="16.5" customHeight="1">
      <c r="C828" s="31" t="s">
        <v>922</v>
      </c>
    </row>
    <row r="829" spans="3:24" ht="16.5" customHeight="1">
      <c r="D829" s="32" t="s">
        <v>238</v>
      </c>
    </row>
    <row r="830" spans="3:24" ht="16.5" customHeight="1">
      <c r="D830" s="829" t="s">
        <v>206</v>
      </c>
      <c r="E830" s="829"/>
      <c r="F830" s="829"/>
      <c r="G830" s="829"/>
      <c r="H830" s="829"/>
      <c r="I830" s="829"/>
      <c r="J830" s="829"/>
      <c r="K830" s="786" t="s">
        <v>161</v>
      </c>
      <c r="L830" s="786"/>
      <c r="M830" s="786"/>
      <c r="N830" s="1010" t="s">
        <v>240</v>
      </c>
      <c r="O830" s="1010"/>
      <c r="P830" s="1010"/>
      <c r="Q830" s="1010"/>
      <c r="R830" s="1010"/>
      <c r="S830" s="1010"/>
      <c r="T830" s="1010"/>
      <c r="U830" s="1010"/>
      <c r="V830" s="1010"/>
    </row>
    <row r="831" spans="3:24" ht="50.5" customHeight="1">
      <c r="D831" s="809" t="s">
        <v>243</v>
      </c>
      <c r="E831" s="829"/>
      <c r="F831" s="829"/>
      <c r="G831" s="829"/>
      <c r="H831" s="829"/>
      <c r="I831" s="829"/>
      <c r="J831" s="915"/>
      <c r="K831" s="1032"/>
      <c r="L831" s="1032"/>
      <c r="M831" s="1015"/>
      <c r="N831" s="1040"/>
      <c r="O831" s="1041"/>
      <c r="P831" s="1041"/>
      <c r="Q831" s="1041"/>
      <c r="R831" s="1041"/>
      <c r="S831" s="1041"/>
      <c r="T831" s="1041"/>
      <c r="U831" s="1041"/>
      <c r="V831" s="1042"/>
    </row>
    <row r="832" spans="3:24" ht="49" customHeight="1">
      <c r="D832" s="809" t="s">
        <v>239</v>
      </c>
      <c r="E832" s="829"/>
      <c r="F832" s="829"/>
      <c r="G832" s="829"/>
      <c r="H832" s="829"/>
      <c r="I832" s="829"/>
      <c r="J832" s="915"/>
      <c r="K832" s="1032"/>
      <c r="L832" s="1032"/>
      <c r="M832" s="1015"/>
      <c r="N832" s="1040"/>
      <c r="O832" s="1041"/>
      <c r="P832" s="1041"/>
      <c r="Q832" s="1041"/>
      <c r="R832" s="1041"/>
      <c r="S832" s="1041"/>
      <c r="T832" s="1041"/>
      <c r="U832" s="1041"/>
      <c r="V832" s="1042"/>
    </row>
    <row r="833" spans="4:24" ht="9.65" customHeight="1"/>
    <row r="834" spans="4:24" ht="16.5" customHeight="1">
      <c r="D834" s="32" t="s">
        <v>241</v>
      </c>
    </row>
    <row r="835" spans="4:24" ht="16.5" customHeight="1">
      <c r="D835" s="829" t="s">
        <v>206</v>
      </c>
      <c r="E835" s="829"/>
      <c r="F835" s="829"/>
      <c r="G835" s="829"/>
      <c r="H835" s="829"/>
      <c r="I835" s="829"/>
      <c r="J835" s="829"/>
      <c r="K835" s="786" t="s">
        <v>161</v>
      </c>
      <c r="L835" s="786"/>
      <c r="M835" s="786"/>
      <c r="N835" s="1010" t="s">
        <v>240</v>
      </c>
      <c r="O835" s="1010"/>
      <c r="P835" s="1010"/>
      <c r="Q835" s="1010"/>
      <c r="R835" s="1010"/>
      <c r="S835" s="1010"/>
      <c r="T835" s="1010"/>
      <c r="U835" s="1010"/>
      <c r="V835" s="1010"/>
    </row>
    <row r="836" spans="4:24" ht="50.5" customHeight="1">
      <c r="D836" s="809" t="s">
        <v>243</v>
      </c>
      <c r="E836" s="829"/>
      <c r="F836" s="829"/>
      <c r="G836" s="829"/>
      <c r="H836" s="829"/>
      <c r="I836" s="829"/>
      <c r="J836" s="915"/>
      <c r="K836" s="1032"/>
      <c r="L836" s="1032"/>
      <c r="M836" s="1015"/>
      <c r="N836" s="1040"/>
      <c r="O836" s="1041"/>
      <c r="P836" s="1041"/>
      <c r="Q836" s="1041"/>
      <c r="R836" s="1041"/>
      <c r="S836" s="1041"/>
      <c r="T836" s="1041"/>
      <c r="U836" s="1041"/>
      <c r="V836" s="1042"/>
    </row>
    <row r="837" spans="4:24" ht="50.5" customHeight="1">
      <c r="D837" s="809" t="s">
        <v>239</v>
      </c>
      <c r="E837" s="829"/>
      <c r="F837" s="829"/>
      <c r="G837" s="829"/>
      <c r="H837" s="829"/>
      <c r="I837" s="829"/>
      <c r="J837" s="915"/>
      <c r="K837" s="1032"/>
      <c r="L837" s="1032"/>
      <c r="M837" s="1015"/>
      <c r="N837" s="1040"/>
      <c r="O837" s="1041"/>
      <c r="P837" s="1041"/>
      <c r="Q837" s="1041"/>
      <c r="R837" s="1041"/>
      <c r="S837" s="1041"/>
      <c r="T837" s="1041"/>
      <c r="U837" s="1041"/>
      <c r="V837" s="1042"/>
    </row>
    <row r="838" spans="4:24" ht="9.65" customHeight="1"/>
    <row r="839" spans="4:24" ht="16.5" customHeight="1">
      <c r="D839" s="32" t="s">
        <v>242</v>
      </c>
    </row>
    <row r="840" spans="4:24" ht="16.5" customHeight="1">
      <c r="D840" s="829" t="s">
        <v>206</v>
      </c>
      <c r="E840" s="829"/>
      <c r="F840" s="829"/>
      <c r="G840" s="829"/>
      <c r="H840" s="829"/>
      <c r="I840" s="829"/>
      <c r="J840" s="829"/>
      <c r="K840" s="786" t="s">
        <v>161</v>
      </c>
      <c r="L840" s="786"/>
      <c r="M840" s="786"/>
      <c r="N840" s="1010" t="s">
        <v>240</v>
      </c>
      <c r="O840" s="1010"/>
      <c r="P840" s="1010"/>
      <c r="Q840" s="1010"/>
      <c r="R840" s="1010"/>
      <c r="S840" s="1010"/>
      <c r="T840" s="1010"/>
      <c r="U840" s="1010"/>
      <c r="V840" s="1010"/>
    </row>
    <row r="841" spans="4:24" ht="50.5" customHeight="1">
      <c r="D841" s="809" t="s">
        <v>243</v>
      </c>
      <c r="E841" s="829"/>
      <c r="F841" s="829"/>
      <c r="G841" s="829"/>
      <c r="H841" s="829"/>
      <c r="I841" s="829"/>
      <c r="J841" s="915"/>
      <c r="K841" s="1032"/>
      <c r="L841" s="1032"/>
      <c r="M841" s="1015"/>
      <c r="N841" s="1040"/>
      <c r="O841" s="1041"/>
      <c r="P841" s="1041"/>
      <c r="Q841" s="1041"/>
      <c r="R841" s="1041"/>
      <c r="S841" s="1041"/>
      <c r="T841" s="1041"/>
      <c r="U841" s="1041"/>
      <c r="V841" s="1042"/>
    </row>
    <row r="842" spans="4:24" ht="50.5" customHeight="1">
      <c r="D842" s="809" t="s">
        <v>239</v>
      </c>
      <c r="E842" s="829"/>
      <c r="F842" s="829"/>
      <c r="G842" s="829"/>
      <c r="H842" s="829"/>
      <c r="I842" s="829"/>
      <c r="J842" s="915"/>
      <c r="K842" s="1032"/>
      <c r="L842" s="1032"/>
      <c r="M842" s="1015"/>
      <c r="N842" s="1040"/>
      <c r="O842" s="1041"/>
      <c r="P842" s="1041"/>
      <c r="Q842" s="1041"/>
      <c r="R842" s="1041"/>
      <c r="S842" s="1041"/>
      <c r="T842" s="1041"/>
      <c r="U842" s="1041"/>
      <c r="V842" s="1042"/>
    </row>
    <row r="843" spans="4:24" ht="16.5" customHeight="1">
      <c r="E843" s="83" t="s">
        <v>244</v>
      </c>
    </row>
    <row r="844" spans="4:24" ht="16.5" customHeight="1">
      <c r="E844" s="83" t="s">
        <v>542</v>
      </c>
    </row>
    <row r="845" spans="4:24" ht="16.5" customHeight="1">
      <c r="E845" s="83" t="s">
        <v>245</v>
      </c>
    </row>
    <row r="846" spans="4:24" ht="16.5" customHeight="1">
      <c r="E846" s="83" t="s">
        <v>246</v>
      </c>
    </row>
    <row r="847" spans="4:24" ht="16.5" customHeight="1">
      <c r="E847" s="83" t="s">
        <v>247</v>
      </c>
      <c r="P847" s="1049" t="s">
        <v>1265</v>
      </c>
      <c r="Q847" s="1050"/>
      <c r="R847" s="1050"/>
      <c r="S847" s="1051"/>
      <c r="T847" s="1051"/>
      <c r="U847" s="1051"/>
      <c r="V847" s="1052"/>
      <c r="W847" s="1052"/>
      <c r="X847" s="1053"/>
    </row>
    <row r="848" spans="4:24" ht="16.5" customHeight="1">
      <c r="E848" s="83" t="s">
        <v>248</v>
      </c>
    </row>
    <row r="849" spans="2:19" ht="16.5" customHeight="1">
      <c r="E849" s="83" t="s">
        <v>249</v>
      </c>
    </row>
    <row r="850" spans="2:19" ht="16.5" customHeight="1">
      <c r="E850" s="83" t="s">
        <v>250</v>
      </c>
    </row>
    <row r="851" spans="2:19" ht="16.5" customHeight="1">
      <c r="E851" s="83" t="s">
        <v>251</v>
      </c>
    </row>
    <row r="852" spans="2:19" ht="9.65" customHeight="1"/>
    <row r="853" spans="2:19" ht="16.5" customHeight="1">
      <c r="B853" s="302" t="s">
        <v>923</v>
      </c>
    </row>
    <row r="854" spans="2:19" ht="16.5" customHeight="1">
      <c r="C854" s="31" t="s">
        <v>928</v>
      </c>
    </row>
    <row r="855" spans="2:19" ht="16.5" customHeight="1">
      <c r="D855" s="814"/>
      <c r="E855" s="913"/>
      <c r="F855" s="817"/>
      <c r="G855" s="786" t="s">
        <v>253</v>
      </c>
      <c r="H855" s="786"/>
      <c r="I855" s="786"/>
      <c r="J855" s="788"/>
      <c r="K855" s="788" t="s">
        <v>254</v>
      </c>
      <c r="L855" s="788"/>
      <c r="M855" s="788"/>
      <c r="N855" s="788"/>
      <c r="O855" s="786" t="s">
        <v>255</v>
      </c>
      <c r="P855" s="786"/>
      <c r="Q855" s="786"/>
      <c r="R855" s="788"/>
    </row>
    <row r="856" spans="2:19" ht="19" customHeight="1">
      <c r="D856" s="814" t="s">
        <v>924</v>
      </c>
      <c r="E856" s="913"/>
      <c r="F856" s="816"/>
      <c r="G856" s="1066"/>
      <c r="H856" s="1067"/>
      <c r="I856" s="1068"/>
      <c r="J856" s="342" t="s">
        <v>252</v>
      </c>
      <c r="K856" s="1359"/>
      <c r="L856" s="1360"/>
      <c r="M856" s="1360"/>
      <c r="N856" s="1361"/>
      <c r="O856" s="1046"/>
      <c r="P856" s="1047"/>
      <c r="Q856" s="1047"/>
      <c r="R856" s="1048"/>
    </row>
    <row r="857" spans="2:19" ht="19" customHeight="1">
      <c r="D857" s="814" t="s">
        <v>925</v>
      </c>
      <c r="E857" s="913"/>
      <c r="F857" s="816"/>
      <c r="G857" s="1066"/>
      <c r="H857" s="1067"/>
      <c r="I857" s="1068"/>
      <c r="J857" s="342" t="s">
        <v>252</v>
      </c>
      <c r="K857" s="1066"/>
      <c r="L857" s="1067"/>
      <c r="M857" s="1068"/>
      <c r="N857" s="343" t="s">
        <v>252</v>
      </c>
      <c r="O857" s="1362">
        <f t="shared" ref="O857" si="6">G857-K857</f>
        <v>0</v>
      </c>
      <c r="P857" s="1363"/>
      <c r="Q857" s="1363"/>
      <c r="R857" s="343" t="s">
        <v>252</v>
      </c>
    </row>
    <row r="858" spans="2:19" ht="16.5" customHeight="1">
      <c r="E858" s="83" t="s">
        <v>926</v>
      </c>
    </row>
    <row r="859" spans="2:19" ht="9.65" customHeight="1"/>
    <row r="860" spans="2:19" ht="16.5" customHeight="1">
      <c r="C860" s="31" t="s">
        <v>1764</v>
      </c>
    </row>
    <row r="861" spans="2:19" ht="16.5" customHeight="1">
      <c r="D861" s="788"/>
      <c r="E861" s="788"/>
      <c r="F861" s="788"/>
      <c r="G861" s="786" t="s">
        <v>256</v>
      </c>
      <c r="H861" s="786"/>
      <c r="I861" s="786"/>
      <c r="J861" s="786"/>
      <c r="K861" s="952" t="s">
        <v>1804</v>
      </c>
      <c r="L861" s="952"/>
      <c r="M861" s="952"/>
      <c r="N861" s="952"/>
      <c r="O861" s="952"/>
      <c r="P861" s="952"/>
      <c r="Q861" s="952"/>
      <c r="R861" s="952"/>
      <c r="S861" s="952"/>
    </row>
    <row r="862" spans="2:19" ht="18.649999999999999" customHeight="1">
      <c r="D862" s="814" t="s">
        <v>924</v>
      </c>
      <c r="E862" s="913"/>
      <c r="F862" s="816"/>
      <c r="G862" s="818"/>
      <c r="H862" s="818"/>
      <c r="I862" s="818"/>
      <c r="J862" s="819"/>
      <c r="K862" s="969"/>
      <c r="L862" s="970"/>
      <c r="M862" s="970"/>
      <c r="N862" s="970"/>
      <c r="O862" s="970"/>
      <c r="P862" s="970"/>
      <c r="Q862" s="970"/>
      <c r="R862" s="970"/>
      <c r="S862" s="971"/>
    </row>
    <row r="863" spans="2:19" ht="18.649999999999999" customHeight="1">
      <c r="D863" s="814" t="s">
        <v>925</v>
      </c>
      <c r="E863" s="913"/>
      <c r="F863" s="816"/>
      <c r="G863" s="818"/>
      <c r="H863" s="818"/>
      <c r="I863" s="818"/>
      <c r="J863" s="819"/>
      <c r="K863" s="969"/>
      <c r="L863" s="970"/>
      <c r="M863" s="970"/>
      <c r="N863" s="970"/>
      <c r="O863" s="970"/>
      <c r="P863" s="970"/>
      <c r="Q863" s="970"/>
      <c r="R863" s="970"/>
      <c r="S863" s="971"/>
    </row>
    <row r="864" spans="2:19" ht="25" customHeight="1">
      <c r="D864" s="1037" t="s">
        <v>257</v>
      </c>
      <c r="E864" s="1038"/>
      <c r="F864" s="1069"/>
      <c r="G864" s="818"/>
      <c r="H864" s="818"/>
      <c r="I864" s="818"/>
      <c r="J864" s="819"/>
      <c r="K864" s="969"/>
      <c r="L864" s="970"/>
      <c r="M864" s="970"/>
      <c r="N864" s="970"/>
      <c r="O864" s="970"/>
      <c r="P864" s="970"/>
      <c r="Q864" s="970"/>
      <c r="R864" s="970"/>
      <c r="S864" s="971"/>
    </row>
    <row r="865" spans="3:24" ht="16.5" customHeight="1">
      <c r="E865" s="83" t="s">
        <v>927</v>
      </c>
    </row>
    <row r="866" spans="3:24" ht="11.5" customHeight="1"/>
    <row r="867" spans="3:24" ht="17.5" customHeight="1">
      <c r="P867" s="798" t="s">
        <v>815</v>
      </c>
      <c r="Q867" s="798"/>
      <c r="R867" s="798"/>
      <c r="S867" s="799">
        <f>$Q$11</f>
        <v>0</v>
      </c>
      <c r="T867" s="799"/>
      <c r="U867" s="799"/>
      <c r="V867" s="799"/>
      <c r="W867" s="799"/>
      <c r="X867" s="799"/>
    </row>
    <row r="868" spans="3:24" ht="16.5" customHeight="1">
      <c r="C868" s="31" t="s">
        <v>929</v>
      </c>
    </row>
    <row r="869" spans="3:24" ht="19.5" customHeight="1">
      <c r="D869" s="915" t="s">
        <v>1266</v>
      </c>
      <c r="E869" s="816"/>
      <c r="F869" s="816"/>
      <c r="G869" s="816"/>
      <c r="H869" s="816"/>
      <c r="I869" s="816"/>
      <c r="J869" s="817"/>
      <c r="K869" s="1015"/>
      <c r="L869" s="1016"/>
      <c r="M869" s="1084"/>
      <c r="N869" s="1084"/>
      <c r="O869" s="1085"/>
    </row>
    <row r="870" spans="3:24" ht="16.5" customHeight="1">
      <c r="E870" s="358" t="s">
        <v>523</v>
      </c>
    </row>
    <row r="871" spans="3:24" ht="16.5" customHeight="1">
      <c r="D871" s="954" t="s">
        <v>258</v>
      </c>
      <c r="E871" s="954"/>
      <c r="F871" s="954"/>
      <c r="G871" s="829" t="s">
        <v>259</v>
      </c>
      <c r="H871" s="829"/>
      <c r="I871" s="829"/>
      <c r="J871" s="829"/>
      <c r="K871" s="865" t="s">
        <v>260</v>
      </c>
      <c r="L871" s="866"/>
      <c r="M871" s="867"/>
      <c r="N871" s="1070" t="s">
        <v>261</v>
      </c>
      <c r="O871" s="1071"/>
      <c r="P871" s="1071"/>
      <c r="Q871" s="1072"/>
      <c r="R871" s="1073" t="s">
        <v>262</v>
      </c>
      <c r="S871" s="1074"/>
      <c r="T871" s="1075"/>
    </row>
    <row r="872" spans="3:24" ht="16.5" customHeight="1">
      <c r="D872" s="952"/>
      <c r="E872" s="952"/>
      <c r="F872" s="952"/>
      <c r="G872" s="952"/>
      <c r="H872" s="952"/>
      <c r="I872" s="952"/>
      <c r="J872" s="952"/>
      <c r="K872" s="868"/>
      <c r="L872" s="869"/>
      <c r="M872" s="870"/>
      <c r="N872" s="1076" t="s">
        <v>524</v>
      </c>
      <c r="O872" s="1077"/>
      <c r="P872" s="1077"/>
      <c r="Q872" s="1078"/>
      <c r="R872" s="1079" t="s">
        <v>525</v>
      </c>
      <c r="S872" s="1080"/>
      <c r="T872" s="1081"/>
    </row>
    <row r="873" spans="3:24" ht="15.65" customHeight="1">
      <c r="D873" s="1054"/>
      <c r="E873" s="1054"/>
      <c r="F873" s="1054"/>
      <c r="G873" s="1054"/>
      <c r="H873" s="1054"/>
      <c r="I873" s="1054"/>
      <c r="J873" s="1054"/>
      <c r="K873" s="1054"/>
      <c r="L873" s="1054"/>
      <c r="M873" s="1054"/>
      <c r="N873" s="1055"/>
      <c r="O873" s="1056"/>
      <c r="P873" s="1057"/>
      <c r="Q873" s="679" t="s">
        <v>121</v>
      </c>
      <c r="R873" s="1058"/>
      <c r="S873" s="1059"/>
      <c r="T873" s="1060"/>
    </row>
    <row r="874" spans="3:24" ht="15.65" customHeight="1">
      <c r="D874" s="1054"/>
      <c r="E874" s="1054"/>
      <c r="F874" s="1054"/>
      <c r="G874" s="1054"/>
      <c r="H874" s="1054"/>
      <c r="I874" s="1054"/>
      <c r="J874" s="1054"/>
      <c r="K874" s="1054"/>
      <c r="L874" s="1054"/>
      <c r="M874" s="1054"/>
      <c r="N874" s="680"/>
      <c r="O874" s="681"/>
      <c r="P874" s="682"/>
      <c r="Q874" s="683"/>
      <c r="R874" s="1043"/>
      <c r="S874" s="1044"/>
      <c r="T874" s="1045"/>
    </row>
    <row r="875" spans="3:24" ht="15.65" customHeight="1">
      <c r="D875" s="1054"/>
      <c r="E875" s="1054"/>
      <c r="F875" s="1054"/>
      <c r="G875" s="1054"/>
      <c r="H875" s="1054"/>
      <c r="I875" s="1054"/>
      <c r="J875" s="1054"/>
      <c r="K875" s="1054"/>
      <c r="L875" s="1054"/>
      <c r="M875" s="1054"/>
      <c r="N875" s="1055"/>
      <c r="O875" s="1056"/>
      <c r="P875" s="1057"/>
      <c r="Q875" s="679" t="s">
        <v>121</v>
      </c>
      <c r="R875" s="1058"/>
      <c r="S875" s="1059"/>
      <c r="T875" s="1060"/>
    </row>
    <row r="876" spans="3:24" ht="15.65" customHeight="1">
      <c r="D876" s="1054"/>
      <c r="E876" s="1054"/>
      <c r="F876" s="1054"/>
      <c r="G876" s="1054"/>
      <c r="H876" s="1054"/>
      <c r="I876" s="1054"/>
      <c r="J876" s="1054"/>
      <c r="K876" s="1054"/>
      <c r="L876" s="1054"/>
      <c r="M876" s="1054"/>
      <c r="N876" s="680"/>
      <c r="O876" s="681"/>
      <c r="P876" s="682"/>
      <c r="Q876" s="683"/>
      <c r="R876" s="1043"/>
      <c r="S876" s="1044"/>
      <c r="T876" s="1045"/>
    </row>
    <row r="877" spans="3:24" ht="15.65" customHeight="1">
      <c r="D877" s="1054"/>
      <c r="E877" s="1054"/>
      <c r="F877" s="1054"/>
      <c r="G877" s="1054"/>
      <c r="H877" s="1054"/>
      <c r="I877" s="1054"/>
      <c r="J877" s="1054"/>
      <c r="K877" s="1054"/>
      <c r="L877" s="1054"/>
      <c r="M877" s="1054"/>
      <c r="N877" s="1055"/>
      <c r="O877" s="1056"/>
      <c r="P877" s="1057"/>
      <c r="Q877" s="679" t="s">
        <v>121</v>
      </c>
      <c r="R877" s="1058"/>
      <c r="S877" s="1059"/>
      <c r="T877" s="1060"/>
    </row>
    <row r="878" spans="3:24" ht="15.65" customHeight="1">
      <c r="D878" s="1054"/>
      <c r="E878" s="1054"/>
      <c r="F878" s="1054"/>
      <c r="G878" s="1054"/>
      <c r="H878" s="1054"/>
      <c r="I878" s="1054"/>
      <c r="J878" s="1054"/>
      <c r="K878" s="1054"/>
      <c r="L878" s="1054"/>
      <c r="M878" s="1054"/>
      <c r="N878" s="680"/>
      <c r="O878" s="681"/>
      <c r="P878" s="682"/>
      <c r="Q878" s="683"/>
      <c r="R878" s="1043"/>
      <c r="S878" s="1044"/>
      <c r="T878" s="1045"/>
    </row>
    <row r="879" spans="3:24" ht="16.5" customHeight="1">
      <c r="E879" s="83" t="s">
        <v>1559</v>
      </c>
    </row>
    <row r="880" spans="3:24" ht="9.65" customHeight="1"/>
    <row r="881" spans="3:17" ht="16.5" customHeight="1">
      <c r="C881" s="31" t="s">
        <v>1560</v>
      </c>
    </row>
    <row r="882" spans="3:17" ht="18.649999999999999" customHeight="1">
      <c r="D882" s="954" t="s">
        <v>263</v>
      </c>
      <c r="E882" s="954"/>
      <c r="F882" s="954"/>
      <c r="G882" s="954"/>
      <c r="H882" s="954"/>
      <c r="I882" s="684" t="s">
        <v>19</v>
      </c>
      <c r="J882" s="685"/>
      <c r="K882" s="212" t="s">
        <v>20</v>
      </c>
      <c r="L882" s="685"/>
      <c r="M882" s="212" t="s">
        <v>21</v>
      </c>
      <c r="N882" s="235"/>
      <c r="O882" s="343" t="s">
        <v>22</v>
      </c>
    </row>
    <row r="883" spans="3:17" ht="18.649999999999999" customHeight="1">
      <c r="D883" s="303" t="s">
        <v>1561</v>
      </c>
      <c r="E883" s="30"/>
      <c r="F883" s="30"/>
      <c r="G883" s="30"/>
      <c r="H883" s="30"/>
      <c r="I883" s="800"/>
      <c r="J883" s="801"/>
      <c r="K883" s="1082"/>
      <c r="L883" s="1082"/>
      <c r="M883" s="1083"/>
    </row>
    <row r="884" spans="3:17" ht="16.5" customHeight="1">
      <c r="E884" s="358" t="s">
        <v>265</v>
      </c>
    </row>
    <row r="885" spans="3:17" ht="16.5" customHeight="1">
      <c r="D885" s="303"/>
      <c r="E885" s="30"/>
      <c r="F885" s="865" t="s">
        <v>264</v>
      </c>
      <c r="G885" s="836"/>
      <c r="H885" s="836"/>
      <c r="I885" s="836"/>
      <c r="J885" s="836"/>
      <c r="K885" s="974"/>
      <c r="L885" s="1246" t="s">
        <v>930</v>
      </c>
      <c r="M885" s="1357"/>
      <c r="N885" s="1357"/>
      <c r="O885" s="1357"/>
      <c r="P885" s="1357"/>
      <c r="Q885" s="1358"/>
    </row>
    <row r="886" spans="3:17" ht="18.649999999999999" customHeight="1">
      <c r="D886" s="814" t="s">
        <v>924</v>
      </c>
      <c r="E886" s="913"/>
      <c r="F886" s="598"/>
      <c r="G886" s="342" t="s">
        <v>20</v>
      </c>
      <c r="H886" s="598"/>
      <c r="I886" s="342" t="s">
        <v>21</v>
      </c>
      <c r="J886" s="598"/>
      <c r="K886" s="342" t="s">
        <v>22</v>
      </c>
      <c r="L886" s="598"/>
      <c r="M886" s="342" t="s">
        <v>20</v>
      </c>
      <c r="N886" s="598"/>
      <c r="O886" s="342" t="s">
        <v>21</v>
      </c>
      <c r="P886" s="598"/>
      <c r="Q886" s="343" t="s">
        <v>22</v>
      </c>
    </row>
    <row r="887" spans="3:17" ht="18.649999999999999" customHeight="1">
      <c r="D887" s="814" t="s">
        <v>925</v>
      </c>
      <c r="E887" s="913"/>
      <c r="F887" s="598"/>
      <c r="G887" s="342" t="s">
        <v>20</v>
      </c>
      <c r="H887" s="598"/>
      <c r="I887" s="342" t="s">
        <v>21</v>
      </c>
      <c r="J887" s="598"/>
      <c r="K887" s="342" t="s">
        <v>22</v>
      </c>
      <c r="L887" s="598"/>
      <c r="M887" s="342" t="s">
        <v>20</v>
      </c>
      <c r="N887" s="598"/>
      <c r="O887" s="342" t="s">
        <v>21</v>
      </c>
      <c r="P887" s="598"/>
      <c r="Q887" s="343" t="s">
        <v>22</v>
      </c>
    </row>
    <row r="888" spans="3:17" ht="16.5" customHeight="1">
      <c r="E888" s="83" t="s">
        <v>1562</v>
      </c>
    </row>
    <row r="889" spans="3:17" ht="9.65" customHeight="1"/>
    <row r="890" spans="3:17" ht="16.5" customHeight="1">
      <c r="C890" s="31" t="s">
        <v>1508</v>
      </c>
    </row>
    <row r="891" spans="3:17" ht="29.5" customHeight="1">
      <c r="D891" s="952" t="s">
        <v>266</v>
      </c>
      <c r="E891" s="952"/>
      <c r="F891" s="952"/>
      <c r="G891" s="952"/>
      <c r="H891" s="952"/>
      <c r="I891" s="1064" t="s">
        <v>267</v>
      </c>
      <c r="J891" s="1064"/>
      <c r="K891" s="827" t="s">
        <v>268</v>
      </c>
      <c r="L891" s="827"/>
      <c r="M891" s="1065"/>
      <c r="N891" s="827" t="s">
        <v>1886</v>
      </c>
      <c r="O891" s="827"/>
      <c r="P891" s="1065"/>
      <c r="Q891" s="952"/>
    </row>
    <row r="892" spans="3:17" ht="18.649999999999999" customHeight="1">
      <c r="D892" s="939"/>
      <c r="E892" s="939"/>
      <c r="F892" s="939"/>
      <c r="G892" s="939"/>
      <c r="H892" s="939"/>
      <c r="I892" s="1061"/>
      <c r="J892" s="1062"/>
      <c r="K892" s="1062"/>
      <c r="L892" s="1062"/>
      <c r="M892" s="1063"/>
      <c r="N892" s="878"/>
      <c r="O892" s="878"/>
      <c r="P892" s="939"/>
      <c r="Q892" s="783"/>
    </row>
    <row r="893" spans="3:17" ht="18.649999999999999" customHeight="1">
      <c r="D893" s="939"/>
      <c r="E893" s="939"/>
      <c r="F893" s="939"/>
      <c r="G893" s="939"/>
      <c r="H893" s="939"/>
      <c r="I893" s="1061"/>
      <c r="J893" s="1062"/>
      <c r="K893" s="1062"/>
      <c r="L893" s="1062"/>
      <c r="M893" s="1063"/>
      <c r="N893" s="878"/>
      <c r="O893" s="878"/>
      <c r="P893" s="939"/>
      <c r="Q893" s="783"/>
    </row>
    <row r="894" spans="3:17" ht="18.649999999999999" customHeight="1">
      <c r="D894" s="939"/>
      <c r="E894" s="939"/>
      <c r="F894" s="939"/>
      <c r="G894" s="939"/>
      <c r="H894" s="939"/>
      <c r="I894" s="1061"/>
      <c r="J894" s="1062"/>
      <c r="K894" s="1062"/>
      <c r="L894" s="1062"/>
      <c r="M894" s="1063"/>
      <c r="N894" s="878"/>
      <c r="O894" s="878"/>
      <c r="P894" s="939"/>
      <c r="Q894" s="783"/>
    </row>
    <row r="895" spans="3:17" ht="18.649999999999999" customHeight="1">
      <c r="D895" s="939"/>
      <c r="E895" s="939"/>
      <c r="F895" s="939"/>
      <c r="G895" s="939"/>
      <c r="H895" s="939"/>
      <c r="I895" s="1061"/>
      <c r="J895" s="1062"/>
      <c r="K895" s="1062"/>
      <c r="L895" s="1062"/>
      <c r="M895" s="1063"/>
      <c r="N895" s="878"/>
      <c r="O895" s="878"/>
      <c r="P895" s="939"/>
      <c r="Q895" s="783"/>
    </row>
    <row r="896" spans="3:17" ht="18.649999999999999" customHeight="1">
      <c r="D896" s="939"/>
      <c r="E896" s="939"/>
      <c r="F896" s="939"/>
      <c r="G896" s="939"/>
      <c r="H896" s="939"/>
      <c r="I896" s="1061"/>
      <c r="J896" s="1062"/>
      <c r="K896" s="1062"/>
      <c r="L896" s="1062"/>
      <c r="M896" s="1063"/>
      <c r="N896" s="878"/>
      <c r="O896" s="878"/>
      <c r="P896" s="939"/>
      <c r="Q896" s="783"/>
    </row>
    <row r="897" spans="3:19" ht="16.5" customHeight="1">
      <c r="E897" s="83" t="s">
        <v>269</v>
      </c>
    </row>
    <row r="898" spans="3:19" ht="16.5" customHeight="1">
      <c r="E898" s="83" t="s">
        <v>1563</v>
      </c>
    </row>
    <row r="899" spans="3:19" ht="16.5" customHeight="1">
      <c r="E899" s="83" t="s">
        <v>712</v>
      </c>
    </row>
    <row r="900" spans="3:19" ht="9.65" customHeight="1">
      <c r="E900" s="83"/>
    </row>
    <row r="901" spans="3:19" ht="16.5" customHeight="1">
      <c r="C901" s="31" t="s">
        <v>932</v>
      </c>
    </row>
    <row r="902" spans="3:19" ht="31" customHeight="1">
      <c r="D902" s="1064" t="s">
        <v>933</v>
      </c>
      <c r="E902" s="786"/>
      <c r="F902" s="786"/>
      <c r="G902" s="786"/>
      <c r="H902" s="1064" t="s">
        <v>1887</v>
      </c>
      <c r="I902" s="786"/>
      <c r="J902" s="786"/>
      <c r="K902" s="786"/>
      <c r="L902" s="1036" t="s">
        <v>267</v>
      </c>
      <c r="M902" s="788"/>
      <c r="N902" s="1037" t="s">
        <v>935</v>
      </c>
      <c r="O902" s="1038"/>
      <c r="P902" s="1038"/>
      <c r="Q902" s="1038"/>
      <c r="R902" s="1039" t="s">
        <v>270</v>
      </c>
      <c r="S902" s="1039"/>
    </row>
    <row r="903" spans="3:19" ht="19" customHeight="1">
      <c r="D903" s="903"/>
      <c r="E903" s="903"/>
      <c r="F903" s="903"/>
      <c r="G903" s="903"/>
      <c r="H903" s="903"/>
      <c r="I903" s="903"/>
      <c r="J903" s="903"/>
      <c r="K903" s="903"/>
      <c r="L903" s="893"/>
      <c r="M903" s="922"/>
      <c r="N903" s="923"/>
      <c r="O903" s="924"/>
      <c r="P903" s="924"/>
      <c r="Q903" s="924"/>
      <c r="R903" s="924"/>
      <c r="S903" s="924"/>
    </row>
    <row r="904" spans="3:19" ht="19" customHeight="1">
      <c r="D904" s="903"/>
      <c r="E904" s="903"/>
      <c r="F904" s="903"/>
      <c r="G904" s="903"/>
      <c r="H904" s="903"/>
      <c r="I904" s="903"/>
      <c r="J904" s="903"/>
      <c r="K904" s="903"/>
      <c r="L904" s="893"/>
      <c r="M904" s="922"/>
      <c r="N904" s="923"/>
      <c r="O904" s="924"/>
      <c r="P904" s="924"/>
      <c r="Q904" s="924"/>
      <c r="R904" s="924"/>
      <c r="S904" s="924"/>
    </row>
    <row r="905" spans="3:19" ht="19" customHeight="1">
      <c r="D905" s="903"/>
      <c r="E905" s="903"/>
      <c r="F905" s="903"/>
      <c r="G905" s="903"/>
      <c r="H905" s="903"/>
      <c r="I905" s="903"/>
      <c r="J905" s="903"/>
      <c r="K905" s="903"/>
      <c r="L905" s="893"/>
      <c r="M905" s="922"/>
      <c r="N905" s="923"/>
      <c r="O905" s="924"/>
      <c r="P905" s="924"/>
      <c r="Q905" s="924"/>
      <c r="R905" s="924"/>
      <c r="S905" s="924"/>
    </row>
    <row r="906" spans="3:19" ht="19" customHeight="1">
      <c r="D906" s="903"/>
      <c r="E906" s="903"/>
      <c r="F906" s="903"/>
      <c r="G906" s="903"/>
      <c r="H906" s="903"/>
      <c r="I906" s="903"/>
      <c r="J906" s="903"/>
      <c r="K906" s="903"/>
      <c r="L906" s="893"/>
      <c r="M906" s="922"/>
      <c r="N906" s="923"/>
      <c r="O906" s="924"/>
      <c r="P906" s="924"/>
      <c r="Q906" s="924"/>
      <c r="R906" s="924"/>
      <c r="S906" s="924"/>
    </row>
    <row r="907" spans="3:19" ht="19" customHeight="1">
      <c r="D907" s="903"/>
      <c r="E907" s="903"/>
      <c r="F907" s="903"/>
      <c r="G907" s="903"/>
      <c r="H907" s="903"/>
      <c r="I907" s="903"/>
      <c r="J907" s="903"/>
      <c r="K907" s="903"/>
      <c r="L907" s="893"/>
      <c r="M907" s="922"/>
      <c r="N907" s="923"/>
      <c r="O907" s="924"/>
      <c r="P907" s="924"/>
      <c r="Q907" s="924"/>
      <c r="R907" s="924"/>
      <c r="S907" s="924"/>
    </row>
    <row r="908" spans="3:19" ht="19" customHeight="1">
      <c r="D908" s="889"/>
      <c r="E908" s="890"/>
      <c r="F908" s="890"/>
      <c r="G908" s="891"/>
      <c r="H908" s="889"/>
      <c r="I908" s="890"/>
      <c r="J908" s="890"/>
      <c r="K908" s="891"/>
      <c r="L908" s="892"/>
      <c r="M908" s="893"/>
      <c r="N908" s="894"/>
      <c r="O908" s="895"/>
      <c r="P908" s="895"/>
      <c r="Q908" s="896"/>
      <c r="R908" s="916"/>
      <c r="S908" s="917"/>
    </row>
    <row r="909" spans="3:19" ht="19" customHeight="1">
      <c r="D909" s="903"/>
      <c r="E909" s="903"/>
      <c r="F909" s="903"/>
      <c r="G909" s="903"/>
      <c r="H909" s="903"/>
      <c r="I909" s="903"/>
      <c r="J909" s="903"/>
      <c r="K909" s="903"/>
      <c r="L909" s="893"/>
      <c r="M909" s="922"/>
      <c r="N909" s="923"/>
      <c r="O909" s="924"/>
      <c r="P909" s="924"/>
      <c r="Q909" s="924"/>
      <c r="R909" s="924"/>
      <c r="S909" s="924"/>
    </row>
    <row r="910" spans="3:19" ht="19" customHeight="1">
      <c r="D910" s="903"/>
      <c r="E910" s="903"/>
      <c r="F910" s="903"/>
      <c r="G910" s="903"/>
      <c r="H910" s="903"/>
      <c r="I910" s="903"/>
      <c r="J910" s="903"/>
      <c r="K910" s="903"/>
      <c r="L910" s="893"/>
      <c r="M910" s="922"/>
      <c r="N910" s="923"/>
      <c r="O910" s="924"/>
      <c r="P910" s="924"/>
      <c r="Q910" s="924"/>
      <c r="R910" s="924"/>
      <c r="S910" s="924"/>
    </row>
    <row r="911" spans="3:19" ht="16.5" customHeight="1">
      <c r="E911" s="83" t="s">
        <v>936</v>
      </c>
    </row>
    <row r="912" spans="3:19" ht="9.65" customHeight="1">
      <c r="E912" s="83"/>
    </row>
    <row r="913" spans="1:24" ht="16.5" customHeight="1">
      <c r="C913" s="31" t="s">
        <v>1355</v>
      </c>
    </row>
    <row r="914" spans="1:24" ht="16.5" customHeight="1">
      <c r="D914" s="829" t="s">
        <v>937</v>
      </c>
      <c r="E914" s="829"/>
      <c r="F914" s="818"/>
      <c r="G914" s="818"/>
      <c r="H914" s="818"/>
      <c r="I914" s="818"/>
      <c r="J914" s="818"/>
      <c r="K914" s="818"/>
      <c r="L914" s="818"/>
      <c r="M914" s="818"/>
      <c r="N914" s="818"/>
    </row>
    <row r="915" spans="1:24" ht="16.5" customHeight="1">
      <c r="D915" s="829" t="s">
        <v>938</v>
      </c>
      <c r="E915" s="829"/>
      <c r="F915" s="818"/>
      <c r="G915" s="818"/>
      <c r="H915" s="818"/>
      <c r="I915" s="818"/>
      <c r="J915" s="818"/>
      <c r="K915" s="818"/>
      <c r="L915" s="818"/>
      <c r="M915" s="818"/>
      <c r="N915" s="818"/>
    </row>
    <row r="916" spans="1:24" ht="16.5" customHeight="1">
      <c r="D916" s="829" t="s">
        <v>939</v>
      </c>
      <c r="E916" s="829"/>
      <c r="F916" s="788" t="s">
        <v>943</v>
      </c>
      <c r="G916" s="786"/>
      <c r="H916" s="788"/>
      <c r="I916" s="786" t="s">
        <v>944</v>
      </c>
      <c r="J916" s="786"/>
      <c r="K916" s="788"/>
      <c r="L916" s="786" t="s">
        <v>945</v>
      </c>
      <c r="M916" s="786"/>
      <c r="N916" s="788"/>
    </row>
    <row r="917" spans="1:24" ht="16.5" customHeight="1">
      <c r="D917" s="829"/>
      <c r="E917" s="829"/>
      <c r="F917" s="305" t="s">
        <v>940</v>
      </c>
      <c r="G917" s="235"/>
      <c r="H917" s="342" t="s">
        <v>942</v>
      </c>
      <c r="I917" s="1364"/>
      <c r="J917" s="1365"/>
      <c r="K917" s="816" t="s">
        <v>942</v>
      </c>
      <c r="L917" s="1364"/>
      <c r="M917" s="1365"/>
      <c r="N917" s="817" t="s">
        <v>942</v>
      </c>
    </row>
    <row r="918" spans="1:24" ht="16.5" customHeight="1">
      <c r="D918" s="829"/>
      <c r="E918" s="829"/>
      <c r="F918" s="305" t="s">
        <v>941</v>
      </c>
      <c r="G918" s="235"/>
      <c r="H918" s="342" t="s">
        <v>942</v>
      </c>
      <c r="I918" s="1366"/>
      <c r="J918" s="1367"/>
      <c r="K918" s="816"/>
      <c r="L918" s="1366"/>
      <c r="M918" s="1367"/>
      <c r="N918" s="817"/>
    </row>
    <row r="919" spans="1:24" ht="12" customHeight="1">
      <c r="E919" s="83"/>
    </row>
    <row r="920" spans="1:24" ht="16.5" customHeight="1">
      <c r="P920" s="798" t="s">
        <v>981</v>
      </c>
      <c r="Q920" s="798"/>
      <c r="R920" s="798"/>
      <c r="S920" s="799">
        <f>$Q$11</f>
        <v>0</v>
      </c>
      <c r="T920" s="799"/>
      <c r="U920" s="799"/>
      <c r="V920" s="799"/>
      <c r="W920" s="799"/>
      <c r="X920" s="799"/>
    </row>
    <row r="921" spans="1:24" ht="16.5" customHeight="1">
      <c r="A921" s="591" t="s">
        <v>271</v>
      </c>
    </row>
    <row r="922" spans="1:24" ht="16.5" customHeight="1">
      <c r="B922" s="302" t="s">
        <v>781</v>
      </c>
    </row>
    <row r="923" spans="1:24" ht="16.5" customHeight="1">
      <c r="C923" s="31" t="s">
        <v>1267</v>
      </c>
    </row>
    <row r="924" spans="1:24" ht="16.5" customHeight="1">
      <c r="C924" s="31"/>
      <c r="D924" s="1087" t="s">
        <v>742</v>
      </c>
      <c r="E924" s="1308"/>
      <c r="F924" s="1308"/>
      <c r="G924" s="1308"/>
      <c r="H924" s="1308"/>
      <c r="I924" s="952" t="s">
        <v>743</v>
      </c>
      <c r="J924" s="1373"/>
      <c r="K924" s="1373"/>
      <c r="L924" s="1373"/>
      <c r="M924" s="1374" t="s">
        <v>73</v>
      </c>
      <c r="N924" s="1375"/>
      <c r="O924" s="1375"/>
      <c r="P924" s="1376"/>
    </row>
    <row r="925" spans="1:24" ht="25" customHeight="1">
      <c r="D925" s="1310"/>
      <c r="E925" s="1311"/>
      <c r="F925" s="1311"/>
      <c r="G925" s="1311"/>
      <c r="H925" s="1311"/>
      <c r="I925" s="1370"/>
      <c r="J925" s="1371"/>
      <c r="K925" s="1371"/>
      <c r="L925" s="1372"/>
      <c r="M925" s="1387"/>
      <c r="N925" s="1388"/>
      <c r="O925" s="1388"/>
      <c r="P925" s="1389"/>
    </row>
    <row r="926" spans="1:24" ht="16.5" customHeight="1">
      <c r="E926" s="83" t="s">
        <v>272</v>
      </c>
    </row>
    <row r="927" spans="1:24" ht="6.65" customHeight="1"/>
    <row r="928" spans="1:24" ht="16.5" customHeight="1">
      <c r="C928" s="31" t="s">
        <v>635</v>
      </c>
    </row>
    <row r="929" spans="3:18" ht="31" customHeight="1">
      <c r="D929" s="918" t="s">
        <v>273</v>
      </c>
      <c r="E929" s="919"/>
      <c r="F929" s="919"/>
      <c r="G929" s="919"/>
      <c r="H929" s="1224"/>
      <c r="I929" s="1036" t="s">
        <v>274</v>
      </c>
      <c r="J929" s="788"/>
      <c r="K929" s="788"/>
      <c r="L929" s="788"/>
      <c r="M929" s="1036" t="s">
        <v>275</v>
      </c>
      <c r="N929" s="788"/>
      <c r="O929" s="788"/>
      <c r="P929" s="798"/>
    </row>
    <row r="930" spans="3:18" ht="13.5" customHeight="1">
      <c r="D930" s="1382" t="s">
        <v>276</v>
      </c>
      <c r="E930" s="1383"/>
      <c r="F930" s="1383"/>
      <c r="G930" s="1383"/>
      <c r="H930" s="1384"/>
      <c r="I930" s="1373"/>
      <c r="J930" s="1373"/>
      <c r="K930" s="1373"/>
      <c r="L930" s="1373"/>
      <c r="M930" s="1373"/>
      <c r="N930" s="1373"/>
      <c r="O930" s="1373"/>
      <c r="P930" s="1373"/>
    </row>
    <row r="931" spans="3:18" ht="25" customHeight="1">
      <c r="D931" s="1385"/>
      <c r="E931" s="1386"/>
      <c r="F931" s="1386"/>
      <c r="G931" s="1386"/>
      <c r="H931" s="1386"/>
      <c r="I931" s="1377"/>
      <c r="J931" s="1378"/>
      <c r="K931" s="1378"/>
      <c r="L931" s="1379"/>
      <c r="M931" s="1380"/>
      <c r="N931" s="1371"/>
      <c r="O931" s="1371"/>
      <c r="P931" s="1372"/>
    </row>
    <row r="932" spans="3:18" ht="16.5" customHeight="1">
      <c r="E932" s="83" t="s">
        <v>272</v>
      </c>
    </row>
    <row r="933" spans="3:18" ht="6.65" customHeight="1"/>
    <row r="934" spans="3:18" ht="16.5" customHeight="1">
      <c r="C934" s="31" t="s">
        <v>946</v>
      </c>
    </row>
    <row r="935" spans="3:18" ht="16.5" customHeight="1">
      <c r="D935" s="32" t="s">
        <v>277</v>
      </c>
    </row>
    <row r="936" spans="3:18" ht="33" customHeight="1">
      <c r="D936" s="1036" t="s">
        <v>278</v>
      </c>
      <c r="E936" s="788"/>
      <c r="F936" s="788"/>
      <c r="G936" s="788"/>
      <c r="H936" s="788"/>
      <c r="I936" s="918" t="s">
        <v>279</v>
      </c>
      <c r="J936" s="919"/>
      <c r="K936" s="919"/>
      <c r="L936" s="919"/>
      <c r="M936" s="919"/>
      <c r="N936" s="1036" t="s">
        <v>1268</v>
      </c>
      <c r="O936" s="788"/>
      <c r="P936" s="788"/>
      <c r="Q936" s="788"/>
      <c r="R936" s="788"/>
    </row>
    <row r="937" spans="3:18" ht="12.65" customHeight="1">
      <c r="D937" s="958"/>
      <c r="E937" s="958"/>
      <c r="F937" s="958"/>
      <c r="G937" s="958"/>
      <c r="H937" s="958"/>
      <c r="I937" s="920" t="s">
        <v>280</v>
      </c>
      <c r="J937" s="921"/>
      <c r="K937" s="921"/>
      <c r="L937" s="921"/>
      <c r="M937" s="921"/>
      <c r="N937" s="958"/>
      <c r="O937" s="958"/>
      <c r="P937" s="958"/>
      <c r="Q937" s="958"/>
      <c r="R937" s="953"/>
    </row>
    <row r="938" spans="3:18" ht="24.65" customHeight="1">
      <c r="D938" s="818"/>
      <c r="E938" s="843"/>
      <c r="F938" s="843"/>
      <c r="G938" s="843"/>
      <c r="H938" s="843"/>
      <c r="I938" s="1381"/>
      <c r="J938" s="1343"/>
      <c r="K938" s="1343"/>
      <c r="L938" s="1343"/>
      <c r="M938" s="1343"/>
      <c r="N938" s="1368"/>
      <c r="O938" s="1369"/>
      <c r="P938" s="1369"/>
      <c r="Q938" s="1369"/>
      <c r="R938" s="686" t="s">
        <v>598</v>
      </c>
    </row>
    <row r="939" spans="3:18" ht="16.5" customHeight="1">
      <c r="E939" s="83" t="s">
        <v>281</v>
      </c>
    </row>
    <row r="940" spans="3:18" ht="7" customHeight="1"/>
    <row r="941" spans="3:18" ht="16.5" customHeight="1">
      <c r="D941" s="32" t="s">
        <v>1769</v>
      </c>
    </row>
    <row r="942" spans="3:18" ht="31" customHeight="1">
      <c r="D942" s="789" t="s">
        <v>284</v>
      </c>
      <c r="E942" s="897"/>
      <c r="F942" s="897"/>
      <c r="G942" s="898"/>
      <c r="H942" s="856" t="s">
        <v>282</v>
      </c>
      <c r="I942" s="857"/>
      <c r="J942" s="857"/>
      <c r="K942" s="858"/>
      <c r="L942" s="789" t="s">
        <v>283</v>
      </c>
      <c r="M942" s="897"/>
      <c r="N942" s="898"/>
      <c r="O942" s="859" t="s">
        <v>947</v>
      </c>
      <c r="P942" s="860"/>
      <c r="Q942" s="860"/>
      <c r="R942" s="861"/>
    </row>
    <row r="943" spans="3:18" ht="14.15" customHeight="1">
      <c r="D943" s="899"/>
      <c r="E943" s="900"/>
      <c r="F943" s="900"/>
      <c r="G943" s="901"/>
      <c r="H943" s="862" t="s">
        <v>286</v>
      </c>
      <c r="I943" s="863"/>
      <c r="J943" s="863"/>
      <c r="K943" s="864"/>
      <c r="L943" s="899"/>
      <c r="M943" s="900"/>
      <c r="N943" s="901"/>
      <c r="O943" s="875" t="s">
        <v>285</v>
      </c>
      <c r="P943" s="875"/>
      <c r="Q943" s="875"/>
      <c r="R943" s="876"/>
    </row>
    <row r="944" spans="3:18" ht="25" customHeight="1">
      <c r="D944" s="902"/>
      <c r="E944" s="843"/>
      <c r="F944" s="843"/>
      <c r="G944" s="843"/>
      <c r="H944" s="877"/>
      <c r="I944" s="878"/>
      <c r="J944" s="878"/>
      <c r="K944" s="879"/>
      <c r="L944" s="842"/>
      <c r="M944" s="843"/>
      <c r="N944" s="843"/>
      <c r="O944" s="880"/>
      <c r="P944" s="881"/>
      <c r="Q944" s="881"/>
      <c r="R944" s="687" t="s">
        <v>121</v>
      </c>
    </row>
    <row r="945" spans="2:24" ht="16.5" customHeight="1">
      <c r="E945" s="83" t="s">
        <v>287</v>
      </c>
    </row>
    <row r="946" spans="2:24" ht="7" customHeight="1"/>
    <row r="947" spans="2:24" ht="16.5" customHeight="1">
      <c r="D947" s="32" t="s">
        <v>288</v>
      </c>
    </row>
    <row r="948" spans="2:24" ht="16.5" customHeight="1">
      <c r="D948" s="954" t="s">
        <v>289</v>
      </c>
      <c r="E948" s="954"/>
      <c r="F948" s="952" t="s">
        <v>290</v>
      </c>
      <c r="G948" s="952"/>
      <c r="H948" s="952"/>
      <c r="I948" s="952"/>
      <c r="J948" s="952"/>
      <c r="K948" s="952"/>
      <c r="L948" s="952"/>
      <c r="M948" s="952" t="s">
        <v>291</v>
      </c>
      <c r="N948" s="952"/>
      <c r="O948" s="952"/>
      <c r="P948" s="952"/>
    </row>
    <row r="949" spans="2:24" ht="24.65" customHeight="1">
      <c r="D949" s="818"/>
      <c r="E949" s="819"/>
      <c r="F949" s="850"/>
      <c r="G949" s="851"/>
      <c r="H949" s="851"/>
      <c r="I949" s="851"/>
      <c r="J949" s="851"/>
      <c r="K949" s="851"/>
      <c r="L949" s="852"/>
      <c r="M949" s="853"/>
      <c r="N949" s="854"/>
      <c r="O949" s="854"/>
      <c r="P949" s="855"/>
    </row>
    <row r="950" spans="2:24" ht="16.5" customHeight="1">
      <c r="E950" s="83" t="s">
        <v>292</v>
      </c>
    </row>
    <row r="951" spans="2:24" ht="9.65" customHeight="1"/>
    <row r="952" spans="2:24" ht="17.5" customHeight="1">
      <c r="P952" s="798" t="s">
        <v>815</v>
      </c>
      <c r="Q952" s="798"/>
      <c r="R952" s="798"/>
      <c r="S952" s="799">
        <f>$Q$11</f>
        <v>0</v>
      </c>
      <c r="T952" s="799"/>
      <c r="U952" s="799"/>
      <c r="V952" s="799"/>
      <c r="W952" s="799"/>
      <c r="X952" s="799"/>
    </row>
    <row r="953" spans="2:24" ht="9.65" customHeight="1"/>
    <row r="954" spans="2:24" ht="16.5" customHeight="1">
      <c r="B954" s="302" t="s">
        <v>948</v>
      </c>
    </row>
    <row r="955" spans="2:24" ht="16.5" customHeight="1">
      <c r="C955" s="31" t="s">
        <v>1770</v>
      </c>
    </row>
    <row r="956" spans="2:24" ht="16.5" customHeight="1">
      <c r="C956" s="31"/>
      <c r="D956" s="814" t="s">
        <v>949</v>
      </c>
      <c r="E956" s="913"/>
      <c r="F956" s="914"/>
      <c r="G956" s="882"/>
      <c r="H956" s="882"/>
      <c r="I956" s="882"/>
      <c r="J956" s="688" t="s">
        <v>832</v>
      </c>
    </row>
    <row r="957" spans="2:24" ht="15" customHeight="1">
      <c r="C957" s="31"/>
      <c r="D957" s="32" t="s">
        <v>1771</v>
      </c>
    </row>
    <row r="958" spans="2:24" ht="19" customHeight="1">
      <c r="D958" s="401" t="s">
        <v>293</v>
      </c>
      <c r="E958" s="401"/>
      <c r="F958" s="401"/>
      <c r="G958" s="883" t="s">
        <v>950</v>
      </c>
      <c r="H958" s="884"/>
      <c r="I958" s="884"/>
      <c r="J958" s="885"/>
      <c r="K958" s="883" t="s">
        <v>951</v>
      </c>
      <c r="L958" s="884"/>
      <c r="M958" s="884"/>
      <c r="N958" s="885"/>
      <c r="O958" s="883" t="s">
        <v>294</v>
      </c>
      <c r="P958" s="884"/>
      <c r="Q958" s="884"/>
      <c r="R958" s="885"/>
    </row>
    <row r="959" spans="2:24" ht="19" customHeight="1">
      <c r="D959" s="1400" t="s">
        <v>954</v>
      </c>
      <c r="E959" s="1401"/>
      <c r="F959" s="1402"/>
      <c r="G959" s="1403"/>
      <c r="H959" s="1404"/>
      <c r="I959" s="1405"/>
      <c r="J959" s="324" t="s">
        <v>121</v>
      </c>
      <c r="K959" s="1403"/>
      <c r="L959" s="1404"/>
      <c r="M959" s="1405"/>
      <c r="N959" s="324" t="s">
        <v>121</v>
      </c>
      <c r="O959" s="1403"/>
      <c r="P959" s="1404"/>
      <c r="Q959" s="1405"/>
      <c r="R959" s="689" t="s">
        <v>121</v>
      </c>
    </row>
    <row r="960" spans="2:24" ht="19" customHeight="1">
      <c r="D960" s="303" t="s">
        <v>952</v>
      </c>
      <c r="E960" s="349"/>
      <c r="F960" s="690"/>
      <c r="G960" s="847"/>
      <c r="H960" s="848"/>
      <c r="I960" s="849"/>
      <c r="J960" s="658" t="s">
        <v>121</v>
      </c>
      <c r="K960" s="847"/>
      <c r="L960" s="848"/>
      <c r="M960" s="849"/>
      <c r="N960" s="658" t="s">
        <v>121</v>
      </c>
      <c r="O960" s="847"/>
      <c r="P960" s="848"/>
      <c r="Q960" s="849"/>
      <c r="R960" s="691" t="s">
        <v>121</v>
      </c>
    </row>
    <row r="961" spans="3:19" ht="19" customHeight="1">
      <c r="D961" s="906" t="s">
        <v>953</v>
      </c>
      <c r="E961" s="1414" t="s">
        <v>957</v>
      </c>
      <c r="F961" s="1415"/>
      <c r="G961" s="844"/>
      <c r="H961" s="845"/>
      <c r="I961" s="846"/>
      <c r="J961" s="692" t="s">
        <v>121</v>
      </c>
      <c r="K961" s="844"/>
      <c r="L961" s="845"/>
      <c r="M961" s="846"/>
      <c r="N961" s="692" t="s">
        <v>121</v>
      </c>
      <c r="O961" s="844"/>
      <c r="P961" s="845"/>
      <c r="Q961" s="846"/>
      <c r="R961" s="691" t="s">
        <v>121</v>
      </c>
    </row>
    <row r="962" spans="3:19" ht="19" customHeight="1">
      <c r="D962" s="907"/>
      <c r="E962" s="909" t="s">
        <v>958</v>
      </c>
      <c r="F962" s="910"/>
      <c r="G962" s="844"/>
      <c r="H962" s="845"/>
      <c r="I962" s="846"/>
      <c r="J962" s="693" t="s">
        <v>121</v>
      </c>
      <c r="K962" s="844"/>
      <c r="L962" s="845"/>
      <c r="M962" s="846"/>
      <c r="N962" s="693" t="s">
        <v>121</v>
      </c>
      <c r="O962" s="844"/>
      <c r="P962" s="845"/>
      <c r="Q962" s="846"/>
      <c r="R962" s="694" t="s">
        <v>121</v>
      </c>
    </row>
    <row r="963" spans="3:19" ht="19" customHeight="1">
      <c r="D963" s="907"/>
      <c r="E963" s="909" t="s">
        <v>959</v>
      </c>
      <c r="F963" s="910"/>
      <c r="G963" s="844"/>
      <c r="H963" s="845"/>
      <c r="I963" s="846"/>
      <c r="J963" s="693" t="s">
        <v>121</v>
      </c>
      <c r="K963" s="844"/>
      <c r="L963" s="845"/>
      <c r="M963" s="846"/>
      <c r="N963" s="693" t="s">
        <v>121</v>
      </c>
      <c r="O963" s="844"/>
      <c r="P963" s="845"/>
      <c r="Q963" s="846"/>
      <c r="R963" s="694" t="s">
        <v>121</v>
      </c>
    </row>
    <row r="964" spans="3:19" ht="19" customHeight="1">
      <c r="D964" s="908"/>
      <c r="E964" s="911" t="s">
        <v>960</v>
      </c>
      <c r="F964" s="912"/>
      <c r="G964" s="844"/>
      <c r="H964" s="845"/>
      <c r="I964" s="846"/>
      <c r="J964" s="695" t="s">
        <v>121</v>
      </c>
      <c r="K964" s="844"/>
      <c r="L964" s="845"/>
      <c r="M964" s="846"/>
      <c r="N964" s="695" t="s">
        <v>121</v>
      </c>
      <c r="O964" s="844"/>
      <c r="P964" s="845"/>
      <c r="Q964" s="846"/>
      <c r="R964" s="668" t="s">
        <v>121</v>
      </c>
    </row>
    <row r="965" spans="3:19" ht="19" customHeight="1">
      <c r="D965" s="1416" t="s">
        <v>296</v>
      </c>
      <c r="E965" s="1414" t="s">
        <v>955</v>
      </c>
      <c r="F965" s="1415"/>
      <c r="G965" s="1397"/>
      <c r="H965" s="1398"/>
      <c r="I965" s="1399"/>
      <c r="J965" s="692" t="s">
        <v>121</v>
      </c>
      <c r="K965" s="1397"/>
      <c r="L965" s="1398"/>
      <c r="M965" s="1399"/>
      <c r="N965" s="692" t="s">
        <v>121</v>
      </c>
      <c r="O965" s="1397"/>
      <c r="P965" s="1398"/>
      <c r="Q965" s="1399"/>
      <c r="R965" s="691" t="s">
        <v>121</v>
      </c>
    </row>
    <row r="966" spans="3:19" ht="16.5" customHeight="1">
      <c r="C966" s="31"/>
      <c r="D966" s="1417"/>
      <c r="E966" s="909" t="s">
        <v>956</v>
      </c>
      <c r="F966" s="910"/>
      <c r="G966" s="1033"/>
      <c r="H966" s="1034"/>
      <c r="I966" s="1035"/>
      <c r="J966" s="693" t="s">
        <v>121</v>
      </c>
      <c r="K966" s="1033"/>
      <c r="L966" s="1034"/>
      <c r="M966" s="1035"/>
      <c r="N966" s="693" t="s">
        <v>121</v>
      </c>
      <c r="O966" s="1033"/>
      <c r="P966" s="1034"/>
      <c r="Q966" s="1035"/>
      <c r="R966" s="694" t="s">
        <v>121</v>
      </c>
    </row>
    <row r="967" spans="3:19" ht="19" customHeight="1">
      <c r="D967" s="1417"/>
      <c r="E967" s="1393"/>
      <c r="F967" s="1394"/>
      <c r="G967" s="1033"/>
      <c r="H967" s="1034"/>
      <c r="I967" s="1035"/>
      <c r="J967" s="693" t="s">
        <v>121</v>
      </c>
      <c r="K967" s="1033"/>
      <c r="L967" s="1034"/>
      <c r="M967" s="1035"/>
      <c r="N967" s="693" t="s">
        <v>121</v>
      </c>
      <c r="O967" s="1033"/>
      <c r="P967" s="1034"/>
      <c r="Q967" s="1035"/>
      <c r="R967" s="694" t="s">
        <v>121</v>
      </c>
    </row>
    <row r="968" spans="3:19" ht="19" customHeight="1">
      <c r="D968" s="1418"/>
      <c r="E968" s="1395"/>
      <c r="F968" s="1396"/>
      <c r="G968" s="1390"/>
      <c r="H968" s="1391"/>
      <c r="I968" s="1392"/>
      <c r="J968" s="695" t="s">
        <v>121</v>
      </c>
      <c r="K968" s="1390"/>
      <c r="L968" s="1391"/>
      <c r="M968" s="1392"/>
      <c r="N968" s="695" t="s">
        <v>121</v>
      </c>
      <c r="O968" s="1390"/>
      <c r="P968" s="1391"/>
      <c r="Q968" s="1392"/>
      <c r="R968" s="668" t="s">
        <v>121</v>
      </c>
    </row>
    <row r="969" spans="3:19" ht="16.5" customHeight="1">
      <c r="E969" s="83" t="s">
        <v>1564</v>
      </c>
    </row>
    <row r="970" spans="3:19" ht="12" customHeight="1">
      <c r="E970" s="83"/>
    </row>
    <row r="971" spans="3:19" ht="16.5" customHeight="1">
      <c r="C971" s="31" t="s">
        <v>961</v>
      </c>
    </row>
    <row r="972" spans="3:19" ht="19" customHeight="1">
      <c r="D972" s="829"/>
      <c r="E972" s="829"/>
      <c r="F972" s="829"/>
      <c r="G972" s="1087" t="s">
        <v>297</v>
      </c>
      <c r="H972" s="1173"/>
      <c r="I972" s="1087" t="s">
        <v>298</v>
      </c>
      <c r="J972" s="1173"/>
      <c r="K972" s="814" t="s">
        <v>309</v>
      </c>
      <c r="L972" s="965"/>
      <c r="M972" s="1016"/>
      <c r="N972" s="1223"/>
      <c r="O972" s="1223"/>
      <c r="P972" s="1223"/>
      <c r="Q972" s="1223"/>
      <c r="R972" s="1223"/>
      <c r="S972" s="1410"/>
    </row>
    <row r="973" spans="3:19" ht="16.5" customHeight="1">
      <c r="D973" s="829"/>
      <c r="E973" s="829"/>
      <c r="F973" s="829"/>
      <c r="G973" s="1408"/>
      <c r="H973" s="1409"/>
      <c r="I973" s="1408"/>
      <c r="J973" s="1409"/>
      <c r="K973" s="1411" t="s">
        <v>299</v>
      </c>
      <c r="L973" s="1412"/>
      <c r="M973" s="1412"/>
      <c r="N973" s="1412" t="s">
        <v>300</v>
      </c>
      <c r="O973" s="1412"/>
      <c r="P973" s="1412"/>
      <c r="Q973" s="1412" t="s">
        <v>301</v>
      </c>
      <c r="R973" s="1412"/>
      <c r="S973" s="1413"/>
    </row>
    <row r="974" spans="3:19" ht="19" customHeight="1">
      <c r="D974" s="788" t="s">
        <v>962</v>
      </c>
      <c r="E974" s="788"/>
      <c r="F974" s="788"/>
      <c r="G974" s="818"/>
      <c r="H974" s="818"/>
      <c r="I974" s="818"/>
      <c r="J974" s="818"/>
      <c r="K974" s="1422"/>
      <c r="L974" s="1406"/>
      <c r="M974" s="1406"/>
      <c r="N974" s="1406"/>
      <c r="O974" s="1406"/>
      <c r="P974" s="1406"/>
      <c r="Q974" s="1406"/>
      <c r="R974" s="1406"/>
      <c r="S974" s="1407"/>
    </row>
    <row r="975" spans="3:19" ht="16.5" customHeight="1">
      <c r="E975" s="83" t="s">
        <v>965</v>
      </c>
    </row>
    <row r="976" spans="3:19" ht="9.65" customHeight="1"/>
    <row r="977" spans="2:20" ht="16.5" customHeight="1">
      <c r="C977" s="31" t="s">
        <v>963</v>
      </c>
    </row>
    <row r="978" spans="2:20" ht="19.5" customHeight="1">
      <c r="D978" s="829"/>
      <c r="E978" s="829"/>
      <c r="F978" s="829"/>
      <c r="G978" s="1087" t="s">
        <v>297</v>
      </c>
      <c r="H978" s="1173"/>
      <c r="I978" s="1087" t="s">
        <v>298</v>
      </c>
      <c r="J978" s="1173"/>
      <c r="K978" s="814" t="s">
        <v>309</v>
      </c>
      <c r="L978" s="965"/>
      <c r="M978" s="1016"/>
      <c r="N978" s="1223"/>
      <c r="O978" s="1223"/>
      <c r="P978" s="1223"/>
      <c r="Q978" s="1223"/>
      <c r="R978" s="1223"/>
      <c r="S978" s="1410"/>
    </row>
    <row r="979" spans="2:20" ht="16.5" customHeight="1">
      <c r="D979" s="829"/>
      <c r="E979" s="829"/>
      <c r="F979" s="829"/>
      <c r="G979" s="1408"/>
      <c r="H979" s="1409"/>
      <c r="I979" s="1408"/>
      <c r="J979" s="1409"/>
      <c r="K979" s="1411" t="s">
        <v>299</v>
      </c>
      <c r="L979" s="1412"/>
      <c r="M979" s="1412"/>
      <c r="N979" s="1412" t="s">
        <v>300</v>
      </c>
      <c r="O979" s="1412"/>
      <c r="P979" s="1412"/>
      <c r="Q979" s="1412" t="s">
        <v>301</v>
      </c>
      <c r="R979" s="1412"/>
      <c r="S979" s="1413"/>
    </row>
    <row r="980" spans="2:20" ht="18.649999999999999" customHeight="1">
      <c r="D980" s="788" t="s">
        <v>964</v>
      </c>
      <c r="E980" s="788"/>
      <c r="F980" s="788"/>
      <c r="G980" s="818"/>
      <c r="H980" s="818"/>
      <c r="I980" s="818"/>
      <c r="J980" s="818"/>
      <c r="K980" s="1422"/>
      <c r="L980" s="1406"/>
      <c r="M980" s="1406"/>
      <c r="N980" s="1406"/>
      <c r="O980" s="1406"/>
      <c r="P980" s="1406"/>
      <c r="Q980" s="1406"/>
      <c r="R980" s="1406"/>
      <c r="S980" s="1407"/>
    </row>
    <row r="981" spans="2:20" ht="16.5" customHeight="1">
      <c r="E981" s="83" t="s">
        <v>966</v>
      </c>
    </row>
    <row r="982" spans="2:20" ht="16.5" customHeight="1">
      <c r="E982" s="83"/>
    </row>
    <row r="983" spans="2:20" ht="16.5" customHeight="1">
      <c r="B983" s="302" t="s">
        <v>302</v>
      </c>
    </row>
    <row r="984" spans="2:20" ht="16.5" customHeight="1">
      <c r="C984" s="31" t="s">
        <v>303</v>
      </c>
    </row>
    <row r="985" spans="2:20" ht="24" customHeight="1">
      <c r="D985" s="788"/>
      <c r="E985" s="788"/>
      <c r="F985" s="788"/>
      <c r="G985" s="883" t="s">
        <v>307</v>
      </c>
      <c r="H985" s="1424"/>
      <c r="I985" s="1424"/>
      <c r="J985" s="1425"/>
      <c r="K985" s="1426" t="s">
        <v>558</v>
      </c>
      <c r="L985" s="1427"/>
      <c r="M985" s="1423" t="s">
        <v>308</v>
      </c>
      <c r="N985" s="1423"/>
      <c r="O985" s="1423"/>
      <c r="P985" s="1423"/>
      <c r="Q985" s="1423"/>
      <c r="R985" s="1423"/>
      <c r="S985" s="1423"/>
      <c r="T985" s="1423"/>
    </row>
    <row r="986" spans="2:20" ht="18.649999999999999" customHeight="1">
      <c r="D986" s="788" t="s">
        <v>304</v>
      </c>
      <c r="E986" s="788"/>
      <c r="F986" s="788"/>
      <c r="G986" s="1015"/>
      <c r="H986" s="1016"/>
      <c r="I986" s="1223"/>
      <c r="J986" s="1410"/>
      <c r="K986" s="924"/>
      <c r="L986" s="916"/>
      <c r="M986" s="1419"/>
      <c r="N986" s="1420"/>
      <c r="O986" s="1420"/>
      <c r="P986" s="1420"/>
      <c r="Q986" s="1420"/>
      <c r="R986" s="1420"/>
      <c r="S986" s="1420"/>
      <c r="T986" s="1421"/>
    </row>
    <row r="987" spans="2:20" ht="18.649999999999999" customHeight="1">
      <c r="D987" s="788" t="s">
        <v>305</v>
      </c>
      <c r="E987" s="788"/>
      <c r="F987" s="788"/>
      <c r="G987" s="1015"/>
      <c r="H987" s="1016"/>
      <c r="I987" s="1223"/>
      <c r="J987" s="1410"/>
      <c r="K987" s="924"/>
      <c r="L987" s="916"/>
      <c r="M987" s="1419"/>
      <c r="N987" s="1420"/>
      <c r="O987" s="1420"/>
      <c r="P987" s="1420"/>
      <c r="Q987" s="1420"/>
      <c r="R987" s="1420"/>
      <c r="S987" s="1420"/>
      <c r="T987" s="1421"/>
    </row>
    <row r="988" spans="2:20" ht="18.649999999999999" customHeight="1">
      <c r="D988" s="788" t="s">
        <v>306</v>
      </c>
      <c r="E988" s="788"/>
      <c r="F988" s="788"/>
      <c r="G988" s="1015"/>
      <c r="H988" s="1016"/>
      <c r="I988" s="1223"/>
      <c r="J988" s="1410"/>
      <c r="K988" s="924"/>
      <c r="L988" s="916"/>
      <c r="M988" s="1419"/>
      <c r="N988" s="1420"/>
      <c r="O988" s="1420"/>
      <c r="P988" s="1420"/>
      <c r="Q988" s="1420"/>
      <c r="R988" s="1420"/>
      <c r="S988" s="1420"/>
      <c r="T988" s="1421"/>
    </row>
    <row r="989" spans="2:20" ht="16.5" customHeight="1">
      <c r="E989" s="83" t="s">
        <v>967</v>
      </c>
    </row>
    <row r="990" spans="2:20" ht="16.5" customHeight="1">
      <c r="E990" s="83" t="s">
        <v>543</v>
      </c>
    </row>
    <row r="991" spans="2:20" ht="16.5" customHeight="1">
      <c r="E991" s="83" t="s">
        <v>1270</v>
      </c>
    </row>
    <row r="992" spans="2:20" ht="9.65" customHeight="1"/>
    <row r="993" spans="2:24" ht="17.5" customHeight="1">
      <c r="P993" s="798" t="s">
        <v>815</v>
      </c>
      <c r="Q993" s="798"/>
      <c r="R993" s="798"/>
      <c r="S993" s="799">
        <f>$Q$11</f>
        <v>0</v>
      </c>
      <c r="T993" s="799"/>
      <c r="U993" s="799"/>
      <c r="V993" s="799"/>
      <c r="W993" s="799"/>
      <c r="X993" s="799"/>
    </row>
    <row r="994" spans="2:24" ht="9.65" customHeight="1"/>
    <row r="995" spans="2:24" ht="16.5" customHeight="1">
      <c r="B995" s="302" t="s">
        <v>310</v>
      </c>
    </row>
    <row r="996" spans="2:24" ht="16.5" customHeight="1">
      <c r="C996" s="31" t="s">
        <v>311</v>
      </c>
    </row>
    <row r="997" spans="2:24" ht="18.649999999999999" customHeight="1">
      <c r="D997" s="954"/>
      <c r="E997" s="954"/>
      <c r="F997" s="954"/>
      <c r="G997" s="508" t="s">
        <v>1773</v>
      </c>
      <c r="H997" s="508"/>
      <c r="I997" s="508"/>
      <c r="J997" s="696"/>
      <c r="K997" s="829" t="s">
        <v>319</v>
      </c>
      <c r="L997" s="829"/>
      <c r="M997" s="829"/>
      <c r="N997" s="829"/>
      <c r="O997" s="829"/>
      <c r="P997" s="829"/>
      <c r="Q997" s="829"/>
      <c r="R997" s="829"/>
    </row>
    <row r="998" spans="2:24" ht="18.649999999999999" customHeight="1">
      <c r="D998" s="954" t="s">
        <v>312</v>
      </c>
      <c r="E998" s="954"/>
      <c r="F998" s="950"/>
      <c r="G998" s="847"/>
      <c r="H998" s="848"/>
      <c r="I998" s="849"/>
      <c r="J998" s="343" t="s">
        <v>121</v>
      </c>
      <c r="K998" s="1429"/>
      <c r="L998" s="1429"/>
      <c r="M998" s="1429"/>
      <c r="N998" s="1429"/>
      <c r="O998" s="1429"/>
      <c r="P998" s="1429"/>
      <c r="Q998" s="1429"/>
      <c r="R998" s="1429"/>
    </row>
    <row r="999" spans="2:24" ht="18.649999999999999" customHeight="1">
      <c r="D999" s="954" t="s">
        <v>313</v>
      </c>
      <c r="E999" s="954"/>
      <c r="F999" s="950"/>
      <c r="G999" s="847"/>
      <c r="H999" s="848"/>
      <c r="I999" s="849"/>
      <c r="J999" s="342" t="s">
        <v>121</v>
      </c>
      <c r="K999" s="1419"/>
      <c r="L999" s="1420"/>
      <c r="M999" s="1420"/>
      <c r="N999" s="1420"/>
      <c r="O999" s="1420"/>
      <c r="P999" s="1420"/>
      <c r="Q999" s="1420"/>
      <c r="R999" s="1421"/>
    </row>
    <row r="1000" spans="2:24" ht="18.649999999999999" customHeight="1">
      <c r="D1000" s="954" t="s">
        <v>314</v>
      </c>
      <c r="E1000" s="954"/>
      <c r="F1000" s="950"/>
      <c r="G1000" s="847"/>
      <c r="H1000" s="848"/>
      <c r="I1000" s="849"/>
      <c r="J1000" s="342" t="s">
        <v>121</v>
      </c>
      <c r="K1000" s="1419"/>
      <c r="L1000" s="1420"/>
      <c r="M1000" s="1420"/>
      <c r="N1000" s="1420"/>
      <c r="O1000" s="1420"/>
      <c r="P1000" s="1420"/>
      <c r="Q1000" s="1420"/>
      <c r="R1000" s="1421"/>
    </row>
    <row r="1001" spans="2:24" ht="18.649999999999999" customHeight="1">
      <c r="D1001" s="954" t="s">
        <v>315</v>
      </c>
      <c r="E1001" s="954"/>
      <c r="F1001" s="950"/>
      <c r="G1001" s="847"/>
      <c r="H1001" s="848"/>
      <c r="I1001" s="849"/>
      <c r="J1001" s="342" t="s">
        <v>121</v>
      </c>
      <c r="K1001" s="1419"/>
      <c r="L1001" s="1420"/>
      <c r="M1001" s="1420"/>
      <c r="N1001" s="1420"/>
      <c r="O1001" s="1420"/>
      <c r="P1001" s="1420"/>
      <c r="Q1001" s="1420"/>
      <c r="R1001" s="1421"/>
    </row>
    <row r="1002" spans="2:24" ht="18.649999999999999" customHeight="1">
      <c r="D1002" s="954" t="s">
        <v>316</v>
      </c>
      <c r="E1002" s="954"/>
      <c r="F1002" s="950"/>
      <c r="G1002" s="847"/>
      <c r="H1002" s="848"/>
      <c r="I1002" s="849"/>
      <c r="J1002" s="342" t="s">
        <v>121</v>
      </c>
      <c r="K1002" s="1419"/>
      <c r="L1002" s="1420"/>
      <c r="M1002" s="1420"/>
      <c r="N1002" s="1420"/>
      <c r="O1002" s="1420"/>
      <c r="P1002" s="1420"/>
      <c r="Q1002" s="1420"/>
      <c r="R1002" s="1421"/>
    </row>
    <row r="1003" spans="2:24" ht="18.649999999999999" customHeight="1">
      <c r="D1003" s="954" t="s">
        <v>317</v>
      </c>
      <c r="E1003" s="954"/>
      <c r="F1003" s="950"/>
      <c r="G1003" s="847"/>
      <c r="H1003" s="848"/>
      <c r="I1003" s="849"/>
      <c r="J1003" s="342" t="s">
        <v>121</v>
      </c>
      <c r="K1003" s="1419"/>
      <c r="L1003" s="1420"/>
      <c r="M1003" s="1420"/>
      <c r="N1003" s="1420"/>
      <c r="O1003" s="1420"/>
      <c r="P1003" s="1420"/>
      <c r="Q1003" s="1420"/>
      <c r="R1003" s="1421"/>
    </row>
    <row r="1004" spans="2:24" ht="18.649999999999999" customHeight="1">
      <c r="D1004" s="954" t="s">
        <v>318</v>
      </c>
      <c r="E1004" s="954"/>
      <c r="F1004" s="950"/>
      <c r="G1004" s="847"/>
      <c r="H1004" s="848"/>
      <c r="I1004" s="849"/>
      <c r="J1004" s="342" t="s">
        <v>121</v>
      </c>
      <c r="K1004" s="1419"/>
      <c r="L1004" s="1420"/>
      <c r="M1004" s="1420"/>
      <c r="N1004" s="1420"/>
      <c r="O1004" s="1420"/>
      <c r="P1004" s="1420"/>
      <c r="Q1004" s="1420"/>
      <c r="R1004" s="1421"/>
    </row>
    <row r="1005" spans="2:24" ht="16.5" customHeight="1">
      <c r="E1005" s="83" t="s">
        <v>968</v>
      </c>
    </row>
    <row r="1006" spans="2:24" ht="16.5" customHeight="1">
      <c r="E1006" s="83" t="s">
        <v>1565</v>
      </c>
    </row>
    <row r="1007" spans="2:24" ht="17.149999999999999" customHeight="1"/>
    <row r="1008" spans="2:24" ht="16.5" customHeight="1">
      <c r="C1008" s="31" t="s">
        <v>320</v>
      </c>
    </row>
    <row r="1009" spans="4:24" ht="19.5" customHeight="1">
      <c r="D1009" s="303" t="s">
        <v>321</v>
      </c>
      <c r="E1009" s="30"/>
      <c r="F1009" s="30"/>
      <c r="G1009" s="30"/>
      <c r="H1009" s="30"/>
      <c r="I1009" s="30"/>
      <c r="J1009" s="30"/>
      <c r="K1009" s="30"/>
      <c r="L1009" s="30"/>
      <c r="M1009" s="30"/>
      <c r="N1009" s="847"/>
      <c r="O1009" s="848"/>
      <c r="P1009" s="926"/>
      <c r="Q1009" s="1428" t="s">
        <v>1272</v>
      </c>
      <c r="R1009" s="817"/>
    </row>
    <row r="1010" spans="4:24" ht="6" customHeight="1"/>
    <row r="1011" spans="4:24" ht="43" customHeight="1">
      <c r="D1011" s="829"/>
      <c r="E1011" s="829"/>
      <c r="F1011" s="829"/>
      <c r="G1011" s="788" t="s">
        <v>1773</v>
      </c>
      <c r="H1011" s="788"/>
      <c r="I1011" s="788"/>
      <c r="J1011" s="788"/>
      <c r="K1011" s="1010" t="s">
        <v>1888</v>
      </c>
      <c r="L1011" s="1010"/>
      <c r="M1011" s="1010"/>
      <c r="N1011" s="1010"/>
      <c r="O1011" s="1010"/>
      <c r="P1011" s="1010"/>
      <c r="Q1011" s="1010"/>
      <c r="R1011" s="1010"/>
      <c r="S1011" s="786" t="s">
        <v>326</v>
      </c>
      <c r="T1011" s="786"/>
      <c r="U1011" s="786"/>
      <c r="V1011" s="788"/>
      <c r="W1011" s="809" t="s">
        <v>327</v>
      </c>
      <c r="X1011" s="809"/>
    </row>
    <row r="1012" spans="4:24" ht="16.5" customHeight="1">
      <c r="D1012" s="865" t="s">
        <v>322</v>
      </c>
      <c r="E1012" s="866"/>
      <c r="F1012" s="867"/>
      <c r="G1012" s="830"/>
      <c r="H1012" s="831"/>
      <c r="I1012" s="831"/>
      <c r="J1012" s="836" t="s">
        <v>121</v>
      </c>
      <c r="K1012" s="839"/>
      <c r="L1012" s="839"/>
      <c r="M1012" s="839"/>
      <c r="N1012" s="839"/>
      <c r="O1012" s="839"/>
      <c r="P1012" s="839"/>
      <c r="Q1012" s="839"/>
      <c r="R1012" s="839"/>
      <c r="S1012" s="840"/>
      <c r="T1012" s="840"/>
      <c r="U1012" s="840"/>
      <c r="V1012" s="659" t="s">
        <v>121</v>
      </c>
      <c r="W1012" s="841"/>
      <c r="X1012" s="841"/>
    </row>
    <row r="1013" spans="4:24" ht="16.5" customHeight="1">
      <c r="D1013" s="868"/>
      <c r="E1013" s="869"/>
      <c r="F1013" s="870"/>
      <c r="G1013" s="832"/>
      <c r="H1013" s="833"/>
      <c r="I1013" s="833"/>
      <c r="J1013" s="837"/>
      <c r="K1013" s="808"/>
      <c r="L1013" s="808"/>
      <c r="M1013" s="808"/>
      <c r="N1013" s="808"/>
      <c r="O1013" s="808"/>
      <c r="P1013" s="808"/>
      <c r="Q1013" s="808"/>
      <c r="R1013" s="808"/>
      <c r="S1013" s="820"/>
      <c r="T1013" s="820"/>
      <c r="U1013" s="820"/>
      <c r="V1013" s="660" t="s">
        <v>121</v>
      </c>
      <c r="W1013" s="824"/>
      <c r="X1013" s="824"/>
    </row>
    <row r="1014" spans="4:24" ht="16.5" customHeight="1">
      <c r="D1014" s="868"/>
      <c r="E1014" s="869"/>
      <c r="F1014" s="870"/>
      <c r="G1014" s="832"/>
      <c r="H1014" s="833"/>
      <c r="I1014" s="833"/>
      <c r="J1014" s="837"/>
      <c r="K1014" s="808"/>
      <c r="L1014" s="808"/>
      <c r="M1014" s="808"/>
      <c r="N1014" s="808"/>
      <c r="O1014" s="808"/>
      <c r="P1014" s="808"/>
      <c r="Q1014" s="808"/>
      <c r="R1014" s="808"/>
      <c r="S1014" s="820"/>
      <c r="T1014" s="820"/>
      <c r="U1014" s="820"/>
      <c r="V1014" s="697" t="s">
        <v>121</v>
      </c>
      <c r="W1014" s="824"/>
      <c r="X1014" s="824"/>
    </row>
    <row r="1015" spans="4:24" ht="16.5" customHeight="1">
      <c r="D1015" s="868"/>
      <c r="E1015" s="869"/>
      <c r="F1015" s="870"/>
      <c r="G1015" s="832"/>
      <c r="H1015" s="833"/>
      <c r="I1015" s="833"/>
      <c r="J1015" s="837"/>
      <c r="K1015" s="808"/>
      <c r="L1015" s="808"/>
      <c r="M1015" s="808"/>
      <c r="N1015" s="808"/>
      <c r="O1015" s="808"/>
      <c r="P1015" s="808"/>
      <c r="Q1015" s="808"/>
      <c r="R1015" s="808"/>
      <c r="S1015" s="820"/>
      <c r="T1015" s="820"/>
      <c r="U1015" s="820"/>
      <c r="V1015" s="697" t="s">
        <v>121</v>
      </c>
      <c r="W1015" s="824"/>
      <c r="X1015" s="824"/>
    </row>
    <row r="1016" spans="4:24" ht="16.5" customHeight="1">
      <c r="D1016" s="868"/>
      <c r="E1016" s="869"/>
      <c r="F1016" s="870"/>
      <c r="G1016" s="832"/>
      <c r="H1016" s="833"/>
      <c r="I1016" s="833"/>
      <c r="J1016" s="837"/>
      <c r="K1016" s="808"/>
      <c r="L1016" s="808"/>
      <c r="M1016" s="808"/>
      <c r="N1016" s="808"/>
      <c r="O1016" s="808"/>
      <c r="P1016" s="808"/>
      <c r="Q1016" s="808"/>
      <c r="R1016" s="808"/>
      <c r="S1016" s="820"/>
      <c r="T1016" s="820"/>
      <c r="U1016" s="820"/>
      <c r="V1016" s="697" t="s">
        <v>121</v>
      </c>
      <c r="W1016" s="824"/>
      <c r="X1016" s="824"/>
    </row>
    <row r="1017" spans="4:24" ht="16.5" customHeight="1">
      <c r="D1017" s="868"/>
      <c r="E1017" s="869"/>
      <c r="F1017" s="870"/>
      <c r="G1017" s="832"/>
      <c r="H1017" s="833"/>
      <c r="I1017" s="833"/>
      <c r="J1017" s="837"/>
      <c r="K1017" s="808"/>
      <c r="L1017" s="808"/>
      <c r="M1017" s="808"/>
      <c r="N1017" s="808"/>
      <c r="O1017" s="808"/>
      <c r="P1017" s="808"/>
      <c r="Q1017" s="808"/>
      <c r="R1017" s="808"/>
      <c r="S1017" s="820"/>
      <c r="T1017" s="820"/>
      <c r="U1017" s="820"/>
      <c r="V1017" s="697" t="s">
        <v>121</v>
      </c>
      <c r="W1017" s="824"/>
      <c r="X1017" s="824"/>
    </row>
    <row r="1018" spans="4:24" ht="16.5" customHeight="1">
      <c r="D1018" s="871"/>
      <c r="E1018" s="872"/>
      <c r="F1018" s="873"/>
      <c r="G1018" s="834"/>
      <c r="H1018" s="835"/>
      <c r="I1018" s="835"/>
      <c r="J1018" s="838"/>
      <c r="K1018" s="874"/>
      <c r="L1018" s="874"/>
      <c r="M1018" s="874"/>
      <c r="N1018" s="874"/>
      <c r="O1018" s="874"/>
      <c r="P1018" s="874"/>
      <c r="Q1018" s="874"/>
      <c r="R1018" s="874"/>
      <c r="S1018" s="826"/>
      <c r="T1018" s="826"/>
      <c r="U1018" s="826"/>
      <c r="V1018" s="697" t="s">
        <v>121</v>
      </c>
      <c r="W1018" s="825"/>
      <c r="X1018" s="825"/>
    </row>
    <row r="1019" spans="4:24" ht="16.5" customHeight="1">
      <c r="D1019" s="865" t="s">
        <v>323</v>
      </c>
      <c r="E1019" s="866"/>
      <c r="F1019" s="867"/>
      <c r="G1019" s="830"/>
      <c r="H1019" s="831"/>
      <c r="I1019" s="831"/>
      <c r="J1019" s="836" t="s">
        <v>121</v>
      </c>
      <c r="K1019" s="839"/>
      <c r="L1019" s="839"/>
      <c r="M1019" s="839"/>
      <c r="N1019" s="839"/>
      <c r="O1019" s="839"/>
      <c r="P1019" s="839"/>
      <c r="Q1019" s="839"/>
      <c r="R1019" s="839"/>
      <c r="S1019" s="840"/>
      <c r="T1019" s="840"/>
      <c r="U1019" s="840"/>
      <c r="V1019" s="659" t="s">
        <v>121</v>
      </c>
      <c r="W1019" s="841"/>
      <c r="X1019" s="841"/>
    </row>
    <row r="1020" spans="4:24" ht="16.5" customHeight="1">
      <c r="D1020" s="868"/>
      <c r="E1020" s="869"/>
      <c r="F1020" s="870"/>
      <c r="G1020" s="832"/>
      <c r="H1020" s="833"/>
      <c r="I1020" s="833"/>
      <c r="J1020" s="837"/>
      <c r="K1020" s="808"/>
      <c r="L1020" s="808"/>
      <c r="M1020" s="808"/>
      <c r="N1020" s="808"/>
      <c r="O1020" s="808"/>
      <c r="P1020" s="808"/>
      <c r="Q1020" s="808"/>
      <c r="R1020" s="808"/>
      <c r="S1020" s="820"/>
      <c r="T1020" s="820"/>
      <c r="U1020" s="820"/>
      <c r="V1020" s="660" t="s">
        <v>121</v>
      </c>
      <c r="W1020" s="824"/>
      <c r="X1020" s="824"/>
    </row>
    <row r="1021" spans="4:24" ht="16.5" customHeight="1">
      <c r="D1021" s="868"/>
      <c r="E1021" s="869"/>
      <c r="F1021" s="870"/>
      <c r="G1021" s="832"/>
      <c r="H1021" s="833"/>
      <c r="I1021" s="833"/>
      <c r="J1021" s="837"/>
      <c r="K1021" s="808"/>
      <c r="L1021" s="808"/>
      <c r="M1021" s="808"/>
      <c r="N1021" s="808"/>
      <c r="O1021" s="808"/>
      <c r="P1021" s="808"/>
      <c r="Q1021" s="808"/>
      <c r="R1021" s="808"/>
      <c r="S1021" s="820"/>
      <c r="T1021" s="820"/>
      <c r="U1021" s="820"/>
      <c r="V1021" s="697" t="s">
        <v>121</v>
      </c>
      <c r="W1021" s="824"/>
      <c r="X1021" s="824"/>
    </row>
    <row r="1022" spans="4:24" ht="16.5" customHeight="1">
      <c r="D1022" s="868"/>
      <c r="E1022" s="869"/>
      <c r="F1022" s="870"/>
      <c r="G1022" s="832"/>
      <c r="H1022" s="833"/>
      <c r="I1022" s="833"/>
      <c r="J1022" s="837"/>
      <c r="K1022" s="808"/>
      <c r="L1022" s="808"/>
      <c r="M1022" s="808"/>
      <c r="N1022" s="808"/>
      <c r="O1022" s="808"/>
      <c r="P1022" s="808"/>
      <c r="Q1022" s="808"/>
      <c r="R1022" s="808"/>
      <c r="S1022" s="820"/>
      <c r="T1022" s="820"/>
      <c r="U1022" s="820"/>
      <c r="V1022" s="697" t="s">
        <v>121</v>
      </c>
      <c r="W1022" s="824"/>
      <c r="X1022" s="824"/>
    </row>
    <row r="1023" spans="4:24" ht="16.5" customHeight="1">
      <c r="D1023" s="868"/>
      <c r="E1023" s="869"/>
      <c r="F1023" s="870"/>
      <c r="G1023" s="832"/>
      <c r="H1023" s="833"/>
      <c r="I1023" s="833"/>
      <c r="J1023" s="837"/>
      <c r="K1023" s="808"/>
      <c r="L1023" s="808"/>
      <c r="M1023" s="808"/>
      <c r="N1023" s="808"/>
      <c r="O1023" s="808"/>
      <c r="P1023" s="808"/>
      <c r="Q1023" s="808"/>
      <c r="R1023" s="808"/>
      <c r="S1023" s="820"/>
      <c r="T1023" s="820"/>
      <c r="U1023" s="820"/>
      <c r="V1023" s="697" t="s">
        <v>121</v>
      </c>
      <c r="W1023" s="824"/>
      <c r="X1023" s="824"/>
    </row>
    <row r="1024" spans="4:24" ht="16.5" customHeight="1">
      <c r="D1024" s="868"/>
      <c r="E1024" s="869"/>
      <c r="F1024" s="870"/>
      <c r="G1024" s="832"/>
      <c r="H1024" s="833"/>
      <c r="I1024" s="833"/>
      <c r="J1024" s="837"/>
      <c r="K1024" s="808"/>
      <c r="L1024" s="808"/>
      <c r="M1024" s="808"/>
      <c r="N1024" s="808"/>
      <c r="O1024" s="808"/>
      <c r="P1024" s="808"/>
      <c r="Q1024" s="808"/>
      <c r="R1024" s="808"/>
      <c r="S1024" s="820"/>
      <c r="T1024" s="820"/>
      <c r="U1024" s="820"/>
      <c r="V1024" s="697" t="s">
        <v>121</v>
      </c>
      <c r="W1024" s="824"/>
      <c r="X1024" s="824"/>
    </row>
    <row r="1025" spans="4:24" ht="16.5" customHeight="1">
      <c r="D1025" s="871"/>
      <c r="E1025" s="872"/>
      <c r="F1025" s="873"/>
      <c r="G1025" s="834"/>
      <c r="H1025" s="835"/>
      <c r="I1025" s="835"/>
      <c r="J1025" s="838"/>
      <c r="K1025" s="874"/>
      <c r="L1025" s="874"/>
      <c r="M1025" s="874"/>
      <c r="N1025" s="874"/>
      <c r="O1025" s="874"/>
      <c r="P1025" s="874"/>
      <c r="Q1025" s="874"/>
      <c r="R1025" s="874"/>
      <c r="S1025" s="826"/>
      <c r="T1025" s="826"/>
      <c r="U1025" s="826"/>
      <c r="V1025" s="697" t="s">
        <v>121</v>
      </c>
      <c r="W1025" s="825"/>
      <c r="X1025" s="825"/>
    </row>
    <row r="1026" spans="4:24" ht="16.5" customHeight="1">
      <c r="D1026" s="865" t="s">
        <v>324</v>
      </c>
      <c r="E1026" s="866"/>
      <c r="F1026" s="867"/>
      <c r="G1026" s="830"/>
      <c r="H1026" s="831"/>
      <c r="I1026" s="831"/>
      <c r="J1026" s="836" t="s">
        <v>121</v>
      </c>
      <c r="K1026" s="839"/>
      <c r="L1026" s="839"/>
      <c r="M1026" s="839"/>
      <c r="N1026" s="839"/>
      <c r="O1026" s="839"/>
      <c r="P1026" s="839"/>
      <c r="Q1026" s="839"/>
      <c r="R1026" s="839"/>
      <c r="S1026" s="840"/>
      <c r="T1026" s="840"/>
      <c r="U1026" s="840"/>
      <c r="V1026" s="659" t="s">
        <v>121</v>
      </c>
      <c r="W1026" s="841"/>
      <c r="X1026" s="841"/>
    </row>
    <row r="1027" spans="4:24" ht="16.5" customHeight="1">
      <c r="D1027" s="868"/>
      <c r="E1027" s="869"/>
      <c r="F1027" s="870"/>
      <c r="G1027" s="832"/>
      <c r="H1027" s="833"/>
      <c r="I1027" s="833"/>
      <c r="J1027" s="837"/>
      <c r="K1027" s="808"/>
      <c r="L1027" s="808"/>
      <c r="M1027" s="808"/>
      <c r="N1027" s="808"/>
      <c r="O1027" s="808"/>
      <c r="P1027" s="808"/>
      <c r="Q1027" s="808"/>
      <c r="R1027" s="808"/>
      <c r="S1027" s="820"/>
      <c r="T1027" s="820"/>
      <c r="U1027" s="820"/>
      <c r="V1027" s="660" t="s">
        <v>121</v>
      </c>
      <c r="W1027" s="824"/>
      <c r="X1027" s="824"/>
    </row>
    <row r="1028" spans="4:24" ht="16.5" customHeight="1">
      <c r="D1028" s="868"/>
      <c r="E1028" s="869"/>
      <c r="F1028" s="870"/>
      <c r="G1028" s="832"/>
      <c r="H1028" s="833"/>
      <c r="I1028" s="833"/>
      <c r="J1028" s="837"/>
      <c r="K1028" s="808"/>
      <c r="L1028" s="808"/>
      <c r="M1028" s="808"/>
      <c r="N1028" s="808"/>
      <c r="O1028" s="808"/>
      <c r="P1028" s="808"/>
      <c r="Q1028" s="808"/>
      <c r="R1028" s="808"/>
      <c r="S1028" s="820"/>
      <c r="T1028" s="820"/>
      <c r="U1028" s="820"/>
      <c r="V1028" s="697" t="s">
        <v>121</v>
      </c>
      <c r="W1028" s="824"/>
      <c r="X1028" s="824"/>
    </row>
    <row r="1029" spans="4:24" ht="16.5" customHeight="1">
      <c r="D1029" s="868"/>
      <c r="E1029" s="869"/>
      <c r="F1029" s="870"/>
      <c r="G1029" s="832"/>
      <c r="H1029" s="833"/>
      <c r="I1029" s="833"/>
      <c r="J1029" s="837"/>
      <c r="K1029" s="808"/>
      <c r="L1029" s="808"/>
      <c r="M1029" s="808"/>
      <c r="N1029" s="808"/>
      <c r="O1029" s="808"/>
      <c r="P1029" s="808"/>
      <c r="Q1029" s="808"/>
      <c r="R1029" s="808"/>
      <c r="S1029" s="820"/>
      <c r="T1029" s="820"/>
      <c r="U1029" s="820"/>
      <c r="V1029" s="697" t="s">
        <v>121</v>
      </c>
      <c r="W1029" s="824"/>
      <c r="X1029" s="824"/>
    </row>
    <row r="1030" spans="4:24" ht="16.5" customHeight="1">
      <c r="D1030" s="868"/>
      <c r="E1030" s="869"/>
      <c r="F1030" s="870"/>
      <c r="G1030" s="832"/>
      <c r="H1030" s="833"/>
      <c r="I1030" s="833"/>
      <c r="J1030" s="837"/>
      <c r="K1030" s="808"/>
      <c r="L1030" s="808"/>
      <c r="M1030" s="808"/>
      <c r="N1030" s="808"/>
      <c r="O1030" s="808"/>
      <c r="P1030" s="808"/>
      <c r="Q1030" s="808"/>
      <c r="R1030" s="808"/>
      <c r="S1030" s="820"/>
      <c r="T1030" s="820"/>
      <c r="U1030" s="820"/>
      <c r="V1030" s="697" t="s">
        <v>121</v>
      </c>
      <c r="W1030" s="824"/>
      <c r="X1030" s="824"/>
    </row>
    <row r="1031" spans="4:24" ht="16.5" customHeight="1">
      <c r="D1031" s="868"/>
      <c r="E1031" s="869"/>
      <c r="F1031" s="870"/>
      <c r="G1031" s="832"/>
      <c r="H1031" s="833"/>
      <c r="I1031" s="833"/>
      <c r="J1031" s="837"/>
      <c r="K1031" s="808"/>
      <c r="L1031" s="808"/>
      <c r="M1031" s="808"/>
      <c r="N1031" s="808"/>
      <c r="O1031" s="808"/>
      <c r="P1031" s="808"/>
      <c r="Q1031" s="808"/>
      <c r="R1031" s="808"/>
      <c r="S1031" s="820"/>
      <c r="T1031" s="820"/>
      <c r="U1031" s="820"/>
      <c r="V1031" s="697" t="s">
        <v>121</v>
      </c>
      <c r="W1031" s="824"/>
      <c r="X1031" s="824"/>
    </row>
    <row r="1032" spans="4:24" ht="16.5" customHeight="1">
      <c r="D1032" s="871"/>
      <c r="E1032" s="872"/>
      <c r="F1032" s="873"/>
      <c r="G1032" s="834"/>
      <c r="H1032" s="835"/>
      <c r="I1032" s="835"/>
      <c r="J1032" s="838"/>
      <c r="K1032" s="874"/>
      <c r="L1032" s="874"/>
      <c r="M1032" s="874"/>
      <c r="N1032" s="874"/>
      <c r="O1032" s="874"/>
      <c r="P1032" s="874"/>
      <c r="Q1032" s="874"/>
      <c r="R1032" s="874"/>
      <c r="S1032" s="826"/>
      <c r="T1032" s="826"/>
      <c r="U1032" s="826"/>
      <c r="V1032" s="697" t="s">
        <v>121</v>
      </c>
      <c r="W1032" s="825"/>
      <c r="X1032" s="825"/>
    </row>
    <row r="1033" spans="4:24" ht="16.5" customHeight="1">
      <c r="D1033" s="829" t="s">
        <v>325</v>
      </c>
      <c r="E1033" s="829"/>
      <c r="F1033" s="829"/>
      <c r="G1033" s="830"/>
      <c r="H1033" s="831"/>
      <c r="I1033" s="831"/>
      <c r="J1033" s="836" t="s">
        <v>121</v>
      </c>
      <c r="K1033" s="839"/>
      <c r="L1033" s="839"/>
      <c r="M1033" s="839"/>
      <c r="N1033" s="839"/>
      <c r="O1033" s="839"/>
      <c r="P1033" s="839"/>
      <c r="Q1033" s="839"/>
      <c r="R1033" s="839"/>
      <c r="S1033" s="840"/>
      <c r="T1033" s="840"/>
      <c r="U1033" s="840"/>
      <c r="V1033" s="659" t="s">
        <v>121</v>
      </c>
      <c r="W1033" s="841"/>
      <c r="X1033" s="841"/>
    </row>
    <row r="1034" spans="4:24" ht="16.5" customHeight="1">
      <c r="D1034" s="829"/>
      <c r="E1034" s="829"/>
      <c r="F1034" s="829"/>
      <c r="G1034" s="832"/>
      <c r="H1034" s="833"/>
      <c r="I1034" s="833"/>
      <c r="J1034" s="837"/>
      <c r="K1034" s="808"/>
      <c r="L1034" s="808"/>
      <c r="M1034" s="808"/>
      <c r="N1034" s="808"/>
      <c r="O1034" s="808"/>
      <c r="P1034" s="808"/>
      <c r="Q1034" s="808"/>
      <c r="R1034" s="808"/>
      <c r="S1034" s="820"/>
      <c r="T1034" s="820"/>
      <c r="U1034" s="820"/>
      <c r="V1034" s="660" t="s">
        <v>121</v>
      </c>
      <c r="W1034" s="824"/>
      <c r="X1034" s="824"/>
    </row>
    <row r="1035" spans="4:24" ht="16.5" customHeight="1">
      <c r="D1035" s="829"/>
      <c r="E1035" s="829"/>
      <c r="F1035" s="829"/>
      <c r="G1035" s="832"/>
      <c r="H1035" s="833"/>
      <c r="I1035" s="833"/>
      <c r="J1035" s="837"/>
      <c r="K1035" s="808"/>
      <c r="L1035" s="808"/>
      <c r="M1035" s="808"/>
      <c r="N1035" s="808"/>
      <c r="O1035" s="808"/>
      <c r="P1035" s="808"/>
      <c r="Q1035" s="808"/>
      <c r="R1035" s="808"/>
      <c r="S1035" s="820"/>
      <c r="T1035" s="820"/>
      <c r="U1035" s="820"/>
      <c r="V1035" s="697" t="s">
        <v>121</v>
      </c>
      <c r="W1035" s="824"/>
      <c r="X1035" s="824"/>
    </row>
    <row r="1036" spans="4:24" ht="16.5" customHeight="1">
      <c r="D1036" s="829"/>
      <c r="E1036" s="829"/>
      <c r="F1036" s="829"/>
      <c r="G1036" s="832"/>
      <c r="H1036" s="833"/>
      <c r="I1036" s="833"/>
      <c r="J1036" s="837"/>
      <c r="K1036" s="808"/>
      <c r="L1036" s="808"/>
      <c r="M1036" s="808"/>
      <c r="N1036" s="808"/>
      <c r="O1036" s="808"/>
      <c r="P1036" s="808"/>
      <c r="Q1036" s="808"/>
      <c r="R1036" s="808"/>
      <c r="S1036" s="820"/>
      <c r="T1036" s="820"/>
      <c r="U1036" s="820"/>
      <c r="V1036" s="697" t="s">
        <v>121</v>
      </c>
      <c r="W1036" s="824"/>
      <c r="X1036" s="824"/>
    </row>
    <row r="1037" spans="4:24" ht="16.5" customHeight="1">
      <c r="D1037" s="829"/>
      <c r="E1037" s="829"/>
      <c r="F1037" s="829"/>
      <c r="G1037" s="832"/>
      <c r="H1037" s="833"/>
      <c r="I1037" s="833"/>
      <c r="J1037" s="837"/>
      <c r="K1037" s="808"/>
      <c r="L1037" s="808"/>
      <c r="M1037" s="808"/>
      <c r="N1037" s="808"/>
      <c r="O1037" s="808"/>
      <c r="P1037" s="808"/>
      <c r="Q1037" s="808"/>
      <c r="R1037" s="808"/>
      <c r="S1037" s="820"/>
      <c r="T1037" s="820"/>
      <c r="U1037" s="820"/>
      <c r="V1037" s="697" t="s">
        <v>121</v>
      </c>
      <c r="W1037" s="824"/>
      <c r="X1037" s="824"/>
    </row>
    <row r="1038" spans="4:24" ht="16.5" customHeight="1">
      <c r="D1038" s="829"/>
      <c r="E1038" s="829"/>
      <c r="F1038" s="829"/>
      <c r="G1038" s="832"/>
      <c r="H1038" s="833"/>
      <c r="I1038" s="833"/>
      <c r="J1038" s="837"/>
      <c r="K1038" s="808"/>
      <c r="L1038" s="808"/>
      <c r="M1038" s="808"/>
      <c r="N1038" s="808"/>
      <c r="O1038" s="808"/>
      <c r="P1038" s="808"/>
      <c r="Q1038" s="808"/>
      <c r="R1038" s="808"/>
      <c r="S1038" s="820"/>
      <c r="T1038" s="820"/>
      <c r="U1038" s="820"/>
      <c r="V1038" s="697" t="s">
        <v>121</v>
      </c>
      <c r="W1038" s="824"/>
      <c r="X1038" s="824"/>
    </row>
    <row r="1039" spans="4:24" ht="16.5" customHeight="1">
      <c r="D1039" s="829"/>
      <c r="E1039" s="829"/>
      <c r="F1039" s="829"/>
      <c r="G1039" s="834"/>
      <c r="H1039" s="835"/>
      <c r="I1039" s="835"/>
      <c r="J1039" s="838"/>
      <c r="K1039" s="874"/>
      <c r="L1039" s="874"/>
      <c r="M1039" s="874"/>
      <c r="N1039" s="874"/>
      <c r="O1039" s="874"/>
      <c r="P1039" s="874"/>
      <c r="Q1039" s="874"/>
      <c r="R1039" s="874"/>
      <c r="S1039" s="826"/>
      <c r="T1039" s="826"/>
      <c r="U1039" s="826"/>
      <c r="V1039" s="697" t="s">
        <v>121</v>
      </c>
      <c r="W1039" s="825"/>
      <c r="X1039" s="825"/>
    </row>
    <row r="1040" spans="4:24" ht="16.5" customHeight="1">
      <c r="E1040" s="83" t="s">
        <v>328</v>
      </c>
    </row>
    <row r="1041" spans="2:24" ht="16.5" customHeight="1">
      <c r="E1041" s="83" t="s">
        <v>544</v>
      </c>
    </row>
    <row r="1042" spans="2:24" ht="16.5" customHeight="1">
      <c r="E1042" s="83" t="s">
        <v>329</v>
      </c>
    </row>
    <row r="1043" spans="2:24" ht="12" customHeight="1"/>
    <row r="1044" spans="2:24" ht="17.5" customHeight="1">
      <c r="P1044" s="798" t="s">
        <v>815</v>
      </c>
      <c r="Q1044" s="798"/>
      <c r="R1044" s="798"/>
      <c r="S1044" s="799">
        <f>$Q$11</f>
        <v>0</v>
      </c>
      <c r="T1044" s="799"/>
      <c r="U1044" s="799"/>
      <c r="V1044" s="799"/>
      <c r="W1044" s="799"/>
      <c r="X1044" s="799"/>
    </row>
    <row r="1045" spans="2:24" ht="16.5" customHeight="1">
      <c r="B1045" s="302" t="s">
        <v>1341</v>
      </c>
    </row>
    <row r="1046" spans="2:24" ht="16.5" customHeight="1">
      <c r="C1046" s="31" t="s">
        <v>1776</v>
      </c>
    </row>
    <row r="1047" spans="2:24" ht="16.5" customHeight="1">
      <c r="D1047" s="32" t="s">
        <v>1777</v>
      </c>
    </row>
    <row r="1048" spans="2:24" ht="41.5" customHeight="1">
      <c r="D1048" s="786" t="s">
        <v>1342</v>
      </c>
      <c r="E1048" s="786"/>
      <c r="F1048" s="786"/>
      <c r="G1048" s="786"/>
      <c r="H1048" s="786"/>
      <c r="I1048" s="786"/>
      <c r="J1048" s="786"/>
      <c r="K1048" s="786" t="s">
        <v>152</v>
      </c>
      <c r="L1048" s="786"/>
      <c r="M1048" s="786"/>
      <c r="N1048" s="788"/>
      <c r="O1048" s="788" t="s">
        <v>330</v>
      </c>
      <c r="P1048" s="788"/>
      <c r="Q1048" s="788"/>
      <c r="R1048" s="827" t="s">
        <v>331</v>
      </c>
      <c r="S1048" s="828"/>
    </row>
    <row r="1049" spans="2:24" ht="18.649999999999999" customHeight="1">
      <c r="D1049" s="783"/>
      <c r="E1049" s="783"/>
      <c r="F1049" s="783"/>
      <c r="G1049" s="783"/>
      <c r="H1049" s="783"/>
      <c r="I1049" s="783"/>
      <c r="J1049" s="783"/>
      <c r="K1049" s="780"/>
      <c r="L1049" s="780"/>
      <c r="M1049" s="780"/>
      <c r="N1049" s="343" t="s">
        <v>121</v>
      </c>
      <c r="O1049" s="781"/>
      <c r="P1049" s="781"/>
      <c r="Q1049" s="782"/>
      <c r="R1049" s="598"/>
      <c r="S1049" s="343" t="s">
        <v>91</v>
      </c>
    </row>
    <row r="1050" spans="2:24" ht="18.649999999999999" customHeight="1">
      <c r="D1050" s="783"/>
      <c r="E1050" s="783"/>
      <c r="F1050" s="783"/>
      <c r="G1050" s="783"/>
      <c r="H1050" s="783"/>
      <c r="I1050" s="783"/>
      <c r="J1050" s="783"/>
      <c r="K1050" s="780"/>
      <c r="L1050" s="780"/>
      <c r="M1050" s="780"/>
      <c r="N1050" s="343" t="s">
        <v>121</v>
      </c>
      <c r="O1050" s="781"/>
      <c r="P1050" s="781"/>
      <c r="Q1050" s="782"/>
      <c r="R1050" s="598"/>
      <c r="S1050" s="343" t="s">
        <v>91</v>
      </c>
    </row>
    <row r="1051" spans="2:24" ht="18.649999999999999" customHeight="1">
      <c r="D1051" s="783"/>
      <c r="E1051" s="783"/>
      <c r="F1051" s="783"/>
      <c r="G1051" s="783"/>
      <c r="H1051" s="783"/>
      <c r="I1051" s="783"/>
      <c r="J1051" s="783"/>
      <c r="K1051" s="780"/>
      <c r="L1051" s="780"/>
      <c r="M1051" s="780"/>
      <c r="N1051" s="343" t="s">
        <v>121</v>
      </c>
      <c r="O1051" s="781"/>
      <c r="P1051" s="781"/>
      <c r="Q1051" s="782"/>
      <c r="R1051" s="598"/>
      <c r="S1051" s="343" t="s">
        <v>295</v>
      </c>
    </row>
    <row r="1052" spans="2:24" ht="18.649999999999999" customHeight="1">
      <c r="D1052" s="783"/>
      <c r="E1052" s="783"/>
      <c r="F1052" s="783"/>
      <c r="G1052" s="783"/>
      <c r="H1052" s="783"/>
      <c r="I1052" s="783"/>
      <c r="J1052" s="783"/>
      <c r="K1052" s="780"/>
      <c r="L1052" s="780"/>
      <c r="M1052" s="780"/>
      <c r="N1052" s="343" t="s">
        <v>121</v>
      </c>
      <c r="O1052" s="781"/>
      <c r="P1052" s="781"/>
      <c r="Q1052" s="782"/>
      <c r="R1052" s="598"/>
      <c r="S1052" s="343" t="s">
        <v>295</v>
      </c>
    </row>
    <row r="1053" spans="2:24" ht="18.649999999999999" customHeight="1">
      <c r="D1053" s="783"/>
      <c r="E1053" s="783"/>
      <c r="F1053" s="783"/>
      <c r="G1053" s="783"/>
      <c r="H1053" s="783"/>
      <c r="I1053" s="783"/>
      <c r="J1053" s="783"/>
      <c r="K1053" s="780"/>
      <c r="L1053" s="780"/>
      <c r="M1053" s="780"/>
      <c r="N1053" s="343" t="s">
        <v>121</v>
      </c>
      <c r="O1053" s="781"/>
      <c r="P1053" s="781"/>
      <c r="Q1053" s="782"/>
      <c r="R1053" s="598"/>
      <c r="S1053" s="343" t="s">
        <v>295</v>
      </c>
    </row>
    <row r="1054" spans="2:24" ht="18.649999999999999" customHeight="1">
      <c r="D1054" s="783"/>
      <c r="E1054" s="783"/>
      <c r="F1054" s="783"/>
      <c r="G1054" s="783"/>
      <c r="H1054" s="783"/>
      <c r="I1054" s="783"/>
      <c r="J1054" s="783"/>
      <c r="K1054" s="780"/>
      <c r="L1054" s="780"/>
      <c r="M1054" s="780"/>
      <c r="N1054" s="343" t="s">
        <v>121</v>
      </c>
      <c r="O1054" s="781"/>
      <c r="P1054" s="781"/>
      <c r="Q1054" s="782"/>
      <c r="R1054" s="598"/>
      <c r="S1054" s="343" t="s">
        <v>295</v>
      </c>
    </row>
    <row r="1055" spans="2:24" ht="18.649999999999999" customHeight="1">
      <c r="D1055" s="783"/>
      <c r="E1055" s="783"/>
      <c r="F1055" s="783"/>
      <c r="G1055" s="783"/>
      <c r="H1055" s="783"/>
      <c r="I1055" s="783"/>
      <c r="J1055" s="783"/>
      <c r="K1055" s="780"/>
      <c r="L1055" s="780"/>
      <c r="M1055" s="780"/>
      <c r="N1055" s="343" t="s">
        <v>121</v>
      </c>
      <c r="O1055" s="781"/>
      <c r="P1055" s="781"/>
      <c r="Q1055" s="782"/>
      <c r="R1055" s="598"/>
      <c r="S1055" s="343" t="s">
        <v>91</v>
      </c>
    </row>
    <row r="1056" spans="2:24" ht="18.649999999999999" customHeight="1">
      <c r="D1056" s="783"/>
      <c r="E1056" s="783"/>
      <c r="F1056" s="783"/>
      <c r="G1056" s="783"/>
      <c r="H1056" s="783"/>
      <c r="I1056" s="783"/>
      <c r="J1056" s="783"/>
      <c r="K1056" s="780"/>
      <c r="L1056" s="780"/>
      <c r="M1056" s="780"/>
      <c r="N1056" s="343" t="s">
        <v>121</v>
      </c>
      <c r="O1056" s="781"/>
      <c r="P1056" s="781"/>
      <c r="Q1056" s="782"/>
      <c r="R1056" s="598"/>
      <c r="S1056" s="343" t="s">
        <v>91</v>
      </c>
    </row>
    <row r="1057" spans="3:19" ht="18.649999999999999" customHeight="1">
      <c r="D1057" s="783"/>
      <c r="E1057" s="783"/>
      <c r="F1057" s="783"/>
      <c r="G1057" s="783"/>
      <c r="H1057" s="783"/>
      <c r="I1057" s="783"/>
      <c r="J1057" s="783"/>
      <c r="K1057" s="780"/>
      <c r="L1057" s="780"/>
      <c r="M1057" s="780"/>
      <c r="N1057" s="343" t="s">
        <v>121</v>
      </c>
      <c r="O1057" s="781"/>
      <c r="P1057" s="781"/>
      <c r="Q1057" s="782"/>
      <c r="R1057" s="598"/>
      <c r="S1057" s="343" t="s">
        <v>295</v>
      </c>
    </row>
    <row r="1058" spans="3:19" ht="18.649999999999999" customHeight="1">
      <c r="D1058" s="783"/>
      <c r="E1058" s="783"/>
      <c r="F1058" s="783"/>
      <c r="G1058" s="783"/>
      <c r="H1058" s="783"/>
      <c r="I1058" s="783"/>
      <c r="J1058" s="783"/>
      <c r="K1058" s="780"/>
      <c r="L1058" s="780"/>
      <c r="M1058" s="780"/>
      <c r="N1058" s="343" t="s">
        <v>121</v>
      </c>
      <c r="O1058" s="781"/>
      <c r="P1058" s="781"/>
      <c r="Q1058" s="782"/>
      <c r="R1058" s="598"/>
      <c r="S1058" s="343" t="s">
        <v>295</v>
      </c>
    </row>
    <row r="1059" spans="3:19" ht="16.5" customHeight="1">
      <c r="E1059" s="83" t="s">
        <v>970</v>
      </c>
    </row>
    <row r="1060" spans="3:19" ht="9.65" customHeight="1"/>
    <row r="1061" spans="3:19" ht="16.5" customHeight="1">
      <c r="C1061" s="31" t="s">
        <v>1778</v>
      </c>
    </row>
    <row r="1062" spans="3:19" ht="16.5" customHeight="1">
      <c r="D1062" s="32" t="s">
        <v>1777</v>
      </c>
    </row>
    <row r="1063" spans="3:19" ht="39.65" customHeight="1">
      <c r="D1063" s="786" t="s">
        <v>332</v>
      </c>
      <c r="E1063" s="786"/>
      <c r="F1063" s="786"/>
      <c r="G1063" s="786"/>
      <c r="H1063" s="786"/>
      <c r="I1063" s="786"/>
      <c r="J1063" s="786"/>
      <c r="K1063" s="786" t="s">
        <v>152</v>
      </c>
      <c r="L1063" s="786"/>
      <c r="M1063" s="786"/>
      <c r="N1063" s="788"/>
      <c r="O1063" s="788" t="s">
        <v>330</v>
      </c>
      <c r="P1063" s="788"/>
      <c r="Q1063" s="788"/>
      <c r="R1063" s="827" t="s">
        <v>528</v>
      </c>
      <c r="S1063" s="828"/>
    </row>
    <row r="1064" spans="3:19" ht="19" customHeight="1">
      <c r="D1064" s="783"/>
      <c r="E1064" s="783"/>
      <c r="F1064" s="783"/>
      <c r="G1064" s="783"/>
      <c r="H1064" s="783"/>
      <c r="I1064" s="783"/>
      <c r="J1064" s="783"/>
      <c r="K1064" s="780"/>
      <c r="L1064" s="780"/>
      <c r="M1064" s="780"/>
      <c r="N1064" s="343" t="s">
        <v>121</v>
      </c>
      <c r="O1064" s="781"/>
      <c r="P1064" s="781"/>
      <c r="Q1064" s="782"/>
      <c r="R1064" s="598"/>
      <c r="S1064" s="343" t="s">
        <v>91</v>
      </c>
    </row>
    <row r="1065" spans="3:19" ht="19" customHeight="1">
      <c r="D1065" s="783"/>
      <c r="E1065" s="783"/>
      <c r="F1065" s="783"/>
      <c r="G1065" s="783"/>
      <c r="H1065" s="783"/>
      <c r="I1065" s="783"/>
      <c r="J1065" s="783"/>
      <c r="K1065" s="780"/>
      <c r="L1065" s="780"/>
      <c r="M1065" s="780"/>
      <c r="N1065" s="343" t="s">
        <v>121</v>
      </c>
      <c r="O1065" s="781"/>
      <c r="P1065" s="781"/>
      <c r="Q1065" s="782"/>
      <c r="R1065" s="598"/>
      <c r="S1065" s="343" t="s">
        <v>91</v>
      </c>
    </row>
    <row r="1066" spans="3:19" ht="19" customHeight="1">
      <c r="D1066" s="783"/>
      <c r="E1066" s="783"/>
      <c r="F1066" s="783"/>
      <c r="G1066" s="783"/>
      <c r="H1066" s="783"/>
      <c r="I1066" s="783"/>
      <c r="J1066" s="783"/>
      <c r="K1066" s="780"/>
      <c r="L1066" s="780"/>
      <c r="M1066" s="780"/>
      <c r="N1066" s="343" t="s">
        <v>121</v>
      </c>
      <c r="O1066" s="781"/>
      <c r="P1066" s="781"/>
      <c r="Q1066" s="782"/>
      <c r="R1066" s="598"/>
      <c r="S1066" s="343" t="s">
        <v>295</v>
      </c>
    </row>
    <row r="1067" spans="3:19" ht="19" customHeight="1">
      <c r="D1067" s="783"/>
      <c r="E1067" s="783"/>
      <c r="F1067" s="783"/>
      <c r="G1067" s="783"/>
      <c r="H1067" s="783"/>
      <c r="I1067" s="783"/>
      <c r="J1067" s="783"/>
      <c r="K1067" s="780"/>
      <c r="L1067" s="780"/>
      <c r="M1067" s="780"/>
      <c r="N1067" s="343" t="s">
        <v>121</v>
      </c>
      <c r="O1067" s="781"/>
      <c r="P1067" s="781"/>
      <c r="Q1067" s="782"/>
      <c r="R1067" s="598"/>
      <c r="S1067" s="343" t="s">
        <v>295</v>
      </c>
    </row>
    <row r="1068" spans="3:19" ht="19" customHeight="1">
      <c r="D1068" s="783"/>
      <c r="E1068" s="783"/>
      <c r="F1068" s="783"/>
      <c r="G1068" s="783"/>
      <c r="H1068" s="783"/>
      <c r="I1068" s="783"/>
      <c r="J1068" s="783"/>
      <c r="K1068" s="780"/>
      <c r="L1068" s="780"/>
      <c r="M1068" s="780"/>
      <c r="N1068" s="343" t="s">
        <v>121</v>
      </c>
      <c r="O1068" s="781"/>
      <c r="P1068" s="781"/>
      <c r="Q1068" s="782"/>
      <c r="R1068" s="598"/>
      <c r="S1068" s="343" t="s">
        <v>295</v>
      </c>
    </row>
    <row r="1069" spans="3:19" ht="19" customHeight="1">
      <c r="D1069" s="783"/>
      <c r="E1069" s="783"/>
      <c r="F1069" s="783"/>
      <c r="G1069" s="783"/>
      <c r="H1069" s="783"/>
      <c r="I1069" s="783"/>
      <c r="J1069" s="783"/>
      <c r="K1069" s="780"/>
      <c r="L1069" s="780"/>
      <c r="M1069" s="780"/>
      <c r="N1069" s="343" t="s">
        <v>121</v>
      </c>
      <c r="O1069" s="781"/>
      <c r="P1069" s="781"/>
      <c r="Q1069" s="782"/>
      <c r="R1069" s="598"/>
      <c r="S1069" s="343" t="s">
        <v>295</v>
      </c>
    </row>
    <row r="1070" spans="3:19" ht="19" customHeight="1">
      <c r="D1070" s="783"/>
      <c r="E1070" s="783"/>
      <c r="F1070" s="783"/>
      <c r="G1070" s="783"/>
      <c r="H1070" s="783"/>
      <c r="I1070" s="783"/>
      <c r="J1070" s="783"/>
      <c r="K1070" s="780"/>
      <c r="L1070" s="780"/>
      <c r="M1070" s="780"/>
      <c r="N1070" s="343" t="s">
        <v>121</v>
      </c>
      <c r="O1070" s="781"/>
      <c r="P1070" s="781"/>
      <c r="Q1070" s="782"/>
      <c r="R1070" s="598"/>
      <c r="S1070" s="343" t="s">
        <v>295</v>
      </c>
    </row>
    <row r="1071" spans="3:19" ht="19" customHeight="1">
      <c r="D1071" s="783"/>
      <c r="E1071" s="783"/>
      <c r="F1071" s="783"/>
      <c r="G1071" s="783"/>
      <c r="H1071" s="783"/>
      <c r="I1071" s="783"/>
      <c r="J1071" s="783"/>
      <c r="K1071" s="780"/>
      <c r="L1071" s="780"/>
      <c r="M1071" s="780"/>
      <c r="N1071" s="343" t="s">
        <v>121</v>
      </c>
      <c r="O1071" s="781"/>
      <c r="P1071" s="781"/>
      <c r="Q1071" s="782"/>
      <c r="R1071" s="598"/>
      <c r="S1071" s="343" t="s">
        <v>295</v>
      </c>
    </row>
    <row r="1072" spans="3:19" ht="19" customHeight="1">
      <c r="D1072" s="783"/>
      <c r="E1072" s="783"/>
      <c r="F1072" s="783"/>
      <c r="G1072" s="783"/>
      <c r="H1072" s="783"/>
      <c r="I1072" s="783"/>
      <c r="J1072" s="783"/>
      <c r="K1072" s="780"/>
      <c r="L1072" s="780"/>
      <c r="M1072" s="780"/>
      <c r="N1072" s="343" t="s">
        <v>121</v>
      </c>
      <c r="O1072" s="781"/>
      <c r="P1072" s="781"/>
      <c r="Q1072" s="782"/>
      <c r="R1072" s="598"/>
      <c r="S1072" s="343" t="s">
        <v>295</v>
      </c>
    </row>
    <row r="1073" spans="3:20" ht="19" customHeight="1">
      <c r="D1073" s="783"/>
      <c r="E1073" s="783"/>
      <c r="F1073" s="783"/>
      <c r="G1073" s="783"/>
      <c r="H1073" s="783"/>
      <c r="I1073" s="783"/>
      <c r="J1073" s="783"/>
      <c r="K1073" s="780"/>
      <c r="L1073" s="780"/>
      <c r="M1073" s="780"/>
      <c r="N1073" s="343" t="s">
        <v>121</v>
      </c>
      <c r="O1073" s="781"/>
      <c r="P1073" s="781"/>
      <c r="Q1073" s="782"/>
      <c r="R1073" s="598"/>
      <c r="S1073" s="343" t="s">
        <v>295</v>
      </c>
    </row>
    <row r="1074" spans="3:20" ht="19" customHeight="1">
      <c r="D1074" s="783"/>
      <c r="E1074" s="783"/>
      <c r="F1074" s="783"/>
      <c r="G1074" s="783"/>
      <c r="H1074" s="783"/>
      <c r="I1074" s="783"/>
      <c r="J1074" s="783"/>
      <c r="K1074" s="780"/>
      <c r="L1074" s="780"/>
      <c r="M1074" s="780"/>
      <c r="N1074" s="343" t="s">
        <v>121</v>
      </c>
      <c r="O1074" s="781"/>
      <c r="P1074" s="781"/>
      <c r="Q1074" s="782"/>
      <c r="R1074" s="598"/>
      <c r="S1074" s="343" t="s">
        <v>295</v>
      </c>
    </row>
    <row r="1075" spans="3:20" ht="19" customHeight="1">
      <c r="D1075" s="783"/>
      <c r="E1075" s="783"/>
      <c r="F1075" s="783"/>
      <c r="G1075" s="783"/>
      <c r="H1075" s="783"/>
      <c r="I1075" s="783"/>
      <c r="J1075" s="783"/>
      <c r="K1075" s="780"/>
      <c r="L1075" s="780"/>
      <c r="M1075" s="780"/>
      <c r="N1075" s="343" t="s">
        <v>121</v>
      </c>
      <c r="O1075" s="781"/>
      <c r="P1075" s="781"/>
      <c r="Q1075" s="782"/>
      <c r="R1075" s="598"/>
      <c r="S1075" s="343" t="s">
        <v>91</v>
      </c>
    </row>
    <row r="1076" spans="3:20" ht="19" customHeight="1">
      <c r="D1076" s="783"/>
      <c r="E1076" s="783"/>
      <c r="F1076" s="783"/>
      <c r="G1076" s="783"/>
      <c r="H1076" s="783"/>
      <c r="I1076" s="783"/>
      <c r="J1076" s="783"/>
      <c r="K1076" s="780"/>
      <c r="L1076" s="780"/>
      <c r="M1076" s="780"/>
      <c r="N1076" s="343" t="s">
        <v>121</v>
      </c>
      <c r="O1076" s="781"/>
      <c r="P1076" s="781"/>
      <c r="Q1076" s="782"/>
      <c r="R1076" s="598"/>
      <c r="S1076" s="343" t="s">
        <v>91</v>
      </c>
    </row>
    <row r="1077" spans="3:20" ht="19" customHeight="1">
      <c r="D1077" s="783"/>
      <c r="E1077" s="783"/>
      <c r="F1077" s="783"/>
      <c r="G1077" s="783"/>
      <c r="H1077" s="783"/>
      <c r="I1077" s="783"/>
      <c r="J1077" s="783"/>
      <c r="K1077" s="780"/>
      <c r="L1077" s="780"/>
      <c r="M1077" s="780"/>
      <c r="N1077" s="343" t="s">
        <v>121</v>
      </c>
      <c r="O1077" s="781"/>
      <c r="P1077" s="781"/>
      <c r="Q1077" s="782"/>
      <c r="R1077" s="598"/>
      <c r="S1077" s="343" t="s">
        <v>295</v>
      </c>
    </row>
    <row r="1078" spans="3:20" ht="19" customHeight="1">
      <c r="D1078" s="783"/>
      <c r="E1078" s="783"/>
      <c r="F1078" s="783"/>
      <c r="G1078" s="783"/>
      <c r="H1078" s="783"/>
      <c r="I1078" s="783"/>
      <c r="J1078" s="783"/>
      <c r="K1078" s="780"/>
      <c r="L1078" s="780"/>
      <c r="M1078" s="780"/>
      <c r="N1078" s="343" t="s">
        <v>121</v>
      </c>
      <c r="O1078" s="781"/>
      <c r="P1078" s="781"/>
      <c r="Q1078" s="782"/>
      <c r="R1078" s="598"/>
      <c r="S1078" s="343" t="s">
        <v>295</v>
      </c>
    </row>
    <row r="1079" spans="3:20" ht="19" customHeight="1">
      <c r="D1079" s="783"/>
      <c r="E1079" s="783"/>
      <c r="F1079" s="783"/>
      <c r="G1079" s="783"/>
      <c r="H1079" s="783"/>
      <c r="I1079" s="783"/>
      <c r="J1079" s="783"/>
      <c r="K1079" s="780"/>
      <c r="L1079" s="780"/>
      <c r="M1079" s="780"/>
      <c r="N1079" s="343" t="s">
        <v>121</v>
      </c>
      <c r="O1079" s="781"/>
      <c r="P1079" s="781"/>
      <c r="Q1079" s="782"/>
      <c r="R1079" s="598"/>
      <c r="S1079" s="343" t="s">
        <v>295</v>
      </c>
    </row>
    <row r="1080" spans="3:20" ht="19" customHeight="1">
      <c r="D1080" s="783"/>
      <c r="E1080" s="783"/>
      <c r="F1080" s="783"/>
      <c r="G1080" s="783"/>
      <c r="H1080" s="783"/>
      <c r="I1080" s="783"/>
      <c r="J1080" s="783"/>
      <c r="K1080" s="780"/>
      <c r="L1080" s="780"/>
      <c r="M1080" s="780"/>
      <c r="N1080" s="343" t="s">
        <v>121</v>
      </c>
      <c r="O1080" s="781"/>
      <c r="P1080" s="781"/>
      <c r="Q1080" s="782"/>
      <c r="R1080" s="598"/>
      <c r="S1080" s="343" t="s">
        <v>295</v>
      </c>
    </row>
    <row r="1081" spans="3:20" ht="19" customHeight="1">
      <c r="D1081" s="783"/>
      <c r="E1081" s="783"/>
      <c r="F1081" s="783"/>
      <c r="G1081" s="783"/>
      <c r="H1081" s="783"/>
      <c r="I1081" s="783"/>
      <c r="J1081" s="783"/>
      <c r="K1081" s="780"/>
      <c r="L1081" s="780"/>
      <c r="M1081" s="780"/>
      <c r="N1081" s="343" t="s">
        <v>121</v>
      </c>
      <c r="O1081" s="781"/>
      <c r="P1081" s="781"/>
      <c r="Q1081" s="782"/>
      <c r="R1081" s="598"/>
      <c r="S1081" s="343" t="s">
        <v>295</v>
      </c>
    </row>
    <row r="1082" spans="3:20" ht="19" customHeight="1">
      <c r="D1082" s="783"/>
      <c r="E1082" s="783"/>
      <c r="F1082" s="783"/>
      <c r="G1082" s="783"/>
      <c r="H1082" s="783"/>
      <c r="I1082" s="783"/>
      <c r="J1082" s="783"/>
      <c r="K1082" s="780"/>
      <c r="L1082" s="780"/>
      <c r="M1082" s="780"/>
      <c r="N1082" s="343" t="s">
        <v>121</v>
      </c>
      <c r="O1082" s="781"/>
      <c r="P1082" s="781"/>
      <c r="Q1082" s="782"/>
      <c r="R1082" s="598"/>
      <c r="S1082" s="343" t="s">
        <v>295</v>
      </c>
    </row>
    <row r="1083" spans="3:20" ht="16.5" customHeight="1">
      <c r="E1083" s="83" t="s">
        <v>970</v>
      </c>
    </row>
    <row r="1084" spans="3:20" ht="17.149999999999999" customHeight="1"/>
    <row r="1085" spans="3:20" ht="16.5" customHeight="1">
      <c r="C1085" s="31" t="s">
        <v>1779</v>
      </c>
    </row>
    <row r="1086" spans="3:20" ht="34" customHeight="1">
      <c r="D1086" s="798"/>
      <c r="E1086" s="798"/>
      <c r="F1086" s="798"/>
      <c r="G1086" s="1435" t="s">
        <v>337</v>
      </c>
      <c r="H1086" s="799"/>
      <c r="I1086" s="1436" t="s">
        <v>335</v>
      </c>
      <c r="J1086" s="1373"/>
      <c r="K1086" s="1373"/>
      <c r="L1086" s="798"/>
      <c r="M1086" s="1436" t="s">
        <v>336</v>
      </c>
      <c r="N1086" s="1373"/>
      <c r="O1086" s="1373"/>
      <c r="P1086" s="798"/>
      <c r="Q1086" s="1436" t="s">
        <v>1889</v>
      </c>
      <c r="R1086" s="1373"/>
      <c r="S1086" s="1373"/>
      <c r="T1086" s="798"/>
    </row>
    <row r="1087" spans="3:20" ht="19.5" customHeight="1">
      <c r="D1087" s="815" t="s">
        <v>333</v>
      </c>
      <c r="E1087" s="816"/>
      <c r="F1087" s="817"/>
      <c r="G1087" s="818"/>
      <c r="H1087" s="819"/>
      <c r="I1087" s="805"/>
      <c r="J1087" s="806"/>
      <c r="K1087" s="807"/>
      <c r="L1087" s="342" t="s">
        <v>121</v>
      </c>
      <c r="M1087" s="805"/>
      <c r="N1087" s="806"/>
      <c r="O1087" s="807"/>
      <c r="P1087" s="342" t="s">
        <v>121</v>
      </c>
      <c r="Q1087" s="805"/>
      <c r="R1087" s="806"/>
      <c r="S1087" s="807"/>
      <c r="T1087" s="343" t="s">
        <v>121</v>
      </c>
    </row>
    <row r="1088" spans="3:20" ht="19.5" customHeight="1">
      <c r="D1088" s="815" t="s">
        <v>334</v>
      </c>
      <c r="E1088" s="816"/>
      <c r="F1088" s="817"/>
      <c r="G1088" s="818"/>
      <c r="H1088" s="819"/>
      <c r="I1088" s="805"/>
      <c r="J1088" s="806"/>
      <c r="K1088" s="807"/>
      <c r="L1088" s="342" t="s">
        <v>121</v>
      </c>
      <c r="M1088" s="805"/>
      <c r="N1088" s="806"/>
      <c r="O1088" s="807"/>
      <c r="P1088" s="342" t="s">
        <v>121</v>
      </c>
      <c r="Q1088" s="805"/>
      <c r="R1088" s="806"/>
      <c r="S1088" s="807"/>
      <c r="T1088" s="343" t="s">
        <v>121</v>
      </c>
    </row>
    <row r="1089" spans="1:24" ht="16.5" customHeight="1">
      <c r="E1089" s="83" t="s">
        <v>338</v>
      </c>
    </row>
    <row r="1090" spans="1:24" ht="16.5" customHeight="1">
      <c r="E1090" s="83" t="s">
        <v>971</v>
      </c>
    </row>
    <row r="1091" spans="1:24" ht="9.65" customHeight="1"/>
    <row r="1092" spans="1:24" ht="12" customHeight="1"/>
    <row r="1093" spans="1:24" ht="17.5" customHeight="1">
      <c r="P1093" s="798" t="s">
        <v>981</v>
      </c>
      <c r="Q1093" s="798"/>
      <c r="R1093" s="798"/>
      <c r="S1093" s="799">
        <f>$Q$11</f>
        <v>0</v>
      </c>
      <c r="T1093" s="799"/>
      <c r="U1093" s="799"/>
      <c r="V1093" s="799"/>
      <c r="W1093" s="799"/>
      <c r="X1093" s="799"/>
    </row>
    <row r="1094" spans="1:24" ht="16.5" customHeight="1">
      <c r="A1094" s="591" t="s">
        <v>339</v>
      </c>
    </row>
    <row r="1095" spans="1:24" ht="16.5" customHeight="1">
      <c r="B1095" s="302" t="s">
        <v>972</v>
      </c>
    </row>
    <row r="1096" spans="1:24" ht="16.5" customHeight="1">
      <c r="C1096" s="31" t="s">
        <v>973</v>
      </c>
    </row>
    <row r="1097" spans="1:24" ht="18" customHeight="1">
      <c r="D1097" s="915" t="s">
        <v>1356</v>
      </c>
      <c r="E1097" s="1103"/>
      <c r="F1097" s="1103"/>
      <c r="G1097" s="1103"/>
      <c r="H1097" s="1103"/>
      <c r="I1097" s="1103"/>
      <c r="J1097" s="1104"/>
      <c r="K1097" s="819"/>
      <c r="L1097" s="956"/>
      <c r="M1097" s="956"/>
      <c r="N1097" s="928"/>
    </row>
    <row r="1098" spans="1:24" ht="16.5" customHeight="1">
      <c r="E1098" s="83" t="s">
        <v>974</v>
      </c>
    </row>
    <row r="1099" spans="1:24" ht="16.5" customHeight="1">
      <c r="E1099" s="83"/>
      <c r="T1099" s="821" t="s">
        <v>1285</v>
      </c>
      <c r="U1099" s="822"/>
      <c r="V1099" s="822"/>
      <c r="W1099" s="822"/>
      <c r="X1099" s="823"/>
    </row>
    <row r="1100" spans="1:24" ht="9.65" customHeight="1"/>
    <row r="1101" spans="1:24" ht="16.5" customHeight="1">
      <c r="B1101" s="302" t="s">
        <v>341</v>
      </c>
    </row>
    <row r="1102" spans="1:24" ht="16.5" customHeight="1">
      <c r="C1102" s="31" t="s">
        <v>982</v>
      </c>
    </row>
    <row r="1103" spans="1:24" ht="16.5" customHeight="1">
      <c r="D1103" s="865"/>
      <c r="E1103" s="866"/>
      <c r="F1103" s="867"/>
      <c r="G1103" s="788" t="s">
        <v>1595</v>
      </c>
      <c r="H1103" s="788"/>
      <c r="I1103" s="788"/>
      <c r="J1103" s="788"/>
      <c r="K1103" s="788"/>
      <c r="L1103" s="788"/>
      <c r="M1103" s="788" t="s">
        <v>348</v>
      </c>
      <c r="N1103" s="788"/>
      <c r="O1103" s="788"/>
      <c r="P1103" s="788"/>
      <c r="Q1103" s="788"/>
      <c r="R1103" s="788"/>
      <c r="S1103" s="1431" t="s">
        <v>975</v>
      </c>
      <c r="T1103" s="1432"/>
    </row>
    <row r="1104" spans="1:24" ht="43" customHeight="1">
      <c r="D1104" s="871"/>
      <c r="E1104" s="872"/>
      <c r="F1104" s="873"/>
      <c r="G1104" s="786"/>
      <c r="H1104" s="788"/>
      <c r="I1104" s="786"/>
      <c r="J1104" s="788"/>
      <c r="K1104" s="786"/>
      <c r="L1104" s="788"/>
      <c r="M1104" s="1430" t="s">
        <v>345</v>
      </c>
      <c r="N1104" s="774"/>
      <c r="O1104" s="774" t="s">
        <v>346</v>
      </c>
      <c r="P1104" s="774"/>
      <c r="Q1104" s="774" t="s">
        <v>1890</v>
      </c>
      <c r="R1104" s="775"/>
      <c r="S1104" s="1433"/>
      <c r="T1104" s="1434"/>
    </row>
    <row r="1105" spans="2:24" ht="19.5" customHeight="1">
      <c r="D1105" s="809" t="s">
        <v>342</v>
      </c>
      <c r="E1105" s="809"/>
      <c r="F1105" s="810"/>
      <c r="G1105" s="235"/>
      <c r="H1105" s="342" t="s">
        <v>20</v>
      </c>
      <c r="I1105" s="235"/>
      <c r="J1105" s="342" t="s">
        <v>21</v>
      </c>
      <c r="K1105" s="235"/>
      <c r="L1105" s="343" t="s">
        <v>22</v>
      </c>
      <c r="M1105" s="811"/>
      <c r="N1105" s="812"/>
      <c r="O1105" s="812"/>
      <c r="P1105" s="812"/>
      <c r="Q1105" s="812"/>
      <c r="R1105" s="813"/>
      <c r="S1105" s="776"/>
      <c r="T1105" s="777"/>
    </row>
    <row r="1106" spans="2:24" ht="5.5" customHeight="1">
      <c r="D1106" s="213"/>
      <c r="E1106" s="213"/>
      <c r="F1106" s="213"/>
      <c r="M1106" s="642"/>
      <c r="N1106" s="642"/>
      <c r="O1106" s="642"/>
      <c r="P1106" s="642"/>
      <c r="Q1106" s="642"/>
      <c r="R1106" s="642"/>
      <c r="S1106" s="642"/>
      <c r="T1106" s="642"/>
    </row>
    <row r="1107" spans="2:24" ht="44.15" customHeight="1">
      <c r="D1107" s="698"/>
      <c r="E1107" s="698"/>
      <c r="F1107" s="698"/>
      <c r="H1107" s="324"/>
      <c r="J1107" s="324"/>
      <c r="L1107" s="327"/>
      <c r="M1107" s="1430" t="s">
        <v>600</v>
      </c>
      <c r="N1107" s="774"/>
      <c r="O1107" s="774" t="s">
        <v>601</v>
      </c>
      <c r="P1107" s="774"/>
      <c r="Q1107" s="774" t="s">
        <v>1890</v>
      </c>
      <c r="R1107" s="775"/>
      <c r="S1107" s="778" t="s">
        <v>975</v>
      </c>
      <c r="T1107" s="779"/>
    </row>
    <row r="1108" spans="2:24" ht="19.5" customHeight="1">
      <c r="D1108" s="809" t="s">
        <v>343</v>
      </c>
      <c r="E1108" s="809"/>
      <c r="F1108" s="810"/>
      <c r="G1108" s="235"/>
      <c r="H1108" s="342" t="s">
        <v>20</v>
      </c>
      <c r="I1108" s="235"/>
      <c r="J1108" s="342" t="s">
        <v>21</v>
      </c>
      <c r="K1108" s="235"/>
      <c r="L1108" s="343" t="s">
        <v>22</v>
      </c>
      <c r="M1108" s="811"/>
      <c r="N1108" s="812"/>
      <c r="O1108" s="812"/>
      <c r="P1108" s="812"/>
      <c r="Q1108" s="812"/>
      <c r="R1108" s="813"/>
      <c r="S1108" s="776"/>
      <c r="T1108" s="777"/>
    </row>
    <row r="1109" spans="2:24" ht="5.5" customHeight="1">
      <c r="D1109" s="213"/>
      <c r="E1109" s="213"/>
      <c r="F1109" s="213"/>
      <c r="M1109" s="642"/>
      <c r="N1109" s="642"/>
      <c r="O1109" s="642"/>
      <c r="P1109" s="642"/>
      <c r="Q1109" s="642"/>
      <c r="R1109" s="642"/>
      <c r="S1109" s="642"/>
      <c r="T1109" s="642"/>
      <c r="U1109" s="642"/>
      <c r="V1109" s="642"/>
      <c r="W1109" s="642"/>
      <c r="X1109" s="642"/>
    </row>
    <row r="1110" spans="2:24" ht="26.5" customHeight="1">
      <c r="M1110" s="1437" t="s">
        <v>489</v>
      </c>
      <c r="N1110" s="803"/>
      <c r="O1110" s="803" t="s">
        <v>490</v>
      </c>
      <c r="P1110" s="803"/>
      <c r="Q1110" s="803" t="s">
        <v>350</v>
      </c>
      <c r="R1110" s="804"/>
    </row>
    <row r="1111" spans="2:24" ht="29.5" customHeight="1">
      <c r="D1111" s="809" t="s">
        <v>344</v>
      </c>
      <c r="E1111" s="809"/>
      <c r="F1111" s="810"/>
      <c r="G1111" s="235"/>
      <c r="H1111" s="342" t="s">
        <v>20</v>
      </c>
      <c r="I1111" s="235"/>
      <c r="J1111" s="342" t="s">
        <v>21</v>
      </c>
      <c r="K1111" s="235"/>
      <c r="L1111" s="343" t="s">
        <v>22</v>
      </c>
      <c r="M1111" s="811"/>
      <c r="N1111" s="812"/>
      <c r="O1111" s="812"/>
      <c r="P1111" s="812"/>
      <c r="Q1111" s="812"/>
      <c r="R1111" s="813"/>
    </row>
    <row r="1112" spans="2:24" ht="16.5" customHeight="1">
      <c r="E1112" s="83" t="s">
        <v>983</v>
      </c>
    </row>
    <row r="1113" spans="2:24" ht="19.5" customHeight="1">
      <c r="E1113" s="83"/>
      <c r="S1113" s="821" t="s">
        <v>1475</v>
      </c>
      <c r="T1113" s="822"/>
      <c r="U1113" s="822"/>
      <c r="V1113" s="822"/>
      <c r="W1113" s="822"/>
      <c r="X1113" s="823"/>
    </row>
    <row r="1114" spans="2:24" ht="11.5" customHeight="1"/>
    <row r="1115" spans="2:24" ht="17.5" customHeight="1">
      <c r="P1115" s="798" t="s">
        <v>815</v>
      </c>
      <c r="Q1115" s="798"/>
      <c r="R1115" s="798"/>
      <c r="S1115" s="799">
        <f>$Q$11</f>
        <v>0</v>
      </c>
      <c r="T1115" s="799"/>
      <c r="U1115" s="799"/>
      <c r="V1115" s="799"/>
      <c r="W1115" s="799"/>
      <c r="X1115" s="799"/>
    </row>
    <row r="1116" spans="2:24" ht="16.5" customHeight="1">
      <c r="B1116" s="302" t="s">
        <v>976</v>
      </c>
    </row>
    <row r="1117" spans="2:24" ht="16.5" customHeight="1">
      <c r="C1117" s="31" t="s">
        <v>977</v>
      </c>
    </row>
    <row r="1118" spans="2:24" ht="31.5" customHeight="1">
      <c r="D1118" s="788"/>
      <c r="E1118" s="788"/>
      <c r="F1118" s="786" t="s">
        <v>1596</v>
      </c>
      <c r="G1118" s="788"/>
      <c r="H1118" s="786"/>
      <c r="I1118" s="788"/>
      <c r="J1118" s="786"/>
      <c r="K1118" s="788"/>
      <c r="L1118" s="786" t="s">
        <v>351</v>
      </c>
      <c r="M1118" s="786"/>
      <c r="N1118" s="786"/>
      <c r="O1118" s="786"/>
      <c r="P1118" s="786"/>
      <c r="Q1118" s="809" t="s">
        <v>978</v>
      </c>
      <c r="R1118" s="809"/>
      <c r="S1118" s="1010" t="s">
        <v>352</v>
      </c>
      <c r="T1118" s="809"/>
    </row>
    <row r="1119" spans="2:24" ht="19" customHeight="1">
      <c r="D1119" s="788" t="s">
        <v>349</v>
      </c>
      <c r="E1119" s="814"/>
      <c r="F1119" s="235"/>
      <c r="G1119" s="324" t="s">
        <v>20</v>
      </c>
      <c r="H1119" s="235"/>
      <c r="I1119" s="324" t="s">
        <v>21</v>
      </c>
      <c r="J1119" s="235"/>
      <c r="K1119" s="324" t="s">
        <v>22</v>
      </c>
      <c r="L1119" s="1439"/>
      <c r="M1119" s="1440"/>
      <c r="N1119" s="1440"/>
      <c r="O1119" s="1440"/>
      <c r="P1119" s="1441"/>
      <c r="Q1119" s="818"/>
      <c r="R1119" s="818"/>
      <c r="S1119" s="571"/>
      <c r="T1119" s="343" t="s">
        <v>49</v>
      </c>
    </row>
    <row r="1120" spans="2:24" ht="19" customHeight="1">
      <c r="D1120" s="788" t="s">
        <v>350</v>
      </c>
      <c r="E1120" s="814"/>
      <c r="F1120" s="598"/>
      <c r="G1120" s="342" t="s">
        <v>20</v>
      </c>
      <c r="H1120" s="598"/>
      <c r="I1120" s="342" t="s">
        <v>21</v>
      </c>
      <c r="J1120" s="598"/>
      <c r="K1120" s="342" t="s">
        <v>22</v>
      </c>
      <c r="L1120" s="1419"/>
      <c r="M1120" s="1420"/>
      <c r="N1120" s="1420"/>
      <c r="O1120" s="1420"/>
      <c r="P1120" s="1438"/>
      <c r="Q1120" s="924"/>
      <c r="R1120" s="924"/>
      <c r="S1120" s="571"/>
      <c r="T1120" s="343" t="s">
        <v>49</v>
      </c>
    </row>
    <row r="1121" spans="3:15" ht="16.5" customHeight="1">
      <c r="D1121" s="358" t="s">
        <v>979</v>
      </c>
    </row>
    <row r="1122" spans="3:15" ht="18.649999999999999" customHeight="1">
      <c r="D1122" s="788"/>
      <c r="E1122" s="788"/>
      <c r="F1122" s="1444" t="s">
        <v>353</v>
      </c>
      <c r="G1122" s="1445"/>
      <c r="H1122" s="1445"/>
      <c r="I1122" s="1446"/>
      <c r="J1122" s="1447" t="s">
        <v>354</v>
      </c>
      <c r="K1122" s="1448"/>
      <c r="L1122" s="786" t="s">
        <v>355</v>
      </c>
      <c r="M1122" s="788"/>
    </row>
    <row r="1123" spans="3:15" ht="18.649999999999999" customHeight="1">
      <c r="D1123" s="788" t="s">
        <v>349</v>
      </c>
      <c r="E1123" s="814"/>
      <c r="F1123" s="961"/>
      <c r="G1123" s="1442"/>
      <c r="H1123" s="1443"/>
      <c r="I1123" s="342" t="s">
        <v>49</v>
      </c>
      <c r="J1123" s="924"/>
      <c r="K1123" s="924"/>
      <c r="L1123" s="571"/>
      <c r="M1123" s="343" t="s">
        <v>49</v>
      </c>
    </row>
    <row r="1124" spans="3:15" ht="18.649999999999999" customHeight="1">
      <c r="D1124" s="788" t="s">
        <v>350</v>
      </c>
      <c r="E1124" s="814"/>
      <c r="F1124" s="961"/>
      <c r="G1124" s="1442"/>
      <c r="H1124" s="1443"/>
      <c r="I1124" s="342" t="s">
        <v>49</v>
      </c>
      <c r="J1124" s="924"/>
      <c r="K1124" s="924"/>
      <c r="L1124" s="571"/>
      <c r="M1124" s="343" t="s">
        <v>49</v>
      </c>
    </row>
    <row r="1125" spans="3:15" ht="16.5" customHeight="1">
      <c r="E1125" s="83" t="s">
        <v>980</v>
      </c>
    </row>
    <row r="1126" spans="3:15" ht="16.5" customHeight="1">
      <c r="E1126" s="83" t="s">
        <v>984</v>
      </c>
    </row>
    <row r="1127" spans="3:15" ht="16.5" customHeight="1">
      <c r="E1127" s="83" t="s">
        <v>985</v>
      </c>
    </row>
    <row r="1128" spans="3:15" ht="9.65" customHeight="1"/>
    <row r="1129" spans="3:15" ht="16.5" customHeight="1">
      <c r="C1129" s="31" t="s">
        <v>1781</v>
      </c>
    </row>
    <row r="1130" spans="3:15" ht="16.5" customHeight="1">
      <c r="D1130" s="788" t="s">
        <v>1049</v>
      </c>
      <c r="E1130" s="953"/>
      <c r="F1130" s="953"/>
      <c r="G1130" s="953"/>
      <c r="H1130" s="953"/>
      <c r="I1130" s="953"/>
      <c r="J1130" s="788" t="s">
        <v>1050</v>
      </c>
      <c r="K1130" s="953"/>
      <c r="L1130" s="953"/>
      <c r="M1130" s="788" t="s">
        <v>1051</v>
      </c>
      <c r="N1130" s="953"/>
      <c r="O1130" s="953"/>
    </row>
    <row r="1131" spans="3:15" ht="19" customHeight="1">
      <c r="D1131" s="954" t="s">
        <v>356</v>
      </c>
      <c r="E1131" s="954"/>
      <c r="F1131" s="954"/>
      <c r="G1131" s="954"/>
      <c r="H1131" s="954"/>
      <c r="I1131" s="798"/>
      <c r="J1131" s="819"/>
      <c r="K1131" s="956"/>
      <c r="L1131" s="928"/>
      <c r="M1131" s="819"/>
      <c r="N1131" s="956"/>
      <c r="O1131" s="928"/>
    </row>
    <row r="1132" spans="3:15" ht="19" customHeight="1">
      <c r="D1132" s="954" t="s">
        <v>357</v>
      </c>
      <c r="E1132" s="954"/>
      <c r="F1132" s="954"/>
      <c r="G1132" s="954"/>
      <c r="H1132" s="954"/>
      <c r="I1132" s="798"/>
      <c r="J1132" s="819"/>
      <c r="K1132" s="956"/>
      <c r="L1132" s="928"/>
      <c r="M1132" s="819"/>
      <c r="N1132" s="956"/>
      <c r="O1132" s="928"/>
    </row>
    <row r="1133" spans="3:15" ht="19" customHeight="1">
      <c r="D1133" s="954" t="s">
        <v>358</v>
      </c>
      <c r="E1133" s="954"/>
      <c r="F1133" s="954"/>
      <c r="G1133" s="954"/>
      <c r="H1133" s="954"/>
      <c r="I1133" s="798"/>
      <c r="J1133" s="819"/>
      <c r="K1133" s="956"/>
      <c r="L1133" s="928"/>
      <c r="M1133" s="819"/>
      <c r="N1133" s="956"/>
      <c r="O1133" s="928"/>
    </row>
    <row r="1134" spans="3:15" ht="19" customHeight="1">
      <c r="D1134" s="954" t="s">
        <v>1052</v>
      </c>
      <c r="E1134" s="954"/>
      <c r="F1134" s="954"/>
      <c r="G1134" s="954"/>
      <c r="H1134" s="954"/>
      <c r="I1134" s="798"/>
      <c r="J1134" s="819"/>
      <c r="K1134" s="956"/>
      <c r="L1134" s="928"/>
      <c r="M1134" s="819"/>
      <c r="N1134" s="956"/>
      <c r="O1134" s="928"/>
    </row>
    <row r="1135" spans="3:15" ht="19" customHeight="1">
      <c r="D1135" s="954" t="s">
        <v>1053</v>
      </c>
      <c r="E1135" s="954"/>
      <c r="F1135" s="954"/>
      <c r="G1135" s="954"/>
      <c r="H1135" s="954"/>
      <c r="I1135" s="798"/>
      <c r="J1135" s="819"/>
      <c r="K1135" s="956"/>
      <c r="L1135" s="928"/>
      <c r="M1135" s="819"/>
      <c r="N1135" s="956"/>
      <c r="O1135" s="928"/>
    </row>
    <row r="1136" spans="3:15" ht="19" customHeight="1">
      <c r="D1136" s="954" t="s">
        <v>1054</v>
      </c>
      <c r="E1136" s="954"/>
      <c r="F1136" s="954"/>
      <c r="G1136" s="954"/>
      <c r="H1136" s="954"/>
      <c r="I1136" s="798"/>
      <c r="J1136" s="819"/>
      <c r="K1136" s="956"/>
      <c r="L1136" s="928"/>
      <c r="M1136" s="819"/>
      <c r="N1136" s="956"/>
      <c r="O1136" s="928"/>
    </row>
    <row r="1137" spans="2:24" ht="19" customHeight="1">
      <c r="D1137" s="954" t="s">
        <v>1782</v>
      </c>
      <c r="E1137" s="954"/>
      <c r="F1137" s="954"/>
      <c r="G1137" s="954"/>
      <c r="H1137" s="954"/>
      <c r="I1137" s="798"/>
      <c r="J1137" s="819"/>
      <c r="K1137" s="956"/>
      <c r="L1137" s="928"/>
      <c r="M1137" s="819"/>
      <c r="N1137" s="956"/>
      <c r="O1137" s="928"/>
    </row>
    <row r="1138" spans="2:24" ht="19" customHeight="1">
      <c r="D1138" s="954" t="s">
        <v>1357</v>
      </c>
      <c r="E1138" s="954"/>
      <c r="F1138" s="954"/>
      <c r="G1138" s="954"/>
      <c r="H1138" s="954"/>
      <c r="I1138" s="798"/>
      <c r="J1138" s="819"/>
      <c r="K1138" s="956"/>
      <c r="L1138" s="928"/>
      <c r="M1138" s="819"/>
      <c r="N1138" s="956"/>
      <c r="O1138" s="928"/>
    </row>
    <row r="1139" spans="2:24" ht="19" customHeight="1">
      <c r="D1139" s="954" t="s">
        <v>1055</v>
      </c>
      <c r="E1139" s="954"/>
      <c r="F1139" s="954"/>
      <c r="G1139" s="954"/>
      <c r="H1139" s="954"/>
      <c r="I1139" s="798"/>
      <c r="J1139" s="819"/>
      <c r="K1139" s="956"/>
      <c r="L1139" s="928"/>
      <c r="M1139" s="819"/>
      <c r="N1139" s="956"/>
      <c r="O1139" s="928"/>
    </row>
    <row r="1140" spans="2:24" ht="16.5" customHeight="1">
      <c r="E1140" s="83" t="s">
        <v>1056</v>
      </c>
    </row>
    <row r="1141" spans="2:24" ht="16.5" customHeight="1">
      <c r="E1141" s="83" t="s">
        <v>1783</v>
      </c>
    </row>
    <row r="1142" spans="2:24" ht="16.5" customHeight="1">
      <c r="E1142" s="83" t="s">
        <v>1057</v>
      </c>
    </row>
    <row r="1143" spans="2:24" ht="9.65" customHeight="1"/>
    <row r="1144" spans="2:24" ht="16.5" customHeight="1">
      <c r="C1144" s="31" t="s">
        <v>613</v>
      </c>
    </row>
    <row r="1145" spans="2:24" ht="19" customHeight="1">
      <c r="D1145" s="829" t="s">
        <v>614</v>
      </c>
      <c r="E1145" s="829"/>
      <c r="F1145" s="829"/>
      <c r="G1145" s="829"/>
      <c r="H1145" s="1089"/>
      <c r="I1145" s="1089"/>
      <c r="J1145" s="1089"/>
      <c r="K1145" s="1089"/>
    </row>
    <row r="1146" spans="2:24" ht="19" customHeight="1">
      <c r="D1146" s="829" t="s">
        <v>372</v>
      </c>
      <c r="E1146" s="829"/>
      <c r="F1146" s="829"/>
      <c r="G1146" s="829"/>
      <c r="H1146" s="1089"/>
      <c r="I1146" s="1089"/>
      <c r="J1146" s="1089"/>
      <c r="K1146" s="1089"/>
    </row>
    <row r="1147" spans="2:24" ht="16.5" customHeight="1">
      <c r="E1147" s="32" t="s">
        <v>361</v>
      </c>
    </row>
    <row r="1148" spans="2:24" ht="19.5" customHeight="1">
      <c r="S1148" s="821" t="s">
        <v>1311</v>
      </c>
      <c r="T1148" s="822"/>
      <c r="U1148" s="822"/>
      <c r="V1148" s="822"/>
      <c r="W1148" s="822"/>
      <c r="X1148" s="823"/>
    </row>
    <row r="1149" spans="2:24" ht="9.65" customHeight="1"/>
    <row r="1150" spans="2:24" ht="17.5" customHeight="1">
      <c r="P1150" s="798" t="s">
        <v>815</v>
      </c>
      <c r="Q1150" s="798"/>
      <c r="R1150" s="798"/>
      <c r="S1150" s="799">
        <f>$Q$11</f>
        <v>0</v>
      </c>
      <c r="T1150" s="799"/>
      <c r="U1150" s="799"/>
      <c r="V1150" s="799"/>
      <c r="W1150" s="799"/>
      <c r="X1150" s="799"/>
    </row>
    <row r="1151" spans="2:24" ht="16.5" customHeight="1">
      <c r="B1151" s="302" t="s">
        <v>615</v>
      </c>
    </row>
    <row r="1152" spans="2:24" ht="16.5" customHeight="1">
      <c r="C1152" s="31" t="s">
        <v>362</v>
      </c>
    </row>
    <row r="1153" spans="3:20" ht="55.5" customHeight="1">
      <c r="D1153" s="788"/>
      <c r="E1153" s="788"/>
      <c r="F1153" s="786" t="s">
        <v>1596</v>
      </c>
      <c r="G1153" s="788"/>
      <c r="H1153" s="786"/>
      <c r="I1153" s="788"/>
      <c r="J1153" s="786"/>
      <c r="K1153" s="788"/>
      <c r="L1153" s="788" t="s">
        <v>351</v>
      </c>
      <c r="M1153" s="788"/>
      <c r="N1153" s="788"/>
      <c r="O1153" s="788"/>
      <c r="P1153" s="788"/>
      <c r="Q1153" s="1039" t="s">
        <v>986</v>
      </c>
      <c r="R1153" s="809"/>
      <c r="S1153" s="827" t="s">
        <v>745</v>
      </c>
      <c r="T1153" s="828"/>
    </row>
    <row r="1154" spans="3:20" ht="18.649999999999999" customHeight="1">
      <c r="D1154" s="788" t="s">
        <v>349</v>
      </c>
      <c r="E1154" s="814"/>
      <c r="F1154" s="235"/>
      <c r="G1154" s="324" t="s">
        <v>20</v>
      </c>
      <c r="H1154" s="235"/>
      <c r="I1154" s="324" t="s">
        <v>21</v>
      </c>
      <c r="J1154" s="235"/>
      <c r="K1154" s="327" t="s">
        <v>22</v>
      </c>
      <c r="L1154" s="882"/>
      <c r="M1154" s="882"/>
      <c r="N1154" s="882"/>
      <c r="O1154" s="882"/>
      <c r="P1154" s="882"/>
      <c r="Q1154" s="812"/>
      <c r="R1154" s="1297"/>
      <c r="S1154" s="598"/>
      <c r="T1154" s="343" t="s">
        <v>49</v>
      </c>
    </row>
    <row r="1155" spans="3:20" ht="5.5" customHeight="1">
      <c r="D1155" s="642"/>
      <c r="E1155" s="642"/>
      <c r="L1155" s="39"/>
      <c r="M1155" s="39"/>
      <c r="N1155" s="39"/>
      <c r="O1155" s="39"/>
      <c r="P1155" s="39"/>
      <c r="Q1155" s="642"/>
      <c r="R1155" s="642"/>
    </row>
    <row r="1156" spans="3:20" ht="16.5" customHeight="1">
      <c r="D1156" s="32" t="s">
        <v>363</v>
      </c>
    </row>
    <row r="1157" spans="3:20" ht="16.5" customHeight="1">
      <c r="D1157" s="788"/>
      <c r="E1157" s="788"/>
      <c r="F1157" s="1444" t="s">
        <v>353</v>
      </c>
      <c r="G1157" s="1445"/>
      <c r="H1157" s="1445"/>
      <c r="I1157" s="1446"/>
      <c r="J1157" s="1447" t="s">
        <v>354</v>
      </c>
      <c r="K1157" s="1448"/>
      <c r="L1157" s="786" t="s">
        <v>355</v>
      </c>
      <c r="M1157" s="788"/>
    </row>
    <row r="1158" spans="3:20" ht="19" customHeight="1">
      <c r="D1158" s="788" t="s">
        <v>349</v>
      </c>
      <c r="E1158" s="814"/>
      <c r="F1158" s="961"/>
      <c r="G1158" s="1442"/>
      <c r="H1158" s="1443"/>
      <c r="I1158" s="699" t="s">
        <v>49</v>
      </c>
      <c r="J1158" s="1487"/>
      <c r="K1158" s="1488"/>
      <c r="L1158" s="598"/>
      <c r="M1158" s="343" t="s">
        <v>49</v>
      </c>
    </row>
    <row r="1159" spans="3:20" ht="9.65" customHeight="1">
      <c r="E1159" s="83"/>
    </row>
    <row r="1160" spans="3:20" ht="16.5" customHeight="1">
      <c r="C1160" s="31" t="s">
        <v>1781</v>
      </c>
    </row>
    <row r="1161" spans="3:20" ht="16.5" customHeight="1">
      <c r="D1161" s="788" t="s">
        <v>360</v>
      </c>
      <c r="E1161" s="788"/>
      <c r="F1161" s="788"/>
      <c r="G1161" s="788"/>
      <c r="H1161" s="788"/>
      <c r="I1161" s="788"/>
      <c r="J1161" s="788" t="s">
        <v>161</v>
      </c>
      <c r="K1161" s="788"/>
      <c r="L1161" s="788"/>
      <c r="M1161" s="788" t="s">
        <v>370</v>
      </c>
      <c r="N1161" s="788"/>
      <c r="O1161" s="788"/>
    </row>
    <row r="1162" spans="3:20" ht="18.649999999999999" customHeight="1">
      <c r="D1162" s="829" t="s">
        <v>645</v>
      </c>
      <c r="E1162" s="829"/>
      <c r="F1162" s="829"/>
      <c r="G1162" s="829"/>
      <c r="H1162" s="829"/>
      <c r="I1162" s="829"/>
      <c r="J1162" s="819"/>
      <c r="K1162" s="956"/>
      <c r="L1162" s="928"/>
      <c r="M1162" s="819"/>
      <c r="N1162" s="956"/>
      <c r="O1162" s="928"/>
    </row>
    <row r="1163" spans="3:20" ht="18.649999999999999" customHeight="1">
      <c r="D1163" s="829" t="s">
        <v>357</v>
      </c>
      <c r="E1163" s="829"/>
      <c r="F1163" s="829"/>
      <c r="G1163" s="829"/>
      <c r="H1163" s="829"/>
      <c r="I1163" s="829"/>
      <c r="J1163" s="819"/>
      <c r="K1163" s="956"/>
      <c r="L1163" s="928"/>
      <c r="M1163" s="819"/>
      <c r="N1163" s="956"/>
      <c r="O1163" s="928"/>
    </row>
    <row r="1164" spans="3:20" ht="18.649999999999999" customHeight="1">
      <c r="D1164" s="829" t="s">
        <v>646</v>
      </c>
      <c r="E1164" s="829"/>
      <c r="F1164" s="829"/>
      <c r="G1164" s="829"/>
      <c r="H1164" s="829"/>
      <c r="I1164" s="829"/>
      <c r="J1164" s="819"/>
      <c r="K1164" s="956"/>
      <c r="L1164" s="928"/>
      <c r="M1164" s="819"/>
      <c r="N1164" s="956"/>
      <c r="O1164" s="928"/>
    </row>
    <row r="1165" spans="3:20" ht="18.649999999999999" customHeight="1">
      <c r="D1165" s="829" t="s">
        <v>364</v>
      </c>
      <c r="E1165" s="829"/>
      <c r="F1165" s="829"/>
      <c r="G1165" s="829"/>
      <c r="H1165" s="829"/>
      <c r="I1165" s="829"/>
      <c r="J1165" s="819"/>
      <c r="K1165" s="956"/>
      <c r="L1165" s="928"/>
      <c r="M1165" s="819"/>
      <c r="N1165" s="956"/>
      <c r="O1165" s="928"/>
    </row>
    <row r="1166" spans="3:20" ht="18.649999999999999" customHeight="1">
      <c r="D1166" s="829" t="s">
        <v>365</v>
      </c>
      <c r="E1166" s="829"/>
      <c r="F1166" s="829"/>
      <c r="G1166" s="829"/>
      <c r="H1166" s="829"/>
      <c r="I1166" s="829"/>
      <c r="J1166" s="819"/>
      <c r="K1166" s="956"/>
      <c r="L1166" s="928"/>
      <c r="M1166" s="819"/>
      <c r="N1166" s="956"/>
      <c r="O1166" s="928"/>
    </row>
    <row r="1167" spans="3:20" ht="18.649999999999999" customHeight="1">
      <c r="D1167" s="829" t="s">
        <v>366</v>
      </c>
      <c r="E1167" s="829"/>
      <c r="F1167" s="829"/>
      <c r="G1167" s="829"/>
      <c r="H1167" s="829"/>
      <c r="I1167" s="829"/>
      <c r="J1167" s="819"/>
      <c r="K1167" s="956"/>
      <c r="L1167" s="928"/>
      <c r="M1167" s="819"/>
      <c r="N1167" s="956"/>
      <c r="O1167" s="928"/>
    </row>
    <row r="1168" spans="3:20" ht="18.649999999999999" customHeight="1">
      <c r="D1168" s="829" t="s">
        <v>367</v>
      </c>
      <c r="E1168" s="829"/>
      <c r="F1168" s="829"/>
      <c r="G1168" s="829"/>
      <c r="H1168" s="829"/>
      <c r="I1168" s="829"/>
      <c r="J1168" s="819"/>
      <c r="K1168" s="956"/>
      <c r="L1168" s="928"/>
      <c r="M1168" s="819"/>
      <c r="N1168" s="956"/>
      <c r="O1168" s="928"/>
    </row>
    <row r="1169" spans="4:15" ht="18.649999999999999" customHeight="1">
      <c r="D1169" s="829" t="s">
        <v>368</v>
      </c>
      <c r="E1169" s="829"/>
      <c r="F1169" s="829"/>
      <c r="G1169" s="829"/>
      <c r="H1169" s="829"/>
      <c r="I1169" s="829"/>
      <c r="J1169" s="819"/>
      <c r="K1169" s="956"/>
      <c r="L1169" s="928"/>
      <c r="M1169" s="819"/>
      <c r="N1169" s="956"/>
      <c r="O1169" s="928"/>
    </row>
    <row r="1170" spans="4:15" ht="18.649999999999999" customHeight="1">
      <c r="D1170" s="829" t="s">
        <v>647</v>
      </c>
      <c r="E1170" s="829"/>
      <c r="F1170" s="829"/>
      <c r="G1170" s="829"/>
      <c r="H1170" s="829"/>
      <c r="I1170" s="829"/>
      <c r="J1170" s="819"/>
      <c r="K1170" s="956"/>
      <c r="L1170" s="928"/>
      <c r="M1170" s="819"/>
      <c r="N1170" s="956"/>
      <c r="O1170" s="928"/>
    </row>
    <row r="1171" spans="4:15" ht="18.649999999999999" customHeight="1">
      <c r="D1171" s="829" t="s">
        <v>648</v>
      </c>
      <c r="E1171" s="829"/>
      <c r="F1171" s="829"/>
      <c r="G1171" s="829"/>
      <c r="H1171" s="829"/>
      <c r="I1171" s="829"/>
      <c r="J1171" s="819"/>
      <c r="K1171" s="956"/>
      <c r="L1171" s="928"/>
      <c r="M1171" s="819"/>
      <c r="N1171" s="956"/>
      <c r="O1171" s="928"/>
    </row>
    <row r="1172" spans="4:15" ht="18.649999999999999" customHeight="1">
      <c r="D1172" s="829" t="s">
        <v>649</v>
      </c>
      <c r="E1172" s="829"/>
      <c r="F1172" s="829"/>
      <c r="G1172" s="829"/>
      <c r="H1172" s="829"/>
      <c r="I1172" s="829"/>
      <c r="J1172" s="819"/>
      <c r="K1172" s="956"/>
      <c r="L1172" s="928"/>
      <c r="M1172" s="819"/>
      <c r="N1172" s="956"/>
      <c r="O1172" s="928"/>
    </row>
    <row r="1173" spans="4:15" ht="18.649999999999999" customHeight="1">
      <c r="D1173" s="829" t="s">
        <v>650</v>
      </c>
      <c r="E1173" s="829"/>
      <c r="F1173" s="829"/>
      <c r="G1173" s="829"/>
      <c r="H1173" s="829"/>
      <c r="I1173" s="829"/>
      <c r="J1173" s="819"/>
      <c r="K1173" s="956"/>
      <c r="L1173" s="928"/>
      <c r="M1173" s="819"/>
      <c r="N1173" s="956"/>
      <c r="O1173" s="928"/>
    </row>
    <row r="1174" spans="4:15" ht="18.649999999999999" customHeight="1">
      <c r="D1174" s="829" t="s">
        <v>651</v>
      </c>
      <c r="E1174" s="829"/>
      <c r="F1174" s="829"/>
      <c r="G1174" s="829"/>
      <c r="H1174" s="829"/>
      <c r="I1174" s="829"/>
      <c r="J1174" s="819"/>
      <c r="K1174" s="956"/>
      <c r="L1174" s="928"/>
      <c r="M1174" s="819"/>
      <c r="N1174" s="956"/>
      <c r="O1174" s="928"/>
    </row>
    <row r="1175" spans="4:15" ht="18.649999999999999" customHeight="1">
      <c r="D1175" s="829" t="s">
        <v>652</v>
      </c>
      <c r="E1175" s="829"/>
      <c r="F1175" s="829"/>
      <c r="G1175" s="829"/>
      <c r="H1175" s="829"/>
      <c r="I1175" s="829"/>
      <c r="J1175" s="819"/>
      <c r="K1175" s="956"/>
      <c r="L1175" s="928"/>
      <c r="M1175" s="819"/>
      <c r="N1175" s="956"/>
      <c r="O1175" s="928"/>
    </row>
    <row r="1176" spans="4:15" ht="18.649999999999999" customHeight="1">
      <c r="D1176" s="829" t="s">
        <v>369</v>
      </c>
      <c r="E1176" s="829"/>
      <c r="F1176" s="829"/>
      <c r="G1176" s="829"/>
      <c r="H1176" s="829"/>
      <c r="I1176" s="829"/>
      <c r="J1176" s="819"/>
      <c r="K1176" s="956"/>
      <c r="L1176" s="928"/>
      <c r="M1176" s="819"/>
      <c r="N1176" s="956"/>
      <c r="O1176" s="928"/>
    </row>
    <row r="1177" spans="4:15" ht="16.5" customHeight="1">
      <c r="E1177" s="83" t="s">
        <v>371</v>
      </c>
    </row>
    <row r="1178" spans="4:15">
      <c r="E1178" s="83" t="s">
        <v>545</v>
      </c>
    </row>
    <row r="1179" spans="4:15">
      <c r="E1179" s="83" t="s">
        <v>546</v>
      </c>
    </row>
    <row r="1180" spans="4:15">
      <c r="E1180" s="83" t="s">
        <v>1862</v>
      </c>
    </row>
    <row r="1181" spans="4:15">
      <c r="E1181" s="83" t="s">
        <v>1863</v>
      </c>
    </row>
    <row r="1182" spans="4:15">
      <c r="E1182" s="83" t="s">
        <v>547</v>
      </c>
    </row>
    <row r="1183" spans="4:15">
      <c r="E1183" s="83" t="s">
        <v>749</v>
      </c>
    </row>
    <row r="1184" spans="4:15">
      <c r="E1184" s="83" t="s">
        <v>548</v>
      </c>
    </row>
    <row r="1185" spans="3:20" ht="9.65" customHeight="1"/>
    <row r="1186" spans="3:20" ht="16.5" customHeight="1">
      <c r="C1186" s="31" t="s">
        <v>616</v>
      </c>
    </row>
    <row r="1187" spans="3:20" ht="19" customHeight="1">
      <c r="D1187" s="303" t="s">
        <v>372</v>
      </c>
      <c r="E1187" s="30"/>
      <c r="F1187" s="30"/>
      <c r="G1187" s="304"/>
      <c r="H1187" s="1089"/>
      <c r="I1187" s="1089"/>
      <c r="J1187" s="1089"/>
      <c r="K1187" s="1089"/>
    </row>
    <row r="1188" spans="3:20" ht="9.65" customHeight="1"/>
    <row r="1189" spans="3:20" ht="16.5" customHeight="1">
      <c r="C1189" s="31" t="s">
        <v>373</v>
      </c>
    </row>
    <row r="1190" spans="3:20" ht="40" customHeight="1">
      <c r="D1190" s="865" t="s">
        <v>374</v>
      </c>
      <c r="E1190" s="1104"/>
      <c r="F1190" s="1010" t="s">
        <v>1891</v>
      </c>
      <c r="G1190" s="1010"/>
      <c r="H1190" s="1010"/>
      <c r="I1190" s="809"/>
      <c r="J1190" s="1010" t="s">
        <v>605</v>
      </c>
      <c r="K1190" s="1010"/>
      <c r="L1190" s="1010"/>
      <c r="M1190" s="1010"/>
      <c r="N1190" s="1010"/>
      <c r="O1190" s="1010"/>
      <c r="P1190" s="1010"/>
      <c r="Q1190" s="1010"/>
      <c r="R1190" s="1010"/>
      <c r="S1190" s="952"/>
      <c r="T1190" s="952"/>
    </row>
    <row r="1191" spans="3:20" ht="30" customHeight="1">
      <c r="D1191" s="235"/>
      <c r="E1191" s="342" t="s">
        <v>49</v>
      </c>
      <c r="F1191" s="1587"/>
      <c r="G1191" s="1518"/>
      <c r="H1191" s="1519"/>
      <c r="I1191" s="342" t="s">
        <v>49</v>
      </c>
      <c r="J1191" s="1588"/>
      <c r="K1191" s="1589"/>
      <c r="L1191" s="1589"/>
      <c r="M1191" s="1589"/>
      <c r="N1191" s="1589"/>
      <c r="O1191" s="1589"/>
      <c r="P1191" s="1589"/>
      <c r="Q1191" s="1589"/>
      <c r="R1191" s="1589"/>
      <c r="S1191" s="1518"/>
      <c r="T1191" s="1519"/>
    </row>
    <row r="1192" spans="3:20" ht="16.5" customHeight="1">
      <c r="E1192" s="83" t="s">
        <v>375</v>
      </c>
    </row>
    <row r="1193" spans="3:20" ht="16.5" customHeight="1">
      <c r="E1193" s="83" t="s">
        <v>359</v>
      </c>
    </row>
    <row r="1194" spans="3:20" ht="10" customHeight="1"/>
    <row r="1195" spans="3:20" ht="16.5" customHeight="1">
      <c r="C1195" s="31" t="s">
        <v>617</v>
      </c>
    </row>
    <row r="1196" spans="3:20" ht="16.5" customHeight="1">
      <c r="D1196" s="829" t="s">
        <v>376</v>
      </c>
      <c r="E1196" s="829"/>
      <c r="F1196" s="829"/>
      <c r="G1196" s="829"/>
      <c r="H1196" s="829" t="s">
        <v>377</v>
      </c>
      <c r="I1196" s="829"/>
      <c r="J1196" s="829"/>
      <c r="K1196" s="829"/>
      <c r="L1196" s="829"/>
      <c r="M1196" s="829"/>
      <c r="N1196" s="829"/>
    </row>
    <row r="1197" spans="3:20" ht="19" customHeight="1">
      <c r="D1197" s="829" t="s">
        <v>987</v>
      </c>
      <c r="E1197" s="829"/>
      <c r="F1197" s="829"/>
      <c r="G1197" s="829"/>
      <c r="H1197" s="781"/>
      <c r="I1197" s="781"/>
      <c r="J1197" s="781"/>
      <c r="K1197" s="781"/>
      <c r="L1197" s="781"/>
      <c r="M1197" s="781"/>
      <c r="N1197" s="781"/>
    </row>
    <row r="1198" spans="3:20" ht="19" customHeight="1">
      <c r="D1198" s="829" t="s">
        <v>988</v>
      </c>
      <c r="E1198" s="829"/>
      <c r="F1198" s="829"/>
      <c r="G1198" s="829"/>
      <c r="H1198" s="781"/>
      <c r="I1198" s="781"/>
      <c r="J1198" s="781"/>
      <c r="K1198" s="781"/>
      <c r="L1198" s="781"/>
      <c r="M1198" s="781"/>
      <c r="N1198" s="781"/>
    </row>
    <row r="1199" spans="3:20" ht="16.5" customHeight="1">
      <c r="E1199" s="83" t="s">
        <v>1583</v>
      </c>
    </row>
    <row r="1200" spans="3:20" ht="16.5" customHeight="1">
      <c r="E1200" s="83" t="s">
        <v>378</v>
      </c>
    </row>
    <row r="1201" spans="2:24" ht="16.5" customHeight="1">
      <c r="E1201" s="83"/>
      <c r="T1201" s="821" t="s">
        <v>1475</v>
      </c>
      <c r="U1201" s="822"/>
      <c r="V1201" s="822"/>
      <c r="W1201" s="822"/>
      <c r="X1201" s="823"/>
    </row>
    <row r="1202" spans="2:24" ht="12" customHeight="1"/>
    <row r="1203" spans="2:24" ht="17.5" customHeight="1">
      <c r="P1203" s="798" t="s">
        <v>815</v>
      </c>
      <c r="Q1203" s="798"/>
      <c r="R1203" s="798"/>
      <c r="S1203" s="799">
        <f>$Q$11</f>
        <v>0</v>
      </c>
      <c r="T1203" s="799"/>
      <c r="U1203" s="799"/>
      <c r="V1203" s="799"/>
      <c r="W1203" s="799"/>
      <c r="X1203" s="799"/>
    </row>
    <row r="1204" spans="2:24" ht="16.5" customHeight="1">
      <c r="B1204" s="302" t="s">
        <v>379</v>
      </c>
    </row>
    <row r="1205" spans="2:24" ht="16.5" customHeight="1">
      <c r="B1205" s="302"/>
      <c r="D1205" s="83" t="s">
        <v>1320</v>
      </c>
    </row>
    <row r="1206" spans="2:24" ht="16.5" customHeight="1">
      <c r="B1206" s="302"/>
      <c r="D1206" s="83" t="s">
        <v>1322</v>
      </c>
    </row>
    <row r="1207" spans="2:24" ht="16.5" customHeight="1">
      <c r="B1207" s="302"/>
      <c r="D1207" s="83" t="s">
        <v>1321</v>
      </c>
    </row>
    <row r="1208" spans="2:24" ht="16.5" customHeight="1">
      <c r="B1208" s="302"/>
      <c r="D1208" s="83" t="s">
        <v>1509</v>
      </c>
    </row>
    <row r="1209" spans="2:24" ht="16.5" customHeight="1">
      <c r="B1209" s="302"/>
      <c r="E1209" s="32" t="s">
        <v>1510</v>
      </c>
      <c r="T1209" s="821" t="s">
        <v>1475</v>
      </c>
      <c r="U1209" s="822"/>
      <c r="V1209" s="822"/>
      <c r="W1209" s="822"/>
      <c r="X1209" s="823"/>
    </row>
    <row r="1210" spans="2:24" ht="6.65" customHeight="1"/>
    <row r="1211" spans="2:24" ht="16.5" customHeight="1">
      <c r="D1211" s="32" t="s">
        <v>1597</v>
      </c>
    </row>
    <row r="1212" spans="2:24" ht="16.5" customHeight="1">
      <c r="C1212" s="31" t="s">
        <v>989</v>
      </c>
    </row>
    <row r="1213" spans="2:24" ht="16.5" customHeight="1">
      <c r="D1213" s="32" t="s">
        <v>1892</v>
      </c>
    </row>
    <row r="1214" spans="2:24" ht="16.5" customHeight="1">
      <c r="D1214" s="809" t="s">
        <v>380</v>
      </c>
      <c r="E1214" s="829"/>
      <c r="F1214" s="829"/>
      <c r="G1214" s="787" t="s">
        <v>1784</v>
      </c>
      <c r="H1214" s="787"/>
      <c r="I1214" s="787"/>
      <c r="J1214" s="787"/>
      <c r="K1214" s="787"/>
      <c r="L1214" s="787"/>
      <c r="M1214" s="788" t="s">
        <v>388</v>
      </c>
      <c r="N1214" s="788"/>
      <c r="O1214" s="788"/>
      <c r="P1214" s="788"/>
      <c r="Q1214" s="788"/>
      <c r="R1214" s="788"/>
    </row>
    <row r="1215" spans="2:24" ht="16.5" customHeight="1">
      <c r="D1215" s="829"/>
      <c r="E1215" s="829"/>
      <c r="F1215" s="829"/>
      <c r="G1215" s="786" t="s">
        <v>491</v>
      </c>
      <c r="H1215" s="786"/>
      <c r="I1215" s="786"/>
      <c r="J1215" s="786" t="s">
        <v>492</v>
      </c>
      <c r="K1215" s="786"/>
      <c r="L1215" s="786"/>
      <c r="M1215" s="786" t="s">
        <v>491</v>
      </c>
      <c r="N1215" s="786"/>
      <c r="O1215" s="786"/>
      <c r="P1215" s="786" t="s">
        <v>492</v>
      </c>
      <c r="Q1215" s="786"/>
      <c r="R1215" s="786"/>
    </row>
    <row r="1216" spans="2:24" ht="19" customHeight="1">
      <c r="D1216" s="950" t="s">
        <v>381</v>
      </c>
      <c r="E1216" s="951"/>
      <c r="F1216" s="951"/>
      <c r="G1216" s="601"/>
      <c r="H1216" s="700"/>
      <c r="I1216" s="701"/>
      <c r="J1216" s="601"/>
      <c r="K1216" s="700"/>
      <c r="L1216" s="701"/>
      <c r="M1216" s="601"/>
      <c r="N1216" s="700"/>
      <c r="O1216" s="701"/>
      <c r="P1216" s="601"/>
      <c r="Q1216" s="700"/>
      <c r="R1216" s="603"/>
    </row>
    <row r="1217" spans="3:23" ht="19" customHeight="1">
      <c r="D1217" s="810" t="s">
        <v>382</v>
      </c>
      <c r="E1217" s="816"/>
      <c r="F1217" s="816"/>
      <c r="G1217" s="601"/>
      <c r="H1217" s="700"/>
      <c r="I1217" s="701"/>
      <c r="J1217" s="601"/>
      <c r="K1217" s="700"/>
      <c r="L1217" s="701"/>
      <c r="M1217" s="601"/>
      <c r="N1217" s="700"/>
      <c r="O1217" s="701"/>
      <c r="P1217" s="601"/>
      <c r="Q1217" s="700"/>
      <c r="R1217" s="603"/>
    </row>
    <row r="1218" spans="3:23" ht="19" customHeight="1">
      <c r="D1218" s="810" t="s">
        <v>383</v>
      </c>
      <c r="E1218" s="816"/>
      <c r="F1218" s="816"/>
      <c r="G1218" s="601"/>
      <c r="H1218" s="700"/>
      <c r="I1218" s="701"/>
      <c r="J1218" s="601"/>
      <c r="K1218" s="700"/>
      <c r="L1218" s="701"/>
      <c r="M1218" s="601"/>
      <c r="N1218" s="700"/>
      <c r="O1218" s="701"/>
      <c r="P1218" s="601"/>
      <c r="Q1218" s="700"/>
      <c r="R1218" s="603"/>
    </row>
    <row r="1219" spans="3:23" ht="6.65" customHeight="1"/>
    <row r="1220" spans="3:23" ht="19" customHeight="1">
      <c r="C1220" s="32" t="s">
        <v>493</v>
      </c>
      <c r="E1220" s="1449" t="s">
        <v>1861</v>
      </c>
      <c r="F1220" s="1229"/>
      <c r="G1220" s="1229"/>
      <c r="H1220" s="1229"/>
      <c r="I1220" s="1230"/>
      <c r="J1220" s="1015"/>
      <c r="K1220" s="1016"/>
      <c r="L1220" s="1082"/>
      <c r="M1220" s="1082"/>
      <c r="N1220" s="1082"/>
      <c r="O1220" s="1082"/>
      <c r="P1220" s="1083"/>
    </row>
    <row r="1221" spans="3:23" ht="13.5" customHeight="1">
      <c r="G1221" s="787" t="s">
        <v>1784</v>
      </c>
      <c r="H1221" s="787"/>
      <c r="I1221" s="787"/>
      <c r="J1221" s="787"/>
      <c r="K1221" s="787"/>
      <c r="L1221" s="787"/>
      <c r="M1221" s="788" t="s">
        <v>388</v>
      </c>
      <c r="N1221" s="788"/>
      <c r="O1221" s="788"/>
      <c r="P1221" s="788"/>
      <c r="Q1221" s="788"/>
      <c r="R1221" s="788"/>
      <c r="S1221" s="789" t="s">
        <v>1600</v>
      </c>
      <c r="T1221" s="790"/>
      <c r="U1221" s="790"/>
      <c r="V1221" s="790"/>
      <c r="W1221" s="791"/>
    </row>
    <row r="1222" spans="3:23" ht="16.5" customHeight="1">
      <c r="G1222" s="786" t="s">
        <v>491</v>
      </c>
      <c r="H1222" s="786"/>
      <c r="I1222" s="786"/>
      <c r="J1222" s="786" t="s">
        <v>492</v>
      </c>
      <c r="K1222" s="786"/>
      <c r="L1222" s="786"/>
      <c r="M1222" s="786" t="s">
        <v>491</v>
      </c>
      <c r="N1222" s="786"/>
      <c r="O1222" s="786"/>
      <c r="P1222" s="786" t="s">
        <v>492</v>
      </c>
      <c r="Q1222" s="786"/>
      <c r="R1222" s="786"/>
      <c r="S1222" s="1459"/>
      <c r="T1222" s="1460"/>
      <c r="U1222" s="1460"/>
      <c r="V1222" s="1460"/>
      <c r="W1222" s="1461"/>
    </row>
    <row r="1223" spans="3:23" ht="19" customHeight="1">
      <c r="D1223" s="1450" t="s">
        <v>991</v>
      </c>
      <c r="E1223" s="816"/>
      <c r="F1223" s="1554"/>
      <c r="G1223" s="702"/>
      <c r="H1223" s="703"/>
      <c r="I1223" s="704"/>
      <c r="J1223" s="702"/>
      <c r="K1223" s="703"/>
      <c r="L1223" s="704"/>
      <c r="M1223" s="702"/>
      <c r="N1223" s="703"/>
      <c r="O1223" s="704"/>
      <c r="P1223" s="702"/>
      <c r="Q1223" s="703"/>
      <c r="R1223" s="704"/>
      <c r="S1223" s="372" t="s">
        <v>1598</v>
      </c>
      <c r="T1223" s="664"/>
      <c r="U1223" s="598"/>
      <c r="V1223" s="598"/>
      <c r="W1223" s="598"/>
    </row>
    <row r="1224" spans="3:23" ht="19" customHeight="1">
      <c r="D1224" s="810" t="s">
        <v>385</v>
      </c>
      <c r="E1224" s="816"/>
      <c r="F1224" s="816"/>
      <c r="G1224" s="230"/>
      <c r="H1224" s="705"/>
      <c r="I1224" s="706"/>
      <c r="J1224" s="230"/>
      <c r="K1224" s="705"/>
      <c r="L1224" s="706"/>
      <c r="M1224" s="230"/>
      <c r="N1224" s="705"/>
      <c r="O1224" s="706"/>
      <c r="P1224" s="230"/>
      <c r="Q1224" s="705"/>
      <c r="R1224" s="232"/>
    </row>
    <row r="1225" spans="3:23" ht="6.65" customHeight="1"/>
    <row r="1226" spans="3:23" ht="27.65" customHeight="1">
      <c r="D1226" s="524"/>
      <c r="E1226" s="1228" t="s">
        <v>1867</v>
      </c>
      <c r="F1226" s="1229"/>
      <c r="G1226" s="1229"/>
      <c r="H1226" s="1229"/>
      <c r="I1226" s="1230"/>
      <c r="J1226" s="1015"/>
      <c r="K1226" s="1016"/>
      <c r="L1226" s="1082"/>
      <c r="M1226" s="1082"/>
      <c r="N1226" s="1082"/>
      <c r="O1226" s="1082"/>
      <c r="P1226" s="1083"/>
    </row>
    <row r="1227" spans="3:23" ht="15.65" customHeight="1">
      <c r="D1227" s="524"/>
      <c r="G1227" s="787" t="s">
        <v>1784</v>
      </c>
      <c r="H1227" s="787"/>
      <c r="I1227" s="787"/>
      <c r="J1227" s="787"/>
      <c r="K1227" s="787"/>
      <c r="L1227" s="787"/>
      <c r="M1227" s="788" t="s">
        <v>388</v>
      </c>
      <c r="N1227" s="788"/>
      <c r="O1227" s="788"/>
      <c r="P1227" s="788"/>
      <c r="Q1227" s="788"/>
      <c r="R1227" s="788"/>
    </row>
    <row r="1228" spans="3:23" ht="15.65" customHeight="1">
      <c r="G1228" s="786" t="s">
        <v>491</v>
      </c>
      <c r="H1228" s="786"/>
      <c r="I1228" s="786"/>
      <c r="J1228" s="786" t="s">
        <v>492</v>
      </c>
      <c r="K1228" s="786"/>
      <c r="L1228" s="786"/>
      <c r="M1228" s="786" t="s">
        <v>491</v>
      </c>
      <c r="N1228" s="786"/>
      <c r="O1228" s="786"/>
      <c r="P1228" s="786" t="s">
        <v>492</v>
      </c>
      <c r="Q1228" s="786"/>
      <c r="R1228" s="786"/>
    </row>
    <row r="1229" spans="3:23" ht="19" customHeight="1">
      <c r="D1229" s="950" t="s">
        <v>386</v>
      </c>
      <c r="E1229" s="951"/>
      <c r="F1229" s="951"/>
      <c r="G1229" s="230"/>
      <c r="H1229" s="705"/>
      <c r="I1229" s="706"/>
      <c r="J1229" s="230"/>
      <c r="K1229" s="705"/>
      <c r="L1229" s="706"/>
      <c r="M1229" s="230"/>
      <c r="N1229" s="705"/>
      <c r="O1229" s="706"/>
      <c r="P1229" s="230"/>
      <c r="Q1229" s="705"/>
      <c r="R1229" s="232"/>
    </row>
    <row r="1230" spans="3:23" ht="19" customHeight="1">
      <c r="D1230" s="950" t="s">
        <v>387</v>
      </c>
      <c r="E1230" s="951"/>
      <c r="F1230" s="951"/>
      <c r="G1230" s="230"/>
      <c r="H1230" s="705"/>
      <c r="I1230" s="706"/>
      <c r="J1230" s="230"/>
      <c r="K1230" s="705"/>
      <c r="L1230" s="706"/>
      <c r="M1230" s="230"/>
      <c r="N1230" s="705"/>
      <c r="O1230" s="706"/>
      <c r="P1230" s="230"/>
      <c r="Q1230" s="705"/>
      <c r="R1230" s="232"/>
    </row>
    <row r="1231" spans="3:23" ht="6.65" customHeight="1"/>
    <row r="1232" spans="3:23" ht="31.5" customHeight="1">
      <c r="D1232" s="1228" t="s">
        <v>392</v>
      </c>
      <c r="E1232" s="1095"/>
      <c r="F1232" s="1095"/>
      <c r="G1232" s="1095"/>
      <c r="H1232" s="1095"/>
      <c r="I1232" s="1456"/>
      <c r="J1232" s="1457"/>
      <c r="K1232" s="1457"/>
      <c r="L1232" s="1457"/>
      <c r="M1232" s="1457"/>
      <c r="N1232" s="1457"/>
      <c r="O1232" s="1457"/>
      <c r="P1232" s="1457"/>
      <c r="Q1232" s="1457"/>
      <c r="R1232" s="1457"/>
      <c r="S1232" s="1457"/>
      <c r="T1232" s="1458"/>
    </row>
    <row r="1233" spans="3:24" ht="15.65" customHeight="1">
      <c r="D1233" s="83" t="s">
        <v>990</v>
      </c>
    </row>
    <row r="1234" spans="3:24" ht="9.65" customHeight="1"/>
    <row r="1235" spans="3:24" ht="16.5" customHeight="1">
      <c r="D1235" s="32" t="s">
        <v>1785</v>
      </c>
    </row>
    <row r="1236" spans="3:24" ht="28" customHeight="1">
      <c r="D1236" s="810" t="s">
        <v>380</v>
      </c>
      <c r="E1236" s="816"/>
      <c r="F1236" s="817"/>
      <c r="G1236" s="789" t="s">
        <v>1786</v>
      </c>
      <c r="H1236" s="790"/>
      <c r="I1236" s="791"/>
      <c r="J1236" s="792" t="s">
        <v>388</v>
      </c>
      <c r="K1236" s="793"/>
      <c r="L1236" s="794"/>
      <c r="M1236" s="789" t="s">
        <v>1600</v>
      </c>
      <c r="N1236" s="790"/>
      <c r="O1236" s="790"/>
      <c r="P1236" s="790"/>
      <c r="Q1236" s="791"/>
    </row>
    <row r="1237" spans="3:24" ht="29.5" customHeight="1">
      <c r="D1237" s="810" t="s">
        <v>750</v>
      </c>
      <c r="E1237" s="1095"/>
      <c r="F1237" s="1096"/>
      <c r="G1237" s="702"/>
      <c r="H1237" s="703"/>
      <c r="I1237" s="704"/>
      <c r="J1237" s="702"/>
      <c r="K1237" s="703"/>
      <c r="L1237" s="704"/>
      <c r="M1237" s="372" t="s">
        <v>1601</v>
      </c>
      <c r="N1237" s="664"/>
      <c r="O1237" s="598"/>
      <c r="P1237" s="598"/>
      <c r="Q1237" s="598"/>
    </row>
    <row r="1238" spans="3:24" ht="29.5" customHeight="1">
      <c r="D1238" s="810" t="s">
        <v>751</v>
      </c>
      <c r="E1238" s="1095"/>
      <c r="F1238" s="1096"/>
      <c r="G1238" s="702"/>
      <c r="H1238" s="703"/>
      <c r="I1238" s="704"/>
      <c r="J1238" s="702"/>
      <c r="K1238" s="703"/>
      <c r="L1238" s="704"/>
      <c r="M1238" s="372" t="s">
        <v>1601</v>
      </c>
      <c r="N1238" s="664"/>
      <c r="O1238" s="598"/>
      <c r="P1238" s="598"/>
      <c r="Q1238" s="598"/>
    </row>
    <row r="1239" spans="3:24" ht="29.5" customHeight="1">
      <c r="D1239" s="810" t="s">
        <v>389</v>
      </c>
      <c r="E1239" s="1095"/>
      <c r="F1239" s="1095"/>
      <c r="G1239" s="601"/>
      <c r="H1239" s="700"/>
      <c r="I1239" s="701"/>
      <c r="J1239" s="601"/>
      <c r="K1239" s="700"/>
      <c r="L1239" s="602"/>
    </row>
    <row r="1240" spans="3:24" ht="30.65" customHeight="1">
      <c r="D1240" s="1590" t="s">
        <v>391</v>
      </c>
      <c r="E1240" s="1475"/>
      <c r="F1240" s="1475"/>
      <c r="G1240" s="1475"/>
      <c r="H1240" s="1475"/>
      <c r="I1240" s="1456"/>
      <c r="J1240" s="1478"/>
      <c r="K1240" s="1478"/>
      <c r="L1240" s="1478"/>
      <c r="M1240" s="1478"/>
      <c r="N1240" s="1478"/>
      <c r="O1240" s="1478"/>
      <c r="P1240" s="1478"/>
      <c r="Q1240" s="1478"/>
      <c r="R1240" s="1478"/>
      <c r="S1240" s="1478"/>
      <c r="T1240" s="1479"/>
    </row>
    <row r="1241" spans="3:24" ht="15.65" customHeight="1">
      <c r="D1241" s="83" t="s">
        <v>990</v>
      </c>
    </row>
    <row r="1242" spans="3:24" ht="15.65" customHeight="1">
      <c r="D1242" s="83" t="s">
        <v>992</v>
      </c>
    </row>
    <row r="1243" spans="3:24" ht="15.65" customHeight="1">
      <c r="D1243" s="83"/>
      <c r="E1243" s="83" t="s">
        <v>993</v>
      </c>
    </row>
    <row r="1244" spans="3:24" ht="15.65" customHeight="1">
      <c r="D1244" s="83" t="s">
        <v>549</v>
      </c>
    </row>
    <row r="1245" spans="3:24" ht="15.65" customHeight="1">
      <c r="E1245" s="83" t="s">
        <v>494</v>
      </c>
    </row>
    <row r="1246" spans="3:24" ht="11.5" customHeight="1">
      <c r="E1246" s="83"/>
    </row>
    <row r="1247" spans="3:24" ht="17.5" customHeight="1">
      <c r="P1247" s="798" t="s">
        <v>815</v>
      </c>
      <c r="Q1247" s="798"/>
      <c r="R1247" s="798"/>
      <c r="S1247" s="799">
        <f>$Q$11</f>
        <v>0</v>
      </c>
      <c r="T1247" s="799"/>
      <c r="U1247" s="799"/>
      <c r="V1247" s="799"/>
      <c r="W1247" s="799"/>
      <c r="X1247" s="799"/>
    </row>
    <row r="1248" spans="3:24" ht="16.5" customHeight="1">
      <c r="C1248" s="31" t="s">
        <v>619</v>
      </c>
    </row>
    <row r="1249" spans="3:23" ht="16.5" customHeight="1">
      <c r="D1249" s="809" t="s">
        <v>380</v>
      </c>
      <c r="E1249" s="829"/>
      <c r="F1249" s="829"/>
      <c r="G1249" s="787" t="s">
        <v>1784</v>
      </c>
      <c r="H1249" s="787"/>
      <c r="I1249" s="787"/>
      <c r="J1249" s="787"/>
      <c r="K1249" s="787"/>
      <c r="L1249" s="787"/>
      <c r="M1249" s="788" t="s">
        <v>388</v>
      </c>
      <c r="N1249" s="788"/>
      <c r="O1249" s="788"/>
      <c r="P1249" s="788"/>
      <c r="Q1249" s="788"/>
      <c r="R1249" s="788"/>
    </row>
    <row r="1250" spans="3:23" ht="16" customHeight="1">
      <c r="D1250" s="829"/>
      <c r="E1250" s="829"/>
      <c r="F1250" s="829"/>
      <c r="G1250" s="786" t="s">
        <v>491</v>
      </c>
      <c r="H1250" s="786"/>
      <c r="I1250" s="786"/>
      <c r="J1250" s="786" t="s">
        <v>492</v>
      </c>
      <c r="K1250" s="786"/>
      <c r="L1250" s="786"/>
      <c r="M1250" s="786" t="s">
        <v>491</v>
      </c>
      <c r="N1250" s="786"/>
      <c r="O1250" s="786"/>
      <c r="P1250" s="786" t="s">
        <v>492</v>
      </c>
      <c r="Q1250" s="786"/>
      <c r="R1250" s="786"/>
    </row>
    <row r="1251" spans="3:23" ht="24.65" customHeight="1">
      <c r="D1251" s="972" t="s">
        <v>390</v>
      </c>
      <c r="E1251" s="973"/>
      <c r="F1251" s="1449"/>
      <c r="G1251" s="601"/>
      <c r="H1251" s="700"/>
      <c r="I1251" s="701"/>
      <c r="J1251" s="601"/>
      <c r="K1251" s="700"/>
      <c r="L1251" s="701"/>
      <c r="M1251" s="601"/>
      <c r="N1251" s="700"/>
      <c r="O1251" s="701"/>
      <c r="P1251" s="601"/>
      <c r="Q1251" s="700"/>
      <c r="R1251" s="603"/>
    </row>
    <row r="1252" spans="3:23" ht="30" customHeight="1">
      <c r="D1252" s="1228" t="s">
        <v>393</v>
      </c>
      <c r="E1252" s="1095"/>
      <c r="F1252" s="1095"/>
      <c r="G1252" s="1475"/>
      <c r="H1252" s="1475"/>
      <c r="I1252" s="1456"/>
      <c r="J1252" s="1476"/>
      <c r="K1252" s="1476"/>
      <c r="L1252" s="1476"/>
      <c r="M1252" s="1476"/>
      <c r="N1252" s="1476"/>
      <c r="O1252" s="1476"/>
      <c r="P1252" s="1476"/>
      <c r="Q1252" s="1476"/>
      <c r="R1252" s="1476"/>
      <c r="S1252" s="1476"/>
      <c r="T1252" s="1477"/>
    </row>
    <row r="1253" spans="3:23" ht="16.5" customHeight="1">
      <c r="E1253" s="83" t="s">
        <v>994</v>
      </c>
    </row>
    <row r="1254" spans="3:23" ht="9.65" customHeight="1">
      <c r="E1254" s="83"/>
    </row>
    <row r="1255" spans="3:23" ht="16.5" customHeight="1">
      <c r="C1255" s="31" t="s">
        <v>620</v>
      </c>
    </row>
    <row r="1256" spans="3:23" ht="16.5" customHeight="1">
      <c r="D1256" s="1591" t="s">
        <v>380</v>
      </c>
      <c r="E1256" s="1592"/>
      <c r="F1256" s="836"/>
      <c r="G1256" s="787" t="s">
        <v>1784</v>
      </c>
      <c r="H1256" s="787"/>
      <c r="I1256" s="787"/>
      <c r="J1256" s="787"/>
      <c r="K1256" s="787"/>
      <c r="L1256" s="787"/>
      <c r="M1256" s="788" t="s">
        <v>388</v>
      </c>
      <c r="N1256" s="788"/>
      <c r="O1256" s="788"/>
      <c r="P1256" s="788"/>
      <c r="Q1256" s="788"/>
      <c r="R1256" s="788"/>
      <c r="S1256" s="789" t="s">
        <v>1599</v>
      </c>
      <c r="T1256" s="790"/>
      <c r="U1256" s="790"/>
      <c r="V1256" s="790"/>
      <c r="W1256" s="791"/>
    </row>
    <row r="1257" spans="3:23" ht="16.5" customHeight="1">
      <c r="D1257" s="1593"/>
      <c r="E1257" s="1594"/>
      <c r="F1257" s="837"/>
      <c r="G1257" s="786" t="s">
        <v>491</v>
      </c>
      <c r="H1257" s="786"/>
      <c r="I1257" s="786"/>
      <c r="J1257" s="786" t="s">
        <v>492</v>
      </c>
      <c r="K1257" s="786"/>
      <c r="L1257" s="786"/>
      <c r="M1257" s="786" t="s">
        <v>491</v>
      </c>
      <c r="N1257" s="786"/>
      <c r="O1257" s="786"/>
      <c r="P1257" s="786" t="s">
        <v>492</v>
      </c>
      <c r="Q1257" s="786"/>
      <c r="R1257" s="786"/>
      <c r="S1257" s="1459"/>
      <c r="T1257" s="1460"/>
      <c r="U1257" s="1460"/>
      <c r="V1257" s="1460"/>
      <c r="W1257" s="1461"/>
    </row>
    <row r="1258" spans="3:23" ht="18.649999999999999" customHeight="1">
      <c r="D1258" s="810" t="s">
        <v>995</v>
      </c>
      <c r="E1258" s="816"/>
      <c r="F1258" s="817"/>
      <c r="G1258" s="702"/>
      <c r="H1258" s="703"/>
      <c r="I1258" s="704"/>
      <c r="J1258" s="702"/>
      <c r="K1258" s="703"/>
      <c r="L1258" s="704"/>
      <c r="M1258" s="702"/>
      <c r="N1258" s="703"/>
      <c r="O1258" s="704"/>
      <c r="P1258" s="702"/>
      <c r="Q1258" s="703"/>
      <c r="R1258" s="704"/>
      <c r="S1258" s="372" t="s">
        <v>1598</v>
      </c>
      <c r="T1258" s="664"/>
      <c r="U1258" s="598"/>
      <c r="V1258" s="598"/>
      <c r="W1258" s="598"/>
    </row>
    <row r="1259" spans="3:23" ht="30" customHeight="1">
      <c r="D1259" s="1228" t="s">
        <v>394</v>
      </c>
      <c r="E1259" s="1095"/>
      <c r="F1259" s="1095"/>
      <c r="G1259" s="1095"/>
      <c r="H1259" s="1462"/>
      <c r="I1259" s="1463"/>
      <c r="J1259" s="1463"/>
      <c r="K1259" s="1463"/>
      <c r="L1259" s="1463"/>
      <c r="M1259" s="1463"/>
      <c r="N1259" s="1463"/>
      <c r="O1259" s="1463"/>
      <c r="P1259" s="1463"/>
      <c r="Q1259" s="1463"/>
      <c r="R1259" s="1463"/>
      <c r="S1259" s="1463"/>
      <c r="T1259" s="1464"/>
    </row>
    <row r="1260" spans="3:23" ht="16.5" customHeight="1">
      <c r="E1260" s="83" t="s">
        <v>990</v>
      </c>
    </row>
    <row r="1261" spans="3:23" ht="16.5" customHeight="1">
      <c r="E1261" s="83" t="s">
        <v>550</v>
      </c>
    </row>
    <row r="1262" spans="3:23" ht="16.5" customHeight="1">
      <c r="F1262" s="83" t="s">
        <v>996</v>
      </c>
    </row>
    <row r="1263" spans="3:23" ht="9.65" customHeight="1">
      <c r="F1263" s="83"/>
    </row>
    <row r="1264" spans="3:23" ht="16.5" customHeight="1">
      <c r="C1264" s="31" t="s">
        <v>618</v>
      </c>
    </row>
    <row r="1265" spans="3:19" ht="19" customHeight="1">
      <c r="D1265" s="915" t="s">
        <v>463</v>
      </c>
      <c r="E1265" s="1103"/>
      <c r="F1265" s="1103"/>
      <c r="G1265" s="1103"/>
      <c r="H1265" s="1104"/>
      <c r="I1265" s="800"/>
      <c r="J1265" s="801"/>
      <c r="K1265" s="801"/>
      <c r="L1265" s="801"/>
      <c r="M1265" s="801"/>
      <c r="N1265" s="801"/>
      <c r="O1265" s="801"/>
      <c r="P1265" s="802"/>
    </row>
    <row r="1266" spans="3:19" ht="19" customHeight="1">
      <c r="E1266" s="1450" t="s">
        <v>1323</v>
      </c>
      <c r="F1266" s="1451"/>
      <c r="G1266" s="1451"/>
      <c r="H1266" s="1451"/>
      <c r="I1266" s="1451"/>
      <c r="J1266" s="1452"/>
      <c r="K1266" s="1453" t="s">
        <v>1789</v>
      </c>
      <c r="L1266" s="1454"/>
      <c r="M1266" s="1454"/>
      <c r="N1266" s="1454"/>
      <c r="O1266" s="1454"/>
      <c r="P1266" s="1455"/>
      <c r="Q1266" s="642" t="s">
        <v>526</v>
      </c>
      <c r="R1266" s="1483" t="s">
        <v>1045</v>
      </c>
      <c r="S1266" s="1484"/>
    </row>
    <row r="1267" spans="3:19" ht="19" customHeight="1">
      <c r="E1267" s="1450" t="s">
        <v>1324</v>
      </c>
      <c r="F1267" s="1451"/>
      <c r="G1267" s="1451"/>
      <c r="H1267" s="1451"/>
      <c r="I1267" s="1451"/>
      <c r="J1267" s="1452"/>
      <c r="K1267" s="1453" t="s">
        <v>1790</v>
      </c>
      <c r="L1267" s="1454"/>
      <c r="M1267" s="1454"/>
      <c r="N1267" s="1454"/>
      <c r="O1267" s="1454"/>
      <c r="P1267" s="1455"/>
      <c r="Q1267" s="642" t="s">
        <v>526</v>
      </c>
      <c r="R1267" s="1483" t="s">
        <v>713</v>
      </c>
      <c r="S1267" s="1484"/>
    </row>
    <row r="1268" spans="3:19" ht="10" customHeight="1">
      <c r="E1268" s="707"/>
      <c r="F1268" s="707"/>
      <c r="G1268" s="707"/>
      <c r="H1268" s="707"/>
      <c r="I1268" s="707"/>
    </row>
    <row r="1269" spans="3:19" ht="16.5" customHeight="1">
      <c r="C1269" s="31" t="s">
        <v>1788</v>
      </c>
    </row>
    <row r="1270" spans="3:19" ht="19" customHeight="1">
      <c r="D1270" s="915" t="s">
        <v>463</v>
      </c>
      <c r="E1270" s="1103"/>
      <c r="F1270" s="1103"/>
      <c r="G1270" s="1103"/>
      <c r="H1270" s="1104"/>
      <c r="I1270" s="800"/>
      <c r="J1270" s="801"/>
      <c r="K1270" s="801"/>
      <c r="L1270" s="801"/>
      <c r="M1270" s="801"/>
      <c r="N1270" s="801"/>
      <c r="O1270" s="801"/>
      <c r="P1270" s="802"/>
    </row>
    <row r="1271" spans="3:19" ht="19" customHeight="1">
      <c r="E1271" s="1450" t="s">
        <v>1325</v>
      </c>
      <c r="F1271" s="1451"/>
      <c r="G1271" s="1451"/>
      <c r="H1271" s="1451"/>
      <c r="I1271" s="1451"/>
      <c r="J1271" s="1452"/>
      <c r="K1271" s="1453" t="s">
        <v>1791</v>
      </c>
      <c r="L1271" s="1454"/>
      <c r="M1271" s="1454"/>
      <c r="N1271" s="1454"/>
      <c r="O1271" s="1454"/>
      <c r="P1271" s="1455"/>
      <c r="Q1271" s="642" t="s">
        <v>526</v>
      </c>
      <c r="R1271" s="1483" t="s">
        <v>529</v>
      </c>
      <c r="S1271" s="1484"/>
    </row>
    <row r="1272" spans="3:19" ht="16.5" customHeight="1">
      <c r="E1272" s="83" t="s">
        <v>531</v>
      </c>
    </row>
    <row r="1273" spans="3:19" ht="10" customHeight="1">
      <c r="E1273" s="707"/>
      <c r="F1273" s="707"/>
      <c r="G1273" s="707"/>
      <c r="H1273" s="707"/>
      <c r="I1273" s="707"/>
    </row>
    <row r="1274" spans="3:19" ht="16.5" customHeight="1">
      <c r="C1274" s="31" t="s">
        <v>621</v>
      </c>
    </row>
    <row r="1275" spans="3:19" ht="18" customHeight="1">
      <c r="D1275" s="915" t="s">
        <v>463</v>
      </c>
      <c r="E1275" s="1103"/>
      <c r="F1275" s="1103"/>
      <c r="G1275" s="1103"/>
      <c r="H1275" s="1104"/>
      <c r="I1275" s="800"/>
      <c r="J1275" s="801"/>
      <c r="K1275" s="801"/>
      <c r="L1275" s="801"/>
      <c r="M1275" s="801"/>
      <c r="N1275" s="801"/>
      <c r="O1275" s="801"/>
      <c r="P1275" s="802"/>
    </row>
    <row r="1276" spans="3:19" ht="18" customHeight="1">
      <c r="E1276" s="1450" t="s">
        <v>1326</v>
      </c>
      <c r="F1276" s="1451"/>
      <c r="G1276" s="1451"/>
      <c r="H1276" s="1451"/>
      <c r="I1276" s="1451"/>
      <c r="J1276" s="1452"/>
      <c r="K1276" s="1453" t="s">
        <v>1792</v>
      </c>
      <c r="L1276" s="1454"/>
      <c r="M1276" s="1454"/>
      <c r="N1276" s="1454"/>
      <c r="O1276" s="1454"/>
      <c r="P1276" s="1455"/>
      <c r="Q1276" s="642" t="s">
        <v>526</v>
      </c>
      <c r="R1276" s="1483" t="s">
        <v>530</v>
      </c>
      <c r="S1276" s="1484"/>
    </row>
    <row r="1277" spans="3:19" ht="16.5" customHeight="1">
      <c r="E1277" s="83" t="s">
        <v>401</v>
      </c>
    </row>
    <row r="1278" spans="3:19" ht="16.5" customHeight="1">
      <c r="E1278" s="83" t="s">
        <v>551</v>
      </c>
    </row>
    <row r="1279" spans="3:19" ht="9.65" customHeight="1">
      <c r="E1279" s="83" t="s">
        <v>1567</v>
      </c>
    </row>
    <row r="1280" spans="3:19" ht="9.65" customHeight="1">
      <c r="E1280" s="83"/>
    </row>
    <row r="1281" spans="3:24" ht="16.5" customHeight="1">
      <c r="C1281" s="31" t="s">
        <v>997</v>
      </c>
    </row>
    <row r="1282" spans="3:24" ht="16.5" customHeight="1">
      <c r="D1282" s="32" t="s">
        <v>402</v>
      </c>
    </row>
    <row r="1283" spans="3:24" ht="18.649999999999999" customHeight="1">
      <c r="D1283" s="915" t="s">
        <v>998</v>
      </c>
      <c r="E1283" s="1103"/>
      <c r="F1283" s="1103"/>
      <c r="G1283" s="1103"/>
      <c r="H1283" s="1104"/>
      <c r="I1283" s="1480"/>
      <c r="J1283" s="1250"/>
      <c r="K1283" s="1250"/>
      <c r="L1283" s="1250"/>
      <c r="M1283" s="1250"/>
      <c r="N1283" s="1250"/>
      <c r="O1283" s="1250"/>
      <c r="P1283" s="1250"/>
      <c r="Q1283" s="1250"/>
      <c r="R1283" s="1251"/>
    </row>
    <row r="1284" spans="3:24" ht="18.649999999999999" customHeight="1">
      <c r="D1284" s="915" t="s">
        <v>999</v>
      </c>
      <c r="E1284" s="1103"/>
      <c r="F1284" s="1103"/>
      <c r="G1284" s="1103"/>
      <c r="H1284" s="1104"/>
      <c r="I1284" s="795"/>
      <c r="J1284" s="1082"/>
      <c r="K1284" s="1082"/>
      <c r="L1284" s="1082"/>
      <c r="M1284" s="1082"/>
      <c r="N1284" s="1082"/>
      <c r="O1284" s="1082"/>
      <c r="P1284" s="1082"/>
      <c r="Q1284" s="1082"/>
      <c r="R1284" s="1082"/>
      <c r="S1284" s="1082"/>
      <c r="T1284" s="1083"/>
      <c r="U1284" s="642" t="s">
        <v>526</v>
      </c>
      <c r="V1284" s="821" t="s">
        <v>1500</v>
      </c>
      <c r="W1284" s="823"/>
    </row>
    <row r="1285" spans="3:24" ht="18.649999999999999" customHeight="1">
      <c r="D1285" s="915" t="s">
        <v>1000</v>
      </c>
      <c r="E1285" s="1103"/>
      <c r="F1285" s="1103"/>
      <c r="G1285" s="1103"/>
      <c r="H1285" s="1103"/>
      <c r="I1285" s="615"/>
      <c r="J1285" s="324" t="s">
        <v>21</v>
      </c>
      <c r="K1285" s="615"/>
      <c r="L1285" s="324" t="s">
        <v>1001</v>
      </c>
      <c r="M1285" s="615"/>
      <c r="N1285" s="324" t="s">
        <v>21</v>
      </c>
      <c r="O1285" s="615"/>
      <c r="P1285" s="324" t="s">
        <v>1002</v>
      </c>
      <c r="Q1285" s="324"/>
      <c r="R1285" s="327"/>
    </row>
    <row r="1286" spans="3:24" ht="7.5" customHeight="1"/>
    <row r="1287" spans="3:24" ht="12" customHeight="1">
      <c r="E1287" s="83"/>
    </row>
    <row r="1288" spans="3:24" ht="17.5" customHeight="1">
      <c r="P1288" s="798" t="s">
        <v>815</v>
      </c>
      <c r="Q1288" s="798"/>
      <c r="R1288" s="798"/>
      <c r="S1288" s="799">
        <f>$Q$11</f>
        <v>0</v>
      </c>
      <c r="T1288" s="799"/>
      <c r="U1288" s="799"/>
      <c r="V1288" s="799"/>
      <c r="W1288" s="799"/>
      <c r="X1288" s="799"/>
    </row>
    <row r="1289" spans="3:24" ht="16.5" customHeight="1">
      <c r="C1289" s="31" t="s">
        <v>404</v>
      </c>
    </row>
    <row r="1290" spans="3:24" ht="18.649999999999999" customHeight="1">
      <c r="D1290" s="32" t="s">
        <v>405</v>
      </c>
    </row>
    <row r="1291" spans="3:24" ht="25.5" customHeight="1">
      <c r="D1291" s="788" t="s">
        <v>406</v>
      </c>
      <c r="E1291" s="788"/>
      <c r="F1291" s="788"/>
      <c r="G1291" s="829"/>
      <c r="H1291" s="829"/>
      <c r="I1291" s="1064" t="s">
        <v>415</v>
      </c>
      <c r="J1291" s="788"/>
      <c r="K1291" s="786"/>
      <c r="L1291" s="788"/>
      <c r="M1291" s="786" t="s">
        <v>416</v>
      </c>
      <c r="N1291" s="788"/>
      <c r="O1291" s="786"/>
      <c r="P1291" s="788"/>
      <c r="Q1291" s="1036" t="s">
        <v>417</v>
      </c>
      <c r="R1291" s="788"/>
    </row>
    <row r="1292" spans="3:24" ht="17.149999999999999" customHeight="1">
      <c r="D1292" s="1482" t="s">
        <v>407</v>
      </c>
      <c r="E1292" s="1482"/>
      <c r="F1292" s="1482"/>
      <c r="G1292" s="1482"/>
      <c r="H1292" s="708" t="s">
        <v>408</v>
      </c>
      <c r="I1292" s="235"/>
      <c r="J1292" s="658" t="s">
        <v>21</v>
      </c>
      <c r="K1292" s="235"/>
      <c r="L1292" s="658" t="s">
        <v>22</v>
      </c>
      <c r="M1292" s="235"/>
      <c r="N1292" s="658" t="s">
        <v>21</v>
      </c>
      <c r="O1292" s="235"/>
      <c r="P1292" s="659" t="s">
        <v>22</v>
      </c>
      <c r="Q1292" s="818"/>
      <c r="R1292" s="818"/>
    </row>
    <row r="1293" spans="3:24" ht="17.149999999999999" customHeight="1">
      <c r="D1293" s="809"/>
      <c r="E1293" s="809"/>
      <c r="F1293" s="809"/>
      <c r="G1293" s="809"/>
      <c r="H1293" s="709" t="s">
        <v>409</v>
      </c>
      <c r="I1293" s="235"/>
      <c r="J1293" s="574" t="s">
        <v>21</v>
      </c>
      <c r="K1293" s="235"/>
      <c r="L1293" s="574" t="s">
        <v>22</v>
      </c>
      <c r="M1293" s="235"/>
      <c r="N1293" s="574" t="s">
        <v>21</v>
      </c>
      <c r="O1293" s="235"/>
      <c r="P1293" s="660" t="s">
        <v>22</v>
      </c>
      <c r="Q1293" s="818"/>
      <c r="R1293" s="818"/>
    </row>
    <row r="1294" spans="3:24" ht="17.149999999999999" customHeight="1">
      <c r="D1294" s="809"/>
      <c r="E1294" s="809"/>
      <c r="F1294" s="809"/>
      <c r="G1294" s="809"/>
      <c r="H1294" s="710" t="s">
        <v>410</v>
      </c>
      <c r="I1294" s="235"/>
      <c r="J1294" s="572" t="s">
        <v>21</v>
      </c>
      <c r="K1294" s="235"/>
      <c r="L1294" s="572" t="s">
        <v>22</v>
      </c>
      <c r="M1294" s="235"/>
      <c r="N1294" s="572" t="s">
        <v>21</v>
      </c>
      <c r="O1294" s="235"/>
      <c r="P1294" s="697" t="s">
        <v>22</v>
      </c>
      <c r="Q1294" s="818"/>
      <c r="R1294" s="818"/>
    </row>
    <row r="1295" spans="3:24" ht="40" customHeight="1">
      <c r="D1295" s="809" t="s">
        <v>412</v>
      </c>
      <c r="E1295" s="809"/>
      <c r="F1295" s="809"/>
      <c r="G1295" s="809"/>
      <c r="H1295" s="915"/>
      <c r="I1295" s="235"/>
      <c r="J1295" s="324" t="s">
        <v>21</v>
      </c>
      <c r="K1295" s="235"/>
      <c r="L1295" s="324" t="s">
        <v>22</v>
      </c>
      <c r="M1295" s="235"/>
      <c r="N1295" s="324" t="s">
        <v>21</v>
      </c>
      <c r="O1295" s="235"/>
      <c r="P1295" s="327" t="s">
        <v>22</v>
      </c>
      <c r="Q1295" s="818"/>
      <c r="R1295" s="818"/>
    </row>
    <row r="1296" spans="3:24" ht="40" customHeight="1">
      <c r="D1296" s="809" t="s">
        <v>413</v>
      </c>
      <c r="E1296" s="809"/>
      <c r="F1296" s="809"/>
      <c r="G1296" s="809"/>
      <c r="H1296" s="915"/>
      <c r="I1296" s="235"/>
      <c r="J1296" s="324" t="s">
        <v>21</v>
      </c>
      <c r="K1296" s="235"/>
      <c r="L1296" s="324" t="s">
        <v>411</v>
      </c>
      <c r="M1296" s="235"/>
      <c r="N1296" s="324" t="s">
        <v>21</v>
      </c>
      <c r="O1296" s="235"/>
      <c r="P1296" s="327" t="s">
        <v>411</v>
      </c>
      <c r="Q1296" s="818"/>
      <c r="R1296" s="818"/>
    </row>
    <row r="1297" spans="2:24" ht="27" customHeight="1">
      <c r="D1297" s="1305" t="s">
        <v>414</v>
      </c>
      <c r="E1297" s="1595"/>
      <c r="F1297" s="1595"/>
      <c r="G1297" s="1595"/>
      <c r="H1297" s="867"/>
      <c r="I1297" s="1485"/>
      <c r="J1297" s="1082"/>
      <c r="K1297" s="1486"/>
      <c r="L1297" s="1083"/>
      <c r="M1297" s="1485"/>
      <c r="N1297" s="1082"/>
      <c r="O1297" s="1486"/>
      <c r="P1297" s="1083"/>
      <c r="Q1297" s="1481"/>
      <c r="R1297" s="1481"/>
    </row>
    <row r="1298" spans="2:24" ht="19" customHeight="1">
      <c r="D1298" s="1003"/>
      <c r="E1298" s="838"/>
      <c r="F1298" s="838"/>
      <c r="G1298" s="838"/>
      <c r="H1298" s="838"/>
      <c r="I1298" s="598"/>
      <c r="J1298" s="324" t="s">
        <v>295</v>
      </c>
      <c r="K1298" s="598"/>
      <c r="L1298" s="324" t="s">
        <v>411</v>
      </c>
      <c r="M1298" s="598"/>
      <c r="N1298" s="324" t="s">
        <v>295</v>
      </c>
      <c r="O1298" s="598"/>
      <c r="P1298" s="327" t="s">
        <v>411</v>
      </c>
      <c r="Q1298" s="924"/>
      <c r="R1298" s="924"/>
    </row>
    <row r="1299" spans="2:24" ht="15.65" customHeight="1">
      <c r="E1299" s="83" t="s">
        <v>1005</v>
      </c>
    </row>
    <row r="1300" spans="2:24" ht="9.65" customHeight="1"/>
    <row r="1301" spans="2:24" ht="19" customHeight="1">
      <c r="D1301" s="32" t="s">
        <v>418</v>
      </c>
    </row>
    <row r="1302" spans="2:24" ht="26.5" customHeight="1">
      <c r="D1302" s="814" t="s">
        <v>406</v>
      </c>
      <c r="E1302" s="913"/>
      <c r="F1302" s="913"/>
      <c r="G1302" s="965"/>
      <c r="H1302" s="1471" t="s">
        <v>161</v>
      </c>
      <c r="I1302" s="1424"/>
      <c r="J1302" s="884"/>
      <c r="K1302" s="885"/>
      <c r="L1302" s="788" t="s">
        <v>419</v>
      </c>
      <c r="M1302" s="788"/>
      <c r="N1302" s="788"/>
      <c r="O1302" s="788"/>
      <c r="P1302" s="1036" t="s">
        <v>417</v>
      </c>
      <c r="Q1302" s="788"/>
    </row>
    <row r="1303" spans="2:24" ht="18.649999999999999" customHeight="1">
      <c r="D1303" s="865" t="s">
        <v>622</v>
      </c>
      <c r="E1303" s="866"/>
      <c r="F1303" s="866"/>
      <c r="G1303" s="867"/>
      <c r="H1303" s="1465"/>
      <c r="I1303" s="1466"/>
      <c r="J1303" s="1467"/>
      <c r="K1303" s="1467"/>
      <c r="L1303" s="932"/>
      <c r="M1303" s="932"/>
      <c r="N1303" s="932"/>
      <c r="O1303" s="932"/>
      <c r="P1303" s="924"/>
      <c r="Q1303" s="924"/>
    </row>
    <row r="1304" spans="2:24" ht="18.649999999999999" customHeight="1">
      <c r="D1304" s="871"/>
      <c r="E1304" s="872"/>
      <c r="F1304" s="872"/>
      <c r="G1304" s="873"/>
      <c r="H1304" s="1468"/>
      <c r="I1304" s="1469"/>
      <c r="J1304" s="1470"/>
      <c r="K1304" s="1470"/>
      <c r="L1304" s="1419"/>
      <c r="M1304" s="1420"/>
      <c r="N1304" s="1420"/>
      <c r="O1304" s="1421"/>
      <c r="P1304" s="917"/>
      <c r="Q1304" s="924"/>
    </row>
    <row r="1305" spans="2:24" ht="18.649999999999999" customHeight="1">
      <c r="D1305" s="1305" t="s">
        <v>420</v>
      </c>
      <c r="E1305" s="866"/>
      <c r="F1305" s="866"/>
      <c r="G1305" s="867"/>
      <c r="H1305" s="1465"/>
      <c r="I1305" s="1466"/>
      <c r="J1305" s="1467"/>
      <c r="K1305" s="1467"/>
      <c r="L1305" s="1489"/>
      <c r="M1305" s="1489"/>
      <c r="N1305" s="1489"/>
      <c r="O1305" s="1489"/>
      <c r="P1305" s="924"/>
      <c r="Q1305" s="924"/>
    </row>
    <row r="1306" spans="2:24" ht="18.649999999999999" customHeight="1">
      <c r="D1306" s="871"/>
      <c r="E1306" s="872"/>
      <c r="F1306" s="872"/>
      <c r="G1306" s="873"/>
      <c r="H1306" s="1468"/>
      <c r="I1306" s="1469"/>
      <c r="J1306" s="1470"/>
      <c r="K1306" s="1470"/>
      <c r="L1306" s="1419"/>
      <c r="M1306" s="1420"/>
      <c r="N1306" s="1420"/>
      <c r="O1306" s="1421"/>
      <c r="P1306" s="917"/>
      <c r="Q1306" s="924"/>
    </row>
    <row r="1307" spans="2:24" ht="18.649999999999999" customHeight="1">
      <c r="D1307" s="809" t="s">
        <v>421</v>
      </c>
      <c r="E1307" s="829"/>
      <c r="F1307" s="829"/>
      <c r="G1307" s="829"/>
      <c r="H1307" s="1465"/>
      <c r="I1307" s="1466"/>
      <c r="J1307" s="1467"/>
      <c r="K1307" s="1467"/>
      <c r="L1307" s="1489"/>
      <c r="M1307" s="1489"/>
      <c r="N1307" s="1489"/>
      <c r="O1307" s="1489"/>
      <c r="P1307" s="924"/>
      <c r="Q1307" s="924"/>
    </row>
    <row r="1308" spans="2:24" ht="18.649999999999999" customHeight="1">
      <c r="D1308" s="829"/>
      <c r="E1308" s="829"/>
      <c r="F1308" s="829"/>
      <c r="G1308" s="829"/>
      <c r="H1308" s="1472"/>
      <c r="I1308" s="1473"/>
      <c r="J1308" s="1474"/>
      <c r="K1308" s="1474"/>
      <c r="L1308" s="1419"/>
      <c r="M1308" s="1420"/>
      <c r="N1308" s="1420"/>
      <c r="O1308" s="1421"/>
      <c r="P1308" s="917"/>
      <c r="Q1308" s="924"/>
    </row>
    <row r="1309" spans="2:24" ht="15.65" customHeight="1">
      <c r="E1309" s="83" t="s">
        <v>1005</v>
      </c>
    </row>
    <row r="1310" spans="2:24" ht="15.65" customHeight="1">
      <c r="E1310" s="83"/>
      <c r="T1310" s="821" t="s">
        <v>1475</v>
      </c>
      <c r="U1310" s="822"/>
      <c r="V1310" s="822"/>
      <c r="W1310" s="822"/>
      <c r="X1310" s="823"/>
    </row>
    <row r="1311" spans="2:24" ht="16.5" customHeight="1">
      <c r="B1311" s="302" t="s">
        <v>422</v>
      </c>
    </row>
    <row r="1312" spans="2:24" ht="16.5" customHeight="1">
      <c r="C1312" s="31" t="s">
        <v>1568</v>
      </c>
    </row>
    <row r="1313" spans="4:27" ht="19" customHeight="1">
      <c r="D1313" s="32" t="s">
        <v>423</v>
      </c>
    </row>
    <row r="1314" spans="4:27" ht="26.5" customHeight="1">
      <c r="D1314" s="814" t="s">
        <v>406</v>
      </c>
      <c r="E1314" s="816"/>
      <c r="F1314" s="816"/>
      <c r="G1314" s="817"/>
      <c r="H1314" s="1213" t="s">
        <v>424</v>
      </c>
      <c r="I1314" s="1308"/>
      <c r="J1314" s="1308"/>
      <c r="K1314" s="1308"/>
      <c r="L1314" s="1309"/>
      <c r="M1314" s="1036" t="s">
        <v>415</v>
      </c>
      <c r="N1314" s="786"/>
      <c r="O1314" s="788"/>
      <c r="P1314" s="786"/>
      <c r="Q1314" s="798"/>
      <c r="R1314" s="1087" t="s">
        <v>425</v>
      </c>
      <c r="S1314" s="836"/>
      <c r="T1314" s="836"/>
      <c r="U1314" s="836"/>
      <c r="V1314" s="974"/>
      <c r="W1314" s="1036" t="s">
        <v>1569</v>
      </c>
      <c r="X1314" s="788"/>
    </row>
    <row r="1315" spans="4:27" ht="16.5" customHeight="1">
      <c r="D1315" s="1482" t="s">
        <v>1006</v>
      </c>
      <c r="E1315" s="1482"/>
      <c r="F1315" s="1482"/>
      <c r="G1315" s="1496"/>
      <c r="H1315" s="1497"/>
      <c r="I1315" s="1498"/>
      <c r="J1315" s="1498"/>
      <c r="K1315" s="1498"/>
      <c r="L1315" s="1499"/>
      <c r="M1315" s="711" t="s">
        <v>408</v>
      </c>
      <c r="N1315" s="605"/>
      <c r="O1315" s="658" t="s">
        <v>21</v>
      </c>
      <c r="P1315" s="605"/>
      <c r="Q1315" s="659" t="s">
        <v>22</v>
      </c>
      <c r="R1315" s="712" t="s">
        <v>408</v>
      </c>
      <c r="S1315" s="605"/>
      <c r="T1315" s="658" t="s">
        <v>21</v>
      </c>
      <c r="U1315" s="605"/>
      <c r="V1315" s="659" t="s">
        <v>22</v>
      </c>
      <c r="W1315" s="818"/>
      <c r="X1315" s="818"/>
    </row>
    <row r="1316" spans="4:27" ht="16.5" customHeight="1">
      <c r="D1316" s="809"/>
      <c r="E1316" s="809"/>
      <c r="F1316" s="809"/>
      <c r="G1316" s="810"/>
      <c r="H1316" s="1497"/>
      <c r="I1316" s="1498"/>
      <c r="J1316" s="1498"/>
      <c r="K1316" s="1498"/>
      <c r="L1316" s="1499"/>
      <c r="M1316" s="713" t="s">
        <v>409</v>
      </c>
      <c r="N1316" s="629"/>
      <c r="O1316" s="574" t="s">
        <v>21</v>
      </c>
      <c r="P1316" s="629"/>
      <c r="Q1316" s="660" t="s">
        <v>22</v>
      </c>
      <c r="R1316" s="714" t="s">
        <v>409</v>
      </c>
      <c r="S1316" s="629"/>
      <c r="T1316" s="574" t="s">
        <v>21</v>
      </c>
      <c r="U1316" s="629"/>
      <c r="V1316" s="660" t="s">
        <v>22</v>
      </c>
      <c r="W1316" s="818"/>
      <c r="X1316" s="818"/>
    </row>
    <row r="1317" spans="4:27" ht="16.5" customHeight="1">
      <c r="D1317" s="809"/>
      <c r="E1317" s="809"/>
      <c r="F1317" s="809"/>
      <c r="G1317" s="810"/>
      <c r="H1317" s="1497"/>
      <c r="I1317" s="1498"/>
      <c r="J1317" s="1498"/>
      <c r="K1317" s="1498"/>
      <c r="L1317" s="1499"/>
      <c r="M1317" s="715" t="s">
        <v>410</v>
      </c>
      <c r="N1317" s="716"/>
      <c r="O1317" s="572" t="s">
        <v>21</v>
      </c>
      <c r="P1317" s="716"/>
      <c r="Q1317" s="697" t="s">
        <v>22</v>
      </c>
      <c r="R1317" s="717" t="s">
        <v>410</v>
      </c>
      <c r="S1317" s="716"/>
      <c r="T1317" s="572" t="s">
        <v>21</v>
      </c>
      <c r="U1317" s="716"/>
      <c r="V1317" s="697" t="s">
        <v>22</v>
      </c>
      <c r="W1317" s="818"/>
      <c r="X1317" s="818"/>
    </row>
    <row r="1318" spans="4:27" ht="16.5" customHeight="1">
      <c r="D1318" s="1482" t="s">
        <v>1797</v>
      </c>
      <c r="E1318" s="1482"/>
      <c r="F1318" s="1482"/>
      <c r="G1318" s="1496"/>
      <c r="H1318" s="1497"/>
      <c r="I1318" s="1498"/>
      <c r="J1318" s="1498"/>
      <c r="K1318" s="1498"/>
      <c r="L1318" s="1499"/>
      <c r="M1318" s="711" t="s">
        <v>408</v>
      </c>
      <c r="N1318" s="605"/>
      <c r="O1318" s="658" t="s">
        <v>21</v>
      </c>
      <c r="P1318" s="605"/>
      <c r="Q1318" s="659" t="s">
        <v>22</v>
      </c>
      <c r="R1318" s="712" t="s">
        <v>408</v>
      </c>
      <c r="S1318" s="605"/>
      <c r="T1318" s="658" t="s">
        <v>21</v>
      </c>
      <c r="U1318" s="605"/>
      <c r="V1318" s="659" t="s">
        <v>22</v>
      </c>
      <c r="W1318" s="818"/>
      <c r="X1318" s="818"/>
    </row>
    <row r="1319" spans="4:27" ht="16.5" customHeight="1">
      <c r="D1319" s="809"/>
      <c r="E1319" s="809"/>
      <c r="F1319" s="809"/>
      <c r="G1319" s="810"/>
      <c r="H1319" s="1497"/>
      <c r="I1319" s="1498"/>
      <c r="J1319" s="1498"/>
      <c r="K1319" s="1498"/>
      <c r="L1319" s="1499"/>
      <c r="M1319" s="713" t="s">
        <v>409</v>
      </c>
      <c r="N1319" s="629"/>
      <c r="O1319" s="574" t="s">
        <v>21</v>
      </c>
      <c r="P1319" s="629"/>
      <c r="Q1319" s="660" t="s">
        <v>22</v>
      </c>
      <c r="R1319" s="714" t="s">
        <v>409</v>
      </c>
      <c r="S1319" s="629"/>
      <c r="T1319" s="574" t="s">
        <v>21</v>
      </c>
      <c r="U1319" s="629"/>
      <c r="V1319" s="660" t="s">
        <v>22</v>
      </c>
      <c r="W1319" s="818"/>
      <c r="X1319" s="818"/>
      <c r="AA1319" s="32" t="s">
        <v>653</v>
      </c>
    </row>
    <row r="1320" spans="4:27" ht="16.5" customHeight="1">
      <c r="D1320" s="809"/>
      <c r="E1320" s="809"/>
      <c r="F1320" s="809"/>
      <c r="G1320" s="810"/>
      <c r="H1320" s="1497"/>
      <c r="I1320" s="1498"/>
      <c r="J1320" s="1498"/>
      <c r="K1320" s="1498"/>
      <c r="L1320" s="1499"/>
      <c r="M1320" s="715" t="s">
        <v>410</v>
      </c>
      <c r="N1320" s="716"/>
      <c r="O1320" s="572" t="s">
        <v>21</v>
      </c>
      <c r="P1320" s="716"/>
      <c r="Q1320" s="697" t="s">
        <v>22</v>
      </c>
      <c r="R1320" s="717" t="s">
        <v>410</v>
      </c>
      <c r="S1320" s="716"/>
      <c r="T1320" s="572" t="s">
        <v>21</v>
      </c>
      <c r="U1320" s="716"/>
      <c r="V1320" s="697" t="s">
        <v>22</v>
      </c>
      <c r="W1320" s="818"/>
      <c r="X1320" s="818"/>
    </row>
    <row r="1321" spans="4:27" ht="16.5" customHeight="1">
      <c r="D1321" s="1482" t="s">
        <v>1007</v>
      </c>
      <c r="E1321" s="1482"/>
      <c r="F1321" s="1482"/>
      <c r="G1321" s="1496"/>
      <c r="H1321" s="1497"/>
      <c r="I1321" s="1498"/>
      <c r="J1321" s="1498"/>
      <c r="K1321" s="1498"/>
      <c r="L1321" s="1499"/>
      <c r="M1321" s="711" t="s">
        <v>408</v>
      </c>
      <c r="N1321" s="605"/>
      <c r="O1321" s="658" t="s">
        <v>21</v>
      </c>
      <c r="P1321" s="605"/>
      <c r="Q1321" s="659" t="s">
        <v>22</v>
      </c>
      <c r="R1321" s="712" t="s">
        <v>408</v>
      </c>
      <c r="S1321" s="605"/>
      <c r="T1321" s="658" t="s">
        <v>21</v>
      </c>
      <c r="U1321" s="605"/>
      <c r="V1321" s="659" t="s">
        <v>22</v>
      </c>
      <c r="W1321" s="818"/>
      <c r="X1321" s="818"/>
    </row>
    <row r="1322" spans="4:27" ht="16.5" customHeight="1">
      <c r="D1322" s="809"/>
      <c r="E1322" s="809"/>
      <c r="F1322" s="809"/>
      <c r="G1322" s="810"/>
      <c r="H1322" s="1497"/>
      <c r="I1322" s="1498"/>
      <c r="J1322" s="1498"/>
      <c r="K1322" s="1498"/>
      <c r="L1322" s="1499"/>
      <c r="M1322" s="713" t="s">
        <v>409</v>
      </c>
      <c r="N1322" s="629"/>
      <c r="O1322" s="574" t="s">
        <v>21</v>
      </c>
      <c r="P1322" s="629"/>
      <c r="Q1322" s="660" t="s">
        <v>22</v>
      </c>
      <c r="R1322" s="714" t="s">
        <v>409</v>
      </c>
      <c r="S1322" s="629"/>
      <c r="T1322" s="574" t="s">
        <v>21</v>
      </c>
      <c r="U1322" s="629"/>
      <c r="V1322" s="660" t="s">
        <v>22</v>
      </c>
      <c r="W1322" s="818"/>
      <c r="X1322" s="818"/>
    </row>
    <row r="1323" spans="4:27" ht="16.5" customHeight="1">
      <c r="D1323" s="809"/>
      <c r="E1323" s="809"/>
      <c r="F1323" s="809"/>
      <c r="G1323" s="810"/>
      <c r="H1323" s="1497"/>
      <c r="I1323" s="1498"/>
      <c r="J1323" s="1498"/>
      <c r="K1323" s="1498"/>
      <c r="L1323" s="1499"/>
      <c r="M1323" s="715" t="s">
        <v>410</v>
      </c>
      <c r="N1323" s="716"/>
      <c r="O1323" s="572" t="s">
        <v>21</v>
      </c>
      <c r="P1323" s="716"/>
      <c r="Q1323" s="697" t="s">
        <v>22</v>
      </c>
      <c r="R1323" s="717" t="s">
        <v>410</v>
      </c>
      <c r="S1323" s="716"/>
      <c r="T1323" s="572" t="s">
        <v>21</v>
      </c>
      <c r="U1323" s="716"/>
      <c r="V1323" s="697" t="s">
        <v>22</v>
      </c>
      <c r="W1323" s="818"/>
      <c r="X1323" s="818"/>
    </row>
    <row r="1324" spans="4:27" ht="16.5" customHeight="1">
      <c r="D1324" s="1482" t="s">
        <v>1008</v>
      </c>
      <c r="E1324" s="1482"/>
      <c r="F1324" s="1482"/>
      <c r="G1324" s="1496"/>
      <c r="H1324" s="1497"/>
      <c r="I1324" s="1498"/>
      <c r="J1324" s="1498"/>
      <c r="K1324" s="1498"/>
      <c r="L1324" s="1499"/>
      <c r="M1324" s="711" t="s">
        <v>408</v>
      </c>
      <c r="N1324" s="605"/>
      <c r="O1324" s="658" t="s">
        <v>21</v>
      </c>
      <c r="P1324" s="605"/>
      <c r="Q1324" s="659" t="s">
        <v>22</v>
      </c>
      <c r="R1324" s="712" t="s">
        <v>408</v>
      </c>
      <c r="S1324" s="605"/>
      <c r="T1324" s="658" t="s">
        <v>21</v>
      </c>
      <c r="U1324" s="605"/>
      <c r="V1324" s="659" t="s">
        <v>22</v>
      </c>
      <c r="W1324" s="818"/>
      <c r="X1324" s="818"/>
    </row>
    <row r="1325" spans="4:27" ht="16.5" customHeight="1">
      <c r="D1325" s="809"/>
      <c r="E1325" s="809"/>
      <c r="F1325" s="809"/>
      <c r="G1325" s="810"/>
      <c r="H1325" s="1497"/>
      <c r="I1325" s="1498"/>
      <c r="J1325" s="1498"/>
      <c r="K1325" s="1498"/>
      <c r="L1325" s="1499"/>
      <c r="M1325" s="713" t="s">
        <v>409</v>
      </c>
      <c r="N1325" s="629"/>
      <c r="O1325" s="574" t="s">
        <v>21</v>
      </c>
      <c r="P1325" s="629"/>
      <c r="Q1325" s="660" t="s">
        <v>22</v>
      </c>
      <c r="R1325" s="714" t="s">
        <v>409</v>
      </c>
      <c r="S1325" s="629"/>
      <c r="T1325" s="574" t="s">
        <v>21</v>
      </c>
      <c r="U1325" s="629"/>
      <c r="V1325" s="660" t="s">
        <v>22</v>
      </c>
      <c r="W1325" s="818"/>
      <c r="X1325" s="818"/>
    </row>
    <row r="1326" spans="4:27" ht="16.5" customHeight="1">
      <c r="D1326" s="809"/>
      <c r="E1326" s="809"/>
      <c r="F1326" s="809"/>
      <c r="G1326" s="810"/>
      <c r="H1326" s="1497"/>
      <c r="I1326" s="1498"/>
      <c r="J1326" s="1498"/>
      <c r="K1326" s="1498"/>
      <c r="L1326" s="1499"/>
      <c r="M1326" s="715" t="s">
        <v>410</v>
      </c>
      <c r="N1326" s="716"/>
      <c r="O1326" s="572" t="s">
        <v>21</v>
      </c>
      <c r="P1326" s="716"/>
      <c r="Q1326" s="697" t="s">
        <v>22</v>
      </c>
      <c r="R1326" s="717" t="s">
        <v>410</v>
      </c>
      <c r="S1326" s="716"/>
      <c r="T1326" s="572" t="s">
        <v>21</v>
      </c>
      <c r="U1326" s="716"/>
      <c r="V1326" s="697" t="s">
        <v>22</v>
      </c>
      <c r="W1326" s="818"/>
      <c r="X1326" s="818"/>
    </row>
    <row r="1327" spans="4:27" ht="16.5" customHeight="1">
      <c r="E1327" s="83" t="s">
        <v>1005</v>
      </c>
    </row>
    <row r="1328" spans="4:27" ht="16.5" customHeight="1">
      <c r="E1328" s="83" t="s">
        <v>785</v>
      </c>
    </row>
    <row r="1329" spans="3:24" ht="16.5" customHeight="1">
      <c r="E1329" s="83" t="s">
        <v>747</v>
      </c>
    </row>
    <row r="1330" spans="3:24" ht="16.5" customHeight="1">
      <c r="E1330" s="83" t="s">
        <v>1010</v>
      </c>
    </row>
    <row r="1331" spans="3:24" ht="9.65" customHeight="1"/>
    <row r="1332" spans="3:24" ht="16.5" customHeight="1">
      <c r="D1332" s="32" t="s">
        <v>1009</v>
      </c>
    </row>
    <row r="1333" spans="3:24" ht="19.5" customHeight="1">
      <c r="D1333" s="915" t="s">
        <v>426</v>
      </c>
      <c r="E1333" s="1103"/>
      <c r="F1333" s="1103"/>
      <c r="G1333" s="1104"/>
      <c r="H1333" s="1583"/>
      <c r="I1333" s="1084"/>
      <c r="J1333" s="1084"/>
      <c r="K1333" s="1084"/>
      <c r="L1333" s="1084"/>
      <c r="M1333" s="1085"/>
    </row>
    <row r="1334" spans="3:24" ht="16.5" customHeight="1">
      <c r="E1334" s="83" t="s">
        <v>1005</v>
      </c>
    </row>
    <row r="1335" spans="3:24" ht="6.65" customHeight="1">
      <c r="E1335" s="83"/>
    </row>
    <row r="1336" spans="3:24" ht="17.5" customHeight="1">
      <c r="P1336" s="798" t="s">
        <v>815</v>
      </c>
      <c r="Q1336" s="798"/>
      <c r="R1336" s="798"/>
      <c r="S1336" s="799">
        <f>$Q$11</f>
        <v>0</v>
      </c>
      <c r="T1336" s="799"/>
      <c r="U1336" s="799"/>
      <c r="V1336" s="799"/>
      <c r="W1336" s="799"/>
      <c r="X1336" s="799"/>
    </row>
    <row r="1337" spans="3:24" ht="16.5" customHeight="1">
      <c r="C1337" s="31" t="s">
        <v>1570</v>
      </c>
    </row>
    <row r="1338" spans="3:24" ht="16.5" customHeight="1">
      <c r="C1338" s="31"/>
      <c r="D1338" s="32" t="s">
        <v>1011</v>
      </c>
    </row>
    <row r="1339" spans="3:24" ht="16.5" customHeight="1">
      <c r="C1339" s="31"/>
      <c r="D1339" s="950" t="s">
        <v>1012</v>
      </c>
      <c r="E1339" s="1025"/>
      <c r="F1339" s="1025"/>
      <c r="G1339" s="1025"/>
      <c r="H1339" s="1025"/>
      <c r="I1339" s="1025"/>
      <c r="J1339" s="1025"/>
      <c r="K1339" s="1025"/>
      <c r="L1339" s="1535"/>
      <c r="M1339" s="800"/>
      <c r="N1339" s="801"/>
      <c r="O1339" s="801"/>
      <c r="P1339" s="801"/>
      <c r="Q1339" s="801"/>
      <c r="R1339" s="801"/>
      <c r="S1339" s="801"/>
      <c r="T1339" s="801"/>
      <c r="U1339" s="801"/>
      <c r="V1339" s="801"/>
      <c r="W1339" s="801"/>
      <c r="X1339" s="802"/>
    </row>
    <row r="1340" spans="3:24" ht="6" customHeight="1"/>
    <row r="1341" spans="3:24" ht="16.5" customHeight="1">
      <c r="C1341" s="31"/>
      <c r="D1341" s="32" t="s">
        <v>1572</v>
      </c>
    </row>
    <row r="1342" spans="3:24" ht="16.5" customHeight="1">
      <c r="C1342" s="31"/>
      <c r="D1342" s="915" t="s">
        <v>1013</v>
      </c>
      <c r="E1342" s="1103"/>
      <c r="F1342" s="1103"/>
      <c r="G1342" s="1103"/>
      <c r="H1342" s="1104"/>
      <c r="I1342" s="795"/>
      <c r="J1342" s="796"/>
      <c r="K1342" s="796"/>
      <c r="L1342" s="796"/>
      <c r="M1342" s="796"/>
      <c r="N1342" s="796"/>
      <c r="O1342" s="796"/>
      <c r="P1342" s="796"/>
      <c r="Q1342" s="796"/>
      <c r="R1342" s="796"/>
      <c r="S1342" s="797"/>
    </row>
    <row r="1343" spans="3:24" ht="16.5" customHeight="1">
      <c r="C1343" s="31"/>
      <c r="D1343" s="915" t="s">
        <v>1014</v>
      </c>
      <c r="E1343" s="1103"/>
      <c r="F1343" s="1103"/>
      <c r="G1343" s="1103"/>
      <c r="H1343" s="1103"/>
      <c r="I1343" s="872"/>
      <c r="J1343" s="872"/>
      <c r="K1343" s="872"/>
      <c r="L1343" s="872"/>
      <c r="M1343" s="1495"/>
      <c r="N1343" s="615"/>
      <c r="O1343" s="327" t="s">
        <v>1015</v>
      </c>
    </row>
    <row r="1344" spans="3:24" ht="16.5" customHeight="1">
      <c r="E1344" s="83" t="s">
        <v>1016</v>
      </c>
    </row>
    <row r="1345" spans="3:24" ht="16.5" customHeight="1">
      <c r="E1345" s="83" t="s">
        <v>1017</v>
      </c>
    </row>
    <row r="1346" spans="3:24" ht="6" customHeight="1"/>
    <row r="1347" spans="3:24" ht="19" customHeight="1">
      <c r="C1347" s="31"/>
      <c r="D1347" s="32" t="s">
        <v>1327</v>
      </c>
      <c r="S1347" s="966" t="s">
        <v>1477</v>
      </c>
      <c r="T1347" s="967"/>
      <c r="U1347" s="967"/>
      <c r="V1347" s="1493"/>
      <c r="W1347" s="1493"/>
      <c r="X1347" s="1494"/>
    </row>
    <row r="1348" spans="3:24" ht="16.5" customHeight="1">
      <c r="C1348" s="31"/>
      <c r="D1348" s="829" t="s">
        <v>1018</v>
      </c>
      <c r="E1348" s="829"/>
      <c r="F1348" s="829"/>
      <c r="G1348" s="829"/>
      <c r="H1348" s="781"/>
      <c r="I1348" s="781"/>
      <c r="J1348" s="781"/>
      <c r="K1348" s="781"/>
    </row>
    <row r="1349" spans="3:24" ht="16.5" customHeight="1">
      <c r="E1349" s="83" t="s">
        <v>1019</v>
      </c>
    </row>
    <row r="1350" spans="3:24" ht="6" customHeight="1"/>
    <row r="1351" spans="3:24" ht="16.5" customHeight="1">
      <c r="D1351" s="32" t="s">
        <v>1461</v>
      </c>
    </row>
    <row r="1352" spans="3:24" ht="19.5" customHeight="1">
      <c r="D1352" s="1133" t="s">
        <v>1462</v>
      </c>
      <c r="E1352" s="1134"/>
      <c r="F1352" s="1134"/>
      <c r="G1352" s="1134"/>
      <c r="H1352" s="1134"/>
      <c r="I1352" s="1135"/>
      <c r="J1352" s="781"/>
      <c r="K1352" s="781"/>
      <c r="L1352" s="781"/>
      <c r="M1352" s="781"/>
    </row>
    <row r="1353" spans="3:24" ht="15" customHeight="1">
      <c r="E1353" s="83" t="s">
        <v>1463</v>
      </c>
    </row>
    <row r="1354" spans="3:24" ht="15" customHeight="1">
      <c r="E1354" s="83" t="s">
        <v>1574</v>
      </c>
    </row>
    <row r="1355" spans="3:24" ht="15" customHeight="1">
      <c r="E1355" s="32" t="s">
        <v>1575</v>
      </c>
    </row>
    <row r="1356" spans="3:24" ht="6" customHeight="1"/>
    <row r="1357" spans="3:24" ht="16.5" customHeight="1">
      <c r="C1357" s="31"/>
      <c r="D1357" s="32" t="s">
        <v>1799</v>
      </c>
      <c r="Q1357" s="340"/>
    </row>
    <row r="1358" spans="3:24" ht="16.5" customHeight="1">
      <c r="C1358" s="31"/>
      <c r="D1358" s="954" t="s">
        <v>1020</v>
      </c>
      <c r="E1358" s="954"/>
      <c r="F1358" s="954"/>
      <c r="G1358" s="954"/>
      <c r="H1358" s="954"/>
      <c r="I1358" s="954"/>
      <c r="J1358" s="954"/>
      <c r="K1358" s="954"/>
      <c r="L1358" s="781"/>
      <c r="M1358" s="781"/>
      <c r="N1358" s="781"/>
      <c r="O1358" s="781"/>
    </row>
    <row r="1359" spans="3:24" ht="14.15" customHeight="1">
      <c r="E1359" s="83" t="s">
        <v>1021</v>
      </c>
    </row>
    <row r="1360" spans="3:24" ht="14.15" customHeight="1">
      <c r="E1360" s="83" t="s">
        <v>1328</v>
      </c>
    </row>
    <row r="1361" spans="3:24" ht="14.15" customHeight="1">
      <c r="E1361" s="83"/>
      <c r="F1361" s="83" t="s">
        <v>1576</v>
      </c>
    </row>
    <row r="1362" spans="3:24" ht="14.15" customHeight="1">
      <c r="E1362" s="83" t="s">
        <v>1329</v>
      </c>
    </row>
    <row r="1363" spans="3:24" ht="14.15" customHeight="1">
      <c r="C1363" s="31"/>
      <c r="E1363" s="83" t="s">
        <v>1022</v>
      </c>
    </row>
    <row r="1364" spans="3:24" ht="5.5" customHeight="1">
      <c r="E1364" s="83"/>
    </row>
    <row r="1365" spans="3:24" ht="16.5" customHeight="1">
      <c r="C1365" s="31" t="s">
        <v>1023</v>
      </c>
    </row>
    <row r="1366" spans="3:24" ht="16.5" customHeight="1">
      <c r="D1366" s="32" t="s">
        <v>427</v>
      </c>
    </row>
    <row r="1367" spans="3:24" ht="16.5" customHeight="1">
      <c r="D1367" s="1423" t="s">
        <v>748</v>
      </c>
      <c r="E1367" s="1423"/>
      <c r="F1367" s="786" t="s">
        <v>428</v>
      </c>
      <c r="G1367" s="786"/>
      <c r="H1367" s="786"/>
      <c r="I1367" s="786"/>
      <c r="J1367" s="814" t="s">
        <v>429</v>
      </c>
      <c r="K1367" s="1172"/>
      <c r="L1367" s="913"/>
      <c r="M1367" s="1172"/>
      <c r="N1367" s="913"/>
      <c r="O1367" s="1172"/>
      <c r="P1367" s="965"/>
    </row>
    <row r="1368" spans="3:24" ht="19" customHeight="1">
      <c r="D1368" s="1370"/>
      <c r="E1368" s="1580"/>
      <c r="F1368" s="1330"/>
      <c r="G1368" s="1331"/>
      <c r="H1368" s="1331"/>
      <c r="I1368" s="1578"/>
      <c r="J1368" s="718"/>
      <c r="K1368" s="719"/>
      <c r="L1368" s="342" t="s">
        <v>20</v>
      </c>
      <c r="M1368" s="235"/>
      <c r="N1368" s="342" t="s">
        <v>21</v>
      </c>
      <c r="O1368" s="235"/>
      <c r="P1368" s="343" t="s">
        <v>22</v>
      </c>
    </row>
    <row r="1369" spans="3:24" ht="15.65" customHeight="1">
      <c r="E1369" s="83" t="s">
        <v>430</v>
      </c>
    </row>
    <row r="1370" spans="3:24" ht="6" customHeight="1"/>
    <row r="1371" spans="3:24" ht="19" customHeight="1">
      <c r="D1371" s="32" t="s">
        <v>1893</v>
      </c>
    </row>
    <row r="1372" spans="3:24" ht="24" customHeight="1">
      <c r="D1372" s="1213" t="s">
        <v>1808</v>
      </c>
      <c r="E1372" s="1094"/>
      <c r="F1372" s="1308"/>
      <c r="G1372" s="1094"/>
      <c r="H1372" s="1308"/>
      <c r="I1372" s="914"/>
      <c r="J1372" s="786" t="s">
        <v>431</v>
      </c>
      <c r="K1372" s="786"/>
      <c r="L1372" s="786"/>
      <c r="M1372" s="786"/>
      <c r="N1372" s="786"/>
      <c r="O1372" s="1584" t="s">
        <v>432</v>
      </c>
      <c r="P1372" s="1585"/>
      <c r="Q1372" s="817"/>
      <c r="R1372" s="1490" t="s">
        <v>433</v>
      </c>
      <c r="S1372" s="1491"/>
      <c r="T1372" s="1491"/>
      <c r="U1372" s="1491"/>
      <c r="V1372" s="1491"/>
      <c r="W1372" s="1491"/>
      <c r="X1372" s="1492"/>
    </row>
    <row r="1373" spans="3:24" ht="18.649999999999999" customHeight="1">
      <c r="D1373" s="235"/>
      <c r="E1373" s="342" t="s">
        <v>20</v>
      </c>
      <c r="F1373" s="235"/>
      <c r="G1373" s="342" t="s">
        <v>21</v>
      </c>
      <c r="H1373" s="235"/>
      <c r="I1373" s="342" t="s">
        <v>22</v>
      </c>
      <c r="J1373" s="1575"/>
      <c r="K1373" s="1576"/>
      <c r="L1373" s="1576"/>
      <c r="M1373" s="1576"/>
      <c r="N1373" s="1579"/>
      <c r="O1373" s="1032"/>
      <c r="P1373" s="1032"/>
      <c r="Q1373" s="929"/>
      <c r="R1373" s="1581"/>
      <c r="S1373" s="1371"/>
      <c r="T1373" s="1371"/>
      <c r="U1373" s="1371"/>
      <c r="V1373" s="1371"/>
      <c r="W1373" s="1371"/>
      <c r="X1373" s="1372"/>
    </row>
    <row r="1374" spans="3:24" ht="18.649999999999999" customHeight="1">
      <c r="D1374" s="235"/>
      <c r="E1374" s="342" t="s">
        <v>20</v>
      </c>
      <c r="F1374" s="235"/>
      <c r="G1374" s="342" t="s">
        <v>21</v>
      </c>
      <c r="H1374" s="235"/>
      <c r="I1374" s="342" t="s">
        <v>22</v>
      </c>
      <c r="J1374" s="1575"/>
      <c r="K1374" s="1576"/>
      <c r="L1374" s="1576"/>
      <c r="M1374" s="1576"/>
      <c r="N1374" s="1577"/>
      <c r="O1374" s="1032"/>
      <c r="P1374" s="1032"/>
      <c r="Q1374" s="929"/>
      <c r="R1374" s="1586"/>
      <c r="S1374" s="1371"/>
      <c r="T1374" s="1371"/>
      <c r="U1374" s="1371"/>
      <c r="V1374" s="1371"/>
      <c r="W1374" s="1371"/>
      <c r="X1374" s="1372"/>
    </row>
    <row r="1375" spans="3:24" ht="32.5" customHeight="1">
      <c r="D1375" s="1496" t="s">
        <v>495</v>
      </c>
      <c r="E1375" s="816"/>
      <c r="F1375" s="838"/>
      <c r="G1375" s="816"/>
      <c r="H1375" s="838"/>
      <c r="I1375" s="816"/>
      <c r="J1375" s="1456"/>
      <c r="K1375" s="1457"/>
      <c r="L1375" s="1457"/>
      <c r="M1375" s="1457"/>
      <c r="N1375" s="1457"/>
      <c r="O1375" s="1457"/>
      <c r="P1375" s="1457"/>
      <c r="Q1375" s="1457"/>
      <c r="R1375" s="1457"/>
      <c r="S1375" s="1457"/>
      <c r="T1375" s="1457"/>
      <c r="U1375" s="1457"/>
      <c r="V1375" s="1457"/>
      <c r="W1375" s="1457"/>
      <c r="X1375" s="1458"/>
    </row>
    <row r="1376" spans="3:24" ht="9.65" customHeight="1">
      <c r="E1376" s="83" t="s">
        <v>434</v>
      </c>
    </row>
    <row r="1377" spans="2:24" ht="6" customHeight="1"/>
    <row r="1378" spans="2:24" ht="17.5" customHeight="1">
      <c r="D1378" s="32" t="s">
        <v>435</v>
      </c>
    </row>
    <row r="1379" spans="2:24" ht="16.5" customHeight="1">
      <c r="D1379" s="829"/>
      <c r="E1379" s="829"/>
      <c r="F1379" s="829"/>
      <c r="G1379" s="1036" t="s">
        <v>440</v>
      </c>
      <c r="H1379" s="788"/>
      <c r="I1379" s="788"/>
      <c r="J1379" s="788"/>
      <c r="K1379" s="814" t="s">
        <v>1894</v>
      </c>
      <c r="L1379" s="913"/>
      <c r="M1379" s="913"/>
      <c r="N1379" s="913"/>
      <c r="O1379" s="913"/>
      <c r="P1379" s="913"/>
      <c r="Q1379" s="913"/>
      <c r="R1379" s="913"/>
      <c r="S1379" s="965"/>
    </row>
    <row r="1380" spans="2:24" ht="16.5" customHeight="1">
      <c r="D1380" s="829"/>
      <c r="E1380" s="829"/>
      <c r="F1380" s="829"/>
      <c r="G1380" s="786"/>
      <c r="H1380" s="788"/>
      <c r="I1380" s="786"/>
      <c r="J1380" s="788"/>
      <c r="K1380" s="814" t="s">
        <v>437</v>
      </c>
      <c r="L1380" s="913"/>
      <c r="M1380" s="965"/>
      <c r="N1380" s="814" t="s">
        <v>438</v>
      </c>
      <c r="O1380" s="913"/>
      <c r="P1380" s="965"/>
      <c r="Q1380" s="814" t="s">
        <v>439</v>
      </c>
      <c r="R1380" s="913"/>
      <c r="S1380" s="965"/>
    </row>
    <row r="1381" spans="2:24" ht="16" customHeight="1">
      <c r="D1381" s="792" t="s">
        <v>384</v>
      </c>
      <c r="E1381" s="794"/>
      <c r="F1381" s="720">
        <v>1</v>
      </c>
      <c r="G1381" s="605"/>
      <c r="H1381" s="658" t="s">
        <v>21</v>
      </c>
      <c r="I1381" s="605"/>
      <c r="J1381" s="659" t="s">
        <v>22</v>
      </c>
      <c r="K1381" s="1562"/>
      <c r="L1381" s="1563"/>
      <c r="M1381" s="1564"/>
      <c r="N1381" s="1562"/>
      <c r="O1381" s="1563"/>
      <c r="P1381" s="1564"/>
      <c r="Q1381" s="1562"/>
      <c r="R1381" s="1563"/>
      <c r="S1381" s="1564"/>
    </row>
    <row r="1382" spans="2:24" ht="16" customHeight="1">
      <c r="D1382" s="1558"/>
      <c r="E1382" s="1559"/>
      <c r="F1382" s="721">
        <v>2</v>
      </c>
      <c r="G1382" s="629"/>
      <c r="H1382" s="574" t="s">
        <v>21</v>
      </c>
      <c r="I1382" s="629"/>
      <c r="J1382" s="660" t="s">
        <v>22</v>
      </c>
      <c r="K1382" s="1565"/>
      <c r="L1382" s="1566"/>
      <c r="M1382" s="1567"/>
      <c r="N1382" s="1565"/>
      <c r="O1382" s="1566"/>
      <c r="P1382" s="1567"/>
      <c r="Q1382" s="1565"/>
      <c r="R1382" s="1566"/>
      <c r="S1382" s="1567"/>
    </row>
    <row r="1383" spans="2:24" ht="16" customHeight="1">
      <c r="D1383" s="1560"/>
      <c r="E1383" s="1561"/>
      <c r="F1383" s="722">
        <v>3</v>
      </c>
      <c r="G1383" s="716"/>
      <c r="H1383" s="572" t="s">
        <v>21</v>
      </c>
      <c r="I1383" s="716"/>
      <c r="J1383" s="697" t="s">
        <v>22</v>
      </c>
      <c r="K1383" s="1568"/>
      <c r="L1383" s="1569"/>
      <c r="M1383" s="1570"/>
      <c r="N1383" s="1568"/>
      <c r="O1383" s="1569"/>
      <c r="P1383" s="1570"/>
      <c r="Q1383" s="1568"/>
      <c r="R1383" s="1569"/>
      <c r="S1383" s="1570"/>
    </row>
    <row r="1384" spans="2:24" ht="16" customHeight="1">
      <c r="D1384" s="792" t="s">
        <v>436</v>
      </c>
      <c r="E1384" s="794"/>
      <c r="F1384" s="720">
        <v>1</v>
      </c>
      <c r="G1384" s="605"/>
      <c r="H1384" s="658" t="s">
        <v>21</v>
      </c>
      <c r="I1384" s="605"/>
      <c r="J1384" s="659" t="s">
        <v>22</v>
      </c>
      <c r="K1384" s="1562"/>
      <c r="L1384" s="1563"/>
      <c r="M1384" s="1564"/>
      <c r="N1384" s="1562"/>
      <c r="O1384" s="1563"/>
      <c r="P1384" s="1564"/>
      <c r="Q1384" s="1562"/>
      <c r="R1384" s="1563"/>
      <c r="S1384" s="1564"/>
    </row>
    <row r="1385" spans="2:24" ht="16" customHeight="1">
      <c r="D1385" s="1558"/>
      <c r="E1385" s="1559"/>
      <c r="F1385" s="721">
        <v>2</v>
      </c>
      <c r="G1385" s="723"/>
      <c r="H1385" s="32" t="s">
        <v>91</v>
      </c>
      <c r="I1385" s="723"/>
      <c r="J1385" s="345" t="s">
        <v>22</v>
      </c>
      <c r="K1385" s="1565"/>
      <c r="L1385" s="1566"/>
      <c r="M1385" s="1567"/>
      <c r="N1385" s="1565"/>
      <c r="O1385" s="1566"/>
      <c r="P1385" s="1567"/>
      <c r="Q1385" s="1565"/>
      <c r="R1385" s="1566"/>
      <c r="S1385" s="1567"/>
    </row>
    <row r="1386" spans="2:24" ht="16" customHeight="1">
      <c r="D1386" s="1560"/>
      <c r="E1386" s="1561"/>
      <c r="F1386" s="722">
        <v>3</v>
      </c>
      <c r="G1386" s="716"/>
      <c r="H1386" s="572" t="s">
        <v>21</v>
      </c>
      <c r="I1386" s="716"/>
      <c r="J1386" s="697" t="s">
        <v>22</v>
      </c>
      <c r="K1386" s="1565"/>
      <c r="L1386" s="1566"/>
      <c r="M1386" s="1567"/>
      <c r="N1386" s="1565"/>
      <c r="O1386" s="1566"/>
      <c r="P1386" s="1567"/>
      <c r="Q1386" s="1565"/>
      <c r="R1386" s="1566"/>
      <c r="S1386" s="1567"/>
    </row>
    <row r="1387" spans="2:24" ht="16" customHeight="1">
      <c r="D1387" s="607"/>
      <c r="E1387" s="32" t="s">
        <v>1330</v>
      </c>
      <c r="F1387" s="642"/>
      <c r="G1387" s="642"/>
      <c r="H1387" s="642"/>
      <c r="I1387" s="642"/>
      <c r="J1387" s="642"/>
      <c r="K1387" s="642"/>
      <c r="L1387" s="642"/>
      <c r="M1387" s="642"/>
      <c r="N1387" s="642"/>
      <c r="O1387" s="642"/>
      <c r="P1387" s="642"/>
      <c r="Q1387" s="642"/>
      <c r="R1387" s="642"/>
      <c r="S1387" s="642"/>
    </row>
    <row r="1388" spans="2:24" ht="16.5" customHeight="1">
      <c r="E1388" s="83" t="s">
        <v>1025</v>
      </c>
    </row>
    <row r="1389" spans="2:24" ht="16.5" customHeight="1">
      <c r="E1389" s="83" t="s">
        <v>1895</v>
      </c>
    </row>
    <row r="1390" spans="2:24" ht="9" customHeight="1">
      <c r="E1390" s="83"/>
    </row>
    <row r="1391" spans="2:24" ht="17.5" customHeight="1">
      <c r="P1391" s="798" t="s">
        <v>815</v>
      </c>
      <c r="Q1391" s="798"/>
      <c r="R1391" s="798"/>
      <c r="S1391" s="799">
        <f>$Q$11</f>
        <v>0</v>
      </c>
      <c r="T1391" s="799"/>
      <c r="U1391" s="799"/>
      <c r="V1391" s="799"/>
      <c r="W1391" s="799"/>
      <c r="X1391" s="799"/>
    </row>
    <row r="1392" spans="2:24" ht="16.5" customHeight="1">
      <c r="B1392" s="302" t="s">
        <v>441</v>
      </c>
    </row>
    <row r="1393" spans="2:22" ht="16.5" customHeight="1">
      <c r="C1393" s="31" t="s">
        <v>625</v>
      </c>
    </row>
    <row r="1394" spans="2:22" ht="19" customHeight="1">
      <c r="D1394" s="829" t="s">
        <v>465</v>
      </c>
      <c r="E1394" s="829"/>
      <c r="F1394" s="829"/>
      <c r="G1394" s="829"/>
      <c r="H1394" s="1089"/>
      <c r="I1394" s="1089"/>
      <c r="J1394" s="1089"/>
      <c r="K1394" s="1089"/>
      <c r="L1394" s="1089"/>
      <c r="M1394" s="1089"/>
      <c r="N1394" s="1089"/>
      <c r="O1394" s="929"/>
      <c r="P1394" s="929"/>
      <c r="Q1394" s="929"/>
      <c r="R1394" s="929"/>
    </row>
    <row r="1395" spans="2:22" ht="19" customHeight="1">
      <c r="E1395" s="915" t="s">
        <v>496</v>
      </c>
      <c r="F1395" s="1103"/>
      <c r="G1395" s="1103"/>
      <c r="H1395" s="1103"/>
      <c r="I1395" s="1103"/>
      <c r="J1395" s="1103"/>
      <c r="K1395" s="1103"/>
      <c r="L1395" s="1103"/>
      <c r="M1395" s="1103"/>
      <c r="N1395" s="1103"/>
      <c r="O1395" s="1103"/>
      <c r="P1395" s="1582"/>
      <c r="Q1395" s="1371"/>
      <c r="R1395" s="1371"/>
      <c r="S1395" s="1371"/>
      <c r="T1395" s="1371"/>
      <c r="U1395" s="1371"/>
      <c r="V1395" s="1372"/>
    </row>
    <row r="1396" spans="2:22" ht="19" customHeight="1">
      <c r="E1396" s="829" t="s">
        <v>1502</v>
      </c>
      <c r="F1396" s="829"/>
      <c r="G1396" s="829"/>
      <c r="H1396" s="829"/>
      <c r="I1396" s="829"/>
      <c r="J1396" s="829"/>
      <c r="K1396" s="829"/>
      <c r="L1396" s="829"/>
      <c r="M1396" s="1453" t="s">
        <v>1896</v>
      </c>
      <c r="N1396" s="1454"/>
      <c r="O1396" s="1454"/>
      <c r="P1396" s="1454"/>
      <c r="Q1396" s="1454"/>
      <c r="R1396" s="1455"/>
      <c r="S1396" s="642" t="s">
        <v>526</v>
      </c>
      <c r="T1396" s="1483" t="s">
        <v>466</v>
      </c>
      <c r="U1396" s="1484"/>
    </row>
    <row r="1397" spans="2:22" ht="16.5" customHeight="1">
      <c r="E1397" s="83" t="s">
        <v>1028</v>
      </c>
    </row>
    <row r="1398" spans="2:22" ht="19.5" customHeight="1">
      <c r="E1398" s="1049" t="s">
        <v>1331</v>
      </c>
      <c r="F1398" s="1050"/>
      <c r="G1398" s="1050"/>
      <c r="H1398" s="1050"/>
      <c r="I1398" s="1050"/>
      <c r="J1398" s="1050"/>
      <c r="K1398" s="1050"/>
      <c r="L1398" s="1050"/>
      <c r="M1398" s="1200"/>
      <c r="N1398" s="604" t="s">
        <v>1332</v>
      </c>
    </row>
    <row r="1399" spans="2:22" ht="11.15" customHeight="1">
      <c r="E1399" s="83"/>
    </row>
    <row r="1400" spans="2:22" ht="16.5" customHeight="1">
      <c r="B1400" s="302" t="s">
        <v>1027</v>
      </c>
    </row>
    <row r="1401" spans="2:22" ht="16.5" customHeight="1">
      <c r="C1401" s="31" t="s">
        <v>442</v>
      </c>
    </row>
    <row r="1402" spans="2:22" ht="16.5" customHeight="1">
      <c r="D1402" s="788" t="s">
        <v>443</v>
      </c>
      <c r="E1402" s="788"/>
      <c r="F1402" s="788"/>
      <c r="G1402" s="788"/>
      <c r="H1402" s="788" t="s">
        <v>444</v>
      </c>
      <c r="I1402" s="788"/>
      <c r="J1402" s="788"/>
      <c r="K1402" s="788"/>
      <c r="L1402" s="788"/>
    </row>
    <row r="1403" spans="2:22" ht="18.649999999999999" customHeight="1">
      <c r="D1403" s="818"/>
      <c r="E1403" s="818"/>
      <c r="F1403" s="818"/>
      <c r="G1403" s="818"/>
      <c r="H1403" s="818"/>
      <c r="I1403" s="818"/>
      <c r="J1403" s="818"/>
      <c r="K1403" s="818"/>
      <c r="L1403" s="818"/>
    </row>
    <row r="1404" spans="2:22" ht="9.65" customHeight="1">
      <c r="D1404" s="642"/>
      <c r="E1404" s="642"/>
      <c r="F1404" s="642"/>
      <c r="G1404" s="642"/>
      <c r="H1404" s="642"/>
      <c r="I1404" s="642"/>
      <c r="J1404" s="642"/>
      <c r="K1404" s="642"/>
      <c r="L1404" s="642"/>
    </row>
    <row r="1405" spans="2:22" ht="16.5" customHeight="1">
      <c r="C1405" s="31" t="s">
        <v>1803</v>
      </c>
    </row>
    <row r="1406" spans="2:22" ht="18.649999999999999" customHeight="1">
      <c r="D1406" s="814" t="s">
        <v>445</v>
      </c>
      <c r="E1406" s="913"/>
      <c r="F1406" s="913"/>
      <c r="G1406" s="914"/>
      <c r="H1406" s="818"/>
      <c r="I1406" s="818"/>
      <c r="J1406" s="818"/>
      <c r="K1406" s="818"/>
    </row>
    <row r="1407" spans="2:22" ht="6" customHeight="1"/>
    <row r="1408" spans="2:22" ht="29.5" customHeight="1">
      <c r="D1408" s="786" t="s">
        <v>446</v>
      </c>
      <c r="E1408" s="786"/>
      <c r="F1408" s="786"/>
      <c r="G1408" s="786"/>
      <c r="H1408" s="952"/>
      <c r="I1408" s="786" t="s">
        <v>447</v>
      </c>
      <c r="J1408" s="786"/>
      <c r="K1408" s="786"/>
      <c r="L1408" s="786"/>
      <c r="M1408" s="1064" t="s">
        <v>1577</v>
      </c>
      <c r="N1408" s="1064"/>
      <c r="O1408" s="829"/>
      <c r="P1408" s="786" t="s">
        <v>448</v>
      </c>
      <c r="Q1408" s="786"/>
      <c r="R1408" s="788"/>
    </row>
    <row r="1409" spans="1:24" ht="19" customHeight="1">
      <c r="D1409" s="903"/>
      <c r="E1409" s="903"/>
      <c r="F1409" s="903"/>
      <c r="G1409" s="903"/>
      <c r="H1409" s="783"/>
      <c r="I1409" s="903"/>
      <c r="J1409" s="903"/>
      <c r="K1409" s="903"/>
      <c r="L1409" s="903"/>
      <c r="M1409" s="784"/>
      <c r="N1409" s="784"/>
      <c r="O1409" s="342" t="s">
        <v>49</v>
      </c>
      <c r="P1409" s="785"/>
      <c r="Q1409" s="785"/>
      <c r="R1409" s="343" t="s">
        <v>121</v>
      </c>
    </row>
    <row r="1410" spans="1:24" ht="19" customHeight="1">
      <c r="D1410" s="903"/>
      <c r="E1410" s="903"/>
      <c r="F1410" s="903"/>
      <c r="G1410" s="903"/>
      <c r="H1410" s="783"/>
      <c r="I1410" s="903"/>
      <c r="J1410" s="903"/>
      <c r="K1410" s="903"/>
      <c r="L1410" s="903"/>
      <c r="M1410" s="784"/>
      <c r="N1410" s="784"/>
      <c r="O1410" s="342" t="s">
        <v>49</v>
      </c>
      <c r="P1410" s="785"/>
      <c r="Q1410" s="785"/>
      <c r="R1410" s="343" t="s">
        <v>121</v>
      </c>
    </row>
    <row r="1411" spans="1:24" ht="19" customHeight="1">
      <c r="D1411" s="903"/>
      <c r="E1411" s="903"/>
      <c r="F1411" s="903"/>
      <c r="G1411" s="903"/>
      <c r="H1411" s="783"/>
      <c r="I1411" s="903"/>
      <c r="J1411" s="903"/>
      <c r="K1411" s="903"/>
      <c r="L1411" s="903"/>
      <c r="M1411" s="784"/>
      <c r="N1411" s="784"/>
      <c r="O1411" s="342" t="s">
        <v>49</v>
      </c>
      <c r="P1411" s="785"/>
      <c r="Q1411" s="785"/>
      <c r="R1411" s="343" t="s">
        <v>121</v>
      </c>
    </row>
    <row r="1412" spans="1:24" ht="19" customHeight="1">
      <c r="D1412" s="903"/>
      <c r="E1412" s="903"/>
      <c r="F1412" s="903"/>
      <c r="G1412" s="903"/>
      <c r="H1412" s="783"/>
      <c r="I1412" s="903"/>
      <c r="J1412" s="903"/>
      <c r="K1412" s="903"/>
      <c r="L1412" s="903"/>
      <c r="M1412" s="784"/>
      <c r="N1412" s="784"/>
      <c r="O1412" s="342" t="s">
        <v>49</v>
      </c>
      <c r="P1412" s="785"/>
      <c r="Q1412" s="785"/>
      <c r="R1412" s="343" t="s">
        <v>121</v>
      </c>
    </row>
    <row r="1413" spans="1:24" ht="19" customHeight="1">
      <c r="D1413" s="903"/>
      <c r="E1413" s="903"/>
      <c r="F1413" s="903"/>
      <c r="G1413" s="903"/>
      <c r="H1413" s="783"/>
      <c r="I1413" s="903"/>
      <c r="J1413" s="903"/>
      <c r="K1413" s="903"/>
      <c r="L1413" s="903"/>
      <c r="M1413" s="784"/>
      <c r="N1413" s="784"/>
      <c r="O1413" s="342" t="s">
        <v>49</v>
      </c>
      <c r="P1413" s="785"/>
      <c r="Q1413" s="785"/>
      <c r="R1413" s="343" t="s">
        <v>121</v>
      </c>
    </row>
    <row r="1414" spans="1:24" ht="16.5" customHeight="1">
      <c r="E1414" s="83" t="s">
        <v>1030</v>
      </c>
    </row>
    <row r="1415" spans="1:24" ht="12" customHeight="1">
      <c r="E1415" s="83"/>
    </row>
    <row r="1416" spans="1:24" ht="11.15" customHeight="1">
      <c r="E1416" s="83"/>
    </row>
    <row r="1417" spans="1:24" ht="17.5" customHeight="1">
      <c r="P1417" s="798" t="s">
        <v>815</v>
      </c>
      <c r="Q1417" s="798"/>
      <c r="R1417" s="798"/>
      <c r="S1417" s="799">
        <f>$Q$11</f>
        <v>0</v>
      </c>
      <c r="T1417" s="799"/>
      <c r="U1417" s="799"/>
      <c r="V1417" s="799"/>
      <c r="W1417" s="799"/>
      <c r="X1417" s="799"/>
    </row>
    <row r="1418" spans="1:24" ht="16.5" customHeight="1">
      <c r="A1418" s="591" t="s">
        <v>532</v>
      </c>
    </row>
    <row r="1419" spans="1:24" ht="12" customHeight="1">
      <c r="E1419" s="83"/>
    </row>
    <row r="1420" spans="1:24" ht="16.5" customHeight="1">
      <c r="B1420" s="302" t="s">
        <v>1031</v>
      </c>
    </row>
    <row r="1421" spans="1:24" ht="9.65" customHeight="1">
      <c r="E1421" s="83"/>
    </row>
    <row r="1422" spans="1:24" ht="29.5" customHeight="1">
      <c r="D1422" s="829" t="s">
        <v>1511</v>
      </c>
      <c r="E1422" s="829"/>
      <c r="F1422" s="829"/>
      <c r="G1422" s="829"/>
      <c r="H1422" s="829"/>
      <c r="I1422" s="1572"/>
      <c r="J1422" s="1573"/>
      <c r="K1422" s="1573"/>
      <c r="L1422" s="1573"/>
      <c r="M1422" s="1573"/>
      <c r="N1422" s="1573"/>
      <c r="O1422" s="1573"/>
      <c r="P1422" s="1573"/>
      <c r="Q1422" s="1573"/>
      <c r="R1422" s="1573"/>
      <c r="S1422" s="1573"/>
      <c r="T1422" s="1574"/>
    </row>
    <row r="1423" spans="1:24" ht="16.5" customHeight="1">
      <c r="E1423" s="83" t="s">
        <v>476</v>
      </c>
    </row>
    <row r="1424" spans="1:24" ht="9.65" customHeight="1" thickBot="1">
      <c r="E1424" s="83"/>
    </row>
    <row r="1425" spans="2:24" ht="16.5" customHeight="1">
      <c r="B1425" s="724"/>
      <c r="C1425" s="725" t="s">
        <v>1033</v>
      </c>
      <c r="D1425" s="725"/>
      <c r="E1425" s="726"/>
      <c r="F1425" s="725"/>
      <c r="G1425" s="725"/>
      <c r="H1425" s="725"/>
      <c r="I1425" s="725"/>
      <c r="J1425" s="725"/>
      <c r="K1425" s="725"/>
      <c r="L1425" s="725"/>
      <c r="M1425" s="725"/>
      <c r="N1425" s="725"/>
      <c r="O1425" s="725"/>
      <c r="P1425" s="725"/>
      <c r="Q1425" s="725"/>
      <c r="R1425" s="725"/>
      <c r="S1425" s="725"/>
      <c r="T1425" s="725"/>
      <c r="U1425" s="725"/>
      <c r="V1425" s="725"/>
      <c r="W1425" s="725"/>
      <c r="X1425" s="727"/>
    </row>
    <row r="1426" spans="2:24" ht="16.5" customHeight="1">
      <c r="B1426" s="728" t="s">
        <v>1034</v>
      </c>
      <c r="X1426" s="729"/>
    </row>
    <row r="1427" spans="2:24" ht="20.5" customHeight="1">
      <c r="B1427" s="730"/>
      <c r="D1427" s="829" t="s">
        <v>1035</v>
      </c>
      <c r="E1427" s="829"/>
      <c r="F1427" s="829"/>
      <c r="G1427" s="781"/>
      <c r="H1427" s="781"/>
      <c r="I1427" s="781"/>
      <c r="J1427" s="781"/>
      <c r="K1427" s="781"/>
      <c r="X1427" s="729"/>
    </row>
    <row r="1428" spans="2:24" ht="5.5" customHeight="1">
      <c r="B1428" s="730"/>
      <c r="J1428" s="342"/>
      <c r="X1428" s="729"/>
    </row>
    <row r="1429" spans="2:24" ht="20.5" customHeight="1">
      <c r="B1429" s="730"/>
      <c r="D1429" s="829" t="s">
        <v>1037</v>
      </c>
      <c r="E1429" s="829"/>
      <c r="F1429" s="829"/>
      <c r="G1429" s="731"/>
      <c r="H1429" s="598"/>
      <c r="I1429" s="732" t="s">
        <v>20</v>
      </c>
      <c r="J1429" s="598"/>
      <c r="K1429" s="733" t="s">
        <v>21</v>
      </c>
      <c r="L1429" s="598"/>
      <c r="M1429" s="733" t="s">
        <v>1602</v>
      </c>
      <c r="X1429" s="729"/>
    </row>
    <row r="1430" spans="2:24" ht="7" customHeight="1">
      <c r="B1430" s="730"/>
      <c r="X1430" s="729"/>
    </row>
    <row r="1431" spans="2:24" ht="19.5" customHeight="1">
      <c r="B1431" s="730"/>
      <c r="D1431" s="829" t="s">
        <v>1038</v>
      </c>
      <c r="E1431" s="829"/>
      <c r="F1431" s="829"/>
      <c r="G1431" s="915"/>
      <c r="H1431" s="1507"/>
      <c r="I1431" s="1571"/>
      <c r="J1431" s="1082"/>
      <c r="K1431" s="1083"/>
      <c r="X1431" s="729"/>
    </row>
    <row r="1432" spans="2:24" ht="19.5" customHeight="1">
      <c r="B1432" s="730"/>
      <c r="D1432" s="829" t="s">
        <v>1039</v>
      </c>
      <c r="E1432" s="829"/>
      <c r="F1432" s="829"/>
      <c r="G1432" s="829"/>
      <c r="H1432" s="731"/>
      <c r="I1432" s="598"/>
      <c r="J1432" s="372" t="s">
        <v>20</v>
      </c>
      <c r="K1432" s="598"/>
      <c r="L1432" s="733" t="s">
        <v>21</v>
      </c>
      <c r="M1432" s="598"/>
      <c r="N1432" s="733" t="s">
        <v>1602</v>
      </c>
      <c r="X1432" s="729"/>
    </row>
    <row r="1433" spans="2:24" ht="5.5" customHeight="1">
      <c r="B1433" s="730"/>
      <c r="X1433" s="729"/>
    </row>
    <row r="1434" spans="2:24" ht="19" customHeight="1">
      <c r="B1434" s="730"/>
      <c r="D1434" s="32" t="s">
        <v>1040</v>
      </c>
      <c r="X1434" s="729"/>
    </row>
    <row r="1435" spans="2:24" ht="55" customHeight="1">
      <c r="B1435" s="730"/>
      <c r="D1435" s="1555"/>
      <c r="E1435" s="1556"/>
      <c r="F1435" s="1556"/>
      <c r="G1435" s="1556"/>
      <c r="H1435" s="1556"/>
      <c r="I1435" s="1556"/>
      <c r="J1435" s="1556"/>
      <c r="K1435" s="1556"/>
      <c r="L1435" s="1556"/>
      <c r="M1435" s="1556"/>
      <c r="N1435" s="1556"/>
      <c r="O1435" s="1556"/>
      <c r="P1435" s="1556"/>
      <c r="Q1435" s="1556"/>
      <c r="R1435" s="1556"/>
      <c r="S1435" s="1556"/>
      <c r="T1435" s="1556"/>
      <c r="U1435" s="1557"/>
      <c r="X1435" s="729"/>
    </row>
    <row r="1436" spans="2:24" ht="16.5" customHeight="1">
      <c r="B1436" s="730"/>
      <c r="E1436" s="83"/>
      <c r="X1436" s="729"/>
    </row>
    <row r="1437" spans="2:24" ht="16.5" customHeight="1">
      <c r="B1437" s="728" t="s">
        <v>1041</v>
      </c>
      <c r="X1437" s="729"/>
    </row>
    <row r="1438" spans="2:24" ht="16.5" customHeight="1">
      <c r="B1438" s="730"/>
      <c r="D1438" s="32" t="s">
        <v>1897</v>
      </c>
      <c r="E1438" s="83"/>
      <c r="X1438" s="729"/>
    </row>
    <row r="1439" spans="2:24" ht="16.5" customHeight="1">
      <c r="B1439" s="730"/>
      <c r="D1439" s="32" t="s">
        <v>1042</v>
      </c>
      <c r="E1439" s="83"/>
      <c r="X1439" s="729"/>
    </row>
    <row r="1440" spans="2:24" ht="7" customHeight="1">
      <c r="B1440" s="730"/>
      <c r="X1440" s="729"/>
    </row>
    <row r="1441" spans="2:24" ht="16.5" customHeight="1">
      <c r="B1441" s="730"/>
      <c r="D1441" s="32" t="s">
        <v>1043</v>
      </c>
      <c r="E1441" s="83"/>
      <c r="X1441" s="729"/>
    </row>
    <row r="1442" spans="2:24" ht="19" customHeight="1">
      <c r="B1442" s="730"/>
      <c r="D1442" s="829" t="s">
        <v>1515</v>
      </c>
      <c r="E1442" s="829"/>
      <c r="F1442" s="829"/>
      <c r="G1442" s="781"/>
      <c r="H1442" s="781"/>
      <c r="I1442" s="781"/>
      <c r="J1442" s="781"/>
      <c r="K1442" s="929"/>
      <c r="L1442" s="929"/>
      <c r="X1442" s="729"/>
    </row>
    <row r="1443" spans="2:24" ht="5.5" customHeight="1">
      <c r="B1443" s="730"/>
      <c r="X1443" s="729"/>
    </row>
    <row r="1444" spans="2:24" ht="19" customHeight="1">
      <c r="B1444" s="730"/>
      <c r="D1444" s="829" t="s">
        <v>1514</v>
      </c>
      <c r="E1444" s="829"/>
      <c r="F1444" s="829"/>
      <c r="G1444" s="731"/>
      <c r="H1444" s="598"/>
      <c r="I1444" s="732" t="s">
        <v>20</v>
      </c>
      <c r="J1444" s="598"/>
      <c r="K1444" s="733" t="s">
        <v>21</v>
      </c>
      <c r="L1444" s="598"/>
      <c r="M1444" s="733" t="s">
        <v>1602</v>
      </c>
      <c r="X1444" s="729"/>
    </row>
    <row r="1445" spans="2:24" ht="5.15" customHeight="1">
      <c r="B1445" s="730"/>
      <c r="X1445" s="729"/>
    </row>
    <row r="1446" spans="2:24" ht="19" customHeight="1">
      <c r="B1446" s="730"/>
      <c r="D1446" s="829" t="s">
        <v>1513</v>
      </c>
      <c r="E1446" s="829"/>
      <c r="F1446" s="829"/>
      <c r="G1446" s="829"/>
      <c r="H1446" s="782"/>
      <c r="I1446" s="959"/>
      <c r="J1446" s="1084"/>
      <c r="K1446" s="1085"/>
      <c r="N1446" s="734"/>
      <c r="X1446" s="729"/>
    </row>
    <row r="1447" spans="2:24" ht="19" customHeight="1">
      <c r="B1447" s="730"/>
      <c r="D1447" s="829" t="s">
        <v>1512</v>
      </c>
      <c r="E1447" s="829"/>
      <c r="F1447" s="829"/>
      <c r="G1447" s="829"/>
      <c r="H1447" s="731"/>
      <c r="I1447" s="598"/>
      <c r="J1447" s="372" t="s">
        <v>20</v>
      </c>
      <c r="K1447" s="598"/>
      <c r="L1447" s="733" t="s">
        <v>21</v>
      </c>
      <c r="M1447" s="598"/>
      <c r="N1447" s="733" t="s">
        <v>1602</v>
      </c>
      <c r="X1447" s="729"/>
    </row>
    <row r="1448" spans="2:24" ht="5.15" customHeight="1">
      <c r="B1448" s="730"/>
      <c r="X1448" s="729"/>
    </row>
    <row r="1449" spans="2:24" ht="15.65" customHeight="1">
      <c r="B1449" s="730"/>
      <c r="D1449" s="32" t="s">
        <v>1578</v>
      </c>
      <c r="X1449" s="729"/>
    </row>
    <row r="1450" spans="2:24" ht="55" customHeight="1">
      <c r="B1450" s="730"/>
      <c r="D1450" s="1555"/>
      <c r="E1450" s="1556"/>
      <c r="F1450" s="1556"/>
      <c r="G1450" s="1556"/>
      <c r="H1450" s="1556"/>
      <c r="I1450" s="1556"/>
      <c r="J1450" s="1556"/>
      <c r="K1450" s="1556"/>
      <c r="L1450" s="1556"/>
      <c r="M1450" s="1556"/>
      <c r="N1450" s="1556"/>
      <c r="O1450" s="1556"/>
      <c r="P1450" s="1556"/>
      <c r="Q1450" s="1556"/>
      <c r="R1450" s="1556"/>
      <c r="S1450" s="1556"/>
      <c r="T1450" s="1556"/>
      <c r="U1450" s="1557"/>
      <c r="X1450" s="729"/>
    </row>
    <row r="1451" spans="2:24" ht="9.65" customHeight="1">
      <c r="B1451" s="730"/>
      <c r="E1451" s="83"/>
      <c r="X1451" s="729"/>
    </row>
    <row r="1452" spans="2:24" ht="16.5" customHeight="1">
      <c r="B1452" s="728" t="s">
        <v>1898</v>
      </c>
      <c r="X1452" s="729"/>
    </row>
    <row r="1453" spans="2:24" ht="15" customHeight="1">
      <c r="B1453" s="730"/>
      <c r="D1453" s="954" t="s">
        <v>1581</v>
      </c>
      <c r="E1453" s="954"/>
      <c r="F1453" s="954"/>
      <c r="G1453" s="954"/>
      <c r="H1453" s="954"/>
      <c r="I1453" s="1086"/>
      <c r="J1453" s="1086"/>
      <c r="K1453" s="1086"/>
      <c r="L1453" s="1086"/>
      <c r="M1453" s="1086"/>
      <c r="N1453" s="1086"/>
      <c r="X1453" s="729"/>
    </row>
    <row r="1454" spans="2:24" ht="15.65" customHeight="1">
      <c r="B1454" s="730"/>
      <c r="D1454" s="32" t="s">
        <v>1580</v>
      </c>
      <c r="X1454" s="729"/>
    </row>
    <row r="1455" spans="2:24" ht="55" customHeight="1">
      <c r="B1455" s="730"/>
      <c r="D1455" s="1555"/>
      <c r="E1455" s="1556"/>
      <c r="F1455" s="1556"/>
      <c r="G1455" s="1556"/>
      <c r="H1455" s="1556"/>
      <c r="I1455" s="1556"/>
      <c r="J1455" s="1556"/>
      <c r="K1455" s="1556"/>
      <c r="L1455" s="1556"/>
      <c r="M1455" s="1556"/>
      <c r="N1455" s="1556"/>
      <c r="O1455" s="1556"/>
      <c r="P1455" s="1556"/>
      <c r="Q1455" s="1556"/>
      <c r="R1455" s="1556"/>
      <c r="S1455" s="1556"/>
      <c r="T1455" s="1556"/>
      <c r="U1455" s="1557"/>
      <c r="X1455" s="729"/>
    </row>
    <row r="1456" spans="2:24" ht="9.65" customHeight="1" thickBot="1">
      <c r="B1456" s="735"/>
      <c r="C1456" s="736"/>
      <c r="D1456" s="736"/>
      <c r="E1456" s="737"/>
      <c r="F1456" s="736"/>
      <c r="G1456" s="736"/>
      <c r="H1456" s="736"/>
      <c r="I1456" s="736"/>
      <c r="J1456" s="736"/>
      <c r="K1456" s="736"/>
      <c r="L1456" s="736"/>
      <c r="M1456" s="736"/>
      <c r="N1456" s="736"/>
      <c r="O1456" s="736"/>
      <c r="P1456" s="736"/>
      <c r="Q1456" s="736"/>
      <c r="R1456" s="736"/>
      <c r="S1456" s="736"/>
      <c r="T1456" s="736"/>
      <c r="U1456" s="736"/>
      <c r="V1456" s="736"/>
      <c r="W1456" s="736"/>
      <c r="X1456" s="738"/>
    </row>
    <row r="1457" spans="5:5" ht="15" customHeight="1">
      <c r="E1457" s="83"/>
    </row>
    <row r="1458" spans="5:5" ht="16.5" customHeight="1"/>
    <row r="1459" spans="5:5" ht="16.5" customHeight="1"/>
    <row r="1460" spans="5:5" ht="8.15" customHeight="1"/>
    <row r="1461" spans="5:5" ht="16.5" customHeight="1"/>
    <row r="1462" spans="5:5" ht="16.5" customHeight="1"/>
    <row r="1463" spans="5:5" ht="16.5" customHeight="1"/>
    <row r="1464" spans="5:5" ht="16.5" customHeight="1"/>
    <row r="1465" spans="5:5" ht="19.5" customHeight="1"/>
    <row r="1466" spans="5:5" ht="19.5" customHeight="1"/>
    <row r="1467" spans="5:5" ht="19.5" customHeight="1"/>
    <row r="1468" spans="5:5" ht="16.5" customHeight="1"/>
    <row r="1469" spans="5:5" ht="9.65" customHeight="1"/>
    <row r="1470" spans="5:5" ht="16.5" customHeight="1"/>
    <row r="1471" spans="5:5" ht="20.5" customHeight="1"/>
    <row r="1472" spans="5:5" ht="20.5" customHeight="1"/>
    <row r="1473" s="32" customFormat="1" ht="20.5" customHeight="1"/>
    <row r="1474" s="32" customFormat="1" ht="7" customHeight="1"/>
    <row r="1475" s="32" customFormat="1" ht="19.5" customHeight="1"/>
    <row r="1476" s="32" customFormat="1" ht="19.5" customHeight="1"/>
    <row r="1477" s="32" customFormat="1" ht="19.5" customHeight="1"/>
    <row r="1478" s="32" customFormat="1" ht="5.5" customHeight="1"/>
    <row r="1479" s="32" customFormat="1" ht="19" customHeight="1"/>
    <row r="1480" s="32" customFormat="1" ht="42" customHeight="1"/>
    <row r="1481" s="32" customFormat="1" ht="13" customHeight="1"/>
    <row r="1485" s="32" customFormat="1" ht="19" customHeight="1"/>
    <row r="1486" s="32" customFormat="1" ht="19" customHeight="1"/>
    <row r="1487" s="32" customFormat="1" ht="19" customHeight="1"/>
    <row r="1492" spans="1:1" ht="19" customHeight="1"/>
    <row r="1493" spans="1:1" ht="19" customHeight="1"/>
    <row r="1494" spans="1:1" ht="19" customHeight="1"/>
    <row r="1495" spans="1:1" ht="19" customHeight="1"/>
    <row r="1496" spans="1:1" ht="9" customHeight="1"/>
    <row r="1497" spans="1:1" ht="19.5" customHeight="1"/>
    <row r="1498" spans="1:1" ht="30.65" customHeight="1"/>
    <row r="1499" spans="1:1" ht="9.65" customHeight="1"/>
    <row r="1500" spans="1:1" ht="16.5" customHeight="1">
      <c r="A1500" s="591"/>
    </row>
    <row r="1501" spans="1:1" ht="16.5" customHeight="1"/>
    <row r="1502" spans="1:1" ht="16.5" customHeight="1"/>
    <row r="1503" spans="1:1" ht="16.5" customHeight="1"/>
    <row r="1504" spans="1:1" ht="16.5" customHeight="1"/>
    <row r="1505" s="32" customFormat="1" ht="16.5" customHeight="1"/>
    <row r="1506" s="32" customFormat="1" ht="16.5" customHeight="1"/>
    <row r="1507" s="32" customFormat="1" ht="8.15" customHeight="1"/>
    <row r="1508" s="32" customFormat="1" ht="16.5" customHeight="1"/>
    <row r="1509" s="32" customFormat="1" ht="16.5" customHeight="1"/>
    <row r="1510" s="32" customFormat="1" ht="16.5" customHeight="1"/>
    <row r="1511" s="32" customFormat="1" ht="16.5" customHeight="1"/>
    <row r="1512" s="32" customFormat="1" ht="19.5" customHeight="1"/>
    <row r="1513" s="32" customFormat="1" ht="19.5" customHeight="1"/>
    <row r="1514" s="32" customFormat="1" ht="19.5" customHeight="1"/>
    <row r="1515" s="32" customFormat="1" ht="16.5" customHeight="1"/>
    <row r="1516" s="32" customFormat="1" ht="9.65" customHeight="1"/>
    <row r="1517" s="32" customFormat="1" ht="16.5" customHeight="1"/>
    <row r="1518" s="32" customFormat="1" ht="20.5" customHeight="1"/>
    <row r="1519" s="32" customFormat="1" ht="20.5" customHeight="1"/>
    <row r="1520" s="32" customFormat="1" ht="20.5" customHeight="1"/>
    <row r="1521" s="32" customFormat="1" ht="7" customHeight="1"/>
    <row r="1522" s="32" customFormat="1" ht="19.5" customHeight="1"/>
    <row r="1523" s="32" customFormat="1" ht="19.5" customHeight="1"/>
    <row r="1524" s="32" customFormat="1" ht="19.5" customHeight="1"/>
    <row r="1525" s="32" customFormat="1" ht="5.5" customHeight="1"/>
    <row r="1526" s="32" customFormat="1" ht="19" customHeight="1"/>
    <row r="1527" s="32" customFormat="1" ht="42" customHeight="1"/>
    <row r="1528" s="32" customFormat="1" ht="13" customHeight="1"/>
    <row r="1532" s="32" customFormat="1" ht="19" customHeight="1"/>
    <row r="1533" s="32" customFormat="1" ht="19" customHeight="1"/>
    <row r="1534" s="32" customFormat="1" ht="19" customHeight="1"/>
    <row r="1539" spans="1:1" ht="19" customHeight="1"/>
    <row r="1540" spans="1:1" ht="19" customHeight="1"/>
    <row r="1541" spans="1:1" ht="19" customHeight="1"/>
    <row r="1542" spans="1:1" ht="19" customHeight="1"/>
    <row r="1543" spans="1:1" ht="9" customHeight="1"/>
    <row r="1544" spans="1:1" ht="19.5" customHeight="1"/>
    <row r="1545" spans="1:1" ht="30.65" customHeight="1"/>
    <row r="1546" spans="1:1" ht="9.65" customHeight="1"/>
    <row r="1547" spans="1:1" ht="16.5" customHeight="1">
      <c r="A1547" s="591"/>
    </row>
    <row r="1548" spans="1:1" ht="16.5" customHeight="1"/>
    <row r="1549" spans="1:1" ht="16.5" customHeight="1"/>
    <row r="1550" spans="1:1" ht="16.5" customHeight="1"/>
    <row r="1551" spans="1:1" ht="16.5" customHeight="1"/>
    <row r="1552" spans="1:1" ht="16.5" customHeight="1"/>
    <row r="1553" s="32" customFormat="1" ht="16.5" customHeight="1"/>
    <row r="1554" s="32" customFormat="1" ht="8.15" customHeight="1"/>
    <row r="1555" s="32" customFormat="1" ht="16.5" customHeight="1"/>
    <row r="1556" s="32" customFormat="1" ht="16.5" customHeight="1"/>
    <row r="1557" s="32" customFormat="1" ht="16.5" customHeight="1"/>
    <row r="1558" s="32" customFormat="1" ht="16.5" customHeight="1"/>
    <row r="1559" s="32" customFormat="1" ht="19.5" customHeight="1"/>
    <row r="1560" s="32" customFormat="1" ht="19.5" customHeight="1"/>
    <row r="1561" s="32" customFormat="1" ht="19.5" customHeight="1"/>
    <row r="1562" s="32" customFormat="1" ht="16.5" customHeight="1"/>
    <row r="1563" s="32" customFormat="1" ht="9.65" customHeight="1"/>
    <row r="1564" s="32" customFormat="1" ht="16.5" customHeight="1"/>
    <row r="1565" s="32" customFormat="1" ht="20.5" customHeight="1"/>
    <row r="1566" s="32" customFormat="1" ht="20.5" customHeight="1"/>
    <row r="1567" s="32" customFormat="1" ht="20.5" customHeight="1"/>
    <row r="1568" s="32" customFormat="1" ht="7" customHeight="1"/>
    <row r="1569" s="32" customFormat="1" ht="19.5" customHeight="1"/>
    <row r="1570" s="32" customFormat="1" ht="19.5" customHeight="1"/>
    <row r="1571" s="32" customFormat="1" ht="19.5" customHeight="1"/>
    <row r="1572" s="32" customFormat="1" ht="5.5" customHeight="1"/>
    <row r="1573" s="32" customFormat="1" ht="19" customHeight="1"/>
    <row r="1574" s="32" customFormat="1" ht="42" customHeight="1"/>
    <row r="1575" s="32" customFormat="1" ht="13" customHeight="1"/>
    <row r="1579" s="32" customFormat="1" ht="19" customHeight="1"/>
    <row r="1580" s="32" customFormat="1" ht="19" customHeight="1"/>
    <row r="1581" s="32" customFormat="1" ht="19" customHeight="1"/>
    <row r="1586" s="32" customFormat="1" ht="19" customHeight="1"/>
    <row r="1587" s="32" customFormat="1" ht="19" customHeight="1"/>
    <row r="1588" s="32" customFormat="1" ht="19" customHeight="1"/>
    <row r="1589" s="32" customFormat="1" ht="19" customHeight="1"/>
    <row r="1590" s="32" customFormat="1" ht="9" customHeight="1"/>
    <row r="1591" s="32" customFormat="1" ht="19.5" customHeight="1"/>
    <row r="1592" s="32" customFormat="1" ht="30.65" customHeight="1"/>
  </sheetData>
  <sheetProtection algorithmName="SHA-512" hashValue="gIT6SsAVYOH4lz6b9nPDo4Pf09sMEbNjJd/JUXlyF7UQ7rGqLHiDixsjeQea0GYWGHeUbt0JdsNH1MVW1HqzmQ==" saltValue="ygqIdKRTVP2WYq0ggjiurw==" spinCount="100000" sheet="1" formatCells="0"/>
  <mergeCells count="2428">
    <mergeCell ref="L783:O783"/>
    <mergeCell ref="K1267:P1267"/>
    <mergeCell ref="K1271:P1271"/>
    <mergeCell ref="P1247:R1247"/>
    <mergeCell ref="I1265:P1265"/>
    <mergeCell ref="L798:O798"/>
    <mergeCell ref="D1198:G1198"/>
    <mergeCell ref="P790:S790"/>
    <mergeCell ref="T790:W790"/>
    <mergeCell ref="D1224:F1224"/>
    <mergeCell ref="H1198:N1198"/>
    <mergeCell ref="D1249:F1250"/>
    <mergeCell ref="S1247:X1247"/>
    <mergeCell ref="D1256:F1257"/>
    <mergeCell ref="D1216:F1216"/>
    <mergeCell ref="M1170:O1170"/>
    <mergeCell ref="D1297:H1298"/>
    <mergeCell ref="D771:H812"/>
    <mergeCell ref="L772:O772"/>
    <mergeCell ref="D1146:G1146"/>
    <mergeCell ref="H1146:K1146"/>
    <mergeCell ref="D1139:I1139"/>
    <mergeCell ref="J1170:L1170"/>
    <mergeCell ref="D1171:I1171"/>
    <mergeCell ref="J1171:L1171"/>
    <mergeCell ref="M1171:O1171"/>
    <mergeCell ref="J1164:L1164"/>
    <mergeCell ref="M1164:O1164"/>
    <mergeCell ref="D1165:I1165"/>
    <mergeCell ref="J1165:L1165"/>
    <mergeCell ref="M1165:O1165"/>
    <mergeCell ref="D1172:I1172"/>
    <mergeCell ref="R1374:X1374"/>
    <mergeCell ref="D1314:G1314"/>
    <mergeCell ref="D1275:H1275"/>
    <mergeCell ref="P993:R993"/>
    <mergeCell ref="S993:X993"/>
    <mergeCell ref="D1214:F1215"/>
    <mergeCell ref="F1191:H1191"/>
    <mergeCell ref="J1191:T1191"/>
    <mergeCell ref="D1196:G1196"/>
    <mergeCell ref="D1197:G1197"/>
    <mergeCell ref="F1190:I1190"/>
    <mergeCell ref="J1190:T1190"/>
    <mergeCell ref="S1203:X1203"/>
    <mergeCell ref="D1239:F1239"/>
    <mergeCell ref="D1240:H1240"/>
    <mergeCell ref="D1223:F1223"/>
    <mergeCell ref="P1215:R1215"/>
    <mergeCell ref="G1221:L1221"/>
    <mergeCell ref="D1315:G1317"/>
    <mergeCell ref="I1284:T1284"/>
    <mergeCell ref="J1172:L1172"/>
    <mergeCell ref="M1172:O1172"/>
    <mergeCell ref="O1111:P1111"/>
    <mergeCell ref="D1077:J1077"/>
    <mergeCell ref="K1077:M1077"/>
    <mergeCell ref="O1077:Q1077"/>
    <mergeCell ref="D1078:J1078"/>
    <mergeCell ref="K1076:M1076"/>
    <mergeCell ref="D1123:E1123"/>
    <mergeCell ref="F1123:H1123"/>
    <mergeCell ref="M1173:O1173"/>
    <mergeCell ref="D1170:I1170"/>
    <mergeCell ref="H1406:K1406"/>
    <mergeCell ref="D1394:G1394"/>
    <mergeCell ref="E1395:O1395"/>
    <mergeCell ref="P1395:V1395"/>
    <mergeCell ref="E1396:L1396"/>
    <mergeCell ref="T1396:U1396"/>
    <mergeCell ref="D1352:I1352"/>
    <mergeCell ref="T1310:X1310"/>
    <mergeCell ref="W1315:X1317"/>
    <mergeCell ref="H1333:M1333"/>
    <mergeCell ref="M1339:X1339"/>
    <mergeCell ref="D1342:H1342"/>
    <mergeCell ref="D1333:G1333"/>
    <mergeCell ref="M1297:P1297"/>
    <mergeCell ref="P1288:R1288"/>
    <mergeCell ref="S1288:X1288"/>
    <mergeCell ref="Q1298:R1298"/>
    <mergeCell ref="J1367:P1367"/>
    <mergeCell ref="O1372:Q1372"/>
    <mergeCell ref="O1373:Q1373"/>
    <mergeCell ref="K1385:M1385"/>
    <mergeCell ref="D1324:G1326"/>
    <mergeCell ref="M1314:Q1314"/>
    <mergeCell ref="R1314:V1314"/>
    <mergeCell ref="W1324:X1326"/>
    <mergeCell ref="H1315:L1317"/>
    <mergeCell ref="L1303:O1303"/>
    <mergeCell ref="P1303:Q1304"/>
    <mergeCell ref="D1296:H1296"/>
    <mergeCell ref="Q1296:R1296"/>
    <mergeCell ref="H1324:L1326"/>
    <mergeCell ref="D1339:L1339"/>
    <mergeCell ref="P1411:Q1411"/>
    <mergeCell ref="D1410:H1410"/>
    <mergeCell ref="I1410:L1410"/>
    <mergeCell ref="R1276:S1276"/>
    <mergeCell ref="E1226:I1226"/>
    <mergeCell ref="W1314:X1314"/>
    <mergeCell ref="D1422:H1422"/>
    <mergeCell ref="I1422:T1422"/>
    <mergeCell ref="K1384:M1384"/>
    <mergeCell ref="N1384:P1384"/>
    <mergeCell ref="E1398:M1398"/>
    <mergeCell ref="M1396:R1396"/>
    <mergeCell ref="P1391:R1391"/>
    <mergeCell ref="S1391:X1391"/>
    <mergeCell ref="Q1386:S1386"/>
    <mergeCell ref="K1386:M1386"/>
    <mergeCell ref="N1385:P1385"/>
    <mergeCell ref="D1367:E1367"/>
    <mergeCell ref="H1394:R1394"/>
    <mergeCell ref="J1374:N1374"/>
    <mergeCell ref="O1374:Q1374"/>
    <mergeCell ref="D1375:I1375"/>
    <mergeCell ref="J1375:X1375"/>
    <mergeCell ref="F1368:I1368"/>
    <mergeCell ref="J1373:N1373"/>
    <mergeCell ref="F1367:I1367"/>
    <mergeCell ref="D1368:E1368"/>
    <mergeCell ref="M1409:N1409"/>
    <mergeCell ref="Q1385:S1385"/>
    <mergeCell ref="R1373:X1373"/>
    <mergeCell ref="P1409:Q1409"/>
    <mergeCell ref="H1314:L1314"/>
    <mergeCell ref="G1442:L1442"/>
    <mergeCell ref="D1444:F1444"/>
    <mergeCell ref="N1386:P1386"/>
    <mergeCell ref="D1447:G1447"/>
    <mergeCell ref="D1413:H1413"/>
    <mergeCell ref="I1413:L1413"/>
    <mergeCell ref="M1413:N1413"/>
    <mergeCell ref="P1413:Q1413"/>
    <mergeCell ref="D1450:U1450"/>
    <mergeCell ref="D1453:H1453"/>
    <mergeCell ref="I1453:N1453"/>
    <mergeCell ref="D1429:F1429"/>
    <mergeCell ref="D1435:U1435"/>
    <mergeCell ref="D1446:G1446"/>
    <mergeCell ref="H1446:K1446"/>
    <mergeCell ref="D1408:H1408"/>
    <mergeCell ref="I1408:L1408"/>
    <mergeCell ref="M1408:O1408"/>
    <mergeCell ref="P1408:R1408"/>
    <mergeCell ref="D1409:H1409"/>
    <mergeCell ref="I1409:L1409"/>
    <mergeCell ref="P1417:R1417"/>
    <mergeCell ref="S1417:X1417"/>
    <mergeCell ref="D1427:F1427"/>
    <mergeCell ref="G1427:K1427"/>
    <mergeCell ref="D1412:H1412"/>
    <mergeCell ref="I1412:L1412"/>
    <mergeCell ref="M1412:N1412"/>
    <mergeCell ref="P1412:Q1412"/>
    <mergeCell ref="D1411:H1411"/>
    <mergeCell ref="I1411:L1411"/>
    <mergeCell ref="M1411:N1411"/>
    <mergeCell ref="N236:P236"/>
    <mergeCell ref="K238:M238"/>
    <mergeCell ref="D89:G89"/>
    <mergeCell ref="D90:G90"/>
    <mergeCell ref="D1455:U1455"/>
    <mergeCell ref="D1379:F1380"/>
    <mergeCell ref="G1379:J1380"/>
    <mergeCell ref="K1379:S1379"/>
    <mergeCell ref="K1380:M1380"/>
    <mergeCell ref="N1380:P1380"/>
    <mergeCell ref="Q1380:S1380"/>
    <mergeCell ref="D1381:E1383"/>
    <mergeCell ref="K1381:M1381"/>
    <mergeCell ref="N1381:P1381"/>
    <mergeCell ref="Q1381:S1381"/>
    <mergeCell ref="K1382:M1382"/>
    <mergeCell ref="N1382:P1382"/>
    <mergeCell ref="Q1382:S1382"/>
    <mergeCell ref="K1383:M1383"/>
    <mergeCell ref="N1383:P1383"/>
    <mergeCell ref="Q1383:S1383"/>
    <mergeCell ref="D1384:E1386"/>
    <mergeCell ref="D1402:G1402"/>
    <mergeCell ref="H1402:L1402"/>
    <mergeCell ref="D1403:G1403"/>
    <mergeCell ref="H1403:L1403"/>
    <mergeCell ref="D1406:G1406"/>
    <mergeCell ref="D1431:G1431"/>
    <mergeCell ref="H1431:K1431"/>
    <mergeCell ref="D1432:G1432"/>
    <mergeCell ref="Q1384:S1384"/>
    <mergeCell ref="D1442:F1442"/>
    <mergeCell ref="C69:I69"/>
    <mergeCell ref="J69:X69"/>
    <mergeCell ref="J150:N150"/>
    <mergeCell ref="G116:G117"/>
    <mergeCell ref="W116:X117"/>
    <mergeCell ref="W118:X119"/>
    <mergeCell ref="G142:M142"/>
    <mergeCell ref="C75:I75"/>
    <mergeCell ref="J75:X75"/>
    <mergeCell ref="D450:K450"/>
    <mergeCell ref="M403:R403"/>
    <mergeCell ref="D387:F388"/>
    <mergeCell ref="G387:I387"/>
    <mergeCell ref="J387:U387"/>
    <mergeCell ref="P766:S766"/>
    <mergeCell ref="T766:W766"/>
    <mergeCell ref="N667:R667"/>
    <mergeCell ref="I734:T734"/>
    <mergeCell ref="D711:H711"/>
    <mergeCell ref="W240:Y240"/>
    <mergeCell ref="W268:Y268"/>
    <mergeCell ref="W266:Y266"/>
    <mergeCell ref="D93:G93"/>
    <mergeCell ref="D157:R157"/>
    <mergeCell ref="D158:R158"/>
    <mergeCell ref="P188:R188"/>
    <mergeCell ref="S188:X188"/>
    <mergeCell ref="P212:R212"/>
    <mergeCell ref="S212:X212"/>
    <mergeCell ref="E169:Y169"/>
    <mergeCell ref="D94:G94"/>
    <mergeCell ref="W114:X115"/>
    <mergeCell ref="D936:H937"/>
    <mergeCell ref="D938:H938"/>
    <mergeCell ref="J72:X72"/>
    <mergeCell ref="G118:G119"/>
    <mergeCell ref="D142:F142"/>
    <mergeCell ref="E459:O459"/>
    <mergeCell ref="P458:R458"/>
    <mergeCell ref="P459:R459"/>
    <mergeCell ref="L450:O450"/>
    <mergeCell ref="D451:K451"/>
    <mergeCell ref="L451:O451"/>
    <mergeCell ref="H396:I396"/>
    <mergeCell ref="J396:L396"/>
    <mergeCell ref="M396:N396"/>
    <mergeCell ref="O396:P396"/>
    <mergeCell ref="D390:F390"/>
    <mergeCell ref="G390:H390"/>
    <mergeCell ref="J390:M390"/>
    <mergeCell ref="N390:P390"/>
    <mergeCell ref="D395:G395"/>
    <mergeCell ref="H395:I395"/>
    <mergeCell ref="N181:O181"/>
    <mergeCell ref="J322:Q322"/>
    <mergeCell ref="N326:Y326"/>
    <mergeCell ref="R312:T312"/>
    <mergeCell ref="U312:W312"/>
    <mergeCell ref="I313:K313"/>
    <mergeCell ref="L313:N313"/>
    <mergeCell ref="O313:Q313"/>
    <mergeCell ref="R313:T313"/>
    <mergeCell ref="U313:W313"/>
    <mergeCell ref="W261:Y261"/>
    <mergeCell ref="D135:F135"/>
    <mergeCell ref="K122:L123"/>
    <mergeCell ref="G135:M135"/>
    <mergeCell ref="G628:H628"/>
    <mergeCell ref="D616:G616"/>
    <mergeCell ref="P627:Q627"/>
    <mergeCell ref="D626:F626"/>
    <mergeCell ref="G626:I626"/>
    <mergeCell ref="J626:L626"/>
    <mergeCell ref="D579:G580"/>
    <mergeCell ref="H579:H580"/>
    <mergeCell ref="D611:G611"/>
    <mergeCell ref="Q582:S582"/>
    <mergeCell ref="K611:M611"/>
    <mergeCell ref="I582:J582"/>
    <mergeCell ref="T241:V241"/>
    <mergeCell ref="W241:Y241"/>
    <mergeCell ref="Q242:S242"/>
    <mergeCell ref="T242:V242"/>
    <mergeCell ref="W242:Y242"/>
    <mergeCell ref="N279:P279"/>
    <mergeCell ref="W243:Y243"/>
    <mergeCell ref="K613:M613"/>
    <mergeCell ref="N613:P613"/>
    <mergeCell ref="Q613:S613"/>
    <mergeCell ref="K612:M612"/>
    <mergeCell ref="N612:P612"/>
    <mergeCell ref="Q610:S610"/>
    <mergeCell ref="N597:P597"/>
    <mergeCell ref="Q597:S597"/>
    <mergeCell ref="I600:J600"/>
    <mergeCell ref="K600:M600"/>
    <mergeCell ref="D631:F631"/>
    <mergeCell ref="G633:I633"/>
    <mergeCell ref="G631:H631"/>
    <mergeCell ref="G630:I630"/>
    <mergeCell ref="D628:F628"/>
    <mergeCell ref="M631:R633"/>
    <mergeCell ref="D632:F632"/>
    <mergeCell ref="D633:F633"/>
    <mergeCell ref="D635:X635"/>
    <mergeCell ref="M630:O630"/>
    <mergeCell ref="I617:J617"/>
    <mergeCell ref="K617:M617"/>
    <mergeCell ref="S623:X623"/>
    <mergeCell ref="D629:F629"/>
    <mergeCell ref="P628:Q628"/>
    <mergeCell ref="P629:Q629"/>
    <mergeCell ref="P630:R630"/>
    <mergeCell ref="G632:H632"/>
    <mergeCell ref="J631:K631"/>
    <mergeCell ref="J65:X65"/>
    <mergeCell ref="J151:N151"/>
    <mergeCell ref="E194:J194"/>
    <mergeCell ref="E199:G199"/>
    <mergeCell ref="L791:O791"/>
    <mergeCell ref="P791:S791"/>
    <mergeCell ref="T770:U770"/>
    <mergeCell ref="L771:O771"/>
    <mergeCell ref="P771:S771"/>
    <mergeCell ref="T771:W771"/>
    <mergeCell ref="J660:Q660"/>
    <mergeCell ref="J662:V662"/>
    <mergeCell ref="P706:R706"/>
    <mergeCell ref="S706:X706"/>
    <mergeCell ref="I711:T711"/>
    <mergeCell ref="N617:P617"/>
    <mergeCell ref="Q617:S617"/>
    <mergeCell ref="D618:G618"/>
    <mergeCell ref="I618:J618"/>
    <mergeCell ref="K618:M618"/>
    <mergeCell ref="N618:P618"/>
    <mergeCell ref="U557:X557"/>
    <mergeCell ref="D613:G613"/>
    <mergeCell ref="I613:J613"/>
    <mergeCell ref="R545:X545"/>
    <mergeCell ref="J661:Q661"/>
    <mergeCell ref="N668:W668"/>
    <mergeCell ref="E458:O458"/>
    <mergeCell ref="G627:H627"/>
    <mergeCell ref="D755:R755"/>
    <mergeCell ref="D644:H644"/>
    <mergeCell ref="J629:K629"/>
    <mergeCell ref="C66:I66"/>
    <mergeCell ref="J66:X66"/>
    <mergeCell ref="C67:I67"/>
    <mergeCell ref="J67:X67"/>
    <mergeCell ref="C68:I68"/>
    <mergeCell ref="L777:O777"/>
    <mergeCell ref="J68:X68"/>
    <mergeCell ref="P792:S792"/>
    <mergeCell ref="L794:O794"/>
    <mergeCell ref="P794:S794"/>
    <mergeCell ref="T794:W794"/>
    <mergeCell ref="T788:W788"/>
    <mergeCell ref="L776:O776"/>
    <mergeCell ref="K775:K776"/>
    <mergeCell ref="T781:W781"/>
    <mergeCell ref="T786:W786"/>
    <mergeCell ref="T785:W785"/>
    <mergeCell ref="T787:W787"/>
    <mergeCell ref="P782:S782"/>
    <mergeCell ref="L785:O785"/>
    <mergeCell ref="P785:S785"/>
    <mergeCell ref="L788:O788"/>
    <mergeCell ref="I700:M700"/>
    <mergeCell ref="D690:S690"/>
    <mergeCell ref="T690:V690"/>
    <mergeCell ref="T691:V691"/>
    <mergeCell ref="T692:V692"/>
    <mergeCell ref="I770:J770"/>
    <mergeCell ref="J630:L630"/>
    <mergeCell ref="D640:I640"/>
    <mergeCell ref="J640:X640"/>
    <mergeCell ref="T693:V693"/>
    <mergeCell ref="D1305:G1306"/>
    <mergeCell ref="L1305:O1305"/>
    <mergeCell ref="P1305:Q1306"/>
    <mergeCell ref="L1306:O1306"/>
    <mergeCell ref="D1307:G1308"/>
    <mergeCell ref="L1307:O1307"/>
    <mergeCell ref="P1307:Q1308"/>
    <mergeCell ref="D1372:I1372"/>
    <mergeCell ref="J1372:N1372"/>
    <mergeCell ref="R1372:X1372"/>
    <mergeCell ref="S1347:X1347"/>
    <mergeCell ref="V1284:W1284"/>
    <mergeCell ref="D1343:M1343"/>
    <mergeCell ref="D1348:G1348"/>
    <mergeCell ref="H1348:K1348"/>
    <mergeCell ref="D1358:K1358"/>
    <mergeCell ref="L1358:O1358"/>
    <mergeCell ref="D1318:G1320"/>
    <mergeCell ref="H1318:L1320"/>
    <mergeCell ref="W1318:X1320"/>
    <mergeCell ref="D1321:G1323"/>
    <mergeCell ref="H1321:L1323"/>
    <mergeCell ref="W1321:X1323"/>
    <mergeCell ref="Q1292:R1294"/>
    <mergeCell ref="L1308:O1308"/>
    <mergeCell ref="D1302:G1302"/>
    <mergeCell ref="L1302:O1302"/>
    <mergeCell ref="P1302:Q1302"/>
    <mergeCell ref="D1303:G1304"/>
    <mergeCell ref="D1295:H1295"/>
    <mergeCell ref="Q1295:R1295"/>
    <mergeCell ref="D1285:H1285"/>
    <mergeCell ref="R1271:S1271"/>
    <mergeCell ref="I1297:L1297"/>
    <mergeCell ref="D1284:H1284"/>
    <mergeCell ref="P776:S776"/>
    <mergeCell ref="D1162:I1162"/>
    <mergeCell ref="P1222:R1222"/>
    <mergeCell ref="D1134:I1134"/>
    <mergeCell ref="D1153:E1153"/>
    <mergeCell ref="F1153:K1153"/>
    <mergeCell ref="L1153:P1153"/>
    <mergeCell ref="L1154:P1154"/>
    <mergeCell ref="Q1153:R1153"/>
    <mergeCell ref="Q1154:R1154"/>
    <mergeCell ref="D1158:E1158"/>
    <mergeCell ref="F1158:H1158"/>
    <mergeCell ref="J1158:K1158"/>
    <mergeCell ref="D1161:I1161"/>
    <mergeCell ref="J1167:L1167"/>
    <mergeCell ref="M1167:O1167"/>
    <mergeCell ref="D1164:I1164"/>
    <mergeCell ref="M1161:O1161"/>
    <mergeCell ref="G1222:I1222"/>
    <mergeCell ref="J1222:L1222"/>
    <mergeCell ref="M1222:O1222"/>
    <mergeCell ref="S1153:T1153"/>
    <mergeCell ref="D1145:G1145"/>
    <mergeCell ref="H1145:K1145"/>
    <mergeCell ref="L781:O781"/>
    <mergeCell ref="D1283:H1283"/>
    <mergeCell ref="K779:K780"/>
    <mergeCell ref="K777:K778"/>
    <mergeCell ref="R1266:S1266"/>
    <mergeCell ref="J1161:L1161"/>
    <mergeCell ref="K797:K798"/>
    <mergeCell ref="K795:K796"/>
    <mergeCell ref="H1303:K1304"/>
    <mergeCell ref="H1302:K1302"/>
    <mergeCell ref="H1305:K1306"/>
    <mergeCell ref="H1307:K1308"/>
    <mergeCell ref="D1291:H1291"/>
    <mergeCell ref="I1291:L1291"/>
    <mergeCell ref="M1291:P1291"/>
    <mergeCell ref="M1249:R1249"/>
    <mergeCell ref="D1265:H1265"/>
    <mergeCell ref="E1266:J1266"/>
    <mergeCell ref="D1258:F1258"/>
    <mergeCell ref="D1251:F1251"/>
    <mergeCell ref="D1252:H1252"/>
    <mergeCell ref="I1252:T1252"/>
    <mergeCell ref="I1240:T1240"/>
    <mergeCell ref="G1256:L1256"/>
    <mergeCell ref="M1256:R1256"/>
    <mergeCell ref="S1256:W1257"/>
    <mergeCell ref="G1249:L1249"/>
    <mergeCell ref="L1304:O1304"/>
    <mergeCell ref="K1276:P1276"/>
    <mergeCell ref="I1283:R1283"/>
    <mergeCell ref="Q1297:R1297"/>
    <mergeCell ref="Q1291:R1291"/>
    <mergeCell ref="D1292:G1294"/>
    <mergeCell ref="E1267:J1267"/>
    <mergeCell ref="R1267:S1267"/>
    <mergeCell ref="D1270:H1270"/>
    <mergeCell ref="E1271:J1271"/>
    <mergeCell ref="E1276:J1276"/>
    <mergeCell ref="J1174:L1174"/>
    <mergeCell ref="M1174:O1174"/>
    <mergeCell ref="D1175:I1175"/>
    <mergeCell ref="J1175:L1175"/>
    <mergeCell ref="M1175:O1175"/>
    <mergeCell ref="G1250:I1250"/>
    <mergeCell ref="J1250:L1250"/>
    <mergeCell ref="M1250:O1250"/>
    <mergeCell ref="P1250:R1250"/>
    <mergeCell ref="G1214:L1214"/>
    <mergeCell ref="M1214:R1214"/>
    <mergeCell ref="G1215:I1215"/>
    <mergeCell ref="J1215:L1215"/>
    <mergeCell ref="M1215:O1215"/>
    <mergeCell ref="K1266:P1266"/>
    <mergeCell ref="I1232:T1232"/>
    <mergeCell ref="M1221:R1221"/>
    <mergeCell ref="S1221:W1222"/>
    <mergeCell ref="T1201:X1201"/>
    <mergeCell ref="J1226:P1226"/>
    <mergeCell ref="D1237:F1237"/>
    <mergeCell ref="D1238:F1238"/>
    <mergeCell ref="D1236:F1236"/>
    <mergeCell ref="D1174:I1174"/>
    <mergeCell ref="D1259:H1259"/>
    <mergeCell ref="I1259:T1259"/>
    <mergeCell ref="D1232:H1232"/>
    <mergeCell ref="D1229:F1229"/>
    <mergeCell ref="D1230:F1230"/>
    <mergeCell ref="H1196:N1196"/>
    <mergeCell ref="H1197:N1197"/>
    <mergeCell ref="J1162:L1162"/>
    <mergeCell ref="M1162:O1162"/>
    <mergeCell ref="D1163:I1163"/>
    <mergeCell ref="J1163:L1163"/>
    <mergeCell ref="D1217:F1217"/>
    <mergeCell ref="D1218:F1218"/>
    <mergeCell ref="J1220:P1220"/>
    <mergeCell ref="E1220:I1220"/>
    <mergeCell ref="T1209:X1209"/>
    <mergeCell ref="D1176:I1176"/>
    <mergeCell ref="J1176:L1176"/>
    <mergeCell ref="M1176:O1176"/>
    <mergeCell ref="H1187:K1187"/>
    <mergeCell ref="D1190:E1190"/>
    <mergeCell ref="D1157:E1157"/>
    <mergeCell ref="F1157:I1157"/>
    <mergeCell ref="J1157:K1157"/>
    <mergeCell ref="L1157:M1157"/>
    <mergeCell ref="P1203:R1203"/>
    <mergeCell ref="M1163:O1163"/>
    <mergeCell ref="D1168:I1168"/>
    <mergeCell ref="J1168:L1168"/>
    <mergeCell ref="M1168:O1168"/>
    <mergeCell ref="D1169:I1169"/>
    <mergeCell ref="J1169:L1169"/>
    <mergeCell ref="M1169:O1169"/>
    <mergeCell ref="D1166:I1166"/>
    <mergeCell ref="J1166:L1166"/>
    <mergeCell ref="M1166:O1166"/>
    <mergeCell ref="D1167:I1167"/>
    <mergeCell ref="D1173:I1173"/>
    <mergeCell ref="J1173:L1173"/>
    <mergeCell ref="P1150:R1150"/>
    <mergeCell ref="S1150:X1150"/>
    <mergeCell ref="S1148:X1148"/>
    <mergeCell ref="D1132:I1132"/>
    <mergeCell ref="J1132:L1132"/>
    <mergeCell ref="M1132:O1132"/>
    <mergeCell ref="D1133:I1133"/>
    <mergeCell ref="J1133:L1133"/>
    <mergeCell ref="M1133:O1133"/>
    <mergeCell ref="J1134:L1134"/>
    <mergeCell ref="M1134:O1134"/>
    <mergeCell ref="D1135:I1135"/>
    <mergeCell ref="J1135:L1135"/>
    <mergeCell ref="M1135:O1135"/>
    <mergeCell ref="D1136:I1136"/>
    <mergeCell ref="J1136:L1136"/>
    <mergeCell ref="M1136:O1136"/>
    <mergeCell ref="J1139:L1139"/>
    <mergeCell ref="M1139:O1139"/>
    <mergeCell ref="D1137:I1137"/>
    <mergeCell ref="J1137:L1137"/>
    <mergeCell ref="M1137:O1137"/>
    <mergeCell ref="D1138:I1138"/>
    <mergeCell ref="J1138:L1138"/>
    <mergeCell ref="M1138:O1138"/>
    <mergeCell ref="Q1111:R1111"/>
    <mergeCell ref="M1110:N1110"/>
    <mergeCell ref="S1115:X1115"/>
    <mergeCell ref="G1087:H1087"/>
    <mergeCell ref="D1108:F1108"/>
    <mergeCell ref="M1108:N1108"/>
    <mergeCell ref="O1108:P1108"/>
    <mergeCell ref="Q1108:R1108"/>
    <mergeCell ref="D1120:E1120"/>
    <mergeCell ref="L1120:P1120"/>
    <mergeCell ref="Q1120:R1120"/>
    <mergeCell ref="D1130:I1130"/>
    <mergeCell ref="J1130:L1130"/>
    <mergeCell ref="M1130:O1130"/>
    <mergeCell ref="D1131:I1131"/>
    <mergeCell ref="J1131:L1131"/>
    <mergeCell ref="M1131:O1131"/>
    <mergeCell ref="I1088:K1088"/>
    <mergeCell ref="M1088:O1088"/>
    <mergeCell ref="Q1088:S1088"/>
    <mergeCell ref="P1093:R1093"/>
    <mergeCell ref="S1118:T1118"/>
    <mergeCell ref="D1119:E1119"/>
    <mergeCell ref="L1119:P1119"/>
    <mergeCell ref="Q1119:R1119"/>
    <mergeCell ref="D1124:E1124"/>
    <mergeCell ref="F1124:H1124"/>
    <mergeCell ref="J1124:K1124"/>
    <mergeCell ref="D1122:E1122"/>
    <mergeCell ref="F1122:I1122"/>
    <mergeCell ref="J1122:K1122"/>
    <mergeCell ref="L1122:M1122"/>
    <mergeCell ref="J1123:K1123"/>
    <mergeCell ref="Q1087:S1087"/>
    <mergeCell ref="D1103:F1104"/>
    <mergeCell ref="G1103:L1104"/>
    <mergeCell ref="M1103:R1103"/>
    <mergeCell ref="M1104:N1104"/>
    <mergeCell ref="O1104:P1104"/>
    <mergeCell ref="D1097:J1097"/>
    <mergeCell ref="D1111:F1111"/>
    <mergeCell ref="M1111:N1111"/>
    <mergeCell ref="K1097:N1097"/>
    <mergeCell ref="S1103:T1104"/>
    <mergeCell ref="D1073:J1073"/>
    <mergeCell ref="K1073:M1073"/>
    <mergeCell ref="O1073:Q1073"/>
    <mergeCell ref="D1074:J1074"/>
    <mergeCell ref="K1074:M1074"/>
    <mergeCell ref="O1074:Q1074"/>
    <mergeCell ref="D1086:F1086"/>
    <mergeCell ref="G1086:H1086"/>
    <mergeCell ref="I1086:L1086"/>
    <mergeCell ref="M1086:P1086"/>
    <mergeCell ref="Q1086:T1086"/>
    <mergeCell ref="D1087:F1087"/>
    <mergeCell ref="D1075:J1075"/>
    <mergeCell ref="S1108:T1108"/>
    <mergeCell ref="M1107:N1107"/>
    <mergeCell ref="O1076:Q1076"/>
    <mergeCell ref="D1082:J1082"/>
    <mergeCell ref="K1082:M1082"/>
    <mergeCell ref="O1082:Q1082"/>
    <mergeCell ref="S1093:X1093"/>
    <mergeCell ref="T1099:X1099"/>
    <mergeCell ref="D1081:J1081"/>
    <mergeCell ref="K1081:M1081"/>
    <mergeCell ref="O1081:Q1081"/>
    <mergeCell ref="D1079:J1079"/>
    <mergeCell ref="K1079:M1079"/>
    <mergeCell ref="O1079:Q1079"/>
    <mergeCell ref="D1080:J1080"/>
    <mergeCell ref="K1080:M1080"/>
    <mergeCell ref="O1080:Q1080"/>
    <mergeCell ref="S1011:V1011"/>
    <mergeCell ref="W1011:X1011"/>
    <mergeCell ref="D1012:F1018"/>
    <mergeCell ref="G1012:I1018"/>
    <mergeCell ref="J1012:J1018"/>
    <mergeCell ref="K1012:R1012"/>
    <mergeCell ref="S1012:U1012"/>
    <mergeCell ref="W1012:X1012"/>
    <mergeCell ref="K1013:R1013"/>
    <mergeCell ref="S1013:U1013"/>
    <mergeCell ref="S1032:U1032"/>
    <mergeCell ref="W1032:X1032"/>
    <mergeCell ref="K1020:R1020"/>
    <mergeCell ref="S1020:U1020"/>
    <mergeCell ref="W1020:X1020"/>
    <mergeCell ref="K1025:R1025"/>
    <mergeCell ref="D1051:J1051"/>
    <mergeCell ref="K1051:M1051"/>
    <mergeCell ref="W1034:X1034"/>
    <mergeCell ref="K1039:R1039"/>
    <mergeCell ref="K1015:R1015"/>
    <mergeCell ref="W1015:X1015"/>
    <mergeCell ref="D1011:F1011"/>
    <mergeCell ref="G1011:J1011"/>
    <mergeCell ref="K1011:R1011"/>
    <mergeCell ref="D1049:J1049"/>
    <mergeCell ref="K1049:M1049"/>
    <mergeCell ref="O1049:Q1049"/>
    <mergeCell ref="D1050:J1050"/>
    <mergeCell ref="K1050:M1050"/>
    <mergeCell ref="W1037:X1037"/>
    <mergeCell ref="P1044:R1044"/>
    <mergeCell ref="W1036:X1036"/>
    <mergeCell ref="K1037:R1037"/>
    <mergeCell ref="S1037:U1037"/>
    <mergeCell ref="W1013:X1013"/>
    <mergeCell ref="K1018:R1018"/>
    <mergeCell ref="S1018:U1018"/>
    <mergeCell ref="K1023:R1023"/>
    <mergeCell ref="S1023:U1023"/>
    <mergeCell ref="W1023:X1023"/>
    <mergeCell ref="K1030:R1030"/>
    <mergeCell ref="S1030:U1030"/>
    <mergeCell ref="W1030:X1030"/>
    <mergeCell ref="K1026:R1026"/>
    <mergeCell ref="S1026:U1026"/>
    <mergeCell ref="W1026:X1026"/>
    <mergeCell ref="K1017:R1017"/>
    <mergeCell ref="S1017:U1017"/>
    <mergeCell ref="S1015:U1015"/>
    <mergeCell ref="K1022:R1022"/>
    <mergeCell ref="S1022:U1022"/>
    <mergeCell ref="W1022:X1022"/>
    <mergeCell ref="K1016:R1016"/>
    <mergeCell ref="D1002:F1002"/>
    <mergeCell ref="G1002:I1002"/>
    <mergeCell ref="K1002:R1002"/>
    <mergeCell ref="D1003:F1003"/>
    <mergeCell ref="G1003:I1003"/>
    <mergeCell ref="K1003:R1003"/>
    <mergeCell ref="D1000:F1000"/>
    <mergeCell ref="G1000:I1000"/>
    <mergeCell ref="K1000:R1000"/>
    <mergeCell ref="D1001:F1001"/>
    <mergeCell ref="G1001:I1001"/>
    <mergeCell ref="K1001:R1001"/>
    <mergeCell ref="Q1009:R1009"/>
    <mergeCell ref="D999:F999"/>
    <mergeCell ref="G999:I999"/>
    <mergeCell ref="K999:R999"/>
    <mergeCell ref="D988:F988"/>
    <mergeCell ref="G988:J988"/>
    <mergeCell ref="K988:L988"/>
    <mergeCell ref="M988:T988"/>
    <mergeCell ref="D997:F997"/>
    <mergeCell ref="K997:R997"/>
    <mergeCell ref="D998:F998"/>
    <mergeCell ref="G998:I998"/>
    <mergeCell ref="K998:R998"/>
    <mergeCell ref="D1004:F1004"/>
    <mergeCell ref="G1004:I1004"/>
    <mergeCell ref="K1004:R1004"/>
    <mergeCell ref="N1009:P1009"/>
    <mergeCell ref="D987:F987"/>
    <mergeCell ref="G987:J987"/>
    <mergeCell ref="K987:L987"/>
    <mergeCell ref="M987:T987"/>
    <mergeCell ref="M985:T985"/>
    <mergeCell ref="D980:F980"/>
    <mergeCell ref="G980:H980"/>
    <mergeCell ref="I980:J980"/>
    <mergeCell ref="K980:M980"/>
    <mergeCell ref="N980:P980"/>
    <mergeCell ref="Q980:S980"/>
    <mergeCell ref="D978:F979"/>
    <mergeCell ref="G978:H979"/>
    <mergeCell ref="I978:J979"/>
    <mergeCell ref="K978:L978"/>
    <mergeCell ref="M978:S978"/>
    <mergeCell ref="K979:M979"/>
    <mergeCell ref="N979:P979"/>
    <mergeCell ref="Q979:S979"/>
    <mergeCell ref="D985:F985"/>
    <mergeCell ref="G985:J985"/>
    <mergeCell ref="K985:L985"/>
    <mergeCell ref="Q974:S974"/>
    <mergeCell ref="D972:F973"/>
    <mergeCell ref="G972:H973"/>
    <mergeCell ref="I972:J973"/>
    <mergeCell ref="K972:L972"/>
    <mergeCell ref="M972:S972"/>
    <mergeCell ref="K973:M973"/>
    <mergeCell ref="N973:P973"/>
    <mergeCell ref="Q973:S973"/>
    <mergeCell ref="D974:F974"/>
    <mergeCell ref="G974:H974"/>
    <mergeCell ref="E965:F965"/>
    <mergeCell ref="D965:D968"/>
    <mergeCell ref="E961:F961"/>
    <mergeCell ref="K966:M966"/>
    <mergeCell ref="K968:M968"/>
    <mergeCell ref="D986:F986"/>
    <mergeCell ref="G986:J986"/>
    <mergeCell ref="K986:L986"/>
    <mergeCell ref="M986:T986"/>
    <mergeCell ref="I974:J974"/>
    <mergeCell ref="K974:M974"/>
    <mergeCell ref="N974:P974"/>
    <mergeCell ref="K960:M960"/>
    <mergeCell ref="O960:Q960"/>
    <mergeCell ref="G961:I961"/>
    <mergeCell ref="K961:M961"/>
    <mergeCell ref="G968:I968"/>
    <mergeCell ref="E966:F966"/>
    <mergeCell ref="G966:I966"/>
    <mergeCell ref="E967:F967"/>
    <mergeCell ref="G967:I967"/>
    <mergeCell ref="E968:F968"/>
    <mergeCell ref="O961:Q961"/>
    <mergeCell ref="K964:M964"/>
    <mergeCell ref="O964:Q964"/>
    <mergeCell ref="O968:Q968"/>
    <mergeCell ref="O958:R958"/>
    <mergeCell ref="G965:I965"/>
    <mergeCell ref="K965:M965"/>
    <mergeCell ref="O965:Q965"/>
    <mergeCell ref="K967:M967"/>
    <mergeCell ref="O966:Q966"/>
    <mergeCell ref="O963:Q963"/>
    <mergeCell ref="D959:F959"/>
    <mergeCell ref="G959:I959"/>
    <mergeCell ref="K959:M959"/>
    <mergeCell ref="O959:Q959"/>
    <mergeCell ref="D902:G902"/>
    <mergeCell ref="H902:K902"/>
    <mergeCell ref="I917:J918"/>
    <mergeCell ref="L917:M918"/>
    <mergeCell ref="N917:N918"/>
    <mergeCell ref="D916:E918"/>
    <mergeCell ref="D914:E914"/>
    <mergeCell ref="D915:E915"/>
    <mergeCell ref="F916:H916"/>
    <mergeCell ref="I916:K916"/>
    <mergeCell ref="L916:N916"/>
    <mergeCell ref="F914:N914"/>
    <mergeCell ref="F915:N915"/>
    <mergeCell ref="P920:R920"/>
    <mergeCell ref="S920:X920"/>
    <mergeCell ref="N938:Q938"/>
    <mergeCell ref="I925:L925"/>
    <mergeCell ref="D924:H925"/>
    <mergeCell ref="I924:L924"/>
    <mergeCell ref="M924:P924"/>
    <mergeCell ref="I931:L931"/>
    <mergeCell ref="M931:P931"/>
    <mergeCell ref="N936:R937"/>
    <mergeCell ref="I938:M938"/>
    <mergeCell ref="D929:H929"/>
    <mergeCell ref="D930:H930"/>
    <mergeCell ref="D931:H931"/>
    <mergeCell ref="M925:P925"/>
    <mergeCell ref="I929:L930"/>
    <mergeCell ref="M929:P930"/>
    <mergeCell ref="D904:G904"/>
    <mergeCell ref="D903:G903"/>
    <mergeCell ref="L903:M903"/>
    <mergeCell ref="N903:Q903"/>
    <mergeCell ref="R903:S903"/>
    <mergeCell ref="H904:K904"/>
    <mergeCell ref="D907:G907"/>
    <mergeCell ref="H907:K907"/>
    <mergeCell ref="L907:M907"/>
    <mergeCell ref="N907:Q907"/>
    <mergeCell ref="R907:S907"/>
    <mergeCell ref="D906:G906"/>
    <mergeCell ref="H906:K906"/>
    <mergeCell ref="L906:M906"/>
    <mergeCell ref="N906:Q906"/>
    <mergeCell ref="R906:S906"/>
    <mergeCell ref="D905:G905"/>
    <mergeCell ref="H905:K905"/>
    <mergeCell ref="L905:M905"/>
    <mergeCell ref="N905:Q905"/>
    <mergeCell ref="R905:S905"/>
    <mergeCell ref="R904:S904"/>
    <mergeCell ref="N904:Q904"/>
    <mergeCell ref="L904:M904"/>
    <mergeCell ref="K892:M892"/>
    <mergeCell ref="N892:Q892"/>
    <mergeCell ref="D882:H882"/>
    <mergeCell ref="F885:K885"/>
    <mergeCell ref="L885:Q885"/>
    <mergeCell ref="D886:E886"/>
    <mergeCell ref="D887:E887"/>
    <mergeCell ref="T782:W782"/>
    <mergeCell ref="P783:S783"/>
    <mergeCell ref="T783:W783"/>
    <mergeCell ref="T784:W784"/>
    <mergeCell ref="T780:W780"/>
    <mergeCell ref="P798:S798"/>
    <mergeCell ref="T798:W798"/>
    <mergeCell ref="L786:O786"/>
    <mergeCell ref="P786:S786"/>
    <mergeCell ref="L797:O797"/>
    <mergeCell ref="P797:S797"/>
    <mergeCell ref="K781:K782"/>
    <mergeCell ref="D856:F856"/>
    <mergeCell ref="L800:O800"/>
    <mergeCell ref="P800:S800"/>
    <mergeCell ref="T800:W800"/>
    <mergeCell ref="T805:W805"/>
    <mergeCell ref="L806:O806"/>
    <mergeCell ref="P806:S806"/>
    <mergeCell ref="G856:I856"/>
    <mergeCell ref="K856:N856"/>
    <mergeCell ref="O857:Q857"/>
    <mergeCell ref="D818:N818"/>
    <mergeCell ref="O818:Q818"/>
    <mergeCell ref="D830:J830"/>
    <mergeCell ref="D831:J831"/>
    <mergeCell ref="P777:S777"/>
    <mergeCell ref="L784:O784"/>
    <mergeCell ref="P784:S784"/>
    <mergeCell ref="L790:O790"/>
    <mergeCell ref="K785:K786"/>
    <mergeCell ref="K783:K784"/>
    <mergeCell ref="T777:W777"/>
    <mergeCell ref="L778:O778"/>
    <mergeCell ref="P778:S778"/>
    <mergeCell ref="T778:W778"/>
    <mergeCell ref="L779:O779"/>
    <mergeCell ref="P779:S779"/>
    <mergeCell ref="K832:M832"/>
    <mergeCell ref="N832:V832"/>
    <mergeCell ref="L811:O811"/>
    <mergeCell ref="T812:W812"/>
    <mergeCell ref="T779:W779"/>
    <mergeCell ref="L780:O780"/>
    <mergeCell ref="P780:S780"/>
    <mergeCell ref="L795:O795"/>
    <mergeCell ref="P795:S795"/>
    <mergeCell ref="T795:W795"/>
    <mergeCell ref="P787:S787"/>
    <mergeCell ref="T789:W789"/>
    <mergeCell ref="P788:S788"/>
    <mergeCell ref="P781:S781"/>
    <mergeCell ref="L792:O792"/>
    <mergeCell ref="K793:K794"/>
    <mergeCell ref="L810:O810"/>
    <mergeCell ref="P810:S810"/>
    <mergeCell ref="T810:W810"/>
    <mergeCell ref="D835:J835"/>
    <mergeCell ref="L796:O796"/>
    <mergeCell ref="P796:S796"/>
    <mergeCell ref="D836:J836"/>
    <mergeCell ref="K836:M836"/>
    <mergeCell ref="N836:V836"/>
    <mergeCell ref="L789:O789"/>
    <mergeCell ref="T791:W791"/>
    <mergeCell ref="L787:O787"/>
    <mergeCell ref="I771:J812"/>
    <mergeCell ref="K771:K772"/>
    <mergeCell ref="P789:S789"/>
    <mergeCell ref="L782:O782"/>
    <mergeCell ref="K799:K800"/>
    <mergeCell ref="T799:W799"/>
    <mergeCell ref="P803:S803"/>
    <mergeCell ref="L793:O793"/>
    <mergeCell ref="P772:S772"/>
    <mergeCell ref="T797:W797"/>
    <mergeCell ref="K835:M835"/>
    <mergeCell ref="N835:V835"/>
    <mergeCell ref="D832:J832"/>
    <mergeCell ref="P827:R827"/>
    <mergeCell ref="T808:W808"/>
    <mergeCell ref="P804:S804"/>
    <mergeCell ref="T804:W804"/>
    <mergeCell ref="K801:K802"/>
    <mergeCell ref="L801:O801"/>
    <mergeCell ref="P801:S801"/>
    <mergeCell ref="T801:W801"/>
    <mergeCell ref="P802:S802"/>
    <mergeCell ref="T802:W802"/>
    <mergeCell ref="D767:H769"/>
    <mergeCell ref="K791:K792"/>
    <mergeCell ref="L809:O809"/>
    <mergeCell ref="P809:S809"/>
    <mergeCell ref="L799:O799"/>
    <mergeCell ref="P799:S799"/>
    <mergeCell ref="T792:W792"/>
    <mergeCell ref="T772:W772"/>
    <mergeCell ref="L773:O773"/>
    <mergeCell ref="T773:W773"/>
    <mergeCell ref="L774:O774"/>
    <mergeCell ref="P774:S774"/>
    <mergeCell ref="T774:W774"/>
    <mergeCell ref="P773:S773"/>
    <mergeCell ref="S761:X761"/>
    <mergeCell ref="T767:U767"/>
    <mergeCell ref="D754:R754"/>
    <mergeCell ref="D766:H766"/>
    <mergeCell ref="D757:R757"/>
    <mergeCell ref="T803:W803"/>
    <mergeCell ref="L804:O804"/>
    <mergeCell ref="L802:O802"/>
    <mergeCell ref="T806:W806"/>
    <mergeCell ref="T809:W809"/>
    <mergeCell ref="K807:K808"/>
    <mergeCell ref="L807:O807"/>
    <mergeCell ref="P807:S807"/>
    <mergeCell ref="K803:K804"/>
    <mergeCell ref="L803:O803"/>
    <mergeCell ref="K805:K806"/>
    <mergeCell ref="L805:O805"/>
    <mergeCell ref="P805:S805"/>
    <mergeCell ref="S757:T757"/>
    <mergeCell ref="D747:R747"/>
    <mergeCell ref="S747:T747"/>
    <mergeCell ref="S753:T753"/>
    <mergeCell ref="E717:H717"/>
    <mergeCell ref="I714:K714"/>
    <mergeCell ref="I715:K715"/>
    <mergeCell ref="I716:K716"/>
    <mergeCell ref="I717:K717"/>
    <mergeCell ref="E716:H716"/>
    <mergeCell ref="E715:H715"/>
    <mergeCell ref="D716:D717"/>
    <mergeCell ref="S754:T754"/>
    <mergeCell ref="D748:R748"/>
    <mergeCell ref="S748:T748"/>
    <mergeCell ref="D753:R753"/>
    <mergeCell ref="K605:M605"/>
    <mergeCell ref="N605:P605"/>
    <mergeCell ref="Q605:S605"/>
    <mergeCell ref="K610:M610"/>
    <mergeCell ref="T694:V694"/>
    <mergeCell ref="I644:M644"/>
    <mergeCell ref="D645:H645"/>
    <mergeCell ref="M650:T650"/>
    <mergeCell ref="J657:Q657"/>
    <mergeCell ref="M651:T651"/>
    <mergeCell ref="J633:L633"/>
    <mergeCell ref="M627:N627"/>
    <mergeCell ref="J632:K632"/>
    <mergeCell ref="M628:N628"/>
    <mergeCell ref="G629:H629"/>
    <mergeCell ref="D650:L650"/>
    <mergeCell ref="D588:G588"/>
    <mergeCell ref="I588:J588"/>
    <mergeCell ref="K588:M588"/>
    <mergeCell ref="N588:P588"/>
    <mergeCell ref="Q588:S588"/>
    <mergeCell ref="N609:P609"/>
    <mergeCell ref="Q609:S609"/>
    <mergeCell ref="D610:G610"/>
    <mergeCell ref="D583:G583"/>
    <mergeCell ref="I583:J583"/>
    <mergeCell ref="K583:M583"/>
    <mergeCell ref="D609:G609"/>
    <mergeCell ref="I609:J609"/>
    <mergeCell ref="D593:G593"/>
    <mergeCell ref="I593:J593"/>
    <mergeCell ref="K593:M593"/>
    <mergeCell ref="N593:P593"/>
    <mergeCell ref="Q593:S593"/>
    <mergeCell ref="D586:G586"/>
    <mergeCell ref="D590:G590"/>
    <mergeCell ref="I590:J590"/>
    <mergeCell ref="K590:M590"/>
    <mergeCell ref="N590:P590"/>
    <mergeCell ref="Q590:S590"/>
    <mergeCell ref="D591:G591"/>
    <mergeCell ref="I591:J591"/>
    <mergeCell ref="K591:M591"/>
    <mergeCell ref="N591:P591"/>
    <mergeCell ref="Q591:S591"/>
    <mergeCell ref="D592:G592"/>
    <mergeCell ref="I592:J592"/>
    <mergeCell ref="K592:M592"/>
    <mergeCell ref="D581:G581"/>
    <mergeCell ref="I581:J581"/>
    <mergeCell ref="K581:M581"/>
    <mergeCell ref="N581:P581"/>
    <mergeCell ref="Q581:S581"/>
    <mergeCell ref="D605:G605"/>
    <mergeCell ref="I605:J605"/>
    <mergeCell ref="N610:P610"/>
    <mergeCell ref="K609:M609"/>
    <mergeCell ref="K584:M584"/>
    <mergeCell ref="N584:P584"/>
    <mergeCell ref="Q584:S584"/>
    <mergeCell ref="I610:J610"/>
    <mergeCell ref="K582:M582"/>
    <mergeCell ref="N582:P582"/>
    <mergeCell ref="Q583:S583"/>
    <mergeCell ref="K586:M586"/>
    <mergeCell ref="N586:P586"/>
    <mergeCell ref="Q586:S586"/>
    <mergeCell ref="K606:M606"/>
    <mergeCell ref="N606:P606"/>
    <mergeCell ref="Q606:S606"/>
    <mergeCell ref="D607:G607"/>
    <mergeCell ref="I607:J607"/>
    <mergeCell ref="K607:M607"/>
    <mergeCell ref="D589:G589"/>
    <mergeCell ref="I589:J589"/>
    <mergeCell ref="D585:G585"/>
    <mergeCell ref="I585:J585"/>
    <mergeCell ref="K585:M585"/>
    <mergeCell ref="N585:P585"/>
    <mergeCell ref="Q585:S585"/>
    <mergeCell ref="L572:M572"/>
    <mergeCell ref="M484:P484"/>
    <mergeCell ref="D485:L485"/>
    <mergeCell ref="M485:P485"/>
    <mergeCell ref="D486:L486"/>
    <mergeCell ref="M486:P486"/>
    <mergeCell ref="D487:L487"/>
    <mergeCell ref="M487:P487"/>
    <mergeCell ref="K505:L505"/>
    <mergeCell ref="N572:T572"/>
    <mergeCell ref="N571:T571"/>
    <mergeCell ref="D563:H563"/>
    <mergeCell ref="I563:K563"/>
    <mergeCell ref="L563:M563"/>
    <mergeCell ref="N563:T563"/>
    <mergeCell ref="Q510:R510"/>
    <mergeCell ref="D511:F511"/>
    <mergeCell ref="D508:F509"/>
    <mergeCell ref="G508:I508"/>
    <mergeCell ref="G502:I502"/>
    <mergeCell ref="K502:M502"/>
    <mergeCell ref="O502:Q502"/>
    <mergeCell ref="D535:E535"/>
    <mergeCell ref="D491:L491"/>
    <mergeCell ref="D497:L497"/>
    <mergeCell ref="D518:G518"/>
    <mergeCell ref="K508:M508"/>
    <mergeCell ref="I504:J504"/>
    <mergeCell ref="M491:P491"/>
    <mergeCell ref="G511:H511"/>
    <mergeCell ref="I511:J511"/>
    <mergeCell ref="I560:K560"/>
    <mergeCell ref="I579:J580"/>
    <mergeCell ref="K580:M580"/>
    <mergeCell ref="K280:M280"/>
    <mergeCell ref="N280:P280"/>
    <mergeCell ref="E265:J265"/>
    <mergeCell ref="K265:M265"/>
    <mergeCell ref="N265:P265"/>
    <mergeCell ref="L531:M531"/>
    <mergeCell ref="N531:O531"/>
    <mergeCell ref="P531:Q531"/>
    <mergeCell ref="N528:O528"/>
    <mergeCell ref="H520:I520"/>
    <mergeCell ref="J520:K520"/>
    <mergeCell ref="L520:M520"/>
    <mergeCell ref="N520:O520"/>
    <mergeCell ref="D502:F503"/>
    <mergeCell ref="P528:Q528"/>
    <mergeCell ref="D529:G529"/>
    <mergeCell ref="P518:Q518"/>
    <mergeCell ref="H519:I519"/>
    <mergeCell ref="J519:K519"/>
    <mergeCell ref="L519:M519"/>
    <mergeCell ref="N519:O519"/>
    <mergeCell ref="P519:Q519"/>
    <mergeCell ref="D506:F506"/>
    <mergeCell ref="Q509:R509"/>
    <mergeCell ref="P530:Q530"/>
    <mergeCell ref="M503:N503"/>
    <mergeCell ref="O503:P503"/>
    <mergeCell ref="Q503:R503"/>
    <mergeCell ref="O511:P511"/>
    <mergeCell ref="K509:L509"/>
    <mergeCell ref="K282:M282"/>
    <mergeCell ref="N282:P282"/>
    <mergeCell ref="Q282:S282"/>
    <mergeCell ref="T282:V282"/>
    <mergeCell ref="D266:D269"/>
    <mergeCell ref="E266:J266"/>
    <mergeCell ref="E261:J261"/>
    <mergeCell ref="K264:M264"/>
    <mergeCell ref="N264:P264"/>
    <mergeCell ref="P474:R474"/>
    <mergeCell ref="K266:M266"/>
    <mergeCell ref="N266:P266"/>
    <mergeCell ref="K269:M269"/>
    <mergeCell ref="W262:Y262"/>
    <mergeCell ref="T263:V263"/>
    <mergeCell ref="T240:V240"/>
    <mergeCell ref="J395:L395"/>
    <mergeCell ref="M395:N395"/>
    <mergeCell ref="O395:P395"/>
    <mergeCell ref="G388:I388"/>
    <mergeCell ref="J388:M388"/>
    <mergeCell ref="G381:I381"/>
    <mergeCell ref="J381:L381"/>
    <mergeCell ref="D381:F381"/>
    <mergeCell ref="D382:F382"/>
    <mergeCell ref="W263:Y263"/>
    <mergeCell ref="T262:V262"/>
    <mergeCell ref="T273:V273"/>
    <mergeCell ref="W278:Y278"/>
    <mergeCell ref="Q285:S285"/>
    <mergeCell ref="E306:Y306"/>
    <mergeCell ref="G367:I367"/>
    <mergeCell ref="Q264:S264"/>
    <mergeCell ref="T264:V264"/>
    <mergeCell ref="W264:Y264"/>
    <mergeCell ref="Q267:S267"/>
    <mergeCell ref="T268:V268"/>
    <mergeCell ref="N274:P274"/>
    <mergeCell ref="Q274:S274"/>
    <mergeCell ref="T274:V274"/>
    <mergeCell ref="Q279:S279"/>
    <mergeCell ref="T279:V279"/>
    <mergeCell ref="W279:Y279"/>
    <mergeCell ref="W282:Y282"/>
    <mergeCell ref="W283:Y283"/>
    <mergeCell ref="W285:Y285"/>
    <mergeCell ref="X359:Y361"/>
    <mergeCell ref="W284:Y284"/>
    <mergeCell ref="Q265:S265"/>
    <mergeCell ref="T265:V265"/>
    <mergeCell ref="W280:Y280"/>
    <mergeCell ref="T266:V266"/>
    <mergeCell ref="W265:Y265"/>
    <mergeCell ref="N277:P277"/>
    <mergeCell ref="Q277:S277"/>
    <mergeCell ref="T277:V277"/>
    <mergeCell ref="W277:Y277"/>
    <mergeCell ref="I299:O299"/>
    <mergeCell ref="I303:O303"/>
    <mergeCell ref="I312:K312"/>
    <mergeCell ref="R339:T339"/>
    <mergeCell ref="R336:T336"/>
    <mergeCell ref="E283:J283"/>
    <mergeCell ref="K283:M283"/>
    <mergeCell ref="D41:E41"/>
    <mergeCell ref="D84:G84"/>
    <mergeCell ref="D85:G85"/>
    <mergeCell ref="C53:I53"/>
    <mergeCell ref="J53:X53"/>
    <mergeCell ref="C54:I54"/>
    <mergeCell ref="J54:X54"/>
    <mergeCell ref="C64:I64"/>
    <mergeCell ref="J64:X64"/>
    <mergeCell ref="C65:I65"/>
    <mergeCell ref="C70:I70"/>
    <mergeCell ref="J70:X70"/>
    <mergeCell ref="C71:I71"/>
    <mergeCell ref="J71:X71"/>
    <mergeCell ref="J73:X73"/>
    <mergeCell ref="C74:I74"/>
    <mergeCell ref="J74:X74"/>
    <mergeCell ref="C57:I57"/>
    <mergeCell ref="J57:X57"/>
    <mergeCell ref="C58:I58"/>
    <mergeCell ref="J58:X58"/>
    <mergeCell ref="C59:I59"/>
    <mergeCell ref="J59:X59"/>
    <mergeCell ref="C76:I76"/>
    <mergeCell ref="C55:I55"/>
    <mergeCell ref="J55:X55"/>
    <mergeCell ref="C56:I56"/>
    <mergeCell ref="J56:X56"/>
    <mergeCell ref="C60:I60"/>
    <mergeCell ref="J60:X60"/>
    <mergeCell ref="C61:I61"/>
    <mergeCell ref="J61:X61"/>
    <mergeCell ref="E110:F110"/>
    <mergeCell ref="K113:L113"/>
    <mergeCell ref="M113:S113"/>
    <mergeCell ref="I165:I166"/>
    <mergeCell ref="G113:H113"/>
    <mergeCell ref="I113:J113"/>
    <mergeCell ref="I167:I168"/>
    <mergeCell ref="I160:J160"/>
    <mergeCell ref="K160:Q160"/>
    <mergeCell ref="D145:F145"/>
    <mergeCell ref="D120:F121"/>
    <mergeCell ref="N182:O182"/>
    <mergeCell ref="N176:O176"/>
    <mergeCell ref="W120:X121"/>
    <mergeCell ref="D122:F123"/>
    <mergeCell ref="G122:G123"/>
    <mergeCell ref="W122:X123"/>
    <mergeCell ref="U165:V166"/>
    <mergeCell ref="U167:V168"/>
    <mergeCell ref="U160:V160"/>
    <mergeCell ref="D161:D168"/>
    <mergeCell ref="I161:I162"/>
    <mergeCell ref="U161:V162"/>
    <mergeCell ref="E153:U153"/>
    <mergeCell ref="K114:K121"/>
    <mergeCell ref="D114:D119"/>
    <mergeCell ref="G114:G115"/>
    <mergeCell ref="D151:I151"/>
    <mergeCell ref="D150:I150"/>
    <mergeCell ref="N177:O177"/>
    <mergeCell ref="N178:O178"/>
    <mergeCell ref="N180:O180"/>
    <mergeCell ref="R15:S15"/>
    <mergeCell ref="U15:X15"/>
    <mergeCell ref="Q10:X10"/>
    <mergeCell ref="M11:M14"/>
    <mergeCell ref="N11:P11"/>
    <mergeCell ref="Q11:X11"/>
    <mergeCell ref="N12:P12"/>
    <mergeCell ref="Q12:X12"/>
    <mergeCell ref="M21:P22"/>
    <mergeCell ref="Q21:X21"/>
    <mergeCell ref="Q22:X22"/>
    <mergeCell ref="P79:R79"/>
    <mergeCell ref="S79:X79"/>
    <mergeCell ref="U163:V164"/>
    <mergeCell ref="R160:T160"/>
    <mergeCell ref="W113:X113"/>
    <mergeCell ref="M18:P18"/>
    <mergeCell ref="M19:P19"/>
    <mergeCell ref="Q18:R18"/>
    <mergeCell ref="Q19:R19"/>
    <mergeCell ref="P47:R47"/>
    <mergeCell ref="S47:X47"/>
    <mergeCell ref="O109:X109"/>
    <mergeCell ref="J76:X76"/>
    <mergeCell ref="J63:X63"/>
    <mergeCell ref="L114:L121"/>
    <mergeCell ref="D156:R156"/>
    <mergeCell ref="C62:I62"/>
    <mergeCell ref="J62:X62"/>
    <mergeCell ref="C63:I63"/>
    <mergeCell ref="C72:I72"/>
    <mergeCell ref="G120:H121"/>
    <mergeCell ref="Q220:S220"/>
    <mergeCell ref="D98:H98"/>
    <mergeCell ref="T113:V113"/>
    <mergeCell ref="C73:I73"/>
    <mergeCell ref="D99:H99"/>
    <mergeCell ref="K219:M219"/>
    <mergeCell ref="N219:P219"/>
    <mergeCell ref="Q219:S219"/>
    <mergeCell ref="T260:V260"/>
    <mergeCell ref="W260:Y260"/>
    <mergeCell ref="K259:M259"/>
    <mergeCell ref="W221:Y221"/>
    <mergeCell ref="E267:J267"/>
    <mergeCell ref="K267:M267"/>
    <mergeCell ref="N267:P267"/>
    <mergeCell ref="T267:V267"/>
    <mergeCell ref="W267:Y267"/>
    <mergeCell ref="T221:V221"/>
    <mergeCell ref="T220:V220"/>
    <mergeCell ref="W220:Y220"/>
    <mergeCell ref="T227:V227"/>
    <mergeCell ref="W227:Y227"/>
    <mergeCell ref="T228:V228"/>
    <mergeCell ref="W228:Y228"/>
    <mergeCell ref="T258:V258"/>
    <mergeCell ref="W258:Y258"/>
    <mergeCell ref="T234:V234"/>
    <mergeCell ref="W234:Y234"/>
    <mergeCell ref="T235:V235"/>
    <mergeCell ref="W235:Y235"/>
    <mergeCell ref="K260:M260"/>
    <mergeCell ref="K241:M241"/>
    <mergeCell ref="R2:T2"/>
    <mergeCell ref="U2:W2"/>
    <mergeCell ref="R3:T3"/>
    <mergeCell ref="U3:W3"/>
    <mergeCell ref="R4:T4"/>
    <mergeCell ref="U4:W4"/>
    <mergeCell ref="M16:P17"/>
    <mergeCell ref="R16:S16"/>
    <mergeCell ref="U16:X16"/>
    <mergeCell ref="R17:S17"/>
    <mergeCell ref="U17:X17"/>
    <mergeCell ref="N13:P13"/>
    <mergeCell ref="Q13:X13"/>
    <mergeCell ref="N14:P14"/>
    <mergeCell ref="Q14:X14"/>
    <mergeCell ref="M15:P15"/>
    <mergeCell ref="Q261:S261"/>
    <mergeCell ref="C6:W6"/>
    <mergeCell ref="M9:P9"/>
    <mergeCell ref="Q9:X9"/>
    <mergeCell ref="M10:P10"/>
    <mergeCell ref="T229:V229"/>
    <mergeCell ref="W229:Y229"/>
    <mergeCell ref="T219:V219"/>
    <mergeCell ref="T261:V261"/>
    <mergeCell ref="W219:Y219"/>
    <mergeCell ref="T225:V225"/>
    <mergeCell ref="W225:Y225"/>
    <mergeCell ref="T238:V238"/>
    <mergeCell ref="W238:Y238"/>
    <mergeCell ref="T239:V239"/>
    <mergeCell ref="W239:Y239"/>
    <mergeCell ref="K242:M242"/>
    <mergeCell ref="N242:P242"/>
    <mergeCell ref="E228:J228"/>
    <mergeCell ref="K228:M228"/>
    <mergeCell ref="N228:P228"/>
    <mergeCell ref="Q228:S228"/>
    <mergeCell ref="W226:Y226"/>
    <mergeCell ref="T257:V257"/>
    <mergeCell ref="W257:Y257"/>
    <mergeCell ref="T230:V230"/>
    <mergeCell ref="W230:Y230"/>
    <mergeCell ref="N237:P237"/>
    <mergeCell ref="Q237:S237"/>
    <mergeCell ref="T237:V237"/>
    <mergeCell ref="D227:D230"/>
    <mergeCell ref="E227:J227"/>
    <mergeCell ref="K227:M227"/>
    <mergeCell ref="K236:M236"/>
    <mergeCell ref="K234:M234"/>
    <mergeCell ref="N234:P234"/>
    <mergeCell ref="Q234:S234"/>
    <mergeCell ref="K235:M235"/>
    <mergeCell ref="N235:P235"/>
    <mergeCell ref="Q235:S235"/>
    <mergeCell ref="P251:R251"/>
    <mergeCell ref="W236:Y236"/>
    <mergeCell ref="T243:V243"/>
    <mergeCell ref="T244:V244"/>
    <mergeCell ref="W244:Y244"/>
    <mergeCell ref="T245:V245"/>
    <mergeCell ref="T226:V226"/>
    <mergeCell ref="S251:X251"/>
    <mergeCell ref="E222:J222"/>
    <mergeCell ref="K222:M222"/>
    <mergeCell ref="E269:J269"/>
    <mergeCell ref="E225:J225"/>
    <mergeCell ref="K278:M278"/>
    <mergeCell ref="D304:H304"/>
    <mergeCell ref="Q236:S236"/>
    <mergeCell ref="E237:J237"/>
    <mergeCell ref="K237:M237"/>
    <mergeCell ref="E243:J243"/>
    <mergeCell ref="K243:M243"/>
    <mergeCell ref="N243:P243"/>
    <mergeCell ref="Q243:S243"/>
    <mergeCell ref="E244:J244"/>
    <mergeCell ref="K244:M244"/>
    <mergeCell ref="N244:P244"/>
    <mergeCell ref="Q244:S244"/>
    <mergeCell ref="E245:J245"/>
    <mergeCell ref="E239:J239"/>
    <mergeCell ref="K239:M239"/>
    <mergeCell ref="N239:P239"/>
    <mergeCell ref="Q239:S239"/>
    <mergeCell ref="E238:J238"/>
    <mergeCell ref="Q260:S260"/>
    <mergeCell ref="E230:J230"/>
    <mergeCell ref="K230:M230"/>
    <mergeCell ref="N230:P230"/>
    <mergeCell ref="Q230:S230"/>
    <mergeCell ref="K258:M258"/>
    <mergeCell ref="D282:D285"/>
    <mergeCell ref="D242:D245"/>
    <mergeCell ref="E242:J242"/>
    <mergeCell ref="Q221:S221"/>
    <mergeCell ref="W273:Y273"/>
    <mergeCell ref="D299:H299"/>
    <mergeCell ref="N258:P258"/>
    <mergeCell ref="Q258:S258"/>
    <mergeCell ref="D260:D265"/>
    <mergeCell ref="E260:J260"/>
    <mergeCell ref="E262:J262"/>
    <mergeCell ref="K262:M262"/>
    <mergeCell ref="E263:J263"/>
    <mergeCell ref="K263:M263"/>
    <mergeCell ref="N263:P263"/>
    <mergeCell ref="Q263:S263"/>
    <mergeCell ref="E264:J264"/>
    <mergeCell ref="K273:M273"/>
    <mergeCell ref="N273:P273"/>
    <mergeCell ref="Q273:S273"/>
    <mergeCell ref="D236:D241"/>
    <mergeCell ref="E236:J236"/>
    <mergeCell ref="E268:J268"/>
    <mergeCell ref="K261:M261"/>
    <mergeCell ref="N281:P281"/>
    <mergeCell ref="Q281:S281"/>
    <mergeCell ref="K284:M284"/>
    <mergeCell ref="N284:P284"/>
    <mergeCell ref="Q284:S284"/>
    <mergeCell ref="N285:P285"/>
    <mergeCell ref="N222:P222"/>
    <mergeCell ref="Q222:S222"/>
    <mergeCell ref="N221:P221"/>
    <mergeCell ref="N262:P262"/>
    <mergeCell ref="Q262:S262"/>
    <mergeCell ref="W223:Y223"/>
    <mergeCell ref="E229:J229"/>
    <mergeCell ref="K229:M229"/>
    <mergeCell ref="N229:P229"/>
    <mergeCell ref="Q229:S229"/>
    <mergeCell ref="K224:M224"/>
    <mergeCell ref="N224:P224"/>
    <mergeCell ref="Q224:S224"/>
    <mergeCell ref="K245:M245"/>
    <mergeCell ref="N245:P245"/>
    <mergeCell ref="Q245:S245"/>
    <mergeCell ref="N259:P259"/>
    <mergeCell ref="Q259:S259"/>
    <mergeCell ref="K257:M257"/>
    <mergeCell ref="N257:P257"/>
    <mergeCell ref="Q257:S257"/>
    <mergeCell ref="N227:P227"/>
    <mergeCell ref="Q227:S227"/>
    <mergeCell ref="T236:V236"/>
    <mergeCell ref="N225:P225"/>
    <mergeCell ref="Q225:S225"/>
    <mergeCell ref="E240:J240"/>
    <mergeCell ref="K240:M240"/>
    <mergeCell ref="N240:P240"/>
    <mergeCell ref="Q240:S240"/>
    <mergeCell ref="E241:J241"/>
    <mergeCell ref="W224:Y224"/>
    <mergeCell ref="W245:Y245"/>
    <mergeCell ref="N238:P238"/>
    <mergeCell ref="N241:P241"/>
    <mergeCell ref="Q241:S241"/>
    <mergeCell ref="W237:Y237"/>
    <mergeCell ref="J372:K372"/>
    <mergeCell ref="G373:I373"/>
    <mergeCell ref="J412:M412"/>
    <mergeCell ref="D413:I413"/>
    <mergeCell ref="J413:M413"/>
    <mergeCell ref="D414:I414"/>
    <mergeCell ref="J414:M414"/>
    <mergeCell ref="J357:P357"/>
    <mergeCell ref="Q357:W357"/>
    <mergeCell ref="G362:I363"/>
    <mergeCell ref="G364:I364"/>
    <mergeCell ref="X362:Y364"/>
    <mergeCell ref="D347:F347"/>
    <mergeCell ref="G347:L347"/>
    <mergeCell ref="M347:N347"/>
    <mergeCell ref="X356:Y358"/>
    <mergeCell ref="J367:P367"/>
    <mergeCell ref="J389:L389"/>
    <mergeCell ref="N389:Q389"/>
    <mergeCell ref="D371:F373"/>
    <mergeCell ref="J361:P361"/>
    <mergeCell ref="L432:M432"/>
    <mergeCell ref="X368:Y370"/>
    <mergeCell ref="D424:O424"/>
    <mergeCell ref="P424:R424"/>
    <mergeCell ref="D425:O425"/>
    <mergeCell ref="Q358:W358"/>
    <mergeCell ref="G358:I358"/>
    <mergeCell ref="D348:F348"/>
    <mergeCell ref="M348:N348"/>
    <mergeCell ref="O348:P348"/>
    <mergeCell ref="Q348:S348"/>
    <mergeCell ref="E284:J284"/>
    <mergeCell ref="T285:V285"/>
    <mergeCell ref="J358:P358"/>
    <mergeCell ref="P432:V432"/>
    <mergeCell ref="H433:K433"/>
    <mergeCell ref="D444:K444"/>
    <mergeCell ref="D443:K443"/>
    <mergeCell ref="O360:P360"/>
    <mergeCell ref="O366:P366"/>
    <mergeCell ref="Q366:W366"/>
    <mergeCell ref="M401:R401"/>
    <mergeCell ref="J373:P373"/>
    <mergeCell ref="D365:F367"/>
    <mergeCell ref="G365:I366"/>
    <mergeCell ref="J366:K366"/>
    <mergeCell ref="G371:I372"/>
    <mergeCell ref="P436:V436"/>
    <mergeCell ref="L444:O444"/>
    <mergeCell ref="H434:K434"/>
    <mergeCell ref="X365:Y367"/>
    <mergeCell ref="X371:Y373"/>
    <mergeCell ref="N283:P283"/>
    <mergeCell ref="Q283:S283"/>
    <mergeCell ref="I354:L354"/>
    <mergeCell ref="D368:F370"/>
    <mergeCell ref="E289:Y289"/>
    <mergeCell ref="J356:P356"/>
    <mergeCell ref="O347:P347"/>
    <mergeCell ref="Q347:S347"/>
    <mergeCell ref="D359:F361"/>
    <mergeCell ref="G359:I360"/>
    <mergeCell ref="J360:K360"/>
    <mergeCell ref="E285:J285"/>
    <mergeCell ref="K285:M285"/>
    <mergeCell ref="T284:V284"/>
    <mergeCell ref="M504:N504"/>
    <mergeCell ref="O504:P504"/>
    <mergeCell ref="Q504:R504"/>
    <mergeCell ref="M497:P497"/>
    <mergeCell ref="D498:L498"/>
    <mergeCell ref="M498:P498"/>
    <mergeCell ref="M482:P482"/>
    <mergeCell ref="D483:L483"/>
    <mergeCell ref="D482:L482"/>
    <mergeCell ref="O363:P363"/>
    <mergeCell ref="Q363:W363"/>
    <mergeCell ref="J364:P364"/>
    <mergeCell ref="Q356:W356"/>
    <mergeCell ref="I404:L404"/>
    <mergeCell ref="S502:U502"/>
    <mergeCell ref="S503:T503"/>
    <mergeCell ref="U503:V503"/>
    <mergeCell ref="G504:H504"/>
    <mergeCell ref="N223:P223"/>
    <mergeCell ref="Q223:S223"/>
    <mergeCell ref="T223:V223"/>
    <mergeCell ref="R388:U388"/>
    <mergeCell ref="N388:Q388"/>
    <mergeCell ref="R390:T390"/>
    <mergeCell ref="R389:T389"/>
    <mergeCell ref="N260:P260"/>
    <mergeCell ref="G368:I369"/>
    <mergeCell ref="J369:K369"/>
    <mergeCell ref="N261:P261"/>
    <mergeCell ref="K274:M274"/>
    <mergeCell ref="K279:M279"/>
    <mergeCell ref="J319:Q319"/>
    <mergeCell ref="Q266:S266"/>
    <mergeCell ref="Q238:S238"/>
    <mergeCell ref="L445:O445"/>
    <mergeCell ref="P433:V433"/>
    <mergeCell ref="L443:O443"/>
    <mergeCell ref="D432:G432"/>
    <mergeCell ref="H432:K432"/>
    <mergeCell ref="H436:K436"/>
    <mergeCell ref="T283:V283"/>
    <mergeCell ref="E276:J276"/>
    <mergeCell ref="Q268:S268"/>
    <mergeCell ref="D356:F358"/>
    <mergeCell ref="G356:I357"/>
    <mergeCell ref="N269:P269"/>
    <mergeCell ref="Q269:S269"/>
    <mergeCell ref="T269:V269"/>
    <mergeCell ref="K281:M281"/>
    <mergeCell ref="J363:K363"/>
    <mergeCell ref="N615:P615"/>
    <mergeCell ref="D606:G606"/>
    <mergeCell ref="I606:J606"/>
    <mergeCell ref="N607:P607"/>
    <mergeCell ref="Q607:S607"/>
    <mergeCell ref="D608:G608"/>
    <mergeCell ref="I608:J608"/>
    <mergeCell ref="K608:M608"/>
    <mergeCell ref="N608:P608"/>
    <mergeCell ref="I611:J611"/>
    <mergeCell ref="I571:K571"/>
    <mergeCell ref="L571:M571"/>
    <mergeCell ref="Q608:S608"/>
    <mergeCell ref="M545:Q545"/>
    <mergeCell ref="D614:G614"/>
    <mergeCell ref="I614:J614"/>
    <mergeCell ref="K614:M614"/>
    <mergeCell ref="N614:P614"/>
    <mergeCell ref="Q614:S614"/>
    <mergeCell ref="N557:T557"/>
    <mergeCell ref="D584:G584"/>
    <mergeCell ref="I584:J584"/>
    <mergeCell ref="Q615:S615"/>
    <mergeCell ref="N611:P611"/>
    <mergeCell ref="Q611:S611"/>
    <mergeCell ref="D612:G612"/>
    <mergeCell ref="D582:G582"/>
    <mergeCell ref="N562:T562"/>
    <mergeCell ref="D547:F547"/>
    <mergeCell ref="N565:T565"/>
    <mergeCell ref="L556:M556"/>
    <mergeCell ref="D545:F545"/>
    <mergeCell ref="I612:J612"/>
    <mergeCell ref="Q612:S612"/>
    <mergeCell ref="K276:M276"/>
    <mergeCell ref="N276:P276"/>
    <mergeCell ref="Q276:S276"/>
    <mergeCell ref="T276:V276"/>
    <mergeCell ref="D333:L339"/>
    <mergeCell ref="D362:F364"/>
    <mergeCell ref="P461:R461"/>
    <mergeCell ref="P462:R462"/>
    <mergeCell ref="P463:R463"/>
    <mergeCell ref="P464:R464"/>
    <mergeCell ref="N433:O433"/>
    <mergeCell ref="D566:H566"/>
    <mergeCell ref="K551:X551"/>
    <mergeCell ref="T281:V281"/>
    <mergeCell ref="W281:Y281"/>
    <mergeCell ref="E280:J280"/>
    <mergeCell ref="Q278:S278"/>
    <mergeCell ref="T278:V278"/>
    <mergeCell ref="E278:J278"/>
    <mergeCell ref="E279:J279"/>
    <mergeCell ref="N278:P278"/>
    <mergeCell ref="N432:O432"/>
    <mergeCell ref="I516:P516"/>
    <mergeCell ref="S506:T506"/>
    <mergeCell ref="I509:J509"/>
    <mergeCell ref="S504:T504"/>
    <mergeCell ref="D480:L480"/>
    <mergeCell ref="M480:P480"/>
    <mergeCell ref="D481:L481"/>
    <mergeCell ref="M481:P481"/>
    <mergeCell ref="W269:Y269"/>
    <mergeCell ref="D276:D281"/>
    <mergeCell ref="M547:Q547"/>
    <mergeCell ref="I586:J586"/>
    <mergeCell ref="E224:J224"/>
    <mergeCell ref="K225:M225"/>
    <mergeCell ref="Q280:S280"/>
    <mergeCell ref="T280:V280"/>
    <mergeCell ref="D221:D226"/>
    <mergeCell ref="E221:J221"/>
    <mergeCell ref="W275:Y275"/>
    <mergeCell ref="D465:O465"/>
    <mergeCell ref="P465:R465"/>
    <mergeCell ref="O410:U411"/>
    <mergeCell ref="G430:L430"/>
    <mergeCell ref="H441:M441"/>
    <mergeCell ref="P435:V435"/>
    <mergeCell ref="J546:L546"/>
    <mergeCell ref="M546:Q546"/>
    <mergeCell ref="G545:I545"/>
    <mergeCell ref="K226:M226"/>
    <mergeCell ref="N226:P226"/>
    <mergeCell ref="Q226:S226"/>
    <mergeCell ref="K221:M221"/>
    <mergeCell ref="G389:H389"/>
    <mergeCell ref="L312:N312"/>
    <mergeCell ref="O312:Q312"/>
    <mergeCell ref="O369:P369"/>
    <mergeCell ref="Q369:W369"/>
    <mergeCell ref="G370:I370"/>
    <mergeCell ref="J370:P370"/>
    <mergeCell ref="E281:J281"/>
    <mergeCell ref="K204:L204"/>
    <mergeCell ref="T259:V259"/>
    <mergeCell ref="W259:Y259"/>
    <mergeCell ref="M204:N204"/>
    <mergeCell ref="O204:T204"/>
    <mergeCell ref="D205:F205"/>
    <mergeCell ref="G205:J205"/>
    <mergeCell ref="I201:R201"/>
    <mergeCell ref="W222:Y222"/>
    <mergeCell ref="E223:J223"/>
    <mergeCell ref="K223:M223"/>
    <mergeCell ref="E282:J282"/>
    <mergeCell ref="N535:W535"/>
    <mergeCell ref="D530:G530"/>
    <mergeCell ref="H530:I530"/>
    <mergeCell ref="N530:O530"/>
    <mergeCell ref="M506:N506"/>
    <mergeCell ref="O506:P506"/>
    <mergeCell ref="Q506:R506"/>
    <mergeCell ref="G506:H506"/>
    <mergeCell ref="P524:R524"/>
    <mergeCell ref="P291:R291"/>
    <mergeCell ref="S291:X291"/>
    <mergeCell ref="R337:T337"/>
    <mergeCell ref="R338:T338"/>
    <mergeCell ref="R333:T333"/>
    <mergeCell ref="R334:T334"/>
    <mergeCell ref="R335:T335"/>
    <mergeCell ref="D467:X467"/>
    <mergeCell ref="G509:H509"/>
    <mergeCell ref="L528:M528"/>
    <mergeCell ref="D389:F389"/>
    <mergeCell ref="I114:I115"/>
    <mergeCell ref="I116:I117"/>
    <mergeCell ref="I118:I119"/>
    <mergeCell ref="I122:I123"/>
    <mergeCell ref="I120:I121"/>
    <mergeCell ref="D137:F137"/>
    <mergeCell ref="D138:F138"/>
    <mergeCell ref="D139:F139"/>
    <mergeCell ref="D144:F144"/>
    <mergeCell ref="T224:V224"/>
    <mergeCell ref="P344:R344"/>
    <mergeCell ref="S344:X344"/>
    <mergeCell ref="P132:R132"/>
    <mergeCell ref="S132:X132"/>
    <mergeCell ref="K268:M268"/>
    <mergeCell ref="N268:P268"/>
    <mergeCell ref="N220:P220"/>
    <mergeCell ref="W274:Y274"/>
    <mergeCell ref="K275:M275"/>
    <mergeCell ref="N275:P275"/>
    <mergeCell ref="Q275:S275"/>
    <mergeCell ref="T275:V275"/>
    <mergeCell ref="T222:V222"/>
    <mergeCell ref="K220:M220"/>
    <mergeCell ref="E183:X183"/>
    <mergeCell ref="E184:X184"/>
    <mergeCell ref="D204:F204"/>
    <mergeCell ref="G204:J204"/>
    <mergeCell ref="E226:J226"/>
    <mergeCell ref="W276:Y276"/>
    <mergeCell ref="E277:J277"/>
    <mergeCell ref="K277:M277"/>
    <mergeCell ref="D893:H893"/>
    <mergeCell ref="I893:J893"/>
    <mergeCell ref="K893:M893"/>
    <mergeCell ref="N893:Q893"/>
    <mergeCell ref="D896:H896"/>
    <mergeCell ref="D895:H895"/>
    <mergeCell ref="I895:J895"/>
    <mergeCell ref="K895:M895"/>
    <mergeCell ref="N895:Q895"/>
    <mergeCell ref="D894:H894"/>
    <mergeCell ref="I894:J894"/>
    <mergeCell ref="K894:M894"/>
    <mergeCell ref="J658:Q658"/>
    <mergeCell ref="D745:R745"/>
    <mergeCell ref="S745:T745"/>
    <mergeCell ref="D746:R746"/>
    <mergeCell ref="S746:T746"/>
    <mergeCell ref="J739:R739"/>
    <mergeCell ref="D714:D715"/>
    <mergeCell ref="J741:R741"/>
    <mergeCell ref="L767:M767"/>
    <mergeCell ref="D764:H764"/>
    <mergeCell ref="I764:J764"/>
    <mergeCell ref="L766:O766"/>
    <mergeCell ref="D734:H734"/>
    <mergeCell ref="I721:K721"/>
    <mergeCell ref="I733:K733"/>
    <mergeCell ref="P761:R761"/>
    <mergeCell ref="G873:J874"/>
    <mergeCell ref="D758:R758"/>
    <mergeCell ref="L768:O769"/>
    <mergeCell ref="S758:T758"/>
    <mergeCell ref="D837:J837"/>
    <mergeCell ref="K837:M837"/>
    <mergeCell ref="N837:V837"/>
    <mergeCell ref="D855:F855"/>
    <mergeCell ref="G855:J855"/>
    <mergeCell ref="D863:F863"/>
    <mergeCell ref="G863:J863"/>
    <mergeCell ref="K863:S863"/>
    <mergeCell ref="D861:F861"/>
    <mergeCell ref="G861:J861"/>
    <mergeCell ref="K861:S861"/>
    <mergeCell ref="D877:F878"/>
    <mergeCell ref="G877:J878"/>
    <mergeCell ref="K877:M878"/>
    <mergeCell ref="I883:M883"/>
    <mergeCell ref="N842:V842"/>
    <mergeCell ref="D840:J840"/>
    <mergeCell ref="K840:M840"/>
    <mergeCell ref="N840:V840"/>
    <mergeCell ref="D841:J841"/>
    <mergeCell ref="K841:M841"/>
    <mergeCell ref="N841:V841"/>
    <mergeCell ref="G864:J864"/>
    <mergeCell ref="K864:S864"/>
    <mergeCell ref="D869:J869"/>
    <mergeCell ref="D871:F872"/>
    <mergeCell ref="G871:J872"/>
    <mergeCell ref="K871:M872"/>
    <mergeCell ref="K869:O869"/>
    <mergeCell ref="D862:F862"/>
    <mergeCell ref="D873:F874"/>
    <mergeCell ref="N873:P873"/>
    <mergeCell ref="K873:M874"/>
    <mergeCell ref="N877:P877"/>
    <mergeCell ref="R877:T877"/>
    <mergeCell ref="I896:J896"/>
    <mergeCell ref="K896:M896"/>
    <mergeCell ref="N896:Q896"/>
    <mergeCell ref="D891:H891"/>
    <mergeCell ref="I891:J891"/>
    <mergeCell ref="K891:M891"/>
    <mergeCell ref="N891:Q891"/>
    <mergeCell ref="D857:F857"/>
    <mergeCell ref="G857:I857"/>
    <mergeCell ref="K857:M857"/>
    <mergeCell ref="N894:Q894"/>
    <mergeCell ref="H903:K903"/>
    <mergeCell ref="D875:F876"/>
    <mergeCell ref="D864:F864"/>
    <mergeCell ref="G875:J876"/>
    <mergeCell ref="K875:M876"/>
    <mergeCell ref="N875:P875"/>
    <mergeCell ref="R875:T875"/>
    <mergeCell ref="R876:T876"/>
    <mergeCell ref="G862:J862"/>
    <mergeCell ref="K862:S862"/>
    <mergeCell ref="N871:Q871"/>
    <mergeCell ref="R871:T871"/>
    <mergeCell ref="N872:Q872"/>
    <mergeCell ref="R872:T872"/>
    <mergeCell ref="D892:H892"/>
    <mergeCell ref="I892:J892"/>
    <mergeCell ref="R873:T873"/>
    <mergeCell ref="R874:T874"/>
    <mergeCell ref="S1016:U1016"/>
    <mergeCell ref="W1016:X1016"/>
    <mergeCell ref="K855:N855"/>
    <mergeCell ref="O855:R855"/>
    <mergeCell ref="D842:J842"/>
    <mergeCell ref="K842:M842"/>
    <mergeCell ref="S867:X867"/>
    <mergeCell ref="P811:S811"/>
    <mergeCell ref="T811:W811"/>
    <mergeCell ref="L812:O812"/>
    <mergeCell ref="P812:S812"/>
    <mergeCell ref="O967:Q967"/>
    <mergeCell ref="D948:E948"/>
    <mergeCell ref="F948:L948"/>
    <mergeCell ref="M948:P948"/>
    <mergeCell ref="D949:E949"/>
    <mergeCell ref="L902:M902"/>
    <mergeCell ref="N902:Q902"/>
    <mergeCell ref="R902:S902"/>
    <mergeCell ref="G964:I964"/>
    <mergeCell ref="K962:M962"/>
    <mergeCell ref="K831:M831"/>
    <mergeCell ref="N831:V831"/>
    <mergeCell ref="K811:K812"/>
    <mergeCell ref="G963:I963"/>
    <mergeCell ref="R878:T878"/>
    <mergeCell ref="O856:R856"/>
    <mergeCell ref="P847:X847"/>
    <mergeCell ref="S827:X827"/>
    <mergeCell ref="L910:M910"/>
    <mergeCell ref="N910:Q910"/>
    <mergeCell ref="R910:S910"/>
    <mergeCell ref="K809:K810"/>
    <mergeCell ref="T807:W807"/>
    <mergeCell ref="L808:O808"/>
    <mergeCell ref="P808:S808"/>
    <mergeCell ref="K830:M830"/>
    <mergeCell ref="N830:V830"/>
    <mergeCell ref="M404:X404"/>
    <mergeCell ref="S399:X399"/>
    <mergeCell ref="P399:R399"/>
    <mergeCell ref="G382:I382"/>
    <mergeCell ref="J382:L382"/>
    <mergeCell ref="T775:W775"/>
    <mergeCell ref="T776:W776"/>
    <mergeCell ref="K789:K790"/>
    <mergeCell ref="S654:X654"/>
    <mergeCell ref="K917:K918"/>
    <mergeCell ref="T796:W796"/>
    <mergeCell ref="T793:W793"/>
    <mergeCell ref="P770:Q770"/>
    <mergeCell ref="P767:Q767"/>
    <mergeCell ref="I767:J767"/>
    <mergeCell ref="P768:S769"/>
    <mergeCell ref="T768:W769"/>
    <mergeCell ref="E714:H714"/>
    <mergeCell ref="N434:O434"/>
    <mergeCell ref="P434:V434"/>
    <mergeCell ref="D646:H646"/>
    <mergeCell ref="I616:J616"/>
    <mergeCell ref="K616:M616"/>
    <mergeCell ref="D651:L651"/>
    <mergeCell ref="M629:N629"/>
    <mergeCell ref="H435:K435"/>
    <mergeCell ref="U509:V509"/>
    <mergeCell ref="I420:J420"/>
    <mergeCell ref="I418:S418"/>
    <mergeCell ref="L433:M433"/>
    <mergeCell ref="Q360:W360"/>
    <mergeCell ref="G361:I361"/>
    <mergeCell ref="U504:V504"/>
    <mergeCell ref="G505:H505"/>
    <mergeCell ref="I505:J505"/>
    <mergeCell ref="M505:N505"/>
    <mergeCell ref="Q505:R505"/>
    <mergeCell ref="O412:U414"/>
    <mergeCell ref="H437:K437"/>
    <mergeCell ref="L437:M437"/>
    <mergeCell ref="N437:O437"/>
    <mergeCell ref="P437:V437"/>
    <mergeCell ref="S474:X474"/>
    <mergeCell ref="D445:K445"/>
    <mergeCell ref="O372:P372"/>
    <mergeCell ref="Q372:W372"/>
    <mergeCell ref="K408:L408"/>
    <mergeCell ref="M402:X402"/>
    <mergeCell ref="D402:H404"/>
    <mergeCell ref="P425:R425"/>
    <mergeCell ref="P455:R455"/>
    <mergeCell ref="S455:X455"/>
    <mergeCell ref="L435:M435"/>
    <mergeCell ref="N435:O435"/>
    <mergeCell ref="L436:M436"/>
    <mergeCell ref="N436:O436"/>
    <mergeCell ref="D412:I412"/>
    <mergeCell ref="E384:Y384"/>
    <mergeCell ref="D449:K449"/>
    <mergeCell ref="P460:R460"/>
    <mergeCell ref="L449:O449"/>
    <mergeCell ref="L434:M434"/>
    <mergeCell ref="U506:V506"/>
    <mergeCell ref="O508:Q508"/>
    <mergeCell ref="S509:T509"/>
    <mergeCell ref="O505:P505"/>
    <mergeCell ref="D492:L492"/>
    <mergeCell ref="M492:P492"/>
    <mergeCell ref="D493:L493"/>
    <mergeCell ref="M493:P493"/>
    <mergeCell ref="D494:L494"/>
    <mergeCell ref="M494:P494"/>
    <mergeCell ref="D495:L495"/>
    <mergeCell ref="K511:L511"/>
    <mergeCell ref="M511:N511"/>
    <mergeCell ref="D478:L478"/>
    <mergeCell ref="M478:P478"/>
    <mergeCell ref="D479:L479"/>
    <mergeCell ref="M479:P479"/>
    <mergeCell ref="M483:P483"/>
    <mergeCell ref="D484:L484"/>
    <mergeCell ref="S505:T505"/>
    <mergeCell ref="G503:H503"/>
    <mergeCell ref="I503:J503"/>
    <mergeCell ref="U505:V505"/>
    <mergeCell ref="K503:L503"/>
    <mergeCell ref="K504:L504"/>
    <mergeCell ref="M495:P495"/>
    <mergeCell ref="D496:L496"/>
    <mergeCell ref="M496:P496"/>
    <mergeCell ref="L560:M560"/>
    <mergeCell ref="N560:T560"/>
    <mergeCell ref="U564:X564"/>
    <mergeCell ref="U563:X563"/>
    <mergeCell ref="D562:H562"/>
    <mergeCell ref="G510:H510"/>
    <mergeCell ref="I510:J510"/>
    <mergeCell ref="K510:L510"/>
    <mergeCell ref="H518:I518"/>
    <mergeCell ref="J518:K518"/>
    <mergeCell ref="L518:M518"/>
    <mergeCell ref="N518:O518"/>
    <mergeCell ref="Q511:R511"/>
    <mergeCell ref="I506:J506"/>
    <mergeCell ref="K506:L506"/>
    <mergeCell ref="M509:N509"/>
    <mergeCell ref="O509:P509"/>
    <mergeCell ref="S508:V508"/>
    <mergeCell ref="T549:X549"/>
    <mergeCell ref="H521:I521"/>
    <mergeCell ref="J521:K521"/>
    <mergeCell ref="L521:M521"/>
    <mergeCell ref="N521:O521"/>
    <mergeCell ref="P521:Q521"/>
    <mergeCell ref="L557:M557"/>
    <mergeCell ref="G546:I546"/>
    <mergeCell ref="I540:W540"/>
    <mergeCell ref="D554:K554"/>
    <mergeCell ref="P529:Q529"/>
    <mergeCell ref="N556:T556"/>
    <mergeCell ref="I559:K559"/>
    <mergeCell ref="L559:M559"/>
    <mergeCell ref="U565:X565"/>
    <mergeCell ref="D564:H564"/>
    <mergeCell ref="D560:H560"/>
    <mergeCell ref="D510:F510"/>
    <mergeCell ref="D504:F504"/>
    <mergeCell ref="D505:F505"/>
    <mergeCell ref="S575:X575"/>
    <mergeCell ref="D567:H567"/>
    <mergeCell ref="I567:K567"/>
    <mergeCell ref="L567:M567"/>
    <mergeCell ref="N567:T567"/>
    <mergeCell ref="U567:X567"/>
    <mergeCell ref="S511:T511"/>
    <mergeCell ref="U511:V511"/>
    <mergeCell ref="D512:F512"/>
    <mergeCell ref="G512:H512"/>
    <mergeCell ref="I512:J512"/>
    <mergeCell ref="K512:L512"/>
    <mergeCell ref="M512:N512"/>
    <mergeCell ref="O512:P512"/>
    <mergeCell ref="Q512:R512"/>
    <mergeCell ref="S512:T512"/>
    <mergeCell ref="M510:N510"/>
    <mergeCell ref="U512:V512"/>
    <mergeCell ref="S510:T510"/>
    <mergeCell ref="U510:V510"/>
    <mergeCell ref="O510:P510"/>
    <mergeCell ref="U562:X562"/>
    <mergeCell ref="D528:G528"/>
    <mergeCell ref="H528:I528"/>
    <mergeCell ref="J528:K528"/>
    <mergeCell ref="D559:H559"/>
    <mergeCell ref="N559:T559"/>
    <mergeCell ref="P520:Q520"/>
    <mergeCell ref="L554:T554"/>
    <mergeCell ref="D539:H539"/>
    <mergeCell ref="I539:O539"/>
    <mergeCell ref="D544:F544"/>
    <mergeCell ref="G547:I547"/>
    <mergeCell ref="J547:L547"/>
    <mergeCell ref="S524:X524"/>
    <mergeCell ref="G544:I544"/>
    <mergeCell ref="L529:M529"/>
    <mergeCell ref="N529:O529"/>
    <mergeCell ref="D546:F546"/>
    <mergeCell ref="D521:G521"/>
    <mergeCell ref="I526:P526"/>
    <mergeCell ref="H529:I529"/>
    <mergeCell ref="J529:K529"/>
    <mergeCell ref="D557:H557"/>
    <mergeCell ref="D558:H558"/>
    <mergeCell ref="I558:K558"/>
    <mergeCell ref="L558:M558"/>
    <mergeCell ref="N558:T558"/>
    <mergeCell ref="J545:L545"/>
    <mergeCell ref="D556:H556"/>
    <mergeCell ref="I556:K556"/>
    <mergeCell ref="D540:H540"/>
    <mergeCell ref="D519:G519"/>
    <mergeCell ref="D520:G520"/>
    <mergeCell ref="U558:X558"/>
    <mergeCell ref="J530:K530"/>
    <mergeCell ref="L530:M530"/>
    <mergeCell ref="R547:X547"/>
    <mergeCell ref="I557:K557"/>
    <mergeCell ref="R544:X544"/>
    <mergeCell ref="I561:K561"/>
    <mergeCell ref="L561:M561"/>
    <mergeCell ref="N561:T561"/>
    <mergeCell ref="U561:X561"/>
    <mergeCell ref="P575:R575"/>
    <mergeCell ref="D565:H565"/>
    <mergeCell ref="I565:K565"/>
    <mergeCell ref="L565:M565"/>
    <mergeCell ref="N583:P583"/>
    <mergeCell ref="U568:X568"/>
    <mergeCell ref="U572:X572"/>
    <mergeCell ref="D531:G531"/>
    <mergeCell ref="H531:I531"/>
    <mergeCell ref="J531:K531"/>
    <mergeCell ref="I562:K562"/>
    <mergeCell ref="L562:M562"/>
    <mergeCell ref="D561:H561"/>
    <mergeCell ref="U559:X559"/>
    <mergeCell ref="J544:L544"/>
    <mergeCell ref="M544:Q544"/>
    <mergeCell ref="R546:X546"/>
    <mergeCell ref="U556:X556"/>
    <mergeCell ref="U560:X560"/>
    <mergeCell ref="U571:X571"/>
    <mergeCell ref="L570:M570"/>
    <mergeCell ref="N566:T566"/>
    <mergeCell ref="U566:X566"/>
    <mergeCell ref="I564:K564"/>
    <mergeCell ref="L564:M564"/>
    <mergeCell ref="N570:T570"/>
    <mergeCell ref="I566:K566"/>
    <mergeCell ref="I587:J587"/>
    <mergeCell ref="K587:M587"/>
    <mergeCell ref="N587:P587"/>
    <mergeCell ref="Q587:S587"/>
    <mergeCell ref="D570:H570"/>
    <mergeCell ref="I570:K570"/>
    <mergeCell ref="U570:X570"/>
    <mergeCell ref="D571:H571"/>
    <mergeCell ref="L566:M566"/>
    <mergeCell ref="D572:H572"/>
    <mergeCell ref="I572:K572"/>
    <mergeCell ref="N580:P580"/>
    <mergeCell ref="Q580:S580"/>
    <mergeCell ref="K579:S579"/>
    <mergeCell ref="D587:G587"/>
    <mergeCell ref="D569:H569"/>
    <mergeCell ref="I569:K569"/>
    <mergeCell ref="L569:M569"/>
    <mergeCell ref="N569:T569"/>
    <mergeCell ref="U569:X569"/>
    <mergeCell ref="N564:T564"/>
    <mergeCell ref="D568:H568"/>
    <mergeCell ref="I568:K568"/>
    <mergeCell ref="L568:M568"/>
    <mergeCell ref="N568:T568"/>
    <mergeCell ref="N592:P592"/>
    <mergeCell ref="Q592:S592"/>
    <mergeCell ref="K589:M589"/>
    <mergeCell ref="N589:P589"/>
    <mergeCell ref="Q589:S589"/>
    <mergeCell ref="D595:G595"/>
    <mergeCell ref="I595:J595"/>
    <mergeCell ref="K595:M595"/>
    <mergeCell ref="N595:P595"/>
    <mergeCell ref="D594:G594"/>
    <mergeCell ref="I594:J594"/>
    <mergeCell ref="K594:M594"/>
    <mergeCell ref="N594:P594"/>
    <mergeCell ref="Q594:S594"/>
    <mergeCell ref="D596:G596"/>
    <mergeCell ref="I596:J596"/>
    <mergeCell ref="K596:M596"/>
    <mergeCell ref="N596:P596"/>
    <mergeCell ref="Q596:S596"/>
    <mergeCell ref="D597:G597"/>
    <mergeCell ref="I597:J597"/>
    <mergeCell ref="K597:M597"/>
    <mergeCell ref="Q595:S595"/>
    <mergeCell ref="N602:P602"/>
    <mergeCell ref="Q602:S602"/>
    <mergeCell ref="D598:G598"/>
    <mergeCell ref="I598:J598"/>
    <mergeCell ref="K598:M598"/>
    <mergeCell ref="N598:P598"/>
    <mergeCell ref="Q598:S598"/>
    <mergeCell ref="D599:G599"/>
    <mergeCell ref="I599:J599"/>
    <mergeCell ref="K599:M599"/>
    <mergeCell ref="N599:P599"/>
    <mergeCell ref="D600:G600"/>
    <mergeCell ref="D601:G601"/>
    <mergeCell ref="I601:J601"/>
    <mergeCell ref="K601:M601"/>
    <mergeCell ref="N601:P601"/>
    <mergeCell ref="N600:P600"/>
    <mergeCell ref="Q600:S600"/>
    <mergeCell ref="Q601:S601"/>
    <mergeCell ref="Q599:S599"/>
    <mergeCell ref="Q616:S616"/>
    <mergeCell ref="J627:K627"/>
    <mergeCell ref="J628:K628"/>
    <mergeCell ref="P654:R654"/>
    <mergeCell ref="P793:S793"/>
    <mergeCell ref="M626:O626"/>
    <mergeCell ref="P626:R626"/>
    <mergeCell ref="D749:R749"/>
    <mergeCell ref="S749:T749"/>
    <mergeCell ref="I709:K709"/>
    <mergeCell ref="I710:K710"/>
    <mergeCell ref="I769:J769"/>
    <mergeCell ref="J740:R740"/>
    <mergeCell ref="D741:I741"/>
    <mergeCell ref="D615:G615"/>
    <mergeCell ref="I615:J615"/>
    <mergeCell ref="K615:M615"/>
    <mergeCell ref="D630:F630"/>
    <mergeCell ref="N616:P616"/>
    <mergeCell ref="S755:T755"/>
    <mergeCell ref="D750:R750"/>
    <mergeCell ref="S750:T750"/>
    <mergeCell ref="D751:R751"/>
    <mergeCell ref="S751:T751"/>
    <mergeCell ref="D752:R752"/>
    <mergeCell ref="S752:T752"/>
    <mergeCell ref="I766:K766"/>
    <mergeCell ref="D756:R756"/>
    <mergeCell ref="S756:T756"/>
    <mergeCell ref="L770:M770"/>
    <mergeCell ref="K773:K774"/>
    <mergeCell ref="D770:H770"/>
    <mergeCell ref="D603:G603"/>
    <mergeCell ref="I603:J603"/>
    <mergeCell ref="K603:M603"/>
    <mergeCell ref="N603:P603"/>
    <mergeCell ref="Q603:S603"/>
    <mergeCell ref="D604:G604"/>
    <mergeCell ref="I604:J604"/>
    <mergeCell ref="K604:M604"/>
    <mergeCell ref="N604:P604"/>
    <mergeCell ref="Q604:S604"/>
    <mergeCell ref="D602:G602"/>
    <mergeCell ref="I602:J602"/>
    <mergeCell ref="K602:M602"/>
    <mergeCell ref="K787:K788"/>
    <mergeCell ref="D617:G617"/>
    <mergeCell ref="D961:D964"/>
    <mergeCell ref="E962:F962"/>
    <mergeCell ref="E963:F963"/>
    <mergeCell ref="E964:F964"/>
    <mergeCell ref="D956:F956"/>
    <mergeCell ref="P867:R867"/>
    <mergeCell ref="D627:F627"/>
    <mergeCell ref="R908:S908"/>
    <mergeCell ref="I936:M936"/>
    <mergeCell ref="I937:M937"/>
    <mergeCell ref="D909:G909"/>
    <mergeCell ref="H909:K909"/>
    <mergeCell ref="L909:M909"/>
    <mergeCell ref="N909:Q909"/>
    <mergeCell ref="R909:S909"/>
    <mergeCell ref="D910:G910"/>
    <mergeCell ref="H910:K910"/>
    <mergeCell ref="O943:R943"/>
    <mergeCell ref="H944:K944"/>
    <mergeCell ref="O944:Q944"/>
    <mergeCell ref="G956:I956"/>
    <mergeCell ref="G958:J958"/>
    <mergeCell ref="K958:N958"/>
    <mergeCell ref="P623:R623"/>
    <mergeCell ref="Q618:S618"/>
    <mergeCell ref="L775:O775"/>
    <mergeCell ref="P775:S775"/>
    <mergeCell ref="W1031:X1031"/>
    <mergeCell ref="W1017:X1017"/>
    <mergeCell ref="K1024:R1024"/>
    <mergeCell ref="K1021:R1021"/>
    <mergeCell ref="S1021:U1021"/>
    <mergeCell ref="W1021:X1021"/>
    <mergeCell ref="K1028:R1028"/>
    <mergeCell ref="S1028:U1028"/>
    <mergeCell ref="W1028:X1028"/>
    <mergeCell ref="S1029:U1029"/>
    <mergeCell ref="W1029:X1029"/>
    <mergeCell ref="S1025:U1025"/>
    <mergeCell ref="W1025:X1025"/>
    <mergeCell ref="D908:G908"/>
    <mergeCell ref="H908:K908"/>
    <mergeCell ref="L908:M908"/>
    <mergeCell ref="N908:Q908"/>
    <mergeCell ref="K963:M963"/>
    <mergeCell ref="O962:Q962"/>
    <mergeCell ref="D942:G943"/>
    <mergeCell ref="L942:N943"/>
    <mergeCell ref="D944:G944"/>
    <mergeCell ref="L944:N944"/>
    <mergeCell ref="G962:I962"/>
    <mergeCell ref="P952:R952"/>
    <mergeCell ref="S952:X952"/>
    <mergeCell ref="G960:I960"/>
    <mergeCell ref="K1014:R1014"/>
    <mergeCell ref="S1014:U1014"/>
    <mergeCell ref="W1014:X1014"/>
    <mergeCell ref="F949:L949"/>
    <mergeCell ref="M949:P949"/>
    <mergeCell ref="H942:K942"/>
    <mergeCell ref="O942:R942"/>
    <mergeCell ref="H943:K943"/>
    <mergeCell ref="K1038:R1038"/>
    <mergeCell ref="S1038:U1038"/>
    <mergeCell ref="W1038:X1038"/>
    <mergeCell ref="D1026:F1032"/>
    <mergeCell ref="G1026:I1032"/>
    <mergeCell ref="J1026:J1032"/>
    <mergeCell ref="S1027:U1027"/>
    <mergeCell ref="W1027:X1027"/>
    <mergeCell ref="K1032:R1032"/>
    <mergeCell ref="D1019:F1025"/>
    <mergeCell ref="G1019:I1025"/>
    <mergeCell ref="J1019:J1025"/>
    <mergeCell ref="K1019:R1019"/>
    <mergeCell ref="S1019:U1019"/>
    <mergeCell ref="W1019:X1019"/>
    <mergeCell ref="K1027:R1027"/>
    <mergeCell ref="W1035:X1035"/>
    <mergeCell ref="K1029:R1029"/>
    <mergeCell ref="S1024:U1024"/>
    <mergeCell ref="W1024:X1024"/>
    <mergeCell ref="W1018:X1018"/>
    <mergeCell ref="K1031:R1031"/>
    <mergeCell ref="S1031:U1031"/>
    <mergeCell ref="D1063:J1063"/>
    <mergeCell ref="K1063:N1063"/>
    <mergeCell ref="O1063:Q1063"/>
    <mergeCell ref="S1039:U1039"/>
    <mergeCell ref="W1039:X1039"/>
    <mergeCell ref="D1048:J1048"/>
    <mergeCell ref="K1048:N1048"/>
    <mergeCell ref="O1048:Q1048"/>
    <mergeCell ref="R1048:S1048"/>
    <mergeCell ref="S1044:X1044"/>
    <mergeCell ref="D1033:F1039"/>
    <mergeCell ref="G1033:I1039"/>
    <mergeCell ref="J1033:J1039"/>
    <mergeCell ref="K1033:R1033"/>
    <mergeCell ref="D1056:J1056"/>
    <mergeCell ref="K1056:M1056"/>
    <mergeCell ref="O1056:Q1056"/>
    <mergeCell ref="D1057:J1057"/>
    <mergeCell ref="S1033:U1033"/>
    <mergeCell ref="W1033:X1033"/>
    <mergeCell ref="K1034:R1034"/>
    <mergeCell ref="S1034:U1034"/>
    <mergeCell ref="K1036:R1036"/>
    <mergeCell ref="S1036:U1036"/>
    <mergeCell ref="R1063:S1063"/>
    <mergeCell ref="D1154:E1154"/>
    <mergeCell ref="K1069:M1069"/>
    <mergeCell ref="O1069:Q1069"/>
    <mergeCell ref="D1065:J1065"/>
    <mergeCell ref="K1065:M1065"/>
    <mergeCell ref="O1065:Q1065"/>
    <mergeCell ref="D1066:J1066"/>
    <mergeCell ref="K1066:M1066"/>
    <mergeCell ref="O1066:Q1066"/>
    <mergeCell ref="D1071:J1071"/>
    <mergeCell ref="O1071:Q1071"/>
    <mergeCell ref="D1072:J1072"/>
    <mergeCell ref="K1072:M1072"/>
    <mergeCell ref="Q1107:R1107"/>
    <mergeCell ref="D1088:F1088"/>
    <mergeCell ref="G1088:H1088"/>
    <mergeCell ref="S1035:U1035"/>
    <mergeCell ref="O1072:Q1072"/>
    <mergeCell ref="D1064:J1064"/>
    <mergeCell ref="K1064:M1064"/>
    <mergeCell ref="O1064:Q1064"/>
    <mergeCell ref="D1053:J1053"/>
    <mergeCell ref="K1053:M1053"/>
    <mergeCell ref="O1053:Q1053"/>
    <mergeCell ref="D1054:J1054"/>
    <mergeCell ref="K1054:M1054"/>
    <mergeCell ref="O1054:Q1054"/>
    <mergeCell ref="O1050:Q1050"/>
    <mergeCell ref="O1057:Q1057"/>
    <mergeCell ref="K1057:M1057"/>
    <mergeCell ref="S1113:X1113"/>
    <mergeCell ref="M1087:O1087"/>
    <mergeCell ref="O1110:P1110"/>
    <mergeCell ref="Q1110:R1110"/>
    <mergeCell ref="I1087:K1087"/>
    <mergeCell ref="P1115:R1115"/>
    <mergeCell ref="D1055:J1055"/>
    <mergeCell ref="K1055:M1055"/>
    <mergeCell ref="O1055:Q1055"/>
    <mergeCell ref="D1052:J1052"/>
    <mergeCell ref="K1052:M1052"/>
    <mergeCell ref="O1052:Q1052"/>
    <mergeCell ref="O1051:Q1051"/>
    <mergeCell ref="K1035:R1035"/>
    <mergeCell ref="D1105:F1105"/>
    <mergeCell ref="M1105:N1105"/>
    <mergeCell ref="O1105:P1105"/>
    <mergeCell ref="Q1105:R1105"/>
    <mergeCell ref="D1118:E1118"/>
    <mergeCell ref="F1118:K1118"/>
    <mergeCell ref="L1118:P1118"/>
    <mergeCell ref="Q1118:R1118"/>
    <mergeCell ref="D1070:J1070"/>
    <mergeCell ref="K1070:M1070"/>
    <mergeCell ref="O1070:Q1070"/>
    <mergeCell ref="D1067:J1067"/>
    <mergeCell ref="K1067:M1067"/>
    <mergeCell ref="O1067:Q1067"/>
    <mergeCell ref="D1068:J1068"/>
    <mergeCell ref="K1068:M1068"/>
    <mergeCell ref="O1068:Q1068"/>
    <mergeCell ref="D1058:J1058"/>
    <mergeCell ref="K1058:M1058"/>
    <mergeCell ref="O1058:Q1058"/>
    <mergeCell ref="O1107:P1107"/>
    <mergeCell ref="Q1104:R1104"/>
    <mergeCell ref="S1105:T1105"/>
    <mergeCell ref="S1107:T1107"/>
    <mergeCell ref="K1075:M1075"/>
    <mergeCell ref="O1075:Q1075"/>
    <mergeCell ref="D1076:J1076"/>
    <mergeCell ref="D1069:J1069"/>
    <mergeCell ref="K1071:M1071"/>
    <mergeCell ref="M1410:N1410"/>
    <mergeCell ref="P1410:Q1410"/>
    <mergeCell ref="G1257:I1257"/>
    <mergeCell ref="J1257:L1257"/>
    <mergeCell ref="M1257:O1257"/>
    <mergeCell ref="P1257:R1257"/>
    <mergeCell ref="G1227:L1227"/>
    <mergeCell ref="M1227:R1227"/>
    <mergeCell ref="G1228:I1228"/>
    <mergeCell ref="J1228:L1228"/>
    <mergeCell ref="M1228:O1228"/>
    <mergeCell ref="P1228:R1228"/>
    <mergeCell ref="G1236:I1236"/>
    <mergeCell ref="J1236:L1236"/>
    <mergeCell ref="M1236:Q1236"/>
    <mergeCell ref="I1342:S1342"/>
    <mergeCell ref="J1352:M1352"/>
    <mergeCell ref="P1336:R1336"/>
    <mergeCell ref="S1336:X1336"/>
    <mergeCell ref="I1270:P1270"/>
    <mergeCell ref="I1275:P1275"/>
    <mergeCell ref="K1078:M1078"/>
    <mergeCell ref="O1078:Q1078"/>
  </mergeCells>
  <phoneticPr fontId="1"/>
  <dataValidations count="98">
    <dataValidation type="list" allowBlank="1" showInputMessage="1" showErrorMessage="1" sqref="G862:J863" xr:uid="{BA9A4C25-B8BC-484F-8210-55783AA678B4}">
      <formula1>"1全て登記済み,2一部（全て）未登記"</formula1>
    </dataValidation>
    <dataValidation type="list" allowBlank="1" showInputMessage="1" showErrorMessage="1" sqref="H1406:K1406" xr:uid="{1AC07EC0-A2AB-4723-9CBC-31D3AE73C9C0}">
      <formula1>"1加入（下表に入力）,2未加入"</formula1>
    </dataValidation>
    <dataValidation type="list" allowBlank="1" showInputMessage="1" showErrorMessage="1" sqref="L1303:O1303 L1305:O1305 L1307:O1307" xr:uid="{8CF5C1FC-C518-4A3F-A2B9-2EBFB88F2ADF}">
      <formula1>"1毎日,2その他（下欄に入力）"</formula1>
    </dataValidation>
    <dataValidation type="list" allowBlank="1" showInputMessage="1" showErrorMessage="1" sqref="J1162:L1176 K1381:S1386 J1131:L1139" xr:uid="{0FF02E03-E215-449B-B546-374321D0CA81}">
      <formula1>"1実施,2未実施"</formula1>
    </dataValidation>
    <dataValidation type="list" allowBlank="1" showInputMessage="1" showErrorMessage="1" sqref="H1197:N1198" xr:uid="{9DB24B6E-F269-487F-BF5A-D6B0959E0308}">
      <formula1>"1確認（健康診断書の写しを保管）,2確認（その他）,3未確認,4該当なし"</formula1>
    </dataValidation>
    <dataValidation type="list" allowBlank="1" showInputMessage="1" showErrorMessage="1" sqref="H1145:K1145" xr:uid="{192E6AEC-12CC-4C98-AF09-BAB279588E32}">
      <formula1>"1通知している,2通知していない"</formula1>
    </dataValidation>
    <dataValidation type="list" allowBlank="1" showInputMessage="1" showErrorMessage="1" sqref="O1064:Q1082" xr:uid="{A797AED1-D0A5-458B-BB61-CF754D0E9D06}">
      <formula1>"1支払済み,2未払"</formula1>
    </dataValidation>
    <dataValidation type="list" allowBlank="1" showInputMessage="1" showErrorMessage="1" sqref="M978:S978 M972:S972" xr:uid="{B4E9414F-0B42-408E-897D-4F6B7C7A4B2A}">
      <formula1>"1該当あり⇒下欄に入力,2該当なし"</formula1>
    </dataValidation>
    <dataValidation type="list" allowBlank="1" showInputMessage="1" showErrorMessage="1" sqref="I974:J974 I715:K715 I980:J980 I717:K717" xr:uid="{E3CB2D24-8E61-4645-9CC2-D5F198B9C065}">
      <formula1>"1一致,2不一致"</formula1>
    </dataValidation>
    <dataValidation type="list" allowBlank="1" showInputMessage="1" showErrorMessage="1" sqref="K841:M842 K831:M832 K836:M837 H1348:K1348 L1358:O1358 J1352:M1352" xr:uid="{D476C75D-7480-4367-9620-C5B0E5A246AA}">
      <formula1>"1実施している,2実施していない"</formula1>
    </dataValidation>
    <dataValidation type="list" allowBlank="1" showInputMessage="1" showErrorMessage="1" sqref="O818" xr:uid="{8F3AAD90-C9E9-467E-A099-A78FA8060D63}">
      <formula1>"1加入している,2加入していない,3該当なし"</formula1>
    </dataValidation>
    <dataValidation type="list" allowBlank="1" showInputMessage="1" showErrorMessage="1" sqref="J739:R739" xr:uid="{25A18952-7375-4E10-8C92-5C2D2E94EE51}">
      <formula1>"1交付している⇒下のマスに入力,2交付していない,3該当する職員がいない"</formula1>
    </dataValidation>
    <dataValidation type="list" allowBlank="1" showInputMessage="1" showErrorMessage="1" sqref="J322:Q322" xr:uid="{10803D18-5403-43F6-8086-FDFFCBAAFB1E}">
      <formula1>"1大臣所轄法人等であるため,2大臣所轄法人等ではないが、任意に設置したため"</formula1>
    </dataValidation>
    <dataValidation type="list" allowBlank="1" showInputMessage="1" showErrorMessage="1" sqref="Q980:S980 Q974:S974 I714:K714 I716:K716" xr:uid="{67641FA1-4DF5-4AB5-80F7-34031CCC010F}">
      <formula1>"1整合,2不整合"</formula1>
    </dataValidation>
    <dataValidation type="list" allowBlank="1" showInputMessage="1" showErrorMessage="1" sqref="H1403:L1403" xr:uid="{ECC1C649-21B0-48E6-8BB8-7BD997C06FEC}">
      <formula1>"1常備されている,2常備されていない"</formula1>
    </dataValidation>
    <dataValidation type="list" allowBlank="1" showInputMessage="1" showErrorMessage="1" sqref="H1146:K1146 H1187:K1187" xr:uid="{A42A260D-CFE4-4576-83BE-A2FB7B4AD320}">
      <formula1>"1講じている,2講じていない"</formula1>
    </dataValidation>
    <dataValidation type="list" allowBlank="1" showInputMessage="1" showErrorMessage="1" sqref="J1368 J359 Q359 J362 Q361:Q362 H1447 J659 N878 T1223 N1237:N1238 T1258 G1429 H1432 G1444 Q373 J371 J368 J365 Q364:Q365 Q367:Q368 N874 N876 Q370:Q371 D433:D437 H93:H94" xr:uid="{91D13078-DA2D-4E51-A1D9-6D3A3A5F23A0}">
      <formula1>"令和,平成,昭和"</formula1>
    </dataValidation>
    <dataValidation type="list" allowBlank="1" showInputMessage="1" showErrorMessage="1" sqref="G864:J864" xr:uid="{EC1D0CEE-BCBC-42A7-A197-2B718CEF99F4}">
      <formula1>"1全て登記済み,2一部（全て）未登記,3該当なし"</formula1>
    </dataValidation>
    <dataValidation type="list" allowBlank="1" showInputMessage="1" showErrorMessage="1" sqref="J319:L319" xr:uid="{28688B8C-3AD4-4DB6-8765-53C19746B97C}">
      <formula1>"1設置している⇒下記に理由を入力,2設置していない"</formula1>
    </dataValidation>
    <dataValidation type="list" allowBlank="1" showInputMessage="1" showErrorMessage="1" sqref="J396:L396" xr:uid="{5ECAA5D1-037C-4E6E-8CF8-5C09DD9A14C8}">
      <formula1>"1適（漏れなし）,2否（漏れ有）,3該当なし"</formula1>
    </dataValidation>
    <dataValidation type="list" allowBlank="1" showInputMessage="1" showErrorMessage="1" sqref="W114:X123" xr:uid="{DD62789A-37F0-478F-B421-7011E2458EAE}">
      <formula1>"1有,2無"</formula1>
    </dataValidation>
    <dataValidation type="list" allowBlank="1" showInputMessage="1" showErrorMessage="1" sqref="G135:M135 G142:M142" xr:uid="{DFC1258B-ED44-4B14-A140-CD72BF943AE0}">
      <formula1>"1設置している⇒下表に入力,2設置していない"</formula1>
    </dataValidation>
    <dataValidation type="list" allowBlank="1" showInputMessage="1" showErrorMessage="1" sqref="J150:K150" xr:uid="{F3FCB1CD-6EB6-45D2-BF03-FD84852A95AC}">
      <formula1>"1提出した⇒下のマスに入力,2提出していない"</formula1>
    </dataValidation>
    <dataValidation type="list" allowBlank="1" showInputMessage="1" showErrorMessage="1" sqref="O396:P396" xr:uid="{D96BF39E-36E6-4A29-B99F-0545303B0C9A}">
      <formula1>"1適,2否"</formula1>
    </dataValidation>
    <dataValidation type="list" allowBlank="1" showInputMessage="1" showErrorMessage="1" sqref="I1265:P1265" xr:uid="{6C2D2453-85AC-4CEE-A06D-D797C689EB47}">
      <formula1>"1上水道（直結給水）,2上水道（貯水槽経由）⇒別紙４を作成,3井戸水等⇒別紙５を作成"</formula1>
    </dataValidation>
    <dataValidation type="list" allowBlank="1" showInputMessage="1" showErrorMessage="1" sqref="I1270:P1270" xr:uid="{C79F85C8-63F9-40CB-A9DA-AC7369059387}">
      <formula1>"1利用している⇒別紙６を作成,2利用していない"</formula1>
    </dataValidation>
    <dataValidation type="list" allowBlank="1" showInputMessage="1" showErrorMessage="1" sqref="I1275:P1275" xr:uid="{2DB716D3-85AE-467E-A186-33D16FBD56D2}">
      <formula1>"1放流式水洗便所,2浄化槽式水洗便所⇒別紙７を作成,3くみ取り式便所"</formula1>
    </dataValidation>
    <dataValidation type="list" allowBlank="1" showInputMessage="1" showErrorMessage="1" sqref="R334:R339" xr:uid="{604B7D65-2D16-4E70-BEA7-585E00872F63}">
      <formula1>"1記載有,2記載無,3非該当（開催予定）"</formula1>
    </dataValidation>
    <dataValidation type="list" allowBlank="1" showInputMessage="1" showErrorMessage="1" sqref="N667:O667" xr:uid="{CF4EAC37-B358-483C-BC19-4702608A55D1}">
      <formula1>"1作成有⇒下に入力,2作成なし"</formula1>
    </dataValidation>
    <dataValidation type="list" allowBlank="1" showInputMessage="1" showErrorMessage="1" sqref="K869:O869" xr:uid="{363993B0-1D0D-459C-B92E-1EC7B880DA57}">
      <formula1>"1設定有⇒下の明細に入力,2設定なし"</formula1>
    </dataValidation>
    <dataValidation type="list" allowBlank="1" showInputMessage="1" showErrorMessage="1" sqref="I883:J883" xr:uid="{5E6305DA-1A11-43C1-8377-43FB0F4580C0}">
      <formula1>"1有⇒下の明細に入力,2変更なし"</formula1>
    </dataValidation>
    <dataValidation type="list" allowBlank="1" showInputMessage="1" showErrorMessage="1" sqref="I1283:R1283" xr:uid="{EDAAD9D8-FF9F-4D49-82E0-5037D35C6734}">
      <formula1>"1設置していない,2常設（通年利用）⇒下記①に入力,3常設（下記期間利用）⇒下記①②に入力"</formula1>
    </dataValidation>
    <dataValidation type="list" allowBlank="1" showInputMessage="1" showErrorMessage="1" sqref="H1303:K1308" xr:uid="{9BFB4AA2-3298-4001-B017-5CDB2C8083BE}">
      <formula1>"1実施（右欄に入力）,2未実施"</formula1>
    </dataValidation>
    <dataValidation type="list" allowBlank="1" showInputMessage="1" showErrorMessage="1" sqref="J657:Q657" xr:uid="{54C14BFD-1357-42A8-AC85-E73DF84899AB}">
      <formula1>"1作成有⇒下の届出有無と周知方法に入力,2作成なし"</formula1>
    </dataValidation>
    <dataValidation type="list" allowBlank="1" showInputMessage="1" showErrorMessage="1" sqref="M401:R401" xr:uid="{41B4E924-AC20-4404-95F8-6B14F8DDFEC5}">
      <formula1>"1有⇒下の２マスに入力,2なし"</formula1>
    </dataValidation>
    <dataValidation type="list" allowBlank="1" showInputMessage="1" showErrorMessage="1" sqref="J151:N151" xr:uid="{11ECF3C7-6FA1-4F92-8DA1-428F5583D676}">
      <formula1>"1過半数の同意有,2過半数の同意なし"</formula1>
    </dataValidation>
    <dataValidation type="list" allowBlank="1" showInputMessage="1" showErrorMessage="1" sqref="U161:V168 T691:V694 H396:I396 M396:N396 W1315:X1326 F914:N915 S746:T758 Q1119:R1120 J1123:K1124 M348:S348 D944:G944 L944:N944 D949:E949 K986:L988 G1087:H1088 M1105:T1105 M1108:T1108 M1111:R1111 Q1154:R1154 J1158:K1158 M479:P486 M492:P497 W1012:X1039 L433:L437 N433:N437 L903:M910 R903:S910 I892:J896" xr:uid="{FEF36578-3BBA-4F2D-8C77-B921C5A6B79D}">
      <formula1>"1有,2なし"</formula1>
    </dataValidation>
    <dataValidation type="list" allowBlank="1" showInputMessage="1" showErrorMessage="1" sqref="K282:Y284 K227:Y229 K266:Y268 K242:Y244 N903:Q910 K892:M896" xr:uid="{7E0FE9EF-CB01-4564-AB73-E573CF82D98D}">
      <formula1>"1記載有,2記載なし"</formula1>
    </dataValidation>
    <dataValidation type="list" allowBlank="1" showInputMessage="1" showErrorMessage="1" sqref="K230:Y230 K245:Y245 K269:Y269 K285:Y285" xr:uid="{A4A7A188-1EAA-4F12-85B6-C8F4ADD6CBAD}">
      <formula1>"1記載有,2記載なし,3非該当（利害関係人含まれない）"</formula1>
    </dataValidation>
    <dataValidation type="list" allowBlank="1" showInputMessage="1" showErrorMessage="1" sqref="I354:L354 G430:L430 H441:M441" xr:uid="{CC77748D-8215-482A-8C40-77D79117C055}">
      <formula1>"1有⇒下表に入力,2なし"</formula1>
    </dataValidation>
    <dataValidation type="list" allowBlank="1" showInputMessage="1" showErrorMessage="1" sqref="X359 X362 X371 X368 X365" xr:uid="{D3DEC6E1-0E51-463C-A99F-3CEAB92DF31D}">
      <formula1>"1注記有,2注記なし"</formula1>
    </dataValidation>
    <dataValidation type="list" allowBlank="1" showInputMessage="1" showErrorMessage="1" sqref="G382:I382 I709:K710 I733:K733 G974:H974 G980:H980" xr:uid="{F088A072-E789-4667-B468-15891A4C1F68}">
      <formula1>"1作成有,2作成なし"</formula1>
    </dataValidation>
    <dataValidation type="list" allowBlank="1" showInputMessage="1" showErrorMessage="1" sqref="J382:L382" xr:uid="{2730E395-DD30-4571-AE50-B8ABDDAEE803}">
      <formula1>"1報酬有,2報酬なし"</formula1>
    </dataValidation>
    <dataValidation type="list" allowBlank="1" showInputMessage="1" showErrorMessage="1" sqref="P424" xr:uid="{8C676EDD-83B6-4792-83F2-687669EF2626}">
      <formula1>"1規程有,2規程なし"</formula1>
    </dataValidation>
    <dataValidation type="list" allowBlank="1" showInputMessage="1" showErrorMessage="1" sqref="P425" xr:uid="{873A24B9-F63E-4CE0-B238-DCAB3D5E811E}">
      <formula1>"1承認有,2承認なし"</formula1>
    </dataValidation>
    <dataValidation type="list" allowBlank="1" showInputMessage="1" showErrorMessage="1" sqref="G545:I547" xr:uid="{039B32A2-4A98-41D7-A88B-9434BB6ADCFD}">
      <formula1>"1実施有,2実施なし"</formula1>
    </dataValidation>
    <dataValidation type="list" allowBlank="1" showInputMessage="1" showErrorMessage="1" sqref="J545:L547" xr:uid="{6F22AFA2-F4C6-440B-8C50-C236DDDE65E4}">
      <formula1>"1公表有,2公表なし"</formula1>
    </dataValidation>
    <dataValidation type="list" allowBlank="1" showInputMessage="1" showErrorMessage="1" sqref="I721:K721" xr:uid="{8F0A91C8-1BD7-45A2-8274-81EB8743B23D}">
      <formula1>"1規定している,2規定していない"</formula1>
    </dataValidation>
    <dataValidation type="list" allowBlank="1" showInputMessage="1" showErrorMessage="1" sqref="D938:H938" xr:uid="{DBA153C4-4DC5-46F0-B3F4-346BB1DBED2B}">
      <formula1>"1現金出納簿有,2現金出納簿なし,3仕訳伝票で代替"</formula1>
    </dataValidation>
    <dataValidation type="list" allowBlank="1" showInputMessage="1" showErrorMessage="1" sqref="K980:P980 K974:P974" xr:uid="{56A6FD1C-FE8C-4BCA-A1C1-1F9B0EC3DAAF}">
      <formula1>"1記入有,2記入なし"</formula1>
    </dataValidation>
    <dataValidation type="list" allowBlank="1" showInputMessage="1" showErrorMessage="1" sqref="G986:J988" xr:uid="{B3287451-F72E-4A97-A1CE-50441E815CF2}">
      <formula1>"1有⇒右の２マスに入力,2受入なし"</formula1>
    </dataValidation>
    <dataValidation type="list" allowBlank="1" showInputMessage="1" showErrorMessage="1" sqref="M1162:O1176 M1131:O1139" xr:uid="{A6F2452F-1F61-4D81-96A4-EEC0976EEE2C}">
      <formula1>"1記録有,2記録なし"</formula1>
    </dataValidation>
    <dataValidation type="list" allowBlank="1" showInputMessage="1" showErrorMessage="1" sqref="O1373:Q1374" xr:uid="{1E606D49-DD73-4862-A2B6-7585B4A2E922}">
      <formula1>"1有⇒右と下欄に入力,2なし"</formula1>
    </dataValidation>
    <dataValidation type="list" allowBlank="1" showInputMessage="1" showErrorMessage="1" sqref="J740:R740" xr:uid="{EC97C68C-D3E6-4B6D-9307-9B9F9B704406}">
      <formula1>"1雇用契約書,2雇用通知書（辞令を含む）,3労働条件通知書等労働条件のわかるもの,4賃金規程,5その他⇒下のマスに入力"</formula1>
    </dataValidation>
    <dataValidation type="list" allowBlank="1" showInputMessage="1" showErrorMessage="1" sqref="Q1292:R1296 Q1298:R1298 P1303:Q1308" xr:uid="{AB687275-74FD-4CFE-842E-DC6302CA3C7B}">
      <formula1>"1記録なし,2点検表,3日誌"</formula1>
    </dataValidation>
    <dataValidation type="list" allowBlank="1" showInputMessage="1" showErrorMessage="1" sqref="Q18:R19" xr:uid="{52E5E746-7C2B-4C97-B7EB-7C4A305ECD8F}">
      <formula1>"昭和,平成,令和"</formula1>
    </dataValidation>
    <dataValidation type="list" allowBlank="1" showInputMessage="1" showErrorMessage="1" sqref="M487:P487 M498:P498" xr:uid="{FAECC9DA-4B27-4372-9944-BDC10A01E789}">
      <formula1>"1有,2なし,3該当なし"</formula1>
    </dataValidation>
    <dataValidation type="list" allowBlank="1" showInputMessage="1" showErrorMessage="1" sqref="I516:P516" xr:uid="{059C7A2F-7E3D-4ADE-961B-608D4B8794D6}">
      <formula1>"1_全て４０人以下,2_４１人以上の学級がある⇒下表に入力"</formula1>
    </dataValidation>
    <dataValidation type="list" allowBlank="1" showInputMessage="1" showErrorMessage="1" sqref="I526:P526" xr:uid="{CCECC23F-C4A9-4023-884D-3DC7C0D5ABCB}">
      <formula1>"1_全て２０人以下,2_２１人以上の学級がある⇒下表に入力"</formula1>
    </dataValidation>
    <dataValidation type="list" allowBlank="1" showInputMessage="1" showErrorMessage="1" sqref="I539:O539" xr:uid="{5647AC1C-210C-4D55-949E-B812BB77CF49}">
      <formula1>"1整合している,2整合していない⇒下のマスに入力"</formula1>
    </dataValidation>
    <dataValidation type="list" allowBlank="1" showInputMessage="1" showErrorMessage="1" sqref="M545:Q547" xr:uid="{726CAA08-0487-4CD2-8062-6664F7D4800C}">
      <formula1>"1書面配布,2掲示,3インターネット,4その他"</formula1>
    </dataValidation>
    <dataValidation type="list" allowBlank="1" showInputMessage="1" showErrorMessage="1" sqref="L554:T554" xr:uid="{37DA5B34-03FC-450D-A565-D4D0A23B3CC4}">
      <formula1>"1資格などの養成施設の指定なし,2資格などの養成施設の指定あり⇒下表に入力"</formula1>
    </dataValidation>
    <dataValidation type="list" allowBlank="1" showInputMessage="1" showErrorMessage="1" sqref="U557:X572" xr:uid="{4B73571F-069A-4138-9009-0236555B209A}">
      <formula1>"1適性である,2適正でない"</formula1>
    </dataValidation>
    <dataValidation type="list" allowBlank="1" showInputMessage="1" showErrorMessage="1" sqref="I299:O299" xr:uid="{60F81850-67E0-4996-9958-9BC32A5052D6}">
      <formula1>"1評議員会,2評議員会以外"</formula1>
    </dataValidation>
    <dataValidation type="list" allowBlank="1" showInputMessage="1" showErrorMessage="1" sqref="I644:M644" xr:uid="{57B872DD-81FD-4E1C-AA61-09F86A162898}">
      <formula1>"1常勤,2非常勤⇒下に入力"</formula1>
    </dataValidation>
    <dataValidation type="list" allowBlank="1" showInputMessage="1" showErrorMessage="1" sqref="M650:T650" xr:uid="{32A8FAD3-8355-400E-B251-753E7D302618}">
      <formula1>"1全教員が有している,2有していない者がいる⇒下に氏名を入力"</formula1>
    </dataValidation>
    <dataValidation type="list" allowBlank="1" showInputMessage="1" showErrorMessage="1" sqref="K1097:N1097" xr:uid="{FAFE169B-5DD1-4251-B40C-BF04BE3C3D3C}">
      <formula1>"1置いている,2置いていない"</formula1>
    </dataValidation>
    <dataValidation type="list" allowBlank="1" showInputMessage="1" showErrorMessage="1" sqref="I1284:T1284" xr:uid="{8FA936D7-0094-4FA1-AE4F-F61C066B6957}">
      <formula1>"1飲料水に供していない井戸水等を利用⇒「別紙５（イ）」を作成,2飲料水に供していない井戸水等を利用していない"</formula1>
    </dataValidation>
    <dataValidation type="list" allowBlank="1" showInputMessage="1" showErrorMessage="1" sqref="I1297:P1297" xr:uid="{C4E6B129-9F22-40B2-AFFB-1CD4D4EDFBF7}">
      <formula1>"1実施している（下欄に入力）,2黒板なし,3実施していない"</formula1>
    </dataValidation>
    <dataValidation type="list" allowBlank="1" showInputMessage="1" showErrorMessage="1" sqref="I1342:S1342" xr:uid="{A6A82DDB-55E5-4D62-A673-6E67256EBECE}">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D1403:G1403" xr:uid="{C7DDB6A2-DB0C-43E5-B534-A21C9C71D16E}">
      <formula1>"1保健室あり,2未設置"</formula1>
    </dataValidation>
    <dataValidation type="list" allowBlank="1" showInputMessage="1" showErrorMessage="1" sqref="I1453:N1453" xr:uid="{B4FB6D33-48D6-407C-A325-FC8B24117A58}">
      <formula1>"1策定済,2未策定⇒下欄に理由を入力"</formula1>
    </dataValidation>
    <dataValidation type="list" allowBlank="1" showInputMessage="1" showErrorMessage="1" sqref="G1442:L1442" xr:uid="{BDEFB1C4-E3AF-43AF-B3DB-B0998D792AFE}">
      <formula1>"1実施済⇒⑥に入力,2未実施⇒⑦と「ウ」に入力"</formula1>
    </dataValidation>
    <dataValidation type="list" allowBlank="1" showInputMessage="1" showErrorMessage="1" sqref="H1431:K1431" xr:uid="{DAE7CF30-C5B3-4130-80AE-325DDD3954E8}">
      <formula1>"1有⇒④に入力,2なし⇒下欄に理由を入力"</formula1>
    </dataValidation>
    <dataValidation type="list" allowBlank="1" showInputMessage="1" showErrorMessage="1" sqref="G1427:K1427" xr:uid="{9A1469E9-BD51-4DB4-88EC-5011D7931012}">
      <formula1>"1実施済⇒②に入力,2未実施⇒③に入力"</formula1>
    </dataValidation>
    <dataValidation type="list" allowBlank="1" showInputMessage="1" showErrorMessage="1" sqref="I1422:T1422" xr:uid="{2DC9C501-231C-4AC3-8E83-7B34A7D13E50}">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U3:W3" xr:uid="{4BC986FE-25E0-4F84-8E9A-702F953FBDFF}">
      <formula1>"実　地,書　面"</formula1>
    </dataValidation>
    <dataValidation type="list" allowBlank="1" showInputMessage="1" showErrorMessage="1" sqref="H1394:R1394" xr:uid="{7EEDA4D1-8021-4B27-9C11-7592BD6F6ABA}">
      <formula1>"1実施していない,2給食会社等の給食を利用⇒下欄に入力,3給食設備を有し自校給食を行っている⇒「別紙８」に入力"</formula1>
    </dataValidation>
    <dataValidation type="list" allowBlank="1" showInputMessage="1" showErrorMessage="1" sqref="M403:N403" xr:uid="{6D8DC73E-031C-4802-BCFC-D7442D431DC0}">
      <formula1>"1ある⇒下のマスに入力してください,2ない,3検討中"</formula1>
    </dataValidation>
    <dataValidation type="list" allowBlank="1" showInputMessage="1" showErrorMessage="1" sqref="J1220:P1220" xr:uid="{907AE2C4-AE5F-49F5-9339-6D59EC83993A}">
      <formula1>"1有⇒下記２種の検査が必要・下表に入力,2なし⇒下表の入力不要"</formula1>
    </dataValidation>
    <dataValidation type="list" allowBlank="1" showInputMessage="1" showErrorMessage="1" sqref="J1226:P1226" xr:uid="{12979011-D466-4156-969B-0809D7255958}">
      <formula1>"1有⇒検査2種必要・下表に入力,2なし⇒下表の入力不要"</formula1>
    </dataValidation>
    <dataValidation type="list" allowBlank="1" showInputMessage="1" showErrorMessage="1" sqref="I700:M700" xr:uid="{4FBF9561-E91F-40FB-BC98-7AA7E848D59D}">
      <formula1>"1実施している,2実施していない,3令和４年度以降事例なし"</formula1>
    </dataValidation>
    <dataValidation type="list" allowBlank="1" showInputMessage="1" showErrorMessage="1" sqref="G205:J205" xr:uid="{FAE79211-3662-4817-B8CF-4108726085C5}">
      <formula1>"1 設置義務がある,2 設置義務がない"</formula1>
    </dataValidation>
    <dataValidation type="list" allowBlank="1" showInputMessage="1" showErrorMessage="1" sqref="I303:O303" xr:uid="{6C3EE77C-632B-4042-99F6-B4E9D6048CB4}">
      <formula1>"1聴取した⇒下に日付を入力,2聴取しなかった"</formula1>
    </dataValidation>
    <dataValidation type="list" allowBlank="1" showInputMessage="1" showErrorMessage="1" sqref="I418:S418" xr:uid="{BF98E5AB-8E65-4516-93B5-28D0A38BBCB2}">
      <formula1>"1保有している（元本保証有）⇒別紙３作成,2保有している（元本保証なし）⇒別紙３作成＆（８）入力,3保有していない"</formula1>
    </dataValidation>
    <dataValidation type="list" allowBlank="1" showInputMessage="1" showErrorMessage="1" sqref="J658:Q658" xr:uid="{D4A2A35A-7E78-4EE7-B6AC-07228EBEFAED}">
      <formula1>"1届出有⇒下の届出日に入力,2届出なし,3届出義務なし"</formula1>
    </dataValidation>
    <dataValidation type="list" allowBlank="1" showInputMessage="1" showErrorMessage="1" sqref="J660:Q660" xr:uid="{E2771DF9-30A9-4BFD-A2A0-A2A977B4F4F0}">
      <formula1>"1交付,2掲示・備え付け⇒下に備付場所を入力,3その他⇒下に詳細を入力"</formula1>
    </dataValidation>
    <dataValidation type="list" allowBlank="1" showInputMessage="1" showErrorMessage="1" sqref="H1333:M1333" xr:uid="{B4F52C00-DC55-430C-8A5D-72B2581F43E9}">
      <formula1>"1実施（点検表で記録）,2実施（日誌で記録）,3実施（点検表と日誌で記録）,4実施（記録なし）,5未実施"</formula1>
    </dataValidation>
    <dataValidation type="list" allowBlank="1" showInputMessage="1" showErrorMessage="1" sqref="M1339:X1339" xr:uid="{04A810F9-E9FD-4731-861A-40A57ECCC15A}">
      <formula1>"1使用していない,2運行全般について包括的に外部業者に委託している⇒「オ」に入力,3自ら使用している⇒「イ、ウ、エ、オ」に入力"</formula1>
    </dataValidation>
    <dataValidation type="list" allowBlank="1" showInputMessage="1" showErrorMessage="1" sqref="H1446:K1446" xr:uid="{AEA76200-C8D2-4A51-BC62-8AFB0367466F}">
      <formula1>"1有⇒⑧に入力,2なし⇒下欄に理由を入力"</formula1>
    </dataValidation>
    <dataValidation type="list" allowBlank="1" showInputMessage="1" showErrorMessage="1" sqref="K221:Y225 K236:Y240" xr:uid="{D7E2B318-3FBD-4400-A354-F223CD0A9AF0}">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0:Y264 K276:Y280" xr:uid="{FA0B95F1-4A8A-468B-92A4-54BC3B37A918}">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I313:W313" xr:uid="{739AEAFA-BF3C-46F7-A0C5-51C1205DFAFF}">
      <formula1>"1校長理事とその他の理事,2校長理事のみ,3その他の理事のみ"</formula1>
    </dataValidation>
    <dataValidation type="list" allowBlank="1" showInputMessage="1" showErrorMessage="1" sqref="K273:Y273 K257:Y257" xr:uid="{6BED652F-2728-4850-A635-AF6080826267}">
      <formula1>"1定時評議員会である,2定時評議員会ではない"</formula1>
    </dataValidation>
    <dataValidation type="list" allowBlank="1" showInputMessage="1" showErrorMessage="1" sqref="O1049:Q1058" xr:uid="{CAE3277A-5AAD-442B-98C3-9E26B24D2BC2}">
      <formula1>"1収納済み,2未収"</formula1>
    </dataValidation>
    <dataValidation type="list" allowBlank="1" showInputMessage="1" showErrorMessage="1" sqref="I201:R201" xr:uid="{4B8497A6-BE9E-4B6B-B649-711074B70DF8}">
      <formula1>"1私立学校法及び寄附行為の定めと合っている,2私立学校法及び寄附行為の定めと合っていない"</formula1>
    </dataValidation>
    <dataValidation imeMode="off" allowBlank="1" showInputMessage="1" showErrorMessage="1" sqref="S18:S19 U18:U19 W18:W19 J49 L49 N49 L84:L85 I90 K90 M90 I93:I94 K93:K94 M93:M94 J98:J99 L98:L99 N98:N99 J106:J108 J110 G114:G117 G122:G123 I114:I123 K114:K121 H137:H139 J138:J139 L138:L139 H144:H145 L145 J145 S156:S158 I161:I168 N176:O176 N180:O180 K205 M205 K219:Y220 K234:Y235 K258:Y259 K274:Y275 I296 J304 L304 N304 I312:W312 J326 L326 O333 G348 I348 K348 G389:H390 J389:L389 N390:P390 R389:T390 J412:M414 E433:G437 L444:O445 L449:O451 P458:R458 P460:R464 G504:V506 G510:R512 H520:O521 H530:O531 F535 H535 J535 K581:S618 G627:H628 J627:K628 M627:N628 P627:Q628 G631:H631 J631:K631 I645:I646 K659 M659 O659 I764:J764 P764 U764 I767:J767 I769:J770 L767:M767 L770:M770 P767:Q767 P770:Q770 T767:U767 T770:U770 N873:P873 O874:T874 N875:P875 O876:T876 N877:P877 O878:T878 J882 L882 N882 G917:G918 I917:J918 L917:M918 N938:Q938 O944:Q944 G959:I968 K959:M968 O959:Q968 G998:I1004 N1009:P1009 G1012:I1039 S1012:U1039 K1049:M1058 R1049:R1058 K1064:M1082 R1064:R1082 I1087:K1088 M1087:O1088 Q1087:S1088 S1119:S1120 F1123:H1124 L1123:L1124 S1154 F1158:H1158 L1158 D1191 F1191:H1191 I1285 K1285 M1285 O1285 I1292:I1296 K1292:K1296 M1292:M1296 O1292:O1296 I1298 K1298 M1298 O1298 N1315:N1326 P1315:P1326 S1315:S1326 U1315:U1326 K1368 M1368 O1368 G1381:G1386 I1381:I1386 M1409:N1413 P1409:Q1413 H1429 J1429 L1429 M1432 I1432 K1432 H1444 J1444 L1444 I1447 K1447 M1447" xr:uid="{CFC19AE9-98E0-483C-8194-014BA7574707}"/>
    <dataValidation type="whole" imeMode="off" operator="greaterThanOrEqual" allowBlank="1" showInputMessage="1" showErrorMessage="1" sqref="M114:O114 Q114:S114 N115 M116:O116 Q116:S116 N117 M120:O120 Q120:S120 N121 M122:O122 Q122:S122 N123 U117:U121 K161:M161 O161:Q161 L162 K163:M163 O163:Q163 L164 K167:M167 O167:Q167 L168 S163:S167 O205:Q205 K217:Y218 K232:Y233 K255:Y256 K271:Y272 I310:W311 O334:Q339 K359 M359 O359 R359 T359 V359 K362 M362 O362 R361:R362 T361:T362 V361:V362 K365 M365 O365 R364:R365 T364:T365 V364:V365 K368 M368 O368 R367:R368 T367:T368 V367:V368 K371 M371 O371 R370:R371 T370:T371 V370:V371 R373 T373 V373 F886:F887 H886:H887 J886:J887 L886:L887 N886:N887 P886:P887 G1105 I1105 K1105 G1108 I1108 K1108 G1111 I1111 K1111 F1119:F1120 H1119:H1120 J1119:J1120 F1154 H1154 J1154 G1216:R1218 G1223:R1224 U1223:W1223 G1229:R1230 G1237:L1239 O1237:Q1238 G1251:R1251 G1258:R1258 U1258:W1258 D1373:D1374 F1373:F1374 H1373:H1374" xr:uid="{2FEAE08B-44A1-4DF1-83A0-57CC3501E21C}">
      <formula1>0</formula1>
    </dataValidation>
  </dataValidations>
  <hyperlinks>
    <hyperlink ref="R1266:S1266" location="別紙4・5・6・7!B3" display="別紙４" xr:uid="{58751912-A148-4E0E-9EEC-E59136D48169}"/>
    <hyperlink ref="R1267:S1267" location="別紙4・5・6・7!B27" display="別紙５" xr:uid="{C100FBC8-8012-45FD-A6A1-8D9BFEBAC4FA}"/>
    <hyperlink ref="R1271:S1271" location="別紙4・5・6・7!B73" display="別紙６" xr:uid="{F55E949D-C999-4296-83DB-F80F1C40C24C}"/>
    <hyperlink ref="T1396:U1396" location="別紙8!B3" display="別紙８" xr:uid="{047598A2-FDB3-4F7D-8E9C-EAD1831C3F53}"/>
    <hyperlink ref="E194:J194" location="別紙１!B1" display="別紙１「役員・評議員名簿」" xr:uid="{340A396A-AB01-49A9-81CD-E53DFE00AF4E}"/>
    <hyperlink ref="E199:G199" location="別紙１参考!B1" display="別紙１参考" xr:uid="{ED2C8DCD-B3F7-4C93-A0F5-975575621A47}"/>
    <hyperlink ref="K408:L408" location="別紙2!A3" display="別紙２" xr:uid="{E76D569B-7C89-4965-8DCF-D446EEE55AE9}"/>
    <hyperlink ref="I420:J420" location="別紙3!A1" display="別紙３" xr:uid="{BFC410E2-5C3D-4C3F-A8BB-F44B264CAA26}"/>
    <hyperlink ref="R1276:S1276" location="別紙4・5・6・7!B100" display="別紙７" xr:uid="{220AFBC1-EE4A-4007-ADE8-E529DAAF0143}"/>
    <hyperlink ref="V1284:W1284" location="別紙4・5・6・7!B27" display="別紙５（イ）" xr:uid="{551EF645-1E7B-4548-9401-B194EE6500BB}"/>
    <hyperlink ref="O109:V109" r:id="rId1" display="私立学校法の改正に関する説明資料" xr:uid="{2C504431-DDF0-4642-8BDB-BA353FC11C37}"/>
    <hyperlink ref="T549:V549" location="参考!C38" display="学校教育法等" xr:uid="{11A5E3EF-CBF7-4F79-85B2-48FCD7C615FF}"/>
    <hyperlink ref="K551:X551" r:id="rId2" display="文部科学省「専修学校における学校評価ガイドライン（平成25年3月）" xr:uid="{42F96183-799F-4ABE-B66E-32111CD0F510}"/>
    <hyperlink ref="P847:R847" r:id="rId3" display="厚生労働省HP" xr:uid="{8951271D-C38D-454A-94E5-9AD7FBE5ABD1}"/>
    <hyperlink ref="T1099:X1099" location="参考!C52" display="学校保健安全法第３２条" xr:uid="{BABEEBD6-51F8-44D3-B9DB-7D6A2F41DDDF}"/>
    <hyperlink ref="T549:X549" location="参考!C3" display="学校教育法等【抜粋】" xr:uid="{C805BA3F-AC7E-4F6E-A562-D4B83DB29385}"/>
    <hyperlink ref="S1113:W1113" location="参考!C75" display="学校保健安全法等" xr:uid="{4F20C254-9A6D-46DD-9E02-3D680E66B272}"/>
    <hyperlink ref="S1113:X1113" location="参考!C40" display="学校保健安全法等【抜粋】" xr:uid="{7301F43D-22B2-4BCC-B17B-8A7F02A55BB1}"/>
    <hyperlink ref="S1148:W1148" location="参考!C116" display="学校保健安全法等" xr:uid="{04D4BC73-0785-4C2B-8156-F6E41E335787}"/>
    <hyperlink ref="S1148:X1148" location="参考!C78" display="学校保健安全法等【抜粋】" xr:uid="{2DC4ECC7-2035-46FF-8AC3-9A424784756C}"/>
    <hyperlink ref="T1201:X1201" location="参考!C154" display="学校保健安全法等【抜粋】" xr:uid="{7262DA2F-31AA-4B03-94AB-D397C805C1D6}"/>
    <hyperlink ref="T1209:X1209" location="参考!C214" display="学校保健安全法等【抜粋】" xr:uid="{76832A14-45B2-4B9D-87CD-57EE4AA31EC7}"/>
    <hyperlink ref="S1347:U1347" location="参考!C62" display="学校教育法等" xr:uid="{209729D6-8A65-40B3-9E2C-2AEEF7A07771}"/>
    <hyperlink ref="S1347:W1347" location="参考!C270" display="学校教育法等【抜粋】" xr:uid="{3CC25F46-643C-4277-B8C7-6498E935AA0B}"/>
    <hyperlink ref="S1347:X1347" location="参考!C312" display="学校保健安全法施行規則等【抜粋】" xr:uid="{7AAE783A-22CD-456C-85C5-98831E10F483}"/>
    <hyperlink ref="E1398:I1398" r:id="rId4" display="学校環境衛生管理マニュアル" xr:uid="{8C6ED309-CE11-4D86-AF6B-009FD6087884}"/>
    <hyperlink ref="T1310:X1310" location="参考!C250" display="学校保健安全法等【抜粋】" xr:uid="{68B60D85-CC21-40AF-8799-73F3493DFF1B}"/>
  </hyperlinks>
  <printOptions horizontalCentered="1"/>
  <pageMargins left="0.11811023622047245" right="0.11811023622047245" top="0.35433070866141736" bottom="0.35433070866141736" header="0.31496062992125984" footer="0.31496062992125984"/>
  <pageSetup paperSize="9" scale="91" fitToHeight="0" orientation="portrait" r:id="rId5"/>
  <headerFooter>
    <oddFooter>&amp;P ページ</oddFooter>
  </headerFooter>
  <rowBreaks count="33" manualBreakCount="33">
    <brk id="25" max="24" man="1"/>
    <brk id="44" max="24" man="1"/>
    <brk id="77" max="24" man="1"/>
    <brk id="130" max="24" man="1"/>
    <brk id="186" max="24" man="1"/>
    <brk id="210" max="24" man="1"/>
    <brk id="249" max="24" man="1"/>
    <brk id="289" max="24" man="1"/>
    <brk id="342" max="24" man="1"/>
    <brk id="397" max="24" man="1"/>
    <brk id="453" max="24" man="1"/>
    <brk id="472" max="24" man="1"/>
    <brk id="523" max="24" man="1"/>
    <brk id="573" max="24" man="1"/>
    <brk id="621" max="24" man="1"/>
    <brk id="653" max="24" man="1"/>
    <brk id="705" max="24" man="1"/>
    <brk id="825" max="24" man="1"/>
    <brk id="865" max="24" man="1"/>
    <brk id="918" max="24" man="1"/>
    <brk id="951" max="24" man="1"/>
    <brk id="992" max="24" man="1"/>
    <brk id="1043" max="24" man="1"/>
    <brk id="1091" max="24" man="1"/>
    <brk id="1113" max="24" man="1"/>
    <brk id="1149" max="24" man="1"/>
    <brk id="1201" max="24" man="1"/>
    <brk id="1245" max="24" man="1"/>
    <brk id="1286" max="24" man="1"/>
    <brk id="1334" max="24" man="1"/>
    <brk id="1390" max="24" man="1"/>
    <brk id="1415" max="24" man="1"/>
    <brk id="1498"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A995F-CE8F-415C-9141-C003DD864E2E}">
  <sheetPr codeName="Sheet10"/>
  <dimension ref="B1:E344"/>
  <sheetViews>
    <sheetView showGridLines="0" view="pageBreakPreview" zoomScaleNormal="93" zoomScaleSheetLayoutView="100" workbookViewId="0">
      <selection activeCell="M38" sqref="M38"/>
    </sheetView>
  </sheetViews>
  <sheetFormatPr defaultRowHeight="13"/>
  <cols>
    <col min="1" max="1" width="2.453125" customWidth="1"/>
    <col min="2" max="2" width="1.7265625" customWidth="1"/>
    <col min="3" max="3" width="12.26953125" customWidth="1"/>
    <col min="4" max="4" width="116.90625" customWidth="1"/>
    <col min="5" max="5" width="1.7265625" customWidth="1"/>
    <col min="6" max="6" width="1.6328125" customWidth="1"/>
  </cols>
  <sheetData>
    <row r="1" spans="2:5" ht="11.15" customHeight="1" thickBot="1"/>
    <row r="2" spans="2:5" ht="5.5" customHeight="1">
      <c r="B2" s="59"/>
      <c r="C2" s="60"/>
      <c r="D2" s="60"/>
      <c r="E2" s="61"/>
    </row>
    <row r="3" spans="2:5" ht="14">
      <c r="B3" s="62"/>
      <c r="C3" s="6" t="s">
        <v>1409</v>
      </c>
      <c r="E3" s="63"/>
    </row>
    <row r="4" spans="2:5" ht="6.65" customHeight="1">
      <c r="B4" s="62"/>
      <c r="C4" s="6"/>
      <c r="E4" s="63"/>
    </row>
    <row r="5" spans="2:5" ht="14">
      <c r="B5" s="62"/>
      <c r="C5" s="6" t="s">
        <v>556</v>
      </c>
      <c r="E5" s="63"/>
    </row>
    <row r="6" spans="2:5" ht="32.15" customHeight="1">
      <c r="B6" s="62"/>
      <c r="C6" s="58" t="s">
        <v>557</v>
      </c>
      <c r="D6" s="43" t="s">
        <v>1086</v>
      </c>
      <c r="E6" s="63"/>
    </row>
    <row r="7" spans="2:5" ht="32.15" customHeight="1">
      <c r="B7" s="62"/>
      <c r="C7" s="58" t="s">
        <v>1167</v>
      </c>
      <c r="D7" s="43" t="s">
        <v>1232</v>
      </c>
      <c r="E7" s="63"/>
    </row>
    <row r="8" spans="2:5" ht="26.15" hidden="1" customHeight="1">
      <c r="B8" s="62"/>
      <c r="C8" s="58" t="s">
        <v>1087</v>
      </c>
      <c r="D8" s="101" t="s">
        <v>1276</v>
      </c>
      <c r="E8" s="63"/>
    </row>
    <row r="9" spans="2:5" ht="32.15" hidden="1" customHeight="1">
      <c r="B9" s="62"/>
      <c r="C9" s="58" t="s">
        <v>1088</v>
      </c>
      <c r="D9" s="101" t="s">
        <v>1277</v>
      </c>
      <c r="E9" s="63"/>
    </row>
    <row r="10" spans="2:5" ht="46" hidden="1" customHeight="1">
      <c r="B10" s="62"/>
      <c r="C10" s="58" t="s">
        <v>1233</v>
      </c>
      <c r="D10" s="43" t="s">
        <v>1234</v>
      </c>
      <c r="E10" s="63"/>
    </row>
    <row r="11" spans="2:5" ht="53.15" hidden="1" customHeight="1">
      <c r="B11" s="62"/>
      <c r="C11" s="58" t="s">
        <v>1235</v>
      </c>
      <c r="D11" s="43" t="s">
        <v>1236</v>
      </c>
      <c r="E11" s="63"/>
    </row>
    <row r="12" spans="2:5" ht="32.15" customHeight="1">
      <c r="B12" s="62"/>
      <c r="C12" s="58" t="s">
        <v>1237</v>
      </c>
      <c r="D12" s="43" t="s">
        <v>1238</v>
      </c>
      <c r="E12" s="63"/>
    </row>
    <row r="13" spans="2:5" ht="16" customHeight="1">
      <c r="B13" s="62"/>
      <c r="C13" s="56"/>
      <c r="D13" s="2"/>
      <c r="E13" s="63"/>
    </row>
    <row r="14" spans="2:5" ht="14">
      <c r="B14" s="62"/>
      <c r="C14" s="6" t="s">
        <v>554</v>
      </c>
      <c r="E14" s="63"/>
    </row>
    <row r="15" spans="2:5" ht="19" customHeight="1">
      <c r="B15" s="62"/>
      <c r="C15" s="28" t="s">
        <v>533</v>
      </c>
      <c r="D15" s="75" t="s">
        <v>1089</v>
      </c>
      <c r="E15" s="63"/>
    </row>
    <row r="16" spans="2:5" ht="19" customHeight="1">
      <c r="B16" s="62"/>
      <c r="C16" s="44">
        <v>2</v>
      </c>
      <c r="D16" s="76" t="s">
        <v>534</v>
      </c>
      <c r="E16" s="63"/>
    </row>
    <row r="17" spans="2:5" ht="33" customHeight="1">
      <c r="B17" s="62"/>
      <c r="C17" s="52" t="s">
        <v>535</v>
      </c>
      <c r="D17" s="43" t="s">
        <v>1090</v>
      </c>
      <c r="E17" s="63"/>
    </row>
    <row r="18" spans="2:5" ht="34" customHeight="1">
      <c r="B18" s="62"/>
      <c r="C18" s="52" t="s">
        <v>536</v>
      </c>
      <c r="D18" s="43" t="s">
        <v>537</v>
      </c>
      <c r="E18" s="63"/>
    </row>
    <row r="19" spans="2:5" ht="19" hidden="1" customHeight="1">
      <c r="B19" s="62"/>
      <c r="C19" s="42" t="s">
        <v>1091</v>
      </c>
      <c r="D19" s="101" t="s">
        <v>1278</v>
      </c>
      <c r="E19" s="63"/>
    </row>
    <row r="20" spans="2:5" ht="33.65" hidden="1" customHeight="1">
      <c r="B20" s="62"/>
      <c r="C20" s="52" t="s">
        <v>1092</v>
      </c>
      <c r="D20" s="101" t="s">
        <v>1279</v>
      </c>
      <c r="E20" s="63"/>
    </row>
    <row r="21" spans="2:5" ht="45.5" hidden="1" customHeight="1">
      <c r="B21" s="62"/>
      <c r="C21" s="58" t="s">
        <v>1239</v>
      </c>
      <c r="D21" s="43" t="s">
        <v>1240</v>
      </c>
      <c r="E21" s="63"/>
    </row>
    <row r="22" spans="2:5" ht="35.15" hidden="1" customHeight="1">
      <c r="B22" s="62"/>
      <c r="C22" s="58" t="s">
        <v>1241</v>
      </c>
      <c r="D22" s="43" t="s">
        <v>1242</v>
      </c>
      <c r="E22" s="63"/>
    </row>
    <row r="23" spans="2:5" ht="43.5" customHeight="1">
      <c r="B23" s="62"/>
      <c r="C23" s="58" t="s">
        <v>1243</v>
      </c>
      <c r="D23" s="43" t="s">
        <v>1244</v>
      </c>
      <c r="E23" s="63"/>
    </row>
    <row r="24" spans="2:5" ht="16.5" customHeight="1">
      <c r="B24" s="62"/>
      <c r="C24" s="51"/>
      <c r="D24" s="2"/>
      <c r="E24" s="63"/>
    </row>
    <row r="25" spans="2:5" ht="16.5" customHeight="1">
      <c r="B25" s="62"/>
      <c r="C25" s="6" t="s">
        <v>1245</v>
      </c>
      <c r="D25" s="2"/>
      <c r="E25" s="63"/>
    </row>
    <row r="26" spans="2:5" ht="16.5" customHeight="1">
      <c r="B26" s="62"/>
      <c r="C26" s="51" t="s">
        <v>555</v>
      </c>
      <c r="D26" s="68" t="s">
        <v>1257</v>
      </c>
      <c r="E26" s="63"/>
    </row>
    <row r="27" spans="2:5" ht="19.5" customHeight="1">
      <c r="B27" s="62"/>
      <c r="C27" s="55" t="s">
        <v>1246</v>
      </c>
      <c r="D27" s="34" t="s">
        <v>1247</v>
      </c>
      <c r="E27" s="63"/>
    </row>
    <row r="28" spans="2:5" ht="19.5" customHeight="1">
      <c r="B28" s="62"/>
      <c r="C28" s="54"/>
      <c r="D28" s="49" t="s">
        <v>1248</v>
      </c>
      <c r="E28" s="63"/>
    </row>
    <row r="29" spans="2:5" ht="18" customHeight="1">
      <c r="B29" s="62"/>
      <c r="C29" s="55" t="s">
        <v>1249</v>
      </c>
      <c r="D29" s="29" t="s">
        <v>1250</v>
      </c>
      <c r="E29" s="63"/>
    </row>
    <row r="30" spans="2:5" ht="26.5" customHeight="1">
      <c r="B30" s="62"/>
      <c r="C30" s="121"/>
      <c r="D30" s="111" t="s">
        <v>1251</v>
      </c>
      <c r="E30" s="63"/>
    </row>
    <row r="31" spans="2:5" ht="18" customHeight="1">
      <c r="B31" s="62"/>
      <c r="C31" s="54"/>
      <c r="D31" s="122" t="s">
        <v>1252</v>
      </c>
      <c r="E31" s="63"/>
    </row>
    <row r="32" spans="2:5" ht="18.649999999999999" customHeight="1">
      <c r="B32" s="62"/>
      <c r="C32" s="2532" t="s">
        <v>1253</v>
      </c>
      <c r="D32" s="1907"/>
      <c r="E32" s="63"/>
    </row>
    <row r="33" spans="2:5" ht="30" customHeight="1">
      <c r="B33" s="62"/>
      <c r="C33" s="53"/>
      <c r="D33" s="117" t="s">
        <v>1254</v>
      </c>
      <c r="E33" s="63"/>
    </row>
    <row r="34" spans="2:5" ht="58" customHeight="1">
      <c r="B34" s="62"/>
      <c r="C34" s="53"/>
      <c r="D34" s="111" t="s">
        <v>1255</v>
      </c>
      <c r="E34" s="63"/>
    </row>
    <row r="35" spans="2:5" ht="46.5" customHeight="1">
      <c r="B35" s="62"/>
      <c r="C35" s="54"/>
      <c r="D35" s="122" t="s">
        <v>1256</v>
      </c>
      <c r="E35" s="63"/>
    </row>
    <row r="36" spans="2:5" ht="23.15" customHeight="1">
      <c r="B36" s="62"/>
      <c r="C36" s="93" t="s">
        <v>1189</v>
      </c>
      <c r="D36" s="101" t="s">
        <v>1258</v>
      </c>
      <c r="E36" s="63"/>
    </row>
    <row r="37" spans="2:5" ht="5.15" customHeight="1" thickBot="1">
      <c r="B37" s="64"/>
      <c r="C37" s="65"/>
      <c r="D37" s="66"/>
      <c r="E37" s="67"/>
    </row>
    <row r="38" spans="2:5" ht="13.5" thickBot="1"/>
    <row r="39" spans="2:5" ht="4.5" customHeight="1">
      <c r="B39" s="59"/>
      <c r="C39" s="60"/>
      <c r="D39" s="60"/>
      <c r="E39" s="61"/>
    </row>
    <row r="40" spans="2:5" ht="14">
      <c r="B40" s="62"/>
      <c r="C40" s="6" t="s">
        <v>1098</v>
      </c>
      <c r="E40" s="63"/>
    </row>
    <row r="41" spans="2:5" ht="6.65" customHeight="1">
      <c r="B41" s="62"/>
      <c r="C41" s="6"/>
      <c r="E41" s="63"/>
    </row>
    <row r="42" spans="2:5" ht="14">
      <c r="B42" s="62"/>
      <c r="C42" s="6" t="s">
        <v>1099</v>
      </c>
      <c r="E42" s="63"/>
    </row>
    <row r="43" spans="2:5">
      <c r="B43" s="62"/>
      <c r="C43" t="s">
        <v>559</v>
      </c>
      <c r="E43" s="63"/>
    </row>
    <row r="44" spans="2:5" ht="17.149999999999999" customHeight="1">
      <c r="B44" s="62"/>
      <c r="C44" s="47" t="s">
        <v>560</v>
      </c>
      <c r="D44" s="34"/>
      <c r="E44" s="63"/>
    </row>
    <row r="45" spans="2:5" ht="32.15" customHeight="1">
      <c r="B45" s="62"/>
      <c r="C45" s="54" t="s">
        <v>561</v>
      </c>
      <c r="D45" s="43" t="s">
        <v>562</v>
      </c>
      <c r="E45" s="63"/>
    </row>
    <row r="46" spans="2:5">
      <c r="B46" s="62"/>
      <c r="C46" s="3" t="s">
        <v>563</v>
      </c>
      <c r="D46" s="4"/>
      <c r="E46" s="63"/>
    </row>
    <row r="47" spans="2:5" ht="42" customHeight="1">
      <c r="B47" s="62"/>
      <c r="C47" s="54" t="s">
        <v>564</v>
      </c>
      <c r="D47" s="43" t="s">
        <v>565</v>
      </c>
      <c r="E47" s="63"/>
    </row>
    <row r="48" spans="2:5" ht="16.5" customHeight="1">
      <c r="B48" s="62"/>
      <c r="C48" s="69" t="s">
        <v>1100</v>
      </c>
      <c r="D48" s="48"/>
      <c r="E48" s="63"/>
    </row>
    <row r="49" spans="2:5" ht="32.5" customHeight="1">
      <c r="B49" s="62"/>
      <c r="C49" s="53" t="s">
        <v>1101</v>
      </c>
      <c r="D49" s="71" t="s">
        <v>1102</v>
      </c>
      <c r="E49" s="63"/>
    </row>
    <row r="50" spans="2:5" ht="30.65" customHeight="1">
      <c r="B50" s="62"/>
      <c r="C50" s="53">
        <v>2</v>
      </c>
      <c r="D50" s="72" t="s">
        <v>1103</v>
      </c>
      <c r="E50" s="63"/>
    </row>
    <row r="51" spans="2:5" ht="16" customHeight="1">
      <c r="B51" s="62"/>
      <c r="C51" s="54"/>
      <c r="D51" s="73" t="s">
        <v>553</v>
      </c>
      <c r="E51" s="63"/>
    </row>
    <row r="52" spans="2:5" ht="16" customHeight="1">
      <c r="B52" s="62"/>
      <c r="C52" s="69" t="s">
        <v>1280</v>
      </c>
      <c r="D52" s="48"/>
      <c r="E52" s="63"/>
    </row>
    <row r="53" spans="2:5" ht="20.149999999999999" customHeight="1">
      <c r="B53" s="62"/>
      <c r="C53" s="53" t="s">
        <v>1281</v>
      </c>
      <c r="D53" s="129" t="s">
        <v>1282</v>
      </c>
      <c r="E53" s="63"/>
    </row>
    <row r="54" spans="2:5" ht="17.5" customHeight="1">
      <c r="B54" s="62"/>
      <c r="C54" s="53">
        <v>2</v>
      </c>
      <c r="D54" s="72" t="s">
        <v>1283</v>
      </c>
      <c r="E54" s="63"/>
    </row>
    <row r="55" spans="2:5" ht="29.15" customHeight="1">
      <c r="B55" s="62"/>
      <c r="C55" s="54">
        <v>3</v>
      </c>
      <c r="D55" s="73" t="s">
        <v>1284</v>
      </c>
      <c r="E55" s="63"/>
    </row>
    <row r="56" spans="2:5" ht="7" customHeight="1">
      <c r="B56" s="62"/>
      <c r="E56" s="63"/>
    </row>
    <row r="57" spans="2:5" ht="14">
      <c r="B57" s="62"/>
      <c r="C57" s="6" t="s">
        <v>1093</v>
      </c>
      <c r="E57" s="63"/>
    </row>
    <row r="58" spans="2:5">
      <c r="B58" s="62"/>
      <c r="C58" t="s">
        <v>1094</v>
      </c>
      <c r="E58" s="63"/>
    </row>
    <row r="59" spans="2:5">
      <c r="B59" s="62"/>
      <c r="C59" s="47" t="s">
        <v>1104</v>
      </c>
      <c r="D59" s="34"/>
      <c r="E59" s="63"/>
    </row>
    <row r="60" spans="2:5" ht="16" customHeight="1">
      <c r="B60" s="62"/>
      <c r="C60" s="3" t="s">
        <v>1105</v>
      </c>
      <c r="D60" s="75" t="s">
        <v>1106</v>
      </c>
      <c r="E60" s="63"/>
    </row>
    <row r="61" spans="2:5" ht="16" customHeight="1">
      <c r="B61" s="62"/>
      <c r="C61" s="127" t="s">
        <v>1107</v>
      </c>
      <c r="D61" s="126" t="s">
        <v>1299</v>
      </c>
      <c r="E61" s="63"/>
    </row>
    <row r="62" spans="2:5" ht="16" customHeight="1">
      <c r="B62" s="62"/>
      <c r="C62" s="127" t="s">
        <v>1108</v>
      </c>
      <c r="D62" s="124" t="s">
        <v>1109</v>
      </c>
      <c r="E62" s="63"/>
    </row>
    <row r="63" spans="2:5" ht="16" customHeight="1">
      <c r="B63" s="62"/>
      <c r="C63" s="127" t="s">
        <v>1124</v>
      </c>
      <c r="D63" s="124" t="s">
        <v>1291</v>
      </c>
      <c r="E63" s="63"/>
    </row>
    <row r="64" spans="2:5" ht="16" customHeight="1">
      <c r="B64" s="62"/>
      <c r="C64" s="127" t="s">
        <v>1126</v>
      </c>
      <c r="D64" s="124" t="s">
        <v>1292</v>
      </c>
      <c r="E64" s="63"/>
    </row>
    <row r="65" spans="2:5" ht="16" customHeight="1">
      <c r="B65" s="62"/>
      <c r="C65" s="127" t="s">
        <v>1128</v>
      </c>
      <c r="D65" s="124" t="s">
        <v>1293</v>
      </c>
      <c r="E65" s="63"/>
    </row>
    <row r="66" spans="2:5" ht="16" customHeight="1">
      <c r="B66" s="62"/>
      <c r="C66" s="127" t="s">
        <v>1130</v>
      </c>
      <c r="D66" s="124" t="s">
        <v>1294</v>
      </c>
      <c r="E66" s="63"/>
    </row>
    <row r="67" spans="2:5" ht="16" customHeight="1">
      <c r="B67" s="62"/>
      <c r="C67" s="127" t="s">
        <v>1132</v>
      </c>
      <c r="D67" s="124" t="s">
        <v>1295</v>
      </c>
      <c r="E67" s="63"/>
    </row>
    <row r="68" spans="2:5" ht="16" customHeight="1">
      <c r="B68" s="62"/>
      <c r="C68" s="127" t="s">
        <v>1134</v>
      </c>
      <c r="D68" s="124" t="s">
        <v>1296</v>
      </c>
      <c r="E68" s="63"/>
    </row>
    <row r="69" spans="2:5" ht="16" customHeight="1">
      <c r="B69" s="62"/>
      <c r="C69" s="127" t="s">
        <v>1136</v>
      </c>
      <c r="D69" s="124" t="s">
        <v>1297</v>
      </c>
      <c r="E69" s="63"/>
    </row>
    <row r="70" spans="2:5" ht="16" customHeight="1">
      <c r="B70" s="62"/>
      <c r="C70" s="127" t="s">
        <v>1301</v>
      </c>
      <c r="D70" s="124" t="s">
        <v>1298</v>
      </c>
      <c r="E70" s="63"/>
    </row>
    <row r="71" spans="2:5" ht="16" customHeight="1">
      <c r="B71" s="62"/>
      <c r="C71" s="128">
        <v>2</v>
      </c>
      <c r="D71" s="125" t="s">
        <v>1300</v>
      </c>
      <c r="E71" s="63"/>
    </row>
    <row r="72" spans="2:5">
      <c r="B72" s="62"/>
      <c r="C72" s="47" t="s">
        <v>1286</v>
      </c>
      <c r="D72" s="34"/>
      <c r="E72" s="63"/>
    </row>
    <row r="73" spans="2:5" ht="92.15" hidden="1" customHeight="1">
      <c r="B73" s="62"/>
      <c r="C73" s="53" t="s">
        <v>1339</v>
      </c>
      <c r="D73" s="71" t="s">
        <v>1288</v>
      </c>
      <c r="E73" s="63"/>
    </row>
    <row r="74" spans="2:5" ht="19" customHeight="1">
      <c r="B74" s="62"/>
      <c r="C74" s="128" t="s">
        <v>1340</v>
      </c>
      <c r="D74" s="123" t="s">
        <v>1302</v>
      </c>
      <c r="E74" s="63"/>
    </row>
    <row r="75" spans="2:5" ht="5.5" customHeight="1" thickBot="1">
      <c r="B75" s="64"/>
      <c r="C75" s="50"/>
      <c r="D75" s="50"/>
      <c r="E75" s="67"/>
    </row>
    <row r="76" spans="2:5" ht="8.5" customHeight="1" thickBot="1">
      <c r="C76" s="51"/>
      <c r="D76" s="2"/>
    </row>
    <row r="77" spans="2:5" ht="5.5" customHeight="1">
      <c r="B77" s="59"/>
      <c r="C77" s="60"/>
      <c r="D77" s="60"/>
      <c r="E77" s="61"/>
    </row>
    <row r="78" spans="2:5" ht="14">
      <c r="B78" s="62"/>
      <c r="C78" s="6" t="s">
        <v>1110</v>
      </c>
      <c r="E78" s="63"/>
    </row>
    <row r="79" spans="2:5" ht="6.65" customHeight="1">
      <c r="B79" s="62"/>
      <c r="C79" s="6"/>
      <c r="E79" s="63"/>
    </row>
    <row r="80" spans="2:5" ht="14">
      <c r="B80" s="62"/>
      <c r="C80" s="6" t="s">
        <v>1099</v>
      </c>
      <c r="E80" s="63"/>
    </row>
    <row r="81" spans="2:5">
      <c r="B81" s="62"/>
      <c r="C81" t="s">
        <v>559</v>
      </c>
      <c r="E81" s="63"/>
    </row>
    <row r="82" spans="2:5" ht="16" customHeight="1">
      <c r="B82" s="62"/>
      <c r="C82" s="69" t="s">
        <v>1111</v>
      </c>
      <c r="D82" s="48"/>
      <c r="E82" s="63"/>
    </row>
    <row r="83" spans="2:5" ht="16" customHeight="1">
      <c r="B83" s="62"/>
      <c r="C83" s="53" t="s">
        <v>1112</v>
      </c>
      <c r="D83" s="46" t="s">
        <v>1113</v>
      </c>
      <c r="E83" s="63"/>
    </row>
    <row r="84" spans="2:5" ht="16" customHeight="1">
      <c r="B84" s="62"/>
      <c r="C84" s="53">
        <v>2</v>
      </c>
      <c r="D84" s="70" t="s">
        <v>1114</v>
      </c>
      <c r="E84" s="63"/>
    </row>
    <row r="85" spans="2:5" ht="30.65" customHeight="1">
      <c r="B85" s="62"/>
      <c r="C85" s="52" t="s">
        <v>1115</v>
      </c>
      <c r="D85" s="43" t="s">
        <v>1116</v>
      </c>
      <c r="E85" s="63"/>
    </row>
    <row r="86" spans="2:5" ht="15.65" customHeight="1">
      <c r="B86" s="62"/>
      <c r="C86" s="69" t="s">
        <v>1146</v>
      </c>
      <c r="D86" s="48"/>
      <c r="E86" s="63"/>
    </row>
    <row r="87" spans="2:5" ht="15.65" customHeight="1">
      <c r="B87" s="62"/>
      <c r="C87" s="53" t="s">
        <v>1147</v>
      </c>
      <c r="D87" s="43" t="s">
        <v>1148</v>
      </c>
      <c r="E87" s="63"/>
    </row>
    <row r="88" spans="2:5" ht="43" customHeight="1">
      <c r="B88" s="62"/>
      <c r="C88" s="54">
        <v>2</v>
      </c>
      <c r="D88" s="43" t="s">
        <v>1358</v>
      </c>
      <c r="E88" s="63"/>
    </row>
    <row r="89" spans="2:5" ht="16" customHeight="1">
      <c r="B89" s="62"/>
      <c r="C89" s="69" t="s">
        <v>1280</v>
      </c>
      <c r="D89" s="48"/>
      <c r="E89" s="63"/>
    </row>
    <row r="90" spans="2:5" ht="17.5" customHeight="1">
      <c r="B90" s="62"/>
      <c r="C90" s="53" t="s">
        <v>1281</v>
      </c>
      <c r="D90" s="71" t="s">
        <v>1282</v>
      </c>
      <c r="E90" s="63"/>
    </row>
    <row r="91" spans="2:5" ht="17.5" customHeight="1">
      <c r="B91" s="62"/>
      <c r="C91" s="53">
        <v>2</v>
      </c>
      <c r="D91" s="72" t="s">
        <v>1283</v>
      </c>
      <c r="E91" s="63"/>
    </row>
    <row r="92" spans="2:5" ht="30.65" customHeight="1">
      <c r="B92" s="62"/>
      <c r="C92" s="54">
        <v>3</v>
      </c>
      <c r="D92" s="98" t="s">
        <v>1289</v>
      </c>
      <c r="E92" s="63"/>
    </row>
    <row r="93" spans="2:5" ht="7" customHeight="1">
      <c r="B93" s="62"/>
      <c r="E93" s="63"/>
    </row>
    <row r="94" spans="2:5" ht="14">
      <c r="B94" s="62"/>
      <c r="C94" s="6" t="s">
        <v>1093</v>
      </c>
      <c r="E94" s="63"/>
    </row>
    <row r="95" spans="2:5">
      <c r="B95" s="62"/>
      <c r="C95" t="s">
        <v>1094</v>
      </c>
      <c r="E95" s="63"/>
    </row>
    <row r="96" spans="2:5">
      <c r="B96" s="62"/>
      <c r="C96" s="47" t="s">
        <v>1117</v>
      </c>
      <c r="D96" s="34"/>
      <c r="E96" s="63"/>
    </row>
    <row r="97" spans="2:5" ht="32.5" customHeight="1">
      <c r="B97" s="62"/>
      <c r="C97" s="54" t="s">
        <v>1118</v>
      </c>
      <c r="D97" s="101" t="s">
        <v>1119</v>
      </c>
      <c r="E97" s="63"/>
    </row>
    <row r="98" spans="2:5" ht="16.5" customHeight="1">
      <c r="B98" s="62"/>
      <c r="C98" s="69" t="s">
        <v>1152</v>
      </c>
      <c r="D98" s="131"/>
      <c r="E98" s="63"/>
    </row>
    <row r="99" spans="2:5" ht="16.5" customHeight="1">
      <c r="B99" s="62"/>
      <c r="C99" s="53" t="s">
        <v>1359</v>
      </c>
      <c r="D99" s="102" t="s">
        <v>1360</v>
      </c>
      <c r="E99" s="63"/>
    </row>
    <row r="100" spans="2:5" ht="16.5" customHeight="1">
      <c r="B100" s="62"/>
      <c r="C100" s="127" t="s">
        <v>1361</v>
      </c>
      <c r="D100" s="133" t="s">
        <v>1362</v>
      </c>
      <c r="E100" s="63"/>
    </row>
    <row r="101" spans="2:5" ht="16.5" customHeight="1">
      <c r="B101" s="62"/>
      <c r="C101" s="127" t="s">
        <v>1363</v>
      </c>
      <c r="D101" s="133" t="s">
        <v>1364</v>
      </c>
      <c r="E101" s="63"/>
    </row>
    <row r="102" spans="2:5" ht="16.5" customHeight="1">
      <c r="B102" s="62"/>
      <c r="C102" s="127" t="s">
        <v>1365</v>
      </c>
      <c r="D102" s="133" t="s">
        <v>1366</v>
      </c>
      <c r="E102" s="63"/>
    </row>
    <row r="103" spans="2:5" ht="16.5" customHeight="1">
      <c r="B103" s="62"/>
      <c r="C103" s="127" t="s">
        <v>1367</v>
      </c>
      <c r="D103" s="133" t="s">
        <v>1368</v>
      </c>
      <c r="E103" s="63"/>
    </row>
    <row r="104" spans="2:5" ht="16.5" customHeight="1">
      <c r="B104" s="62"/>
      <c r="C104" s="127" t="s">
        <v>1369</v>
      </c>
      <c r="D104" s="133" t="s">
        <v>1370</v>
      </c>
      <c r="E104" s="63"/>
    </row>
    <row r="105" spans="2:5" ht="16.5" customHeight="1">
      <c r="B105" s="62"/>
      <c r="C105" s="127" t="s">
        <v>1371</v>
      </c>
      <c r="D105" s="133" t="s">
        <v>1372</v>
      </c>
      <c r="E105" s="63"/>
    </row>
    <row r="106" spans="2:5" ht="16.5" customHeight="1">
      <c r="B106" s="62"/>
      <c r="C106" s="127" t="s">
        <v>1373</v>
      </c>
      <c r="D106" s="133" t="s">
        <v>1374</v>
      </c>
      <c r="E106" s="63"/>
    </row>
    <row r="107" spans="2:5" ht="16.5" customHeight="1">
      <c r="B107" s="62"/>
      <c r="C107" s="127" t="s">
        <v>1375</v>
      </c>
      <c r="D107" s="133" t="s">
        <v>1376</v>
      </c>
      <c r="E107" s="63"/>
    </row>
    <row r="108" spans="2:5" ht="16.5" customHeight="1">
      <c r="B108" s="62"/>
      <c r="C108" s="127" t="s">
        <v>1377</v>
      </c>
      <c r="D108" s="133" t="s">
        <v>1378</v>
      </c>
      <c r="E108" s="63"/>
    </row>
    <row r="109" spans="2:5" ht="16.5" customHeight="1">
      <c r="B109" s="62"/>
      <c r="C109" s="127" t="s">
        <v>1379</v>
      </c>
      <c r="D109" s="133" t="s">
        <v>1380</v>
      </c>
      <c r="E109" s="63"/>
    </row>
    <row r="110" spans="2:5" ht="16.5" customHeight="1">
      <c r="B110" s="62"/>
      <c r="C110" s="127" t="s">
        <v>1381</v>
      </c>
      <c r="D110" s="136" t="s">
        <v>1382</v>
      </c>
      <c r="E110" s="63"/>
    </row>
    <row r="111" spans="2:5" ht="16.5" customHeight="1">
      <c r="B111" s="62"/>
      <c r="C111" s="53">
        <v>2</v>
      </c>
      <c r="D111" s="101" t="s">
        <v>1383</v>
      </c>
      <c r="E111" s="63"/>
    </row>
    <row r="112" spans="2:5" ht="16.5" customHeight="1">
      <c r="B112" s="62"/>
      <c r="C112" s="53">
        <v>3</v>
      </c>
      <c r="D112" s="137" t="s">
        <v>1384</v>
      </c>
      <c r="E112" s="63"/>
    </row>
    <row r="113" spans="2:5" ht="41.15" customHeight="1">
      <c r="B113" s="62"/>
      <c r="C113" s="138">
        <v>4</v>
      </c>
      <c r="D113" s="98" t="s">
        <v>1397</v>
      </c>
      <c r="E113" s="63"/>
    </row>
    <row r="114" spans="2:5" ht="17.5" customHeight="1">
      <c r="B114" s="62"/>
      <c r="C114" s="69" t="s">
        <v>1385</v>
      </c>
      <c r="D114" s="131"/>
      <c r="E114" s="63"/>
    </row>
    <row r="115" spans="2:5" ht="44.15" customHeight="1">
      <c r="B115" s="62"/>
      <c r="C115" s="53" t="s">
        <v>1386</v>
      </c>
      <c r="D115" s="102" t="s">
        <v>1387</v>
      </c>
      <c r="E115" s="63"/>
    </row>
    <row r="116" spans="2:5" ht="56.5" customHeight="1">
      <c r="B116" s="62"/>
      <c r="C116" s="127">
        <v>6</v>
      </c>
      <c r="D116" s="133" t="s">
        <v>1394</v>
      </c>
      <c r="E116" s="63"/>
    </row>
    <row r="117" spans="2:5" ht="43" customHeight="1">
      <c r="B117" s="62"/>
      <c r="C117" s="138">
        <v>8</v>
      </c>
      <c r="D117" s="98" t="s">
        <v>1395</v>
      </c>
      <c r="E117" s="63"/>
    </row>
    <row r="118" spans="2:5" ht="15.65" customHeight="1">
      <c r="B118" s="62"/>
      <c r="C118" s="139" t="s">
        <v>1388</v>
      </c>
      <c r="D118" s="131"/>
      <c r="E118" s="63"/>
    </row>
    <row r="119" spans="2:5" ht="15.65" customHeight="1">
      <c r="B119" s="62"/>
      <c r="C119" s="53" t="s">
        <v>1389</v>
      </c>
      <c r="D119" s="101" t="s">
        <v>1390</v>
      </c>
      <c r="E119" s="63"/>
    </row>
    <row r="120" spans="2:5" ht="27" customHeight="1">
      <c r="B120" s="62"/>
      <c r="C120" s="127">
        <v>2</v>
      </c>
      <c r="D120" s="101" t="s">
        <v>1391</v>
      </c>
      <c r="E120" s="63"/>
    </row>
    <row r="121" spans="2:5" ht="27.65" customHeight="1">
      <c r="B121" s="62"/>
      <c r="C121" s="127">
        <v>3</v>
      </c>
      <c r="D121" s="101" t="s">
        <v>1392</v>
      </c>
      <c r="E121" s="63"/>
    </row>
    <row r="122" spans="2:5" ht="30.65" customHeight="1">
      <c r="B122" s="62"/>
      <c r="C122" s="138">
        <v>4</v>
      </c>
      <c r="D122" s="101" t="s">
        <v>1393</v>
      </c>
      <c r="E122" s="63"/>
    </row>
    <row r="123" spans="2:5">
      <c r="B123" s="62"/>
      <c r="C123" s="3" t="s">
        <v>1120</v>
      </c>
      <c r="D123" s="4"/>
      <c r="E123" s="63"/>
    </row>
    <row r="124" spans="2:5" ht="48" customHeight="1">
      <c r="B124" s="62"/>
      <c r="C124" s="53" t="s">
        <v>1121</v>
      </c>
      <c r="D124" s="102" t="s">
        <v>1303</v>
      </c>
      <c r="E124" s="63"/>
    </row>
    <row r="125" spans="2:5" ht="16" customHeight="1">
      <c r="B125" s="62"/>
      <c r="C125" s="100" t="s">
        <v>1107</v>
      </c>
      <c r="D125" s="99" t="s">
        <v>1122</v>
      </c>
      <c r="E125" s="63"/>
    </row>
    <row r="126" spans="2:5" ht="16" customHeight="1">
      <c r="B126" s="62"/>
      <c r="C126" s="100" t="s">
        <v>1108</v>
      </c>
      <c r="D126" s="99" t="s">
        <v>1123</v>
      </c>
      <c r="E126" s="63"/>
    </row>
    <row r="127" spans="2:5" ht="16" customHeight="1">
      <c r="B127" s="62"/>
      <c r="C127" s="100" t="s">
        <v>1124</v>
      </c>
      <c r="D127" s="99" t="s">
        <v>1125</v>
      </c>
      <c r="E127" s="63"/>
    </row>
    <row r="128" spans="2:5" ht="16" customHeight="1">
      <c r="B128" s="62"/>
      <c r="C128" s="100" t="s">
        <v>1126</v>
      </c>
      <c r="D128" s="99" t="s">
        <v>1127</v>
      </c>
      <c r="E128" s="63"/>
    </row>
    <row r="129" spans="2:5" ht="16" customHeight="1">
      <c r="B129" s="62"/>
      <c r="C129" s="100" t="s">
        <v>1128</v>
      </c>
      <c r="D129" s="99" t="s">
        <v>1129</v>
      </c>
      <c r="E129" s="63"/>
    </row>
    <row r="130" spans="2:5" ht="16" customHeight="1">
      <c r="B130" s="62"/>
      <c r="C130" s="100" t="s">
        <v>1130</v>
      </c>
      <c r="D130" s="99" t="s">
        <v>1131</v>
      </c>
      <c r="E130" s="63"/>
    </row>
    <row r="131" spans="2:5" ht="16" customHeight="1">
      <c r="B131" s="62"/>
      <c r="C131" s="100" t="s">
        <v>1132</v>
      </c>
      <c r="D131" s="99" t="s">
        <v>1133</v>
      </c>
      <c r="E131" s="63"/>
    </row>
    <row r="132" spans="2:5" ht="16" customHeight="1">
      <c r="B132" s="62"/>
      <c r="C132" s="100" t="s">
        <v>1134</v>
      </c>
      <c r="D132" s="99" t="s">
        <v>1135</v>
      </c>
      <c r="E132" s="63"/>
    </row>
    <row r="133" spans="2:5" ht="16" customHeight="1">
      <c r="B133" s="62"/>
      <c r="C133" s="140" t="s">
        <v>1136</v>
      </c>
      <c r="D133" s="103" t="s">
        <v>1137</v>
      </c>
      <c r="E133" s="63"/>
    </row>
    <row r="134" spans="2:5" ht="32.15" customHeight="1">
      <c r="B134" s="62"/>
      <c r="C134" s="105">
        <v>2</v>
      </c>
      <c r="D134" s="43" t="s">
        <v>1138</v>
      </c>
      <c r="E134" s="63"/>
    </row>
    <row r="135" spans="2:5">
      <c r="B135" s="62"/>
      <c r="C135" s="47" t="s">
        <v>1104</v>
      </c>
      <c r="D135" s="34"/>
      <c r="E135" s="63"/>
    </row>
    <row r="136" spans="2:5" ht="16" customHeight="1">
      <c r="B136" s="62"/>
      <c r="C136" s="3" t="s">
        <v>1105</v>
      </c>
      <c r="D136" s="75" t="s">
        <v>1106</v>
      </c>
      <c r="E136" s="63"/>
    </row>
    <row r="137" spans="2:5" ht="16" customHeight="1">
      <c r="B137" s="62"/>
      <c r="C137" s="127" t="s">
        <v>1107</v>
      </c>
      <c r="D137" s="124" t="s">
        <v>1299</v>
      </c>
      <c r="E137" s="63"/>
    </row>
    <row r="138" spans="2:5" ht="16" customHeight="1">
      <c r="B138" s="62"/>
      <c r="C138" s="127" t="s">
        <v>1108</v>
      </c>
      <c r="D138" s="124" t="s">
        <v>1109</v>
      </c>
      <c r="E138" s="63"/>
    </row>
    <row r="139" spans="2:5" ht="16" customHeight="1">
      <c r="B139" s="62"/>
      <c r="C139" s="127" t="s">
        <v>1124</v>
      </c>
      <c r="D139" s="124" t="s">
        <v>1291</v>
      </c>
      <c r="E139" s="63"/>
    </row>
    <row r="140" spans="2:5" ht="16" customHeight="1">
      <c r="B140" s="62"/>
      <c r="C140" s="127" t="s">
        <v>1126</v>
      </c>
      <c r="D140" s="124" t="s">
        <v>1292</v>
      </c>
      <c r="E140" s="63"/>
    </row>
    <row r="141" spans="2:5" ht="18.649999999999999" customHeight="1">
      <c r="B141" s="62"/>
      <c r="C141" s="127" t="s">
        <v>1128</v>
      </c>
      <c r="D141" s="126" t="s">
        <v>1293</v>
      </c>
      <c r="E141" s="63"/>
    </row>
    <row r="142" spans="2:5" ht="18.649999999999999" customHeight="1">
      <c r="B142" s="62"/>
      <c r="C142" s="127" t="s">
        <v>1130</v>
      </c>
      <c r="D142" s="126" t="s">
        <v>1294</v>
      </c>
      <c r="E142" s="63"/>
    </row>
    <row r="143" spans="2:5" ht="16" customHeight="1">
      <c r="B143" s="62"/>
      <c r="C143" s="127" t="s">
        <v>1132</v>
      </c>
      <c r="D143" s="124" t="s">
        <v>1295</v>
      </c>
      <c r="E143" s="63"/>
    </row>
    <row r="144" spans="2:5" ht="16" customHeight="1">
      <c r="B144" s="62"/>
      <c r="C144" s="127" t="s">
        <v>1134</v>
      </c>
      <c r="D144" s="124" t="s">
        <v>1296</v>
      </c>
      <c r="E144" s="63"/>
    </row>
    <row r="145" spans="2:5" ht="16" customHeight="1">
      <c r="B145" s="62"/>
      <c r="C145" s="127" t="s">
        <v>1136</v>
      </c>
      <c r="D145" s="124" t="s">
        <v>1297</v>
      </c>
      <c r="E145" s="63"/>
    </row>
    <row r="146" spans="2:5" ht="16" customHeight="1">
      <c r="B146" s="62"/>
      <c r="C146" s="127" t="s">
        <v>1301</v>
      </c>
      <c r="D146" s="124" t="s">
        <v>1298</v>
      </c>
      <c r="E146" s="63"/>
    </row>
    <row r="147" spans="2:5" ht="16" customHeight="1">
      <c r="B147" s="62"/>
      <c r="C147" s="128">
        <v>2</v>
      </c>
      <c r="D147" s="125" t="s">
        <v>1300</v>
      </c>
      <c r="E147" s="63"/>
    </row>
    <row r="148" spans="2:5">
      <c r="B148" s="62"/>
      <c r="C148" s="47" t="s">
        <v>1286</v>
      </c>
      <c r="D148" s="34"/>
      <c r="E148" s="63"/>
    </row>
    <row r="149" spans="2:5" ht="97.5" customHeight="1">
      <c r="B149" s="62"/>
      <c r="C149" s="53" t="s">
        <v>1287</v>
      </c>
      <c r="D149" s="71" t="s">
        <v>1396</v>
      </c>
      <c r="E149" s="63"/>
    </row>
    <row r="150" spans="2:5" ht="19" customHeight="1">
      <c r="B150" s="62"/>
      <c r="C150" s="128">
        <v>2</v>
      </c>
      <c r="D150" s="123" t="s">
        <v>1302</v>
      </c>
      <c r="E150" s="63"/>
    </row>
    <row r="151" spans="2:5" ht="7" customHeight="1" thickBot="1">
      <c r="B151" s="64"/>
      <c r="C151" s="65"/>
      <c r="D151" s="66"/>
      <c r="E151" s="67"/>
    </row>
    <row r="152" spans="2:5" ht="8.15" customHeight="1" thickBot="1">
      <c r="C152" s="51"/>
      <c r="D152" s="2"/>
    </row>
    <row r="153" spans="2:5" ht="5.5" customHeight="1">
      <c r="B153" s="59"/>
      <c r="C153" s="60"/>
      <c r="D153" s="60"/>
      <c r="E153" s="61"/>
    </row>
    <row r="154" spans="2:5" ht="14">
      <c r="B154" s="62"/>
      <c r="C154" s="6" t="s">
        <v>1139</v>
      </c>
      <c r="E154" s="63"/>
    </row>
    <row r="155" spans="2:5" ht="6.65" customHeight="1">
      <c r="B155" s="62"/>
      <c r="C155" s="6"/>
      <c r="E155" s="63"/>
    </row>
    <row r="156" spans="2:5" ht="14">
      <c r="B156" s="62"/>
      <c r="C156" s="6" t="s">
        <v>1099</v>
      </c>
      <c r="E156" s="63"/>
    </row>
    <row r="157" spans="2:5">
      <c r="B157" s="62"/>
      <c r="C157" t="s">
        <v>559</v>
      </c>
      <c r="E157" s="63"/>
    </row>
    <row r="158" spans="2:5" ht="16" customHeight="1">
      <c r="B158" s="62"/>
      <c r="C158" s="69" t="s">
        <v>1140</v>
      </c>
      <c r="D158" s="48"/>
      <c r="E158" s="63"/>
    </row>
    <row r="159" spans="2:5" ht="16" customHeight="1">
      <c r="B159" s="62"/>
      <c r="C159" s="53" t="s">
        <v>1141</v>
      </c>
      <c r="D159" s="46" t="s">
        <v>1142</v>
      </c>
      <c r="E159" s="63"/>
    </row>
    <row r="160" spans="2:5" ht="16" customHeight="1">
      <c r="B160" s="62"/>
      <c r="C160" s="53">
        <v>2</v>
      </c>
      <c r="D160" s="70" t="s">
        <v>1143</v>
      </c>
      <c r="E160" s="63"/>
    </row>
    <row r="161" spans="2:5" ht="17.5" customHeight="1">
      <c r="B161" s="62"/>
      <c r="C161" s="52" t="s">
        <v>1144</v>
      </c>
      <c r="D161" s="43" t="s">
        <v>1145</v>
      </c>
      <c r="E161" s="63"/>
    </row>
    <row r="162" spans="2:5" ht="17.149999999999999" customHeight="1">
      <c r="B162" s="62"/>
      <c r="C162" s="69" t="s">
        <v>1146</v>
      </c>
      <c r="D162" s="48"/>
      <c r="E162" s="63"/>
    </row>
    <row r="163" spans="2:5" ht="17.149999999999999" customHeight="1">
      <c r="B163" s="62"/>
      <c r="C163" s="53" t="s">
        <v>1147</v>
      </c>
      <c r="D163" s="71" t="s">
        <v>1148</v>
      </c>
      <c r="E163" s="63"/>
    </row>
    <row r="164" spans="2:5" ht="44.5" customHeight="1">
      <c r="B164" s="62"/>
      <c r="C164" s="53">
        <v>2</v>
      </c>
      <c r="D164" s="72" t="s">
        <v>1149</v>
      </c>
      <c r="E164" s="63"/>
    </row>
    <row r="165" spans="2:5" ht="17.149999999999999" customHeight="1">
      <c r="B165" s="62"/>
      <c r="C165" s="54"/>
      <c r="D165" s="73" t="s">
        <v>553</v>
      </c>
      <c r="E165" s="63"/>
    </row>
    <row r="166" spans="2:5" ht="17.149999999999999" customHeight="1">
      <c r="B166" s="62"/>
      <c r="C166" s="69" t="s">
        <v>1280</v>
      </c>
      <c r="D166" s="48"/>
      <c r="E166" s="63"/>
    </row>
    <row r="167" spans="2:5" ht="17.149999999999999" customHeight="1">
      <c r="B167" s="62"/>
      <c r="C167" s="53" t="s">
        <v>1281</v>
      </c>
      <c r="D167" s="71" t="s">
        <v>1282</v>
      </c>
      <c r="E167" s="63"/>
    </row>
    <row r="168" spans="2:5" ht="17.149999999999999" customHeight="1">
      <c r="B168" s="62"/>
      <c r="C168" s="53">
        <v>2</v>
      </c>
      <c r="D168" s="72" t="s">
        <v>1283</v>
      </c>
      <c r="E168" s="63"/>
    </row>
    <row r="169" spans="2:5" ht="30.65" customHeight="1">
      <c r="B169" s="62"/>
      <c r="C169" s="54">
        <v>3</v>
      </c>
      <c r="D169" s="73" t="s">
        <v>1290</v>
      </c>
      <c r="E169" s="63"/>
    </row>
    <row r="170" spans="2:5" ht="8.15" customHeight="1">
      <c r="B170" s="62"/>
      <c r="C170" s="51"/>
      <c r="D170" s="2"/>
      <c r="E170" s="63"/>
    </row>
    <row r="171" spans="2:5" ht="14">
      <c r="B171" s="62"/>
      <c r="C171" s="6" t="s">
        <v>1093</v>
      </c>
      <c r="E171" s="63"/>
    </row>
    <row r="172" spans="2:5">
      <c r="B172" s="62"/>
      <c r="C172" t="s">
        <v>1094</v>
      </c>
      <c r="E172" s="63"/>
    </row>
    <row r="173" spans="2:5">
      <c r="B173" s="62"/>
      <c r="C173" s="47" t="s">
        <v>1117</v>
      </c>
      <c r="D173" s="34"/>
      <c r="E173" s="63"/>
    </row>
    <row r="174" spans="2:5" ht="33" customHeight="1">
      <c r="B174" s="62"/>
      <c r="C174" s="54" t="s">
        <v>1150</v>
      </c>
      <c r="D174" s="101" t="s">
        <v>1151</v>
      </c>
      <c r="E174" s="63"/>
    </row>
    <row r="175" spans="2:5">
      <c r="B175" s="62"/>
      <c r="C175" s="28" t="s">
        <v>1152</v>
      </c>
      <c r="D175" s="4"/>
      <c r="E175" s="63"/>
    </row>
    <row r="176" spans="2:5" ht="16.5" customHeight="1">
      <c r="B176" s="62"/>
      <c r="C176" s="57" t="s">
        <v>1153</v>
      </c>
      <c r="D176" s="104" t="s">
        <v>1398</v>
      </c>
      <c r="E176" s="63"/>
    </row>
    <row r="177" spans="2:5" ht="15" customHeight="1">
      <c r="B177" s="62"/>
      <c r="C177" s="141" t="s">
        <v>1361</v>
      </c>
      <c r="D177" s="142" t="s">
        <v>1399</v>
      </c>
      <c r="E177" s="63"/>
    </row>
    <row r="178" spans="2:5" ht="15" customHeight="1">
      <c r="B178" s="62"/>
      <c r="C178" s="141" t="s">
        <v>1363</v>
      </c>
      <c r="D178" s="142" t="s">
        <v>1368</v>
      </c>
      <c r="E178" s="63"/>
    </row>
    <row r="179" spans="2:5" ht="15" customHeight="1">
      <c r="B179" s="62"/>
      <c r="C179" s="141" t="s">
        <v>1365</v>
      </c>
      <c r="D179" s="142" t="s">
        <v>1376</v>
      </c>
      <c r="E179" s="63"/>
    </row>
    <row r="180" spans="2:5" ht="15" customHeight="1">
      <c r="B180" s="62"/>
      <c r="C180" s="141" t="s">
        <v>1367</v>
      </c>
      <c r="D180" s="142" t="s">
        <v>1400</v>
      </c>
      <c r="E180" s="63"/>
    </row>
    <row r="181" spans="2:5" ht="15" customHeight="1">
      <c r="B181" s="62"/>
      <c r="C181" s="141" t="s">
        <v>1369</v>
      </c>
      <c r="D181" s="142" t="s">
        <v>1380</v>
      </c>
      <c r="E181" s="63"/>
    </row>
    <row r="182" spans="2:5" ht="15" customHeight="1">
      <c r="B182" s="62"/>
      <c r="C182" s="141" t="s">
        <v>1371</v>
      </c>
      <c r="D182" s="142" t="s">
        <v>1401</v>
      </c>
      <c r="E182" s="63"/>
    </row>
    <row r="183" spans="2:5" ht="15" customHeight="1">
      <c r="B183" s="62"/>
      <c r="C183" s="141" t="s">
        <v>1373</v>
      </c>
      <c r="D183" s="142" t="s">
        <v>1402</v>
      </c>
      <c r="E183" s="63"/>
    </row>
    <row r="184" spans="2:5" ht="15" customHeight="1">
      <c r="B184" s="62"/>
      <c r="C184" s="141" t="s">
        <v>1375</v>
      </c>
      <c r="D184" s="142" t="s">
        <v>1403</v>
      </c>
      <c r="E184" s="63"/>
    </row>
    <row r="185" spans="2:5" ht="15" customHeight="1">
      <c r="B185" s="62"/>
      <c r="C185" s="141" t="s">
        <v>1377</v>
      </c>
      <c r="D185" s="142" t="s">
        <v>1404</v>
      </c>
      <c r="E185" s="63"/>
    </row>
    <row r="186" spans="2:5" ht="15" customHeight="1">
      <c r="B186" s="62"/>
      <c r="C186" s="141" t="s">
        <v>1379</v>
      </c>
      <c r="D186" s="142" t="s">
        <v>1405</v>
      </c>
      <c r="E186" s="63"/>
    </row>
    <row r="187" spans="2:5" ht="15" customHeight="1">
      <c r="B187" s="62"/>
      <c r="C187" s="141" t="s">
        <v>1381</v>
      </c>
      <c r="D187" s="142" t="s">
        <v>1406</v>
      </c>
      <c r="E187" s="63"/>
    </row>
    <row r="188" spans="2:5" ht="15" customHeight="1">
      <c r="B188" s="62"/>
      <c r="C188" s="141" t="s">
        <v>1407</v>
      </c>
      <c r="D188" s="132" t="s">
        <v>1382</v>
      </c>
      <c r="E188" s="63"/>
    </row>
    <row r="189" spans="2:5" ht="17.149999999999999" customHeight="1">
      <c r="B189" s="62"/>
      <c r="C189" s="57">
        <v>2</v>
      </c>
      <c r="D189" s="43" t="s">
        <v>1154</v>
      </c>
      <c r="E189" s="63"/>
    </row>
    <row r="190" spans="2:5" ht="123.5" customHeight="1">
      <c r="B190" s="62"/>
      <c r="C190" s="105">
        <v>3</v>
      </c>
      <c r="D190" s="569" t="s">
        <v>1868</v>
      </c>
      <c r="E190" s="63"/>
    </row>
    <row r="191" spans="2:5" ht="17.149999999999999" customHeight="1">
      <c r="B191" s="62"/>
      <c r="C191" s="69" t="s">
        <v>1120</v>
      </c>
      <c r="D191" s="135"/>
      <c r="E191" s="63"/>
    </row>
    <row r="192" spans="2:5" ht="42" customHeight="1">
      <c r="B192" s="62"/>
      <c r="C192" s="53" t="s">
        <v>1155</v>
      </c>
      <c r="D192" s="71" t="s">
        <v>1156</v>
      </c>
      <c r="E192" s="63"/>
    </row>
    <row r="193" spans="2:5" ht="17.149999999999999" customHeight="1">
      <c r="B193" s="62"/>
      <c r="C193" s="53">
        <v>2</v>
      </c>
      <c r="D193" s="106" t="s">
        <v>1157</v>
      </c>
      <c r="E193" s="63"/>
    </row>
    <row r="194" spans="2:5" ht="17.149999999999999" customHeight="1">
      <c r="B194" s="62"/>
      <c r="C194" s="53"/>
      <c r="D194" s="74" t="s">
        <v>1158</v>
      </c>
      <c r="E194" s="63"/>
    </row>
    <row r="195" spans="2:5" ht="32.15" customHeight="1">
      <c r="B195" s="62"/>
      <c r="C195" s="53"/>
      <c r="D195" s="74" t="s">
        <v>1159</v>
      </c>
      <c r="E195" s="63"/>
    </row>
    <row r="196" spans="2:5" ht="17.149999999999999" customHeight="1">
      <c r="B196" s="62"/>
      <c r="C196" s="53"/>
      <c r="D196" s="74" t="s">
        <v>1160</v>
      </c>
      <c r="E196" s="63"/>
    </row>
    <row r="197" spans="2:5" ht="17.149999999999999" customHeight="1">
      <c r="B197" s="62"/>
      <c r="C197" s="53"/>
      <c r="D197" s="74" t="s">
        <v>1161</v>
      </c>
      <c r="E197" s="63"/>
    </row>
    <row r="198" spans="2:5" ht="17.149999999999999" customHeight="1">
      <c r="B198" s="62"/>
      <c r="C198" s="53"/>
      <c r="D198" s="74" t="s">
        <v>1162</v>
      </c>
      <c r="E198" s="63"/>
    </row>
    <row r="199" spans="2:5" ht="17.149999999999999" customHeight="1">
      <c r="B199" s="62"/>
      <c r="C199" s="53"/>
      <c r="D199" s="74" t="s">
        <v>1163</v>
      </c>
      <c r="E199" s="63"/>
    </row>
    <row r="200" spans="2:5" ht="17.149999999999999" customHeight="1">
      <c r="B200" s="62"/>
      <c r="C200" s="53"/>
      <c r="D200" s="74" t="s">
        <v>1164</v>
      </c>
      <c r="E200" s="63"/>
    </row>
    <row r="201" spans="2:5" ht="17.149999999999999" customHeight="1">
      <c r="B201" s="62"/>
      <c r="C201" s="57"/>
      <c r="D201" s="74"/>
      <c r="E201" s="63"/>
    </row>
    <row r="202" spans="2:5" ht="17.149999999999999" customHeight="1">
      <c r="B202" s="62"/>
      <c r="C202" s="57"/>
      <c r="D202" s="74"/>
      <c r="E202" s="63"/>
    </row>
    <row r="203" spans="2:5" ht="17.149999999999999" customHeight="1">
      <c r="B203" s="62"/>
      <c r="C203" s="105"/>
      <c r="D203" s="70"/>
      <c r="E203" s="63"/>
    </row>
    <row r="204" spans="2:5">
      <c r="B204" s="62"/>
      <c r="C204" s="47" t="s">
        <v>1286</v>
      </c>
      <c r="D204" s="34"/>
      <c r="E204" s="63"/>
    </row>
    <row r="205" spans="2:5" ht="97.5" customHeight="1">
      <c r="B205" s="62"/>
      <c r="C205" s="54" t="s">
        <v>1287</v>
      </c>
      <c r="D205" s="101" t="s">
        <v>1304</v>
      </c>
      <c r="E205" s="63"/>
    </row>
    <row r="206" spans="2:5" ht="9.65" customHeight="1">
      <c r="B206" s="62"/>
      <c r="C206" s="51"/>
      <c r="D206" s="2"/>
      <c r="E206" s="63"/>
    </row>
    <row r="207" spans="2:5" ht="17.149999999999999" customHeight="1">
      <c r="B207" s="62"/>
      <c r="C207" s="229" t="s">
        <v>1408</v>
      </c>
      <c r="D207" s="2"/>
      <c r="E207" s="63"/>
    </row>
    <row r="208" spans="2:5" ht="17.149999999999999" customHeight="1">
      <c r="B208" s="62"/>
      <c r="C208" s="107" t="s">
        <v>1165</v>
      </c>
      <c r="D208" s="2"/>
      <c r="E208" s="63"/>
    </row>
    <row r="209" spans="2:5" ht="17.149999999999999" customHeight="1">
      <c r="B209" s="62"/>
      <c r="C209" s="69" t="s">
        <v>1166</v>
      </c>
      <c r="D209" s="48"/>
      <c r="E209" s="63"/>
    </row>
    <row r="210" spans="2:5" ht="216.65" customHeight="1">
      <c r="B210" s="62"/>
      <c r="C210" s="54" t="s">
        <v>1167</v>
      </c>
      <c r="D210" s="101" t="s">
        <v>1869</v>
      </c>
      <c r="E210" s="63"/>
    </row>
    <row r="211" spans="2:5" ht="7" customHeight="1" thickBot="1">
      <c r="B211" s="64"/>
      <c r="C211" s="65"/>
      <c r="D211" s="66"/>
      <c r="E211" s="67"/>
    </row>
    <row r="212" spans="2:5" ht="8.15" customHeight="1" thickBot="1">
      <c r="C212" s="51"/>
      <c r="D212" s="2"/>
    </row>
    <row r="213" spans="2:5" ht="5.5" customHeight="1">
      <c r="B213" s="59"/>
      <c r="C213" s="60"/>
      <c r="D213" s="60"/>
      <c r="E213" s="61"/>
    </row>
    <row r="214" spans="2:5" ht="14">
      <c r="B214" s="62"/>
      <c r="C214" s="6" t="s">
        <v>1168</v>
      </c>
      <c r="E214" s="63"/>
    </row>
    <row r="215" spans="2:5" ht="6.65" customHeight="1">
      <c r="B215" s="62"/>
      <c r="C215" s="6"/>
      <c r="E215" s="63"/>
    </row>
    <row r="216" spans="2:5" ht="14">
      <c r="B216" s="62"/>
      <c r="C216" s="6" t="s">
        <v>1099</v>
      </c>
      <c r="E216" s="63"/>
    </row>
    <row r="217" spans="2:5">
      <c r="B217" s="62"/>
      <c r="C217" t="s">
        <v>559</v>
      </c>
      <c r="E217" s="63"/>
    </row>
    <row r="218" spans="2:5" ht="17.149999999999999" customHeight="1">
      <c r="B218" s="62"/>
      <c r="C218" s="47" t="s">
        <v>560</v>
      </c>
      <c r="D218" s="34"/>
      <c r="E218" s="63"/>
    </row>
    <row r="219" spans="2:5" ht="32.15" customHeight="1">
      <c r="B219" s="62"/>
      <c r="C219" s="54" t="s">
        <v>561</v>
      </c>
      <c r="D219" s="43" t="s">
        <v>1312</v>
      </c>
      <c r="E219" s="63"/>
    </row>
    <row r="220" spans="2:5" ht="16" customHeight="1">
      <c r="B220" s="62"/>
      <c r="C220" s="69" t="s">
        <v>1169</v>
      </c>
      <c r="D220" s="48"/>
      <c r="E220" s="63"/>
    </row>
    <row r="221" spans="2:5" ht="71.150000000000006" customHeight="1">
      <c r="B221" s="62"/>
      <c r="C221" s="53" t="s">
        <v>1170</v>
      </c>
      <c r="D221" s="102" t="s">
        <v>1171</v>
      </c>
      <c r="E221" s="63"/>
    </row>
    <row r="222" spans="2:5" ht="17.149999999999999" customHeight="1">
      <c r="B222" s="62"/>
      <c r="C222" s="53">
        <v>2</v>
      </c>
      <c r="D222" s="72" t="s">
        <v>1172</v>
      </c>
      <c r="E222" s="63"/>
    </row>
    <row r="223" spans="2:5" ht="29.15" customHeight="1">
      <c r="B223" s="62"/>
      <c r="C223" s="54">
        <v>3</v>
      </c>
      <c r="D223" s="73" t="s">
        <v>1173</v>
      </c>
      <c r="E223" s="63"/>
    </row>
    <row r="224" spans="2:5" ht="17.149999999999999" customHeight="1">
      <c r="B224" s="62"/>
      <c r="C224" s="69" t="s">
        <v>1280</v>
      </c>
      <c r="D224" s="48"/>
      <c r="E224" s="63"/>
    </row>
    <row r="225" spans="2:5" ht="17.149999999999999" customHeight="1">
      <c r="B225" s="62"/>
      <c r="C225" s="53" t="s">
        <v>1281</v>
      </c>
      <c r="D225" s="71" t="s">
        <v>1282</v>
      </c>
      <c r="E225" s="63"/>
    </row>
    <row r="226" spans="2:5" ht="17.149999999999999" customHeight="1">
      <c r="B226" s="62"/>
      <c r="C226" s="53">
        <v>2</v>
      </c>
      <c r="D226" s="72" t="s">
        <v>1283</v>
      </c>
      <c r="E226" s="63"/>
    </row>
    <row r="227" spans="2:5" ht="30.65" customHeight="1">
      <c r="B227" s="62"/>
      <c r="C227" s="54">
        <v>3</v>
      </c>
      <c r="D227" s="98" t="s">
        <v>1305</v>
      </c>
      <c r="E227" s="63"/>
    </row>
    <row r="228" spans="2:5" ht="8.5" customHeight="1">
      <c r="B228" s="62"/>
      <c r="C228" s="51"/>
      <c r="D228" s="2"/>
      <c r="E228" s="63"/>
    </row>
    <row r="229" spans="2:5" ht="14">
      <c r="B229" s="62"/>
      <c r="C229" s="6" t="s">
        <v>1093</v>
      </c>
      <c r="E229" s="63"/>
    </row>
    <row r="230" spans="2:5">
      <c r="B230" s="62"/>
      <c r="C230" t="s">
        <v>1094</v>
      </c>
      <c r="E230" s="63"/>
    </row>
    <row r="231" spans="2:5">
      <c r="B231" s="62"/>
      <c r="C231" s="47" t="s">
        <v>1174</v>
      </c>
      <c r="D231" s="34"/>
      <c r="E231" s="63"/>
    </row>
    <row r="232" spans="2:5" ht="29.15" customHeight="1">
      <c r="B232" s="62"/>
      <c r="C232" s="54" t="s">
        <v>1175</v>
      </c>
      <c r="D232" s="43" t="s">
        <v>1176</v>
      </c>
      <c r="E232" s="63"/>
    </row>
    <row r="233" spans="2:5" ht="17.149999999999999" customHeight="1">
      <c r="B233" s="62"/>
      <c r="C233" s="47" t="s">
        <v>1194</v>
      </c>
      <c r="D233" s="34"/>
      <c r="E233" s="63"/>
    </row>
    <row r="234" spans="2:5" ht="21" customHeight="1">
      <c r="B234" s="62"/>
      <c r="C234" s="54" t="s">
        <v>1195</v>
      </c>
      <c r="D234" s="43" t="s">
        <v>1196</v>
      </c>
      <c r="E234" s="63"/>
    </row>
    <row r="235" spans="2:5">
      <c r="B235" s="62"/>
      <c r="C235" s="47" t="s">
        <v>1286</v>
      </c>
      <c r="D235" s="34"/>
      <c r="E235" s="63"/>
    </row>
    <row r="236" spans="2:5" ht="44.15" customHeight="1">
      <c r="B236" s="62"/>
      <c r="C236" s="54" t="s">
        <v>1287</v>
      </c>
      <c r="D236" s="101" t="s">
        <v>1307</v>
      </c>
      <c r="E236" s="63"/>
    </row>
    <row r="237" spans="2:5" ht="10" customHeight="1">
      <c r="B237" s="62"/>
      <c r="C237" s="51"/>
      <c r="D237" s="2"/>
      <c r="E237" s="63"/>
    </row>
    <row r="238" spans="2:5" ht="14">
      <c r="B238" s="62"/>
      <c r="C238" s="6" t="s">
        <v>1177</v>
      </c>
      <c r="E238" s="63"/>
    </row>
    <row r="239" spans="2:5" ht="39.65" customHeight="1">
      <c r="B239" s="62"/>
      <c r="C239" s="108" t="s">
        <v>1178</v>
      </c>
      <c r="D239" s="109" t="s">
        <v>1179</v>
      </c>
      <c r="E239" s="63"/>
    </row>
    <row r="240" spans="2:5" ht="45" customHeight="1">
      <c r="B240" s="62"/>
      <c r="C240" s="110" t="s">
        <v>1180</v>
      </c>
      <c r="D240" s="111" t="s">
        <v>1181</v>
      </c>
      <c r="E240" s="63"/>
    </row>
    <row r="241" spans="2:5" ht="207" customHeight="1">
      <c r="B241" s="62"/>
      <c r="C241" s="112" t="s">
        <v>1182</v>
      </c>
      <c r="D241" s="113" t="s">
        <v>1866</v>
      </c>
      <c r="E241" s="63"/>
    </row>
    <row r="242" spans="2:5" ht="122.15" customHeight="1">
      <c r="B242" s="62"/>
      <c r="C242" s="114" t="s">
        <v>1183</v>
      </c>
      <c r="D242" s="115" t="s">
        <v>1184</v>
      </c>
      <c r="E242" s="63"/>
    </row>
    <row r="243" spans="2:5" ht="34" customHeight="1">
      <c r="B243" s="62"/>
      <c r="C243" s="114" t="s">
        <v>1185</v>
      </c>
      <c r="D243" s="113" t="s">
        <v>1186</v>
      </c>
      <c r="E243" s="63"/>
    </row>
    <row r="244" spans="2:5" ht="155.15" customHeight="1">
      <c r="B244" s="62"/>
      <c r="C244" s="116" t="s">
        <v>1187</v>
      </c>
      <c r="D244" s="117" t="s">
        <v>1188</v>
      </c>
      <c r="E244" s="63"/>
    </row>
    <row r="245" spans="2:5" ht="23.15" customHeight="1">
      <c r="B245" s="62"/>
      <c r="C245" s="93" t="s">
        <v>1189</v>
      </c>
      <c r="D245" s="101" t="s">
        <v>1190</v>
      </c>
      <c r="E245" s="63"/>
    </row>
    <row r="246" spans="2:5" ht="5.5" customHeight="1" thickBot="1">
      <c r="B246" s="64"/>
      <c r="C246" s="65"/>
      <c r="D246" s="66"/>
      <c r="E246" s="67"/>
    </row>
    <row r="247" spans="2:5" ht="6" customHeight="1"/>
    <row r="248" spans="2:5" ht="6" customHeight="1" thickBot="1"/>
    <row r="249" spans="2:5" ht="5.5" customHeight="1">
      <c r="B249" s="59"/>
      <c r="C249" s="60"/>
      <c r="D249" s="60"/>
      <c r="E249" s="61"/>
    </row>
    <row r="250" spans="2:5" ht="13" customHeight="1">
      <c r="B250" s="62"/>
      <c r="C250" s="7" t="s">
        <v>1191</v>
      </c>
      <c r="D250" s="2"/>
      <c r="E250" s="63"/>
    </row>
    <row r="251" spans="2:5" ht="6.65" customHeight="1">
      <c r="B251" s="62"/>
      <c r="C251" s="6"/>
      <c r="E251" s="63"/>
    </row>
    <row r="252" spans="2:5" ht="14">
      <c r="B252" s="62"/>
      <c r="C252" s="6" t="s">
        <v>1099</v>
      </c>
      <c r="E252" s="63"/>
    </row>
    <row r="253" spans="2:5">
      <c r="B253" s="62"/>
      <c r="C253" t="s">
        <v>559</v>
      </c>
      <c r="E253" s="63"/>
    </row>
    <row r="254" spans="2:5" ht="17.149999999999999" customHeight="1">
      <c r="B254" s="62"/>
      <c r="C254" s="47" t="s">
        <v>560</v>
      </c>
      <c r="D254" s="34"/>
      <c r="E254" s="63"/>
    </row>
    <row r="255" spans="2:5" ht="32.15" customHeight="1">
      <c r="B255" s="62"/>
      <c r="C255" s="54" t="s">
        <v>561</v>
      </c>
      <c r="D255" s="43" t="s">
        <v>562</v>
      </c>
      <c r="E255" s="63"/>
    </row>
    <row r="256" spans="2:5" ht="16.5" customHeight="1">
      <c r="B256" s="62"/>
      <c r="C256" s="53" t="s">
        <v>1169</v>
      </c>
      <c r="D256" s="118"/>
      <c r="E256" s="63"/>
    </row>
    <row r="257" spans="2:5" ht="69" customHeight="1">
      <c r="B257" s="62"/>
      <c r="C257" s="53" t="s">
        <v>1170</v>
      </c>
      <c r="D257" s="71" t="s">
        <v>1192</v>
      </c>
      <c r="E257" s="63"/>
    </row>
    <row r="258" spans="2:5" ht="19" customHeight="1">
      <c r="B258" s="62"/>
      <c r="C258" s="53">
        <v>2</v>
      </c>
      <c r="D258" s="72" t="s">
        <v>1172</v>
      </c>
      <c r="E258" s="63"/>
    </row>
    <row r="259" spans="2:5" ht="35.15" customHeight="1">
      <c r="B259" s="62"/>
      <c r="C259" s="54">
        <v>3</v>
      </c>
      <c r="D259" s="73" t="s">
        <v>1173</v>
      </c>
      <c r="E259" s="63"/>
    </row>
    <row r="260" spans="2:5" ht="17.149999999999999" customHeight="1">
      <c r="B260" s="62"/>
      <c r="C260" s="3" t="s">
        <v>563</v>
      </c>
      <c r="D260" s="4"/>
      <c r="E260" s="63"/>
    </row>
    <row r="261" spans="2:5" ht="42" customHeight="1">
      <c r="B261" s="62"/>
      <c r="C261" s="54" t="s">
        <v>564</v>
      </c>
      <c r="D261" s="43" t="s">
        <v>565</v>
      </c>
      <c r="E261" s="63"/>
    </row>
    <row r="262" spans="2:5" ht="17.149999999999999" customHeight="1">
      <c r="B262" s="62"/>
      <c r="C262" s="69" t="s">
        <v>1280</v>
      </c>
      <c r="D262" s="48"/>
      <c r="E262" s="63"/>
    </row>
    <row r="263" spans="2:5" ht="17.149999999999999" customHeight="1">
      <c r="B263" s="62"/>
      <c r="C263" s="53" t="s">
        <v>1281</v>
      </c>
      <c r="D263" s="71" t="s">
        <v>1282</v>
      </c>
      <c r="E263" s="63"/>
    </row>
    <row r="264" spans="2:5" ht="17.149999999999999" customHeight="1">
      <c r="B264" s="62"/>
      <c r="C264" s="53">
        <v>2</v>
      </c>
      <c r="D264" s="72" t="s">
        <v>1283</v>
      </c>
      <c r="E264" s="63"/>
    </row>
    <row r="265" spans="2:5" ht="30.65" customHeight="1">
      <c r="B265" s="62"/>
      <c r="C265" s="54">
        <v>3</v>
      </c>
      <c r="D265" s="98" t="s">
        <v>1306</v>
      </c>
      <c r="E265" s="63"/>
    </row>
    <row r="266" spans="2:5">
      <c r="B266" s="62"/>
      <c r="E266" s="63"/>
    </row>
    <row r="267" spans="2:5" ht="14">
      <c r="B267" s="62"/>
      <c r="C267" s="6" t="s">
        <v>1093</v>
      </c>
      <c r="E267" s="63"/>
    </row>
    <row r="268" spans="2:5">
      <c r="B268" s="62"/>
      <c r="C268" t="s">
        <v>1094</v>
      </c>
      <c r="E268" s="63"/>
    </row>
    <row r="269" spans="2:5" ht="17.149999999999999" customHeight="1">
      <c r="B269" s="62"/>
      <c r="C269" s="47" t="s">
        <v>1174</v>
      </c>
      <c r="D269" s="34"/>
      <c r="E269" s="63"/>
    </row>
    <row r="270" spans="2:5" ht="34.5" customHeight="1">
      <c r="B270" s="62"/>
      <c r="C270" s="54" t="s">
        <v>1175</v>
      </c>
      <c r="D270" s="43" t="s">
        <v>1193</v>
      </c>
      <c r="E270" s="63"/>
    </row>
    <row r="271" spans="2:5" ht="17.149999999999999" customHeight="1">
      <c r="B271" s="62"/>
      <c r="C271" s="47" t="s">
        <v>1194</v>
      </c>
      <c r="D271" s="34"/>
      <c r="E271" s="63"/>
    </row>
    <row r="272" spans="2:5" ht="21" customHeight="1">
      <c r="B272" s="62"/>
      <c r="C272" s="54" t="s">
        <v>1195</v>
      </c>
      <c r="D272" s="43" t="s">
        <v>1196</v>
      </c>
      <c r="E272" s="63"/>
    </row>
    <row r="273" spans="2:5">
      <c r="B273" s="62"/>
      <c r="C273" s="47" t="s">
        <v>1197</v>
      </c>
      <c r="D273" s="34"/>
      <c r="E273" s="63"/>
    </row>
    <row r="274" spans="2:5" ht="36" customHeight="1">
      <c r="B274" s="62"/>
      <c r="C274" s="53" t="s">
        <v>1198</v>
      </c>
      <c r="D274" s="71" t="s">
        <v>1199</v>
      </c>
      <c r="E274" s="63"/>
    </row>
    <row r="275" spans="2:5" ht="17.149999999999999" customHeight="1">
      <c r="B275" s="62"/>
      <c r="C275" s="5">
        <v>2</v>
      </c>
      <c r="D275" s="76" t="s">
        <v>1200</v>
      </c>
      <c r="E275" s="63"/>
    </row>
    <row r="276" spans="2:5" ht="17.149999999999999" customHeight="1">
      <c r="B276" s="62"/>
      <c r="C276" s="47" t="s">
        <v>1201</v>
      </c>
      <c r="D276" s="34"/>
      <c r="E276" s="63"/>
    </row>
    <row r="277" spans="2:5" ht="20.149999999999999" customHeight="1">
      <c r="B277" s="62"/>
      <c r="C277" s="5" t="s">
        <v>1202</v>
      </c>
      <c r="D277" s="42" t="s">
        <v>1203</v>
      </c>
      <c r="E277" s="63"/>
    </row>
    <row r="278" spans="2:5">
      <c r="B278" s="62"/>
      <c r="C278" s="47" t="s">
        <v>1286</v>
      </c>
      <c r="D278" s="34"/>
      <c r="E278" s="63"/>
    </row>
    <row r="279" spans="2:5" ht="44.15" customHeight="1">
      <c r="B279" s="62"/>
      <c r="C279" s="54" t="s">
        <v>1287</v>
      </c>
      <c r="D279" s="101" t="s">
        <v>1308</v>
      </c>
      <c r="E279" s="63"/>
    </row>
    <row r="280" spans="2:5" ht="10" customHeight="1">
      <c r="B280" s="62"/>
      <c r="E280" s="63"/>
    </row>
    <row r="281" spans="2:5" ht="14">
      <c r="B281" s="62"/>
      <c r="C281" s="6" t="s">
        <v>1177</v>
      </c>
      <c r="E281" s="63"/>
    </row>
    <row r="282" spans="2:5" ht="17.149999999999999" customHeight="1">
      <c r="B282" s="62"/>
      <c r="C282" s="47" t="s">
        <v>1204</v>
      </c>
      <c r="D282" s="34"/>
      <c r="E282" s="63"/>
    </row>
    <row r="283" spans="2:5" ht="31.5" customHeight="1">
      <c r="B283" s="62"/>
      <c r="C283" s="44"/>
      <c r="D283" s="43" t="s">
        <v>1205</v>
      </c>
      <c r="E283" s="63"/>
    </row>
    <row r="284" spans="2:5" ht="17.149999999999999" customHeight="1">
      <c r="B284" s="62"/>
      <c r="C284" s="3" t="s">
        <v>1206</v>
      </c>
      <c r="D284" s="4"/>
      <c r="E284" s="63"/>
    </row>
    <row r="285" spans="2:5" ht="71.150000000000006" customHeight="1">
      <c r="B285" s="62"/>
      <c r="C285" s="44"/>
      <c r="D285" s="43" t="s">
        <v>1207</v>
      </c>
      <c r="E285" s="63"/>
    </row>
    <row r="286" spans="2:5" ht="17.149999999999999" customHeight="1">
      <c r="B286" s="62"/>
      <c r="C286" s="3" t="s">
        <v>1208</v>
      </c>
      <c r="D286" s="4"/>
      <c r="E286" s="63"/>
    </row>
    <row r="287" spans="2:5" ht="17.149999999999999" customHeight="1">
      <c r="B287" s="62"/>
      <c r="C287" s="119" t="s">
        <v>1209</v>
      </c>
      <c r="D287" s="4" t="s">
        <v>1210</v>
      </c>
      <c r="E287" s="63"/>
    </row>
    <row r="288" spans="2:5" ht="17.149999999999999" customHeight="1">
      <c r="B288" s="62"/>
      <c r="C288" s="119"/>
      <c r="D288" s="75" t="s">
        <v>1211</v>
      </c>
      <c r="E288" s="63"/>
    </row>
    <row r="289" spans="2:5" ht="17.149999999999999" customHeight="1">
      <c r="B289" s="62"/>
      <c r="C289" s="3"/>
      <c r="D289" s="99" t="s">
        <v>1212</v>
      </c>
      <c r="E289" s="63"/>
    </row>
    <row r="290" spans="2:5" ht="17.149999999999999" customHeight="1">
      <c r="B290" s="62"/>
      <c r="C290" s="3"/>
      <c r="D290" s="76" t="s">
        <v>1213</v>
      </c>
      <c r="E290" s="63"/>
    </row>
    <row r="291" spans="2:5" ht="17.149999999999999" customHeight="1">
      <c r="B291" s="62"/>
      <c r="C291" s="119" t="s">
        <v>1214</v>
      </c>
      <c r="D291" s="4" t="s">
        <v>1215</v>
      </c>
      <c r="E291" s="63"/>
    </row>
    <row r="292" spans="2:5" ht="17.149999999999999" customHeight="1">
      <c r="B292" s="62"/>
      <c r="C292" s="3"/>
      <c r="D292" s="120" t="s">
        <v>1216</v>
      </c>
      <c r="E292" s="63"/>
    </row>
    <row r="293" spans="2:5" ht="17.149999999999999" customHeight="1">
      <c r="B293" s="62"/>
      <c r="C293" s="3"/>
      <c r="D293" s="99" t="s">
        <v>1217</v>
      </c>
      <c r="E293" s="63"/>
    </row>
    <row r="294" spans="2:5" ht="17.149999999999999" customHeight="1">
      <c r="B294" s="62"/>
      <c r="C294" s="3"/>
      <c r="D294" s="99" t="s">
        <v>1218</v>
      </c>
      <c r="E294" s="63"/>
    </row>
    <row r="295" spans="2:5" ht="17.149999999999999" customHeight="1">
      <c r="B295" s="62"/>
      <c r="C295" s="3"/>
      <c r="D295" s="76" t="s">
        <v>1872</v>
      </c>
      <c r="E295" s="63"/>
    </row>
    <row r="296" spans="2:5" ht="17.149999999999999" customHeight="1">
      <c r="B296" s="62"/>
      <c r="C296" s="100" t="s">
        <v>1219</v>
      </c>
      <c r="D296" s="4" t="s">
        <v>1220</v>
      </c>
      <c r="E296" s="63"/>
    </row>
    <row r="297" spans="2:5" ht="17.149999999999999" customHeight="1">
      <c r="B297" s="62"/>
      <c r="C297" s="3"/>
      <c r="D297" s="75" t="s">
        <v>1221</v>
      </c>
      <c r="E297" s="63"/>
    </row>
    <row r="298" spans="2:5" ht="44.5" customHeight="1">
      <c r="B298" s="62"/>
      <c r="C298" s="3"/>
      <c r="D298" s="72" t="s">
        <v>1222</v>
      </c>
      <c r="E298" s="63"/>
    </row>
    <row r="299" spans="2:5" ht="17.149999999999999" customHeight="1">
      <c r="B299" s="62"/>
      <c r="C299" s="3"/>
      <c r="D299" s="99" t="s">
        <v>1223</v>
      </c>
      <c r="E299" s="63"/>
    </row>
    <row r="300" spans="2:5" ht="17.149999999999999" customHeight="1">
      <c r="B300" s="62"/>
      <c r="C300" s="3"/>
      <c r="D300" s="76" t="s">
        <v>553</v>
      </c>
      <c r="E300" s="63"/>
    </row>
    <row r="301" spans="2:5" ht="17.149999999999999" customHeight="1">
      <c r="B301" s="62"/>
      <c r="C301" s="100" t="s">
        <v>1224</v>
      </c>
      <c r="D301" s="4" t="s">
        <v>1225</v>
      </c>
      <c r="E301" s="63"/>
    </row>
    <row r="302" spans="2:5" ht="30" customHeight="1">
      <c r="B302" s="62"/>
      <c r="C302" s="3"/>
      <c r="D302" s="71" t="s">
        <v>1226</v>
      </c>
      <c r="E302" s="63"/>
    </row>
    <row r="303" spans="2:5" ht="17.149999999999999" customHeight="1">
      <c r="B303" s="62"/>
      <c r="C303" s="3"/>
      <c r="D303" s="99" t="s">
        <v>1227</v>
      </c>
      <c r="E303" s="63"/>
    </row>
    <row r="304" spans="2:5" ht="17.149999999999999" customHeight="1">
      <c r="B304" s="62"/>
      <c r="C304" s="3"/>
      <c r="D304" s="99" t="s">
        <v>1228</v>
      </c>
      <c r="E304" s="63"/>
    </row>
    <row r="305" spans="2:5" ht="17.149999999999999" customHeight="1">
      <c r="B305" s="62"/>
      <c r="C305" s="3"/>
      <c r="D305" s="99" t="s">
        <v>1229</v>
      </c>
      <c r="E305" s="63"/>
    </row>
    <row r="306" spans="2:5" ht="29.15" customHeight="1">
      <c r="B306" s="62"/>
      <c r="C306" s="5"/>
      <c r="D306" s="73" t="s">
        <v>1230</v>
      </c>
      <c r="E306" s="63"/>
    </row>
    <row r="307" spans="2:5" ht="23.15" customHeight="1">
      <c r="B307" s="62"/>
      <c r="C307" s="93" t="s">
        <v>1189</v>
      </c>
      <c r="D307" s="101" t="s">
        <v>1190</v>
      </c>
      <c r="E307" s="63"/>
    </row>
    <row r="308" spans="2:5" ht="23.15" customHeight="1">
      <c r="B308" s="62"/>
      <c r="C308" s="93" t="s">
        <v>1189</v>
      </c>
      <c r="D308" s="101" t="s">
        <v>1231</v>
      </c>
      <c r="E308" s="63"/>
    </row>
    <row r="309" spans="2:5" ht="6" customHeight="1" thickBot="1">
      <c r="B309" s="64"/>
      <c r="C309" s="50"/>
      <c r="D309" s="50"/>
      <c r="E309" s="67"/>
    </row>
    <row r="310" spans="2:5" ht="6" customHeight="1" thickBot="1"/>
    <row r="311" spans="2:5" ht="6" customHeight="1">
      <c r="B311" s="59"/>
      <c r="C311" s="60"/>
      <c r="D311" s="60"/>
      <c r="E311" s="61"/>
    </row>
    <row r="312" spans="2:5" ht="14">
      <c r="B312" s="62"/>
      <c r="C312" s="6" t="s">
        <v>1476</v>
      </c>
      <c r="E312" s="63"/>
    </row>
    <row r="313" spans="2:5" ht="6.65" customHeight="1">
      <c r="B313" s="62"/>
      <c r="C313" s="6"/>
      <c r="E313" s="63"/>
    </row>
    <row r="314" spans="2:5" ht="14">
      <c r="B314" s="62"/>
      <c r="C314" s="6" t="s">
        <v>1093</v>
      </c>
      <c r="E314" s="63"/>
    </row>
    <row r="315" spans="2:5">
      <c r="B315" s="62"/>
      <c r="C315" t="s">
        <v>1094</v>
      </c>
      <c r="E315" s="63"/>
    </row>
    <row r="316" spans="2:5" ht="16.5" customHeight="1">
      <c r="B316" s="62"/>
      <c r="C316" s="47" t="s">
        <v>1095</v>
      </c>
      <c r="D316" s="34"/>
      <c r="E316" s="63"/>
    </row>
    <row r="317" spans="2:5" ht="16.5" customHeight="1">
      <c r="B317" s="62"/>
      <c r="C317" s="3" t="s">
        <v>1096</v>
      </c>
      <c r="D317" s="4"/>
      <c r="E317" s="63"/>
    </row>
    <row r="318" spans="2:5" ht="46" customHeight="1">
      <c r="B318" s="62"/>
      <c r="C318" s="5"/>
      <c r="D318" s="43" t="s">
        <v>1097</v>
      </c>
      <c r="E318" s="63"/>
    </row>
    <row r="319" spans="2:5" ht="16.5" customHeight="1">
      <c r="B319" s="62"/>
      <c r="C319" s="47" t="s">
        <v>1286</v>
      </c>
      <c r="D319" s="48"/>
      <c r="E319" s="63"/>
    </row>
    <row r="320" spans="2:5" ht="47.5" customHeight="1">
      <c r="B320" s="62"/>
      <c r="C320" s="54" t="s">
        <v>1287</v>
      </c>
      <c r="D320" s="101" t="s">
        <v>1309</v>
      </c>
      <c r="E320" s="63"/>
    </row>
    <row r="321" spans="2:5" ht="13.5" customHeight="1">
      <c r="B321" s="62"/>
      <c r="C321" s="51"/>
      <c r="D321" s="130"/>
      <c r="E321" s="63"/>
    </row>
    <row r="322" spans="2:5" ht="15.65" customHeight="1">
      <c r="B322" s="62"/>
      <c r="C322" s="229" t="s">
        <v>1313</v>
      </c>
      <c r="D322" s="130"/>
      <c r="E322" s="63"/>
    </row>
    <row r="323" spans="2:5" ht="12.65" customHeight="1">
      <c r="B323" s="62"/>
      <c r="C323" s="51" t="s">
        <v>1314</v>
      </c>
      <c r="D323" s="130"/>
      <c r="E323" s="63"/>
    </row>
    <row r="324" spans="2:5" ht="18" customHeight="1">
      <c r="B324" s="62"/>
      <c r="C324" s="69" t="s">
        <v>1316</v>
      </c>
      <c r="D324" s="131"/>
      <c r="E324" s="63"/>
    </row>
    <row r="325" spans="2:5" ht="18" customHeight="1">
      <c r="B325" s="62"/>
      <c r="C325" s="53" t="s">
        <v>1315</v>
      </c>
      <c r="D325" s="132"/>
      <c r="E325" s="63"/>
    </row>
    <row r="326" spans="2:5" ht="30" customHeight="1">
      <c r="B326" s="62"/>
      <c r="C326" s="53"/>
      <c r="D326" s="102" t="s">
        <v>1317</v>
      </c>
      <c r="E326" s="63"/>
    </row>
    <row r="327" spans="2:5" ht="16.5" customHeight="1">
      <c r="B327" s="62"/>
      <c r="C327" s="53">
        <v>2</v>
      </c>
      <c r="D327" s="133" t="s">
        <v>1318</v>
      </c>
      <c r="E327" s="63"/>
    </row>
    <row r="328" spans="2:5" ht="42.65" customHeight="1">
      <c r="B328" s="62"/>
      <c r="C328" s="54">
        <v>3</v>
      </c>
      <c r="D328" s="98" t="s">
        <v>1319</v>
      </c>
      <c r="E328" s="63"/>
    </row>
    <row r="329" spans="2:5" ht="7.5" customHeight="1">
      <c r="B329" s="62"/>
      <c r="E329" s="63"/>
    </row>
    <row r="330" spans="2:5" ht="16" customHeight="1">
      <c r="B330" s="62"/>
      <c r="C330" s="6" t="s">
        <v>1495</v>
      </c>
      <c r="E330" s="63"/>
    </row>
    <row r="331" spans="2:5" ht="16" customHeight="1">
      <c r="B331" s="62"/>
      <c r="C331" t="s">
        <v>1496</v>
      </c>
      <c r="E331" s="63"/>
    </row>
    <row r="332" spans="2:5" ht="16" customHeight="1">
      <c r="B332" s="62"/>
      <c r="C332" s="47" t="s">
        <v>1497</v>
      </c>
      <c r="D332" s="34"/>
      <c r="E332" s="63"/>
    </row>
    <row r="333" spans="2:5" ht="16" customHeight="1">
      <c r="B333" s="62"/>
      <c r="C333" s="3" t="s">
        <v>1498</v>
      </c>
      <c r="D333" s="4"/>
      <c r="E333" s="63"/>
    </row>
    <row r="334" spans="2:5" ht="39.65" customHeight="1">
      <c r="B334" s="62"/>
      <c r="C334" s="54">
        <v>2</v>
      </c>
      <c r="D334" s="43" t="s">
        <v>1499</v>
      </c>
      <c r="E334" s="63"/>
    </row>
    <row r="335" spans="2:5" ht="6" customHeight="1">
      <c r="B335" s="62"/>
      <c r="E335" s="63"/>
    </row>
    <row r="336" spans="2:5" ht="16" customHeight="1">
      <c r="B336" s="62"/>
      <c r="C336" s="6" t="s">
        <v>1464</v>
      </c>
      <c r="E336" s="63"/>
    </row>
    <row r="337" spans="2:5" ht="16" customHeight="1">
      <c r="B337" s="62"/>
      <c r="C337" t="s">
        <v>1465</v>
      </c>
      <c r="E337" s="63"/>
    </row>
    <row r="338" spans="2:5" ht="16" customHeight="1">
      <c r="B338" s="62"/>
      <c r="C338" s="47" t="s">
        <v>1466</v>
      </c>
      <c r="D338" s="34"/>
      <c r="E338" s="63"/>
    </row>
    <row r="339" spans="2:5" ht="16" customHeight="1">
      <c r="B339" s="62"/>
      <c r="C339" s="3" t="s">
        <v>1467</v>
      </c>
      <c r="D339" s="28" t="s">
        <v>1468</v>
      </c>
      <c r="E339" s="63"/>
    </row>
    <row r="340" spans="2:5" ht="16" customHeight="1">
      <c r="B340" s="62"/>
      <c r="C340" s="3"/>
      <c r="D340" s="41" t="s">
        <v>1469</v>
      </c>
      <c r="E340" s="63"/>
    </row>
    <row r="341" spans="2:5" ht="44.5" customHeight="1">
      <c r="B341" s="62"/>
      <c r="C341" s="127" t="s">
        <v>1470</v>
      </c>
      <c r="D341" s="570" t="s">
        <v>1471</v>
      </c>
      <c r="E341" s="63"/>
    </row>
    <row r="342" spans="2:5" ht="18" customHeight="1">
      <c r="B342" s="62"/>
      <c r="C342" s="100" t="s">
        <v>1472</v>
      </c>
      <c r="D342" s="41" t="s">
        <v>1473</v>
      </c>
      <c r="E342" s="63"/>
    </row>
    <row r="343" spans="2:5" ht="16" customHeight="1">
      <c r="B343" s="62"/>
      <c r="C343" s="5"/>
      <c r="D343" s="44" t="s">
        <v>1474</v>
      </c>
      <c r="E343" s="63"/>
    </row>
    <row r="344" spans="2:5" ht="9" customHeight="1" thickBot="1">
      <c r="B344" s="64"/>
      <c r="C344" s="50"/>
      <c r="D344" s="50"/>
      <c r="E344" s="67"/>
    </row>
  </sheetData>
  <sheetProtection algorithmName="SHA-512" hashValue="NY1yOwSQ4QOew9Z8M1TCQyfsoobfn71IlULjVl/Wpp/v9iFKF/kqPkKnOjgUFDQxu1Kg0l85o1WYa1t0zM50lg==" saltValue="1VFGsejxH9c9MaNPyvw/FA==" spinCount="100000" sheet="1" objects="1" scenarios="1" formatCells="0"/>
  <mergeCells count="1">
    <mergeCell ref="C32:D32"/>
  </mergeCells>
  <phoneticPr fontId="1"/>
  <hyperlinks>
    <hyperlink ref="C245" r:id="rId1" display="右記リンク" xr:uid="{116DBABC-2115-4B3D-B1A0-5A266F67ADC0}"/>
    <hyperlink ref="C308" r:id="rId2" xr:uid="{861187BA-2B03-478E-913B-63677067540E}"/>
    <hyperlink ref="C307" r:id="rId3" display="右記リンク" xr:uid="{01D3399D-11B7-44BF-8770-BEDFABADC3B3}"/>
    <hyperlink ref="C36" r:id="rId4" xr:uid="{D78B71B0-2BF3-49C8-A1FB-3B8FD816ECEB}"/>
  </hyperlinks>
  <printOptions horizontalCentered="1"/>
  <pageMargins left="0.11811023622047245" right="0.11811023622047245" top="0.35433070866141736" bottom="0.35433070866141736" header="0.31496062992125984" footer="0.31496062992125984"/>
  <pageSetup paperSize="9" scale="75" orientation="portrait" r:id="rId5"/>
  <ignoredErrors>
    <ignoredError sqref="C287 C291" numberStoredAsText="1"/>
  </ignoredError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717EE-45DA-4B2E-969B-5B09D9DF1371}">
  <sheetPr codeName="Sheet2"/>
  <dimension ref="A1:Y1"/>
  <sheetViews>
    <sheetView view="pageBreakPreview" zoomScale="70" zoomScaleNormal="100" zoomScaleSheetLayoutView="70" workbookViewId="0">
      <selection sqref="A1:Y1"/>
    </sheetView>
  </sheetViews>
  <sheetFormatPr defaultColWidth="4.6328125" defaultRowHeight="13"/>
  <cols>
    <col min="1" max="16384" width="4.6328125" style="234"/>
  </cols>
  <sheetData>
    <row r="1" spans="1:25">
      <c r="A1" s="1598" t="s">
        <v>1806</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row>
  </sheetData>
  <sheetProtection formatCells="0"/>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2B48-7211-42CD-B7DB-14C86D2A3F51}">
  <sheetPr codeName="Sheet11">
    <pageSetUpPr fitToPage="1"/>
  </sheetPr>
  <dimension ref="A1:Z1580"/>
  <sheetViews>
    <sheetView showGridLines="0" view="pageBreakPreview" zoomScale="55" zoomScaleNormal="100" zoomScaleSheetLayoutView="55" workbookViewId="0">
      <selection sqref="A1:Y1"/>
    </sheetView>
  </sheetViews>
  <sheetFormatPr defaultColWidth="8.7265625" defaultRowHeight="13"/>
  <cols>
    <col min="1" max="1" width="2.90625" style="265" customWidth="1"/>
    <col min="2" max="2" width="3.6328125" customWidth="1"/>
    <col min="3" max="3" width="4.08984375" customWidth="1"/>
    <col min="4" max="25" width="4.6328125" customWidth="1"/>
    <col min="26" max="26" width="165.453125" style="568" customWidth="1"/>
  </cols>
  <sheetData>
    <row r="1" spans="1:26" ht="44.5" customHeight="1">
      <c r="A1" s="1764" t="s">
        <v>1693</v>
      </c>
      <c r="B1" s="1764"/>
      <c r="C1" s="1764"/>
      <c r="D1" s="1764"/>
      <c r="E1" s="1764"/>
      <c r="F1" s="1764"/>
      <c r="G1" s="1764"/>
      <c r="H1" s="1764"/>
      <c r="I1" s="1764"/>
      <c r="J1" s="1764"/>
      <c r="K1" s="1764"/>
      <c r="L1" s="1764"/>
      <c r="M1" s="1764"/>
      <c r="N1" s="1764"/>
      <c r="O1" s="1764"/>
      <c r="P1" s="1764"/>
      <c r="Q1" s="1764"/>
      <c r="R1" s="1764"/>
      <c r="S1" s="1764"/>
      <c r="T1" s="1764"/>
      <c r="U1" s="1764"/>
      <c r="V1" s="1764"/>
      <c r="W1" s="1764"/>
      <c r="X1" s="1764"/>
      <c r="Y1" s="1765"/>
      <c r="Z1" s="261" t="s">
        <v>1694</v>
      </c>
    </row>
    <row r="2" spans="1:26" ht="13" customHeight="1">
      <c r="A2" s="262"/>
      <c r="B2" s="263"/>
      <c r="C2" s="263"/>
      <c r="D2" s="263"/>
      <c r="E2" s="263"/>
      <c r="F2" s="263"/>
      <c r="G2" s="263"/>
      <c r="H2" s="263"/>
      <c r="I2" s="263"/>
      <c r="J2" s="263"/>
      <c r="K2" s="263"/>
      <c r="L2" s="263"/>
      <c r="M2" s="263"/>
      <c r="N2" s="263"/>
      <c r="O2" s="263"/>
      <c r="P2" s="263"/>
      <c r="Q2" s="263"/>
      <c r="R2" s="263"/>
      <c r="S2" s="263"/>
      <c r="T2" s="263"/>
      <c r="U2" s="263"/>
      <c r="V2" s="263"/>
      <c r="W2" s="263"/>
      <c r="X2" s="263"/>
      <c r="Y2" s="263"/>
      <c r="Z2" s="264"/>
    </row>
    <row r="3" spans="1:26" ht="22.5" customHeight="1">
      <c r="R3" s="1648" t="s">
        <v>1044</v>
      </c>
      <c r="S3" s="1648"/>
      <c r="T3" s="1643"/>
      <c r="U3" s="1762"/>
      <c r="V3" s="1762"/>
      <c r="W3" s="1762"/>
      <c r="Z3" s="266"/>
    </row>
    <row r="4" spans="1:26" ht="22.5" customHeight="1">
      <c r="R4" s="1648" t="s">
        <v>482</v>
      </c>
      <c r="S4" s="1648"/>
      <c r="T4" s="1648"/>
      <c r="U4" s="1763"/>
      <c r="V4" s="1763"/>
      <c r="W4" s="1763"/>
      <c r="Z4" s="266"/>
    </row>
    <row r="5" spans="1:26" ht="22.5" customHeight="1">
      <c r="R5" s="1648" t="s">
        <v>477</v>
      </c>
      <c r="S5" s="1648"/>
      <c r="T5" s="1648"/>
      <c r="U5" s="1610"/>
      <c r="V5" s="1610"/>
      <c r="W5" s="1610"/>
      <c r="Z5" s="266"/>
    </row>
    <row r="6" spans="1:26" ht="59.15" customHeight="1">
      <c r="Z6" s="266"/>
    </row>
    <row r="7" spans="1:26" ht="28">
      <c r="C7" s="1286" t="s">
        <v>790</v>
      </c>
      <c r="D7" s="1287"/>
      <c r="E7" s="1287"/>
      <c r="F7" s="1287"/>
      <c r="G7" s="1287"/>
      <c r="H7" s="1287"/>
      <c r="I7" s="1287"/>
      <c r="J7" s="1287"/>
      <c r="K7" s="1287"/>
      <c r="L7" s="1287"/>
      <c r="M7" s="1287"/>
      <c r="N7" s="1287"/>
      <c r="O7" s="1287"/>
      <c r="P7" s="1287"/>
      <c r="Q7" s="1287"/>
      <c r="R7" s="1287"/>
      <c r="S7" s="1287"/>
      <c r="T7" s="1287"/>
      <c r="U7" s="1287"/>
      <c r="V7" s="1287"/>
      <c r="W7" s="1287"/>
      <c r="Z7" s="266"/>
    </row>
    <row r="8" spans="1:26">
      <c r="Z8" s="266"/>
    </row>
    <row r="9" spans="1:26" ht="127" customHeight="1">
      <c r="Z9" s="266"/>
    </row>
    <row r="10" spans="1:26" ht="29.15" customHeight="1">
      <c r="M10" s="1767" t="s">
        <v>32</v>
      </c>
      <c r="N10" s="1767"/>
      <c r="O10" s="1767"/>
      <c r="P10" s="1782"/>
      <c r="Q10" s="1783" t="s">
        <v>761</v>
      </c>
      <c r="R10" s="1784"/>
      <c r="S10" s="1784"/>
      <c r="T10" s="1784"/>
      <c r="U10" s="1784"/>
      <c r="V10" s="1784"/>
      <c r="W10" s="1784"/>
      <c r="X10" s="1785"/>
      <c r="Z10" s="266"/>
    </row>
    <row r="11" spans="1:26" ht="29.15" customHeight="1">
      <c r="M11" s="1767" t="s">
        <v>478</v>
      </c>
      <c r="N11" s="1767"/>
      <c r="O11" s="1767"/>
      <c r="P11" s="1782"/>
      <c r="Q11" s="1783" t="s">
        <v>1695</v>
      </c>
      <c r="R11" s="1784"/>
      <c r="S11" s="1784"/>
      <c r="T11" s="1784"/>
      <c r="U11" s="1784"/>
      <c r="V11" s="1784"/>
      <c r="W11" s="1784"/>
      <c r="X11" s="1785"/>
      <c r="Z11" s="266"/>
    </row>
    <row r="12" spans="1:26" ht="29.15" customHeight="1">
      <c r="M12" s="1789" t="s">
        <v>788</v>
      </c>
      <c r="N12" s="1767" t="s">
        <v>479</v>
      </c>
      <c r="O12" s="1767"/>
      <c r="P12" s="1782"/>
      <c r="Q12" s="1783" t="s">
        <v>816</v>
      </c>
      <c r="R12" s="1784"/>
      <c r="S12" s="1784"/>
      <c r="T12" s="1784"/>
      <c r="U12" s="1784"/>
      <c r="V12" s="1784"/>
      <c r="W12" s="1784"/>
      <c r="X12" s="1785"/>
      <c r="Z12" s="266"/>
    </row>
    <row r="13" spans="1:26" ht="29.15" customHeight="1">
      <c r="M13" s="1789"/>
      <c r="N13" s="1767" t="s">
        <v>480</v>
      </c>
      <c r="O13" s="1767"/>
      <c r="P13" s="1782"/>
      <c r="Q13" s="1783" t="s">
        <v>1696</v>
      </c>
      <c r="R13" s="1784"/>
      <c r="S13" s="1784"/>
      <c r="T13" s="1784"/>
      <c r="U13" s="1784"/>
      <c r="V13" s="1784"/>
      <c r="W13" s="1784"/>
      <c r="X13" s="1785"/>
      <c r="Z13" s="266"/>
    </row>
    <row r="14" spans="1:26" ht="29.15" customHeight="1">
      <c r="M14" s="1789"/>
      <c r="N14" s="1767" t="s">
        <v>481</v>
      </c>
      <c r="O14" s="1767"/>
      <c r="P14" s="1782"/>
      <c r="Q14" s="1783" t="s">
        <v>1697</v>
      </c>
      <c r="R14" s="1784"/>
      <c r="S14" s="1784"/>
      <c r="T14" s="1784"/>
      <c r="U14" s="1784"/>
      <c r="V14" s="1784"/>
      <c r="W14" s="1784"/>
      <c r="X14" s="1785"/>
      <c r="Z14" s="266"/>
    </row>
    <row r="15" spans="1:26" ht="29.15" customHeight="1">
      <c r="M15" s="1789"/>
      <c r="N15" s="1767" t="s">
        <v>789</v>
      </c>
      <c r="O15" s="1767"/>
      <c r="P15" s="1782"/>
      <c r="Q15" s="1783" t="s">
        <v>1695</v>
      </c>
      <c r="R15" s="1784"/>
      <c r="S15" s="1784"/>
      <c r="T15" s="1784"/>
      <c r="U15" s="1784"/>
      <c r="V15" s="1784"/>
      <c r="W15" s="1784"/>
      <c r="X15" s="1785"/>
      <c r="Z15" s="266"/>
    </row>
    <row r="16" spans="1:26" ht="32.15" customHeight="1">
      <c r="M16" s="1766" t="s">
        <v>483</v>
      </c>
      <c r="N16" s="1767"/>
      <c r="O16" s="1767"/>
      <c r="P16" s="1767"/>
      <c r="Q16" s="267" t="s">
        <v>484</v>
      </c>
      <c r="R16" s="1783" t="s">
        <v>580</v>
      </c>
      <c r="S16" s="1785"/>
      <c r="T16" s="268" t="s">
        <v>340</v>
      </c>
      <c r="U16" s="1786" t="s">
        <v>1695</v>
      </c>
      <c r="V16" s="1787"/>
      <c r="W16" s="1787"/>
      <c r="X16" s="1788"/>
      <c r="Z16" s="266"/>
    </row>
    <row r="17" spans="2:26" ht="27.65" customHeight="1">
      <c r="M17" s="1766" t="s">
        <v>1588</v>
      </c>
      <c r="N17" s="1766"/>
      <c r="O17" s="1766"/>
      <c r="P17" s="1766"/>
      <c r="Q17" s="269" t="s">
        <v>484</v>
      </c>
      <c r="R17" s="1768" t="s">
        <v>580</v>
      </c>
      <c r="S17" s="1769"/>
      <c r="T17" s="270" t="s">
        <v>340</v>
      </c>
      <c r="U17" s="1770" t="s">
        <v>1695</v>
      </c>
      <c r="V17" s="1771"/>
      <c r="W17" s="1771"/>
      <c r="X17" s="1772"/>
      <c r="Z17" s="266"/>
    </row>
    <row r="18" spans="2:26" ht="27.65" customHeight="1">
      <c r="M18" s="1767"/>
      <c r="N18" s="1767"/>
      <c r="O18" s="1767"/>
      <c r="P18" s="1767"/>
      <c r="Q18" s="271" t="s">
        <v>484</v>
      </c>
      <c r="R18" s="1773"/>
      <c r="S18" s="1774"/>
      <c r="T18" s="272" t="s">
        <v>340</v>
      </c>
      <c r="U18" s="1775"/>
      <c r="V18" s="1776"/>
      <c r="W18" s="1776"/>
      <c r="X18" s="1777"/>
      <c r="Z18" s="266"/>
    </row>
    <row r="19" spans="2:26" ht="31.5" customHeight="1">
      <c r="M19" s="1778" t="s">
        <v>791</v>
      </c>
      <c r="N19" s="1779"/>
      <c r="O19" s="1779"/>
      <c r="P19" s="1779"/>
      <c r="Q19" s="1780" t="s">
        <v>1698</v>
      </c>
      <c r="R19" s="1781"/>
      <c r="S19" s="273">
        <v>15</v>
      </c>
      <c r="T19" s="270" t="s">
        <v>20</v>
      </c>
      <c r="U19" s="273">
        <v>3</v>
      </c>
      <c r="V19" s="270" t="s">
        <v>21</v>
      </c>
      <c r="W19" s="273">
        <v>31</v>
      </c>
      <c r="X19" s="274" t="s">
        <v>22</v>
      </c>
      <c r="Z19" s="266" t="s">
        <v>1604</v>
      </c>
    </row>
    <row r="20" spans="2:26" ht="31.5" customHeight="1">
      <c r="M20" s="1778" t="s">
        <v>792</v>
      </c>
      <c r="N20" s="1779"/>
      <c r="O20" s="1779"/>
      <c r="P20" s="1779"/>
      <c r="Q20" s="1780" t="s">
        <v>593</v>
      </c>
      <c r="R20" s="1781"/>
      <c r="S20" s="273">
        <v>15</v>
      </c>
      <c r="T20" s="270" t="s">
        <v>20</v>
      </c>
      <c r="U20" s="273">
        <v>3</v>
      </c>
      <c r="V20" s="270" t="s">
        <v>21</v>
      </c>
      <c r="W20" s="273">
        <v>31</v>
      </c>
      <c r="X20" s="274" t="s">
        <v>22</v>
      </c>
      <c r="Z20" s="266" t="s">
        <v>1604</v>
      </c>
    </row>
    <row r="21" spans="2:26" ht="27.65" customHeight="1">
      <c r="M21" s="275"/>
      <c r="N21" s="275"/>
      <c r="O21" s="275"/>
      <c r="P21" s="275"/>
      <c r="Q21" s="276"/>
      <c r="R21" s="275"/>
      <c r="S21" s="275"/>
      <c r="T21" s="275"/>
      <c r="U21" s="275"/>
      <c r="V21" s="275"/>
      <c r="W21" s="275"/>
      <c r="X21" s="275"/>
      <c r="Z21" s="266"/>
    </row>
    <row r="22" spans="2:26" ht="27.65" customHeight="1">
      <c r="M22" s="1766" t="s">
        <v>497</v>
      </c>
      <c r="N22" s="1766"/>
      <c r="O22" s="1766"/>
      <c r="P22" s="1766"/>
      <c r="Q22" s="1779"/>
      <c r="R22" s="1767"/>
      <c r="S22" s="1767"/>
      <c r="T22" s="1767"/>
      <c r="U22" s="1767"/>
      <c r="V22" s="1767"/>
      <c r="W22" s="1767"/>
      <c r="X22" s="1767"/>
      <c r="Z22" s="266"/>
    </row>
    <row r="23" spans="2:26" ht="27.65" customHeight="1">
      <c r="M23" s="1767"/>
      <c r="N23" s="1767"/>
      <c r="O23" s="1767"/>
      <c r="P23" s="1767"/>
      <c r="Q23" s="1779"/>
      <c r="R23" s="1767"/>
      <c r="S23" s="1767"/>
      <c r="T23" s="1767"/>
      <c r="U23" s="1767"/>
      <c r="V23" s="1767"/>
      <c r="W23" s="1767"/>
      <c r="X23" s="1767"/>
      <c r="Z23" s="266"/>
    </row>
    <row r="24" spans="2:26">
      <c r="Z24" s="266"/>
    </row>
    <row r="25" spans="2:26" ht="17.5" customHeight="1">
      <c r="M25" t="s">
        <v>1780</v>
      </c>
      <c r="Z25" s="266"/>
    </row>
    <row r="26" spans="2:26">
      <c r="Z26" s="266"/>
    </row>
    <row r="27" spans="2:26">
      <c r="Z27" s="266"/>
    </row>
    <row r="28" spans="2:26" ht="14">
      <c r="B28" s="6" t="s">
        <v>485</v>
      </c>
      <c r="Z28" s="266"/>
    </row>
    <row r="29" spans="2:26" ht="14">
      <c r="B29" s="6"/>
      <c r="C29" s="277" t="s">
        <v>1828</v>
      </c>
      <c r="Z29" s="266"/>
    </row>
    <row r="30" spans="2:26" ht="14">
      <c r="B30" s="6"/>
      <c r="Z30" s="266"/>
    </row>
    <row r="31" spans="2:26" ht="17.149999999999999" customHeight="1">
      <c r="C31" s="32" t="s">
        <v>1829</v>
      </c>
      <c r="Z31" s="266"/>
    </row>
    <row r="32" spans="2:26" ht="17.149999999999999" customHeight="1">
      <c r="C32" s="32" t="s">
        <v>1830</v>
      </c>
      <c r="Z32" s="266"/>
    </row>
    <row r="33" spans="1:26" ht="23.5" customHeight="1">
      <c r="Z33" s="266"/>
    </row>
    <row r="34" spans="1:26" ht="22" customHeight="1">
      <c r="D34" s="278"/>
      <c r="E34" s="278"/>
      <c r="F34" t="s">
        <v>486</v>
      </c>
      <c r="J34" s="32" t="s">
        <v>1831</v>
      </c>
      <c r="Z34" s="266"/>
    </row>
    <row r="35" spans="1:26" ht="7.5" customHeight="1">
      <c r="J35" s="32"/>
      <c r="Z35" s="266"/>
    </row>
    <row r="36" spans="1:26" ht="22" customHeight="1">
      <c r="D36" s="279"/>
      <c r="E36" s="279"/>
      <c r="F36" t="s">
        <v>637</v>
      </c>
      <c r="J36" s="32" t="s">
        <v>1832</v>
      </c>
      <c r="Z36" s="266"/>
    </row>
    <row r="37" spans="1:26" ht="7.5" customHeight="1">
      <c r="J37" s="32"/>
      <c r="Z37" s="266"/>
    </row>
    <row r="38" spans="1:26" ht="22" customHeight="1">
      <c r="D38" s="280"/>
      <c r="E38" s="281"/>
      <c r="F38" t="s">
        <v>487</v>
      </c>
      <c r="J38" s="32" t="s">
        <v>1833</v>
      </c>
      <c r="Z38" s="266"/>
    </row>
    <row r="39" spans="1:26" ht="7.5" customHeight="1">
      <c r="J39" s="32"/>
      <c r="Z39" s="266"/>
    </row>
    <row r="40" spans="1:26" ht="22" customHeight="1">
      <c r="D40" s="282"/>
      <c r="E40" s="283"/>
      <c r="F40" t="s">
        <v>488</v>
      </c>
      <c r="J40" s="32" t="s">
        <v>1834</v>
      </c>
      <c r="Z40" s="266"/>
    </row>
    <row r="41" spans="1:26" ht="7" customHeight="1">
      <c r="Z41" s="266"/>
    </row>
    <row r="42" spans="1:26" ht="22" customHeight="1">
      <c r="D42" s="1324" t="s">
        <v>552</v>
      </c>
      <c r="E42" s="1791"/>
      <c r="F42" t="s">
        <v>638</v>
      </c>
      <c r="J42" t="s">
        <v>1835</v>
      </c>
      <c r="K42" t="s">
        <v>1836</v>
      </c>
      <c r="Z42" s="266"/>
    </row>
    <row r="43" spans="1:26" ht="22" customHeight="1">
      <c r="E43" s="284"/>
      <c r="K43" s="285" t="s">
        <v>1336</v>
      </c>
      <c r="Z43" s="266"/>
    </row>
    <row r="44" spans="1:26" ht="22" customHeight="1">
      <c r="E44" s="284"/>
      <c r="K44" s="286" t="s">
        <v>1337</v>
      </c>
      <c r="Z44" s="266"/>
    </row>
    <row r="45" spans="1:26">
      <c r="Z45" s="266"/>
    </row>
    <row r="46" spans="1:26">
      <c r="Z46" s="266"/>
    </row>
    <row r="47" spans="1:26" ht="16.5">
      <c r="A47" s="287" t="s">
        <v>737</v>
      </c>
      <c r="Z47" s="266"/>
    </row>
    <row r="48" spans="1:26" ht="16" customHeight="1">
      <c r="P48" s="1610" t="s">
        <v>32</v>
      </c>
      <c r="Q48" s="1610"/>
      <c r="R48" s="1610"/>
      <c r="S48" s="1611" t="str">
        <f>$Q$10</f>
        <v>学校法人○△学園</v>
      </c>
      <c r="T48" s="1611"/>
      <c r="U48" s="1611"/>
      <c r="V48" s="1611"/>
      <c r="W48" s="1611"/>
      <c r="X48" s="1611"/>
      <c r="Z48" s="266"/>
    </row>
    <row r="49" spans="3:26">
      <c r="Z49" s="266"/>
    </row>
    <row r="50" spans="3:26">
      <c r="C50" t="s">
        <v>738</v>
      </c>
      <c r="I50" t="s">
        <v>19</v>
      </c>
      <c r="J50" s="288">
        <v>4</v>
      </c>
      <c r="K50" t="s">
        <v>20</v>
      </c>
      <c r="L50" s="288">
        <v>8</v>
      </c>
      <c r="M50" t="s">
        <v>21</v>
      </c>
      <c r="N50" s="288">
        <v>1</v>
      </c>
      <c r="O50" t="s">
        <v>22</v>
      </c>
      <c r="Z50" s="266"/>
    </row>
    <row r="51" spans="3:26" ht="4.5" customHeight="1">
      <c r="Z51" s="266"/>
    </row>
    <row r="52" spans="3:26">
      <c r="C52" t="s">
        <v>739</v>
      </c>
      <c r="Z52" s="266"/>
    </row>
    <row r="53" spans="3:26" ht="5.5" customHeight="1">
      <c r="Z53" s="266"/>
    </row>
    <row r="54" spans="3:26">
      <c r="C54" s="1613" t="s">
        <v>740</v>
      </c>
      <c r="D54" s="1613"/>
      <c r="E54" s="1613"/>
      <c r="F54" s="1613"/>
      <c r="G54" s="1613"/>
      <c r="H54" s="1613"/>
      <c r="I54" s="1613"/>
      <c r="J54" s="1613" t="s">
        <v>741</v>
      </c>
      <c r="K54" s="1613"/>
      <c r="L54" s="1613"/>
      <c r="M54" s="1613"/>
      <c r="N54" s="1613"/>
      <c r="O54" s="1613"/>
      <c r="P54" s="1613"/>
      <c r="Q54" s="1613"/>
      <c r="R54" s="1613"/>
      <c r="S54" s="1613"/>
      <c r="T54" s="1613"/>
      <c r="U54" s="1613"/>
      <c r="V54" s="1613"/>
      <c r="W54" s="1613"/>
      <c r="X54" s="1613"/>
      <c r="Z54" s="266"/>
    </row>
    <row r="55" spans="3:26" ht="70" customHeight="1">
      <c r="C55" s="1790"/>
      <c r="D55" s="1790"/>
      <c r="E55" s="1790"/>
      <c r="F55" s="1790"/>
      <c r="G55" s="1790"/>
      <c r="H55" s="1790"/>
      <c r="I55" s="1790"/>
      <c r="J55" s="1790"/>
      <c r="K55" s="1790"/>
      <c r="L55" s="1790"/>
      <c r="M55" s="1790"/>
      <c r="N55" s="1790"/>
      <c r="O55" s="1790"/>
      <c r="P55" s="1790"/>
      <c r="Q55" s="1790"/>
      <c r="R55" s="1790"/>
      <c r="S55" s="1790"/>
      <c r="T55" s="1790"/>
      <c r="U55" s="1790"/>
      <c r="V55" s="1790"/>
      <c r="W55" s="1790"/>
      <c r="X55" s="1790"/>
      <c r="Z55" s="266"/>
    </row>
    <row r="56" spans="3:26" ht="70" customHeight="1">
      <c r="C56" s="1790"/>
      <c r="D56" s="1790"/>
      <c r="E56" s="1790"/>
      <c r="F56" s="1790"/>
      <c r="G56" s="1790"/>
      <c r="H56" s="1790"/>
      <c r="I56" s="1790"/>
      <c r="J56" s="1790"/>
      <c r="K56" s="1790"/>
      <c r="L56" s="1790"/>
      <c r="M56" s="1790"/>
      <c r="N56" s="1790"/>
      <c r="O56" s="1790"/>
      <c r="P56" s="1790"/>
      <c r="Q56" s="1790"/>
      <c r="R56" s="1790"/>
      <c r="S56" s="1790"/>
      <c r="T56" s="1790"/>
      <c r="U56" s="1790"/>
      <c r="V56" s="1790"/>
      <c r="W56" s="1790"/>
      <c r="X56" s="1790"/>
      <c r="Z56" s="266"/>
    </row>
    <row r="57" spans="3:26" ht="70" customHeight="1">
      <c r="C57" s="1790"/>
      <c r="D57" s="1790"/>
      <c r="E57" s="1790"/>
      <c r="F57" s="1790"/>
      <c r="G57" s="1790"/>
      <c r="H57" s="1790"/>
      <c r="I57" s="1790"/>
      <c r="J57" s="1790"/>
      <c r="K57" s="1790"/>
      <c r="L57" s="1790"/>
      <c r="M57" s="1790"/>
      <c r="N57" s="1790"/>
      <c r="O57" s="1790"/>
      <c r="P57" s="1790"/>
      <c r="Q57" s="1790"/>
      <c r="R57" s="1790"/>
      <c r="S57" s="1790"/>
      <c r="T57" s="1790"/>
      <c r="U57" s="1790"/>
      <c r="V57" s="1790"/>
      <c r="W57" s="1790"/>
      <c r="X57" s="1790"/>
      <c r="Z57" s="266"/>
    </row>
    <row r="58" spans="3:26" ht="70" customHeight="1">
      <c r="C58" s="1790"/>
      <c r="D58" s="1790"/>
      <c r="E58" s="1790"/>
      <c r="F58" s="1790"/>
      <c r="G58" s="1790"/>
      <c r="H58" s="1790"/>
      <c r="I58" s="1790"/>
      <c r="J58" s="1790"/>
      <c r="K58" s="1790"/>
      <c r="L58" s="1790"/>
      <c r="M58" s="1790"/>
      <c r="N58" s="1790"/>
      <c r="O58" s="1790"/>
      <c r="P58" s="1790"/>
      <c r="Q58" s="1790"/>
      <c r="R58" s="1790"/>
      <c r="S58" s="1790"/>
      <c r="T58" s="1790"/>
      <c r="U58" s="1790"/>
      <c r="V58" s="1790"/>
      <c r="W58" s="1790"/>
      <c r="X58" s="1790"/>
      <c r="Z58" s="266"/>
    </row>
    <row r="59" spans="3:26" ht="70" customHeight="1">
      <c r="C59" s="1790"/>
      <c r="D59" s="1790"/>
      <c r="E59" s="1790"/>
      <c r="F59" s="1790"/>
      <c r="G59" s="1790"/>
      <c r="H59" s="1790"/>
      <c r="I59" s="1790"/>
      <c r="J59" s="1790"/>
      <c r="K59" s="1790"/>
      <c r="L59" s="1790"/>
      <c r="M59" s="1790"/>
      <c r="N59" s="1790"/>
      <c r="O59" s="1790"/>
      <c r="P59" s="1790"/>
      <c r="Q59" s="1790"/>
      <c r="R59" s="1790"/>
      <c r="S59" s="1790"/>
      <c r="T59" s="1790"/>
      <c r="U59" s="1790"/>
      <c r="V59" s="1790"/>
      <c r="W59" s="1790"/>
      <c r="X59" s="1790"/>
      <c r="Z59" s="266"/>
    </row>
    <row r="60" spans="3:26" ht="70" customHeight="1">
      <c r="C60" s="1790"/>
      <c r="D60" s="1790"/>
      <c r="E60" s="1790"/>
      <c r="F60" s="1790"/>
      <c r="G60" s="1790"/>
      <c r="H60" s="1790"/>
      <c r="I60" s="1790"/>
      <c r="J60" s="1790"/>
      <c r="K60" s="1790"/>
      <c r="L60" s="1790"/>
      <c r="M60" s="1790"/>
      <c r="N60" s="1790"/>
      <c r="O60" s="1790"/>
      <c r="P60" s="1790"/>
      <c r="Q60" s="1790"/>
      <c r="R60" s="1790"/>
      <c r="S60" s="1790"/>
      <c r="T60" s="1790"/>
      <c r="U60" s="1790"/>
      <c r="V60" s="1790"/>
      <c r="W60" s="1790"/>
      <c r="X60" s="1790"/>
      <c r="Z60" s="266"/>
    </row>
    <row r="61" spans="3:26" ht="70" customHeight="1">
      <c r="C61" s="1790"/>
      <c r="D61" s="1790"/>
      <c r="E61" s="1790"/>
      <c r="F61" s="1790"/>
      <c r="G61" s="1790"/>
      <c r="H61" s="1790"/>
      <c r="I61" s="1790"/>
      <c r="J61" s="1790"/>
      <c r="K61" s="1790"/>
      <c r="L61" s="1790"/>
      <c r="M61" s="1790"/>
      <c r="N61" s="1790"/>
      <c r="O61" s="1790"/>
      <c r="P61" s="1790"/>
      <c r="Q61" s="1790"/>
      <c r="R61" s="1790"/>
      <c r="S61" s="1790"/>
      <c r="T61" s="1790"/>
      <c r="U61" s="1790"/>
      <c r="V61" s="1790"/>
      <c r="W61" s="1790"/>
      <c r="X61" s="1790"/>
      <c r="Z61" s="266"/>
    </row>
    <row r="62" spans="3:26" ht="70" customHeight="1">
      <c r="C62" s="1790"/>
      <c r="D62" s="1790"/>
      <c r="E62" s="1790"/>
      <c r="F62" s="1790"/>
      <c r="G62" s="1790"/>
      <c r="H62" s="1790"/>
      <c r="I62" s="1790"/>
      <c r="J62" s="1790"/>
      <c r="K62" s="1790"/>
      <c r="L62" s="1790"/>
      <c r="M62" s="1790"/>
      <c r="N62" s="1790"/>
      <c r="O62" s="1790"/>
      <c r="P62" s="1790"/>
      <c r="Q62" s="1790"/>
      <c r="R62" s="1790"/>
      <c r="S62" s="1790"/>
      <c r="T62" s="1790"/>
      <c r="U62" s="1790"/>
      <c r="V62" s="1790"/>
      <c r="W62" s="1790"/>
      <c r="X62" s="1790"/>
      <c r="Z62" s="266"/>
    </row>
    <row r="63" spans="3:26" ht="70" customHeight="1">
      <c r="C63" s="1790"/>
      <c r="D63" s="1790"/>
      <c r="E63" s="1790"/>
      <c r="F63" s="1790"/>
      <c r="G63" s="1790"/>
      <c r="H63" s="1790"/>
      <c r="I63" s="1790"/>
      <c r="J63" s="1790"/>
      <c r="K63" s="1790"/>
      <c r="L63" s="1790"/>
      <c r="M63" s="1790"/>
      <c r="N63" s="1790"/>
      <c r="O63" s="1790"/>
      <c r="P63" s="1790"/>
      <c r="Q63" s="1790"/>
      <c r="R63" s="1790"/>
      <c r="S63" s="1790"/>
      <c r="T63" s="1790"/>
      <c r="U63" s="1790"/>
      <c r="V63" s="1790"/>
      <c r="W63" s="1790"/>
      <c r="X63" s="1790"/>
      <c r="Z63" s="266"/>
    </row>
    <row r="64" spans="3:26" ht="70" customHeight="1">
      <c r="C64" s="1790"/>
      <c r="D64" s="1790"/>
      <c r="E64" s="1790"/>
      <c r="F64" s="1790"/>
      <c r="G64" s="1790"/>
      <c r="H64" s="1790"/>
      <c r="I64" s="1790"/>
      <c r="J64" s="1790"/>
      <c r="K64" s="1790"/>
      <c r="L64" s="1790"/>
      <c r="M64" s="1790"/>
      <c r="N64" s="1790"/>
      <c r="O64" s="1790"/>
      <c r="P64" s="1790"/>
      <c r="Q64" s="1790"/>
      <c r="R64" s="1790"/>
      <c r="S64" s="1790"/>
      <c r="T64" s="1790"/>
      <c r="U64" s="1790"/>
      <c r="V64" s="1790"/>
      <c r="W64" s="1790"/>
      <c r="X64" s="1790"/>
      <c r="Z64" s="266"/>
    </row>
    <row r="65" spans="3:26" ht="70" customHeight="1">
      <c r="C65" s="1790"/>
      <c r="D65" s="1790"/>
      <c r="E65" s="1790"/>
      <c r="F65" s="1790"/>
      <c r="G65" s="1790"/>
      <c r="H65" s="1790"/>
      <c r="I65" s="1790"/>
      <c r="J65" s="1790"/>
      <c r="K65" s="1790"/>
      <c r="L65" s="1790"/>
      <c r="M65" s="1790"/>
      <c r="N65" s="1790"/>
      <c r="O65" s="1790"/>
      <c r="P65" s="1790"/>
      <c r="Q65" s="1790"/>
      <c r="R65" s="1790"/>
      <c r="S65" s="1790"/>
      <c r="T65" s="1790"/>
      <c r="U65" s="1790"/>
      <c r="V65" s="1790"/>
      <c r="W65" s="1790"/>
      <c r="X65" s="1790"/>
      <c r="Z65" s="266"/>
    </row>
    <row r="66" spans="3:26" ht="70" customHeight="1">
      <c r="C66" s="1790"/>
      <c r="D66" s="1790"/>
      <c r="E66" s="1790"/>
      <c r="F66" s="1790"/>
      <c r="G66" s="1790"/>
      <c r="H66" s="1790"/>
      <c r="I66" s="1790"/>
      <c r="J66" s="1790"/>
      <c r="K66" s="1790"/>
      <c r="L66" s="1790"/>
      <c r="M66" s="1790"/>
      <c r="N66" s="1790"/>
      <c r="O66" s="1790"/>
      <c r="P66" s="1790"/>
      <c r="Q66" s="1790"/>
      <c r="R66" s="1790"/>
      <c r="S66" s="1790"/>
      <c r="T66" s="1790"/>
      <c r="U66" s="1790"/>
      <c r="V66" s="1790"/>
      <c r="W66" s="1790"/>
      <c r="X66" s="1790"/>
      <c r="Z66" s="266"/>
    </row>
    <row r="67" spans="3:26" ht="70" customHeight="1">
      <c r="C67" s="1790"/>
      <c r="D67" s="1790"/>
      <c r="E67" s="1790"/>
      <c r="F67" s="1790"/>
      <c r="G67" s="1790"/>
      <c r="H67" s="1790"/>
      <c r="I67" s="1790"/>
      <c r="J67" s="1790"/>
      <c r="K67" s="1790"/>
      <c r="L67" s="1790"/>
      <c r="M67" s="1790"/>
      <c r="N67" s="1790"/>
      <c r="O67" s="1790"/>
      <c r="P67" s="1790"/>
      <c r="Q67" s="1790"/>
      <c r="R67" s="1790"/>
      <c r="S67" s="1790"/>
      <c r="T67" s="1790"/>
      <c r="U67" s="1790"/>
      <c r="V67" s="1790"/>
      <c r="W67" s="1790"/>
      <c r="X67" s="1790"/>
      <c r="Z67" s="266"/>
    </row>
    <row r="68" spans="3:26" ht="70" customHeight="1">
      <c r="C68" s="1790"/>
      <c r="D68" s="1790"/>
      <c r="E68" s="1790"/>
      <c r="F68" s="1790"/>
      <c r="G68" s="1790"/>
      <c r="H68" s="1790"/>
      <c r="I68" s="1790"/>
      <c r="J68" s="1790"/>
      <c r="K68" s="1790"/>
      <c r="L68" s="1790"/>
      <c r="M68" s="1790"/>
      <c r="N68" s="1790"/>
      <c r="O68" s="1790"/>
      <c r="P68" s="1790"/>
      <c r="Q68" s="1790"/>
      <c r="R68" s="1790"/>
      <c r="S68" s="1790"/>
      <c r="T68" s="1790"/>
      <c r="U68" s="1790"/>
      <c r="V68" s="1790"/>
      <c r="W68" s="1790"/>
      <c r="X68" s="1790"/>
      <c r="Z68" s="266"/>
    </row>
    <row r="69" spans="3:26" ht="70" customHeight="1">
      <c r="C69" s="1790"/>
      <c r="D69" s="1790"/>
      <c r="E69" s="1790"/>
      <c r="F69" s="1790"/>
      <c r="G69" s="1790"/>
      <c r="H69" s="1790"/>
      <c r="I69" s="1790"/>
      <c r="J69" s="1790"/>
      <c r="K69" s="1790"/>
      <c r="L69" s="1790"/>
      <c r="M69" s="1790"/>
      <c r="N69" s="1790"/>
      <c r="O69" s="1790"/>
      <c r="P69" s="1790"/>
      <c r="Q69" s="1790"/>
      <c r="R69" s="1790"/>
      <c r="S69" s="1790"/>
      <c r="T69" s="1790"/>
      <c r="U69" s="1790"/>
      <c r="V69" s="1790"/>
      <c r="W69" s="1790"/>
      <c r="X69" s="1790"/>
      <c r="Z69" s="266"/>
    </row>
    <row r="70" spans="3:26" ht="70" customHeight="1">
      <c r="C70" s="1790"/>
      <c r="D70" s="1790"/>
      <c r="E70" s="1790"/>
      <c r="F70" s="1790"/>
      <c r="G70" s="1790"/>
      <c r="H70" s="1790"/>
      <c r="I70" s="1790"/>
      <c r="J70" s="1790"/>
      <c r="K70" s="1790"/>
      <c r="L70" s="1790"/>
      <c r="M70" s="1790"/>
      <c r="N70" s="1790"/>
      <c r="O70" s="1790"/>
      <c r="P70" s="1790"/>
      <c r="Q70" s="1790"/>
      <c r="R70" s="1790"/>
      <c r="S70" s="1790"/>
      <c r="T70" s="1790"/>
      <c r="U70" s="1790"/>
      <c r="V70" s="1790"/>
      <c r="W70" s="1790"/>
      <c r="X70" s="1790"/>
      <c r="Z70" s="266"/>
    </row>
    <row r="71" spans="3:26" ht="70" customHeight="1">
      <c r="C71" s="1790"/>
      <c r="D71" s="1790"/>
      <c r="E71" s="1790"/>
      <c r="F71" s="1790"/>
      <c r="G71" s="1790"/>
      <c r="H71" s="1790"/>
      <c r="I71" s="1790"/>
      <c r="J71" s="1790"/>
      <c r="K71" s="1790"/>
      <c r="L71" s="1790"/>
      <c r="M71" s="1790"/>
      <c r="N71" s="1790"/>
      <c r="O71" s="1790"/>
      <c r="P71" s="1790"/>
      <c r="Q71" s="1790"/>
      <c r="R71" s="1790"/>
      <c r="S71" s="1790"/>
      <c r="T71" s="1790"/>
      <c r="U71" s="1790"/>
      <c r="V71" s="1790"/>
      <c r="W71" s="1790"/>
      <c r="X71" s="1790"/>
      <c r="Z71" s="266"/>
    </row>
    <row r="72" spans="3:26" ht="70" customHeight="1">
      <c r="C72" s="1790"/>
      <c r="D72" s="1790"/>
      <c r="E72" s="1790"/>
      <c r="F72" s="1790"/>
      <c r="G72" s="1790"/>
      <c r="H72" s="1790"/>
      <c r="I72" s="1790"/>
      <c r="J72" s="1790"/>
      <c r="K72" s="1790"/>
      <c r="L72" s="1790"/>
      <c r="M72" s="1790"/>
      <c r="N72" s="1790"/>
      <c r="O72" s="1790"/>
      <c r="P72" s="1790"/>
      <c r="Q72" s="1790"/>
      <c r="R72" s="1790"/>
      <c r="S72" s="1790"/>
      <c r="T72" s="1790"/>
      <c r="U72" s="1790"/>
      <c r="V72" s="1790"/>
      <c r="W72" s="1790"/>
      <c r="X72" s="1790"/>
      <c r="Z72" s="266"/>
    </row>
    <row r="73" spans="3:26" ht="70" customHeight="1">
      <c r="C73" s="1790"/>
      <c r="D73" s="1790"/>
      <c r="E73" s="1790"/>
      <c r="F73" s="1790"/>
      <c r="G73" s="1790"/>
      <c r="H73" s="1790"/>
      <c r="I73" s="1790"/>
      <c r="J73" s="1790"/>
      <c r="K73" s="1790"/>
      <c r="L73" s="1790"/>
      <c r="M73" s="1790"/>
      <c r="N73" s="1790"/>
      <c r="O73" s="1790"/>
      <c r="P73" s="1790"/>
      <c r="Q73" s="1790"/>
      <c r="R73" s="1790"/>
      <c r="S73" s="1790"/>
      <c r="T73" s="1790"/>
      <c r="U73" s="1790"/>
      <c r="V73" s="1790"/>
      <c r="W73" s="1790"/>
      <c r="X73" s="1790"/>
      <c r="Z73" s="266"/>
    </row>
    <row r="74" spans="3:26" ht="70" customHeight="1">
      <c r="C74" s="1790"/>
      <c r="D74" s="1790"/>
      <c r="E74" s="1790"/>
      <c r="F74" s="1790"/>
      <c r="G74" s="1790"/>
      <c r="H74" s="1790"/>
      <c r="I74" s="1790"/>
      <c r="J74" s="1790"/>
      <c r="K74" s="1790"/>
      <c r="L74" s="1790"/>
      <c r="M74" s="1790"/>
      <c r="N74" s="1790"/>
      <c r="O74" s="1790"/>
      <c r="P74" s="1790"/>
      <c r="Q74" s="1790"/>
      <c r="R74" s="1790"/>
      <c r="S74" s="1790"/>
      <c r="T74" s="1790"/>
      <c r="U74" s="1790"/>
      <c r="V74" s="1790"/>
      <c r="W74" s="1790"/>
      <c r="X74" s="1790"/>
      <c r="Z74" s="266"/>
    </row>
    <row r="75" spans="3:26" ht="70" customHeight="1">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Z75" s="266"/>
    </row>
    <row r="76" spans="3:26" ht="70" customHeight="1">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Z76" s="266"/>
    </row>
    <row r="77" spans="3:26" ht="70" customHeight="1">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Z77" s="266"/>
    </row>
    <row r="78" spans="3:26" ht="70" customHeight="1">
      <c r="C78" s="1790"/>
      <c r="D78" s="1790"/>
      <c r="E78" s="1790"/>
      <c r="F78" s="1790"/>
      <c r="G78" s="1790"/>
      <c r="H78" s="1790"/>
      <c r="I78" s="1790"/>
      <c r="J78" s="1790"/>
      <c r="K78" s="1790"/>
      <c r="L78" s="1790"/>
      <c r="M78" s="1790"/>
      <c r="N78" s="1790"/>
      <c r="O78" s="1790"/>
      <c r="P78" s="1790"/>
      <c r="Q78" s="1790"/>
      <c r="R78" s="1790"/>
      <c r="S78" s="1790"/>
      <c r="T78" s="1790"/>
      <c r="U78" s="1790"/>
      <c r="V78" s="1790"/>
      <c r="W78" s="1790"/>
      <c r="X78" s="1790"/>
      <c r="Z78" s="266"/>
    </row>
    <row r="79" spans="3:26">
      <c r="Z79" s="266"/>
    </row>
    <row r="80" spans="3:26" ht="11.5" customHeight="1">
      <c r="Z80" s="266"/>
    </row>
    <row r="81" spans="1:26" ht="15.65" customHeight="1">
      <c r="P81" s="1610" t="s">
        <v>32</v>
      </c>
      <c r="Q81" s="1610"/>
      <c r="R81" s="1610"/>
      <c r="S81" s="1611" t="str">
        <f>$Q$10</f>
        <v>学校法人○△学園</v>
      </c>
      <c r="T81" s="1611"/>
      <c r="U81" s="1611"/>
      <c r="V81" s="1611"/>
      <c r="W81" s="1611"/>
      <c r="X81" s="1611"/>
      <c r="Z81" s="266"/>
    </row>
    <row r="82" spans="1:26" ht="16.5">
      <c r="A82" s="287" t="s">
        <v>33</v>
      </c>
      <c r="Z82" s="266"/>
    </row>
    <row r="83" spans="1:26" ht="16.5" customHeight="1">
      <c r="B83" s="6" t="s">
        <v>13</v>
      </c>
      <c r="Z83" s="266"/>
    </row>
    <row r="84" spans="1:26" ht="16.5" customHeight="1">
      <c r="C84" s="7" t="s">
        <v>612</v>
      </c>
      <c r="Z84" s="266"/>
    </row>
    <row r="85" spans="1:26" ht="16.5" customHeight="1">
      <c r="D85" t="s">
        <v>719</v>
      </c>
      <c r="Z85" s="266"/>
    </row>
    <row r="86" spans="1:26" ht="16.5" customHeight="1">
      <c r="D86" s="915" t="s">
        <v>720</v>
      </c>
      <c r="E86" s="1644"/>
      <c r="F86" s="1644"/>
      <c r="G86" s="1628"/>
      <c r="H86" s="280" t="s">
        <v>15</v>
      </c>
      <c r="I86" s="289"/>
      <c r="J86" s="289"/>
      <c r="K86" s="289"/>
      <c r="L86" s="288">
        <v>3</v>
      </c>
      <c r="M86" s="289" t="s">
        <v>16</v>
      </c>
      <c r="N86" s="281"/>
      <c r="Z86" s="266"/>
    </row>
    <row r="87" spans="1:26" ht="16.5" customHeight="1">
      <c r="D87" s="915" t="s">
        <v>1837</v>
      </c>
      <c r="E87" s="1644"/>
      <c r="F87" s="1644"/>
      <c r="G87" s="1628"/>
      <c r="H87" s="280" t="s">
        <v>222</v>
      </c>
      <c r="I87" s="289"/>
      <c r="J87" s="289"/>
      <c r="K87" s="290"/>
      <c r="L87" s="288">
        <v>64</v>
      </c>
      <c r="M87" s="291" t="s">
        <v>18</v>
      </c>
      <c r="N87" s="281"/>
      <c r="Z87" s="266"/>
    </row>
    <row r="88" spans="1:26" ht="9.65" customHeight="1">
      <c r="G88" s="292"/>
      <c r="Z88" s="266"/>
    </row>
    <row r="89" spans="1:26" ht="16.5" customHeight="1">
      <c r="D89" t="s">
        <v>14</v>
      </c>
      <c r="Z89" s="266"/>
    </row>
    <row r="90" spans="1:26" ht="16.5" customHeight="1">
      <c r="E90" s="32" t="s">
        <v>1699</v>
      </c>
      <c r="H90" s="293"/>
      <c r="I90" s="293"/>
      <c r="J90" s="293"/>
      <c r="K90" s="293"/>
      <c r="L90" s="293"/>
      <c r="M90" s="293"/>
      <c r="N90" s="293"/>
      <c r="Z90" s="266"/>
    </row>
    <row r="91" spans="1:26" ht="16.5" customHeight="1">
      <c r="D91" s="954" t="s">
        <v>0</v>
      </c>
      <c r="E91" s="954"/>
      <c r="F91" s="954"/>
      <c r="G91" s="954"/>
      <c r="H91" s="5" t="s">
        <v>19</v>
      </c>
      <c r="I91" s="294">
        <v>7</v>
      </c>
      <c r="J91" s="295" t="s">
        <v>20</v>
      </c>
      <c r="K91">
        <v>3</v>
      </c>
      <c r="L91" s="296" t="s">
        <v>21</v>
      </c>
      <c r="M91">
        <v>31</v>
      </c>
      <c r="N91" s="297" t="s">
        <v>22</v>
      </c>
      <c r="Z91" s="266"/>
    </row>
    <row r="92" spans="1:26" ht="16.5" customHeight="1">
      <c r="D92" s="954" t="s">
        <v>1</v>
      </c>
      <c r="E92" s="954"/>
      <c r="F92" s="954"/>
      <c r="G92" s="954"/>
      <c r="H92" s="298" t="s">
        <v>19</v>
      </c>
      <c r="I92" s="288">
        <v>7</v>
      </c>
      <c r="J92" s="299" t="s">
        <v>20</v>
      </c>
      <c r="K92" s="288">
        <v>6</v>
      </c>
      <c r="L92" s="299" t="s">
        <v>21</v>
      </c>
      <c r="M92" s="288">
        <v>10</v>
      </c>
      <c r="N92" s="300" t="s">
        <v>22</v>
      </c>
      <c r="Z92" s="266"/>
    </row>
    <row r="93" spans="1:26" ht="6" customHeight="1">
      <c r="D93" s="39"/>
      <c r="E93" s="39"/>
      <c r="F93" s="39"/>
      <c r="G93" s="39"/>
      <c r="Z93" s="266"/>
    </row>
    <row r="94" spans="1:26" ht="16.5" customHeight="1">
      <c r="E94" t="s">
        <v>2</v>
      </c>
      <c r="Z94" s="266"/>
    </row>
    <row r="95" spans="1:26" ht="16.5" customHeight="1">
      <c r="D95" s="954" t="s">
        <v>0</v>
      </c>
      <c r="E95" s="954"/>
      <c r="F95" s="954"/>
      <c r="G95" s="954"/>
      <c r="H95" s="288" t="s">
        <v>1593</v>
      </c>
      <c r="I95" s="288">
        <v>7</v>
      </c>
      <c r="J95" s="299" t="s">
        <v>20</v>
      </c>
      <c r="K95" s="288">
        <v>6</v>
      </c>
      <c r="L95" s="299" t="s">
        <v>21</v>
      </c>
      <c r="M95" s="288">
        <v>1</v>
      </c>
      <c r="N95" s="300" t="s">
        <v>22</v>
      </c>
      <c r="Z95" s="301" t="s">
        <v>1620</v>
      </c>
    </row>
    <row r="96" spans="1:26" ht="16.5" customHeight="1">
      <c r="D96" s="954" t="s">
        <v>1</v>
      </c>
      <c r="E96" s="954"/>
      <c r="F96" s="954"/>
      <c r="G96" s="954"/>
      <c r="H96" s="288" t="s">
        <v>1593</v>
      </c>
      <c r="I96" s="288">
        <v>7</v>
      </c>
      <c r="J96" s="299" t="s">
        <v>20</v>
      </c>
      <c r="K96" s="288">
        <v>6</v>
      </c>
      <c r="L96" s="299" t="s">
        <v>21</v>
      </c>
      <c r="M96" s="288">
        <v>10</v>
      </c>
      <c r="N96" s="300" t="s">
        <v>22</v>
      </c>
      <c r="Z96" s="301" t="s">
        <v>1620</v>
      </c>
    </row>
    <row r="97" spans="2:26" ht="16.5" customHeight="1">
      <c r="D97" s="286"/>
      <c r="E97" s="286" t="s">
        <v>1516</v>
      </c>
      <c r="Z97" s="266"/>
    </row>
    <row r="98" spans="2:26" ht="10" customHeight="1">
      <c r="C98" s="286" t="s">
        <v>155</v>
      </c>
      <c r="D98" s="286"/>
      <c r="Z98" s="266"/>
    </row>
    <row r="99" spans="2:26" ht="16.5" customHeight="1">
      <c r="C99" s="31" t="s">
        <v>1700</v>
      </c>
      <c r="Z99" s="266"/>
    </row>
    <row r="100" spans="2:26" ht="16.5" customHeight="1">
      <c r="D100" s="954" t="s">
        <v>3</v>
      </c>
      <c r="E100" s="954"/>
      <c r="F100" s="954"/>
      <c r="G100" s="954"/>
      <c r="H100" s="954"/>
      <c r="I100" s="298" t="s">
        <v>19</v>
      </c>
      <c r="J100" s="288">
        <v>7</v>
      </c>
      <c r="K100" s="299" t="s">
        <v>20</v>
      </c>
      <c r="L100" s="288">
        <v>4</v>
      </c>
      <c r="M100" s="299" t="s">
        <v>21</v>
      </c>
      <c r="N100" s="288">
        <v>1</v>
      </c>
      <c r="O100" s="300" t="s">
        <v>22</v>
      </c>
      <c r="Z100" s="266"/>
    </row>
    <row r="101" spans="2:26" ht="16.5" customHeight="1">
      <c r="D101" s="954" t="s">
        <v>4</v>
      </c>
      <c r="E101" s="954"/>
      <c r="F101" s="954"/>
      <c r="G101" s="954"/>
      <c r="H101" s="954"/>
      <c r="I101" s="298" t="s">
        <v>19</v>
      </c>
      <c r="J101" s="288">
        <v>7</v>
      </c>
      <c r="K101" s="299" t="s">
        <v>20</v>
      </c>
      <c r="L101" s="288">
        <v>4</v>
      </c>
      <c r="M101" s="299" t="s">
        <v>21</v>
      </c>
      <c r="N101" s="288">
        <v>1</v>
      </c>
      <c r="O101" s="300" t="s">
        <v>22</v>
      </c>
      <c r="Z101" s="266"/>
    </row>
    <row r="102" spans="2:26" ht="16.5" customHeight="1">
      <c r="E102" s="285" t="s">
        <v>721</v>
      </c>
      <c r="Z102" s="266"/>
    </row>
    <row r="103" spans="2:26" ht="16.5" customHeight="1">
      <c r="E103" s="83" t="s">
        <v>1517</v>
      </c>
      <c r="Z103" s="266"/>
    </row>
    <row r="104" spans="2:26" ht="16.5" customHeight="1">
      <c r="E104" s="83" t="s">
        <v>1518</v>
      </c>
      <c r="Z104" s="266"/>
    </row>
    <row r="105" spans="2:26" ht="16.5" customHeight="1">
      <c r="Z105" s="266"/>
    </row>
    <row r="106" spans="2:26" ht="16.5" customHeight="1">
      <c r="B106" s="302" t="s">
        <v>1701</v>
      </c>
      <c r="C106" s="31"/>
      <c r="D106" s="32"/>
      <c r="E106" s="32"/>
      <c r="F106" s="32"/>
      <c r="G106" s="32"/>
      <c r="H106" s="32"/>
      <c r="I106" s="32"/>
      <c r="J106" s="32"/>
      <c r="K106" s="32"/>
      <c r="L106" s="32"/>
      <c r="M106" s="32"/>
      <c r="Z106" s="266"/>
    </row>
    <row r="107" spans="2:26" ht="16.5" customHeight="1">
      <c r="B107" s="31"/>
      <c r="C107" s="31" t="s">
        <v>48</v>
      </c>
      <c r="D107" s="32"/>
      <c r="E107" s="32"/>
      <c r="F107" s="32"/>
      <c r="G107" s="32"/>
      <c r="H107" s="32"/>
      <c r="I107" s="32"/>
      <c r="J107" s="32"/>
      <c r="K107" s="32"/>
      <c r="L107" s="32"/>
      <c r="M107" s="32"/>
      <c r="Z107" s="266"/>
    </row>
    <row r="108" spans="2:26" ht="16.5" customHeight="1">
      <c r="B108" s="32"/>
      <c r="C108" s="32"/>
      <c r="D108" s="303" t="s">
        <v>452</v>
      </c>
      <c r="E108" s="30"/>
      <c r="F108" s="304"/>
      <c r="G108" s="305"/>
      <c r="H108" s="306" t="s">
        <v>24</v>
      </c>
      <c r="I108" s="307" t="s">
        <v>26</v>
      </c>
      <c r="J108" s="308">
        <v>10</v>
      </c>
      <c r="K108" s="309" t="s">
        <v>17</v>
      </c>
      <c r="L108" s="32"/>
      <c r="M108" s="32"/>
      <c r="Z108" s="266"/>
    </row>
    <row r="109" spans="2:26" ht="16.5" customHeight="1">
      <c r="B109" s="32"/>
      <c r="C109" s="32"/>
      <c r="D109" s="303" t="s">
        <v>453</v>
      </c>
      <c r="E109" s="30"/>
      <c r="F109" s="304"/>
      <c r="G109" s="305"/>
      <c r="H109" s="306" t="s">
        <v>24</v>
      </c>
      <c r="I109" s="307" t="s">
        <v>26</v>
      </c>
      <c r="J109" s="308">
        <v>25</v>
      </c>
      <c r="K109" s="309" t="s">
        <v>17</v>
      </c>
      <c r="L109" s="32"/>
      <c r="M109" s="32"/>
      <c r="Z109" s="266"/>
    </row>
    <row r="110" spans="2:26" ht="16.5" customHeight="1">
      <c r="B110" s="32"/>
      <c r="C110" s="32"/>
      <c r="D110" s="303" t="s">
        <v>454</v>
      </c>
      <c r="E110" s="30"/>
      <c r="F110" s="304"/>
      <c r="G110" s="305"/>
      <c r="H110" s="306" t="s">
        <v>24</v>
      </c>
      <c r="I110" s="307" t="s">
        <v>26</v>
      </c>
      <c r="J110" s="308">
        <v>34</v>
      </c>
      <c r="K110" s="309" t="s">
        <v>17</v>
      </c>
      <c r="L110" s="32"/>
      <c r="M110" s="32"/>
      <c r="Z110" s="266"/>
    </row>
    <row r="111" spans="2:26" ht="16.5" customHeight="1">
      <c r="B111" s="32"/>
      <c r="C111" s="32"/>
      <c r="D111" s="32" t="s">
        <v>697</v>
      </c>
      <c r="E111" s="32"/>
      <c r="F111" s="32"/>
      <c r="G111" s="32"/>
      <c r="H111" s="32"/>
      <c r="I111" s="32"/>
      <c r="J111" s="32"/>
      <c r="K111" s="32"/>
      <c r="L111" s="32"/>
      <c r="M111" s="32"/>
      <c r="O111" s="1792" t="s">
        <v>1063</v>
      </c>
      <c r="P111" s="1793"/>
      <c r="Q111" s="1793"/>
      <c r="R111" s="1793"/>
      <c r="S111" s="1793"/>
      <c r="T111" s="1793"/>
      <c r="U111" s="1793"/>
      <c r="V111" s="1793"/>
      <c r="W111" s="1644"/>
      <c r="X111" s="1628"/>
      <c r="Z111" s="266"/>
    </row>
    <row r="112" spans="2:26" ht="16.5" customHeight="1">
      <c r="B112" s="32"/>
      <c r="C112" s="32"/>
      <c r="D112" s="32"/>
      <c r="E112" s="915" t="s">
        <v>455</v>
      </c>
      <c r="F112" s="817"/>
      <c r="G112" s="305"/>
      <c r="H112" s="306" t="s">
        <v>718</v>
      </c>
      <c r="I112" s="307" t="s">
        <v>26</v>
      </c>
      <c r="J112" s="310">
        <v>4</v>
      </c>
      <c r="K112" s="309" t="s">
        <v>1455</v>
      </c>
      <c r="L112" s="32"/>
      <c r="M112" s="32"/>
      <c r="O112" s="311" t="s">
        <v>1064</v>
      </c>
      <c r="W112" s="312"/>
      <c r="Z112" s="266"/>
    </row>
    <row r="113" spans="3:26" ht="9.65" customHeight="1">
      <c r="L113" s="313"/>
      <c r="Z113" s="266"/>
    </row>
    <row r="114" spans="3:26" ht="16.5" customHeight="1">
      <c r="C114" s="31" t="s">
        <v>1702</v>
      </c>
      <c r="D114" s="32"/>
      <c r="E114" s="32"/>
      <c r="F114" s="32"/>
      <c r="G114" s="32"/>
      <c r="H114" s="32"/>
      <c r="I114" s="32"/>
      <c r="J114" s="32"/>
      <c r="K114" s="32"/>
      <c r="L114" s="32"/>
      <c r="M114" s="32"/>
      <c r="N114" s="32"/>
      <c r="O114" s="32"/>
      <c r="P114" s="32"/>
      <c r="Q114" s="32"/>
      <c r="R114" s="32"/>
      <c r="S114" s="32"/>
      <c r="T114" s="32"/>
      <c r="U114" s="32"/>
      <c r="V114" s="32"/>
      <c r="W114" s="32"/>
      <c r="X114" s="32"/>
      <c r="Z114" s="266"/>
    </row>
    <row r="115" spans="3:26" ht="40" customHeight="1">
      <c r="C115" s="32"/>
      <c r="D115" s="303" t="s">
        <v>27</v>
      </c>
      <c r="E115" s="30"/>
      <c r="F115" s="304"/>
      <c r="G115" s="788" t="s">
        <v>5</v>
      </c>
      <c r="H115" s="953"/>
      <c r="I115" s="788" t="s">
        <v>43</v>
      </c>
      <c r="J115" s="953"/>
      <c r="K115" s="1305" t="s">
        <v>660</v>
      </c>
      <c r="L115" s="1306"/>
      <c r="M115" s="1087" t="s">
        <v>1703</v>
      </c>
      <c r="N115" s="1172"/>
      <c r="O115" s="1172"/>
      <c r="P115" s="1172"/>
      <c r="Q115" s="1172"/>
      <c r="R115" s="1172"/>
      <c r="S115" s="1173"/>
      <c r="T115" s="883" t="s">
        <v>1059</v>
      </c>
      <c r="U115" s="884"/>
      <c r="V115" s="885"/>
      <c r="W115" s="1087" t="s">
        <v>30</v>
      </c>
      <c r="X115" s="1294"/>
      <c r="Z115" s="266"/>
    </row>
    <row r="116" spans="3:26" ht="16.5" customHeight="1">
      <c r="C116" s="32"/>
      <c r="D116" s="1317" t="s">
        <v>35</v>
      </c>
      <c r="E116" s="314" t="s">
        <v>1062</v>
      </c>
      <c r="F116" s="314"/>
      <c r="G116" s="1797">
        <v>1</v>
      </c>
      <c r="H116" s="32" t="s">
        <v>31</v>
      </c>
      <c r="I116" s="1797">
        <v>1</v>
      </c>
      <c r="J116" s="32" t="s">
        <v>31</v>
      </c>
      <c r="K116" s="1799">
        <v>2</v>
      </c>
      <c r="L116" s="974" t="s">
        <v>31</v>
      </c>
      <c r="M116" s="315">
        <v>7</v>
      </c>
      <c r="N116" s="316">
        <v>6</v>
      </c>
      <c r="O116" s="317">
        <v>1</v>
      </c>
      <c r="P116" s="318" t="s">
        <v>28</v>
      </c>
      <c r="Q116" s="319"/>
      <c r="R116" s="320"/>
      <c r="S116" s="321"/>
      <c r="T116" s="322" t="s">
        <v>38</v>
      </c>
      <c r="U116" s="212"/>
      <c r="V116" s="212"/>
      <c r="W116" s="1794" t="s">
        <v>592</v>
      </c>
      <c r="X116" s="1794"/>
      <c r="Z116" s="266" t="s">
        <v>1605</v>
      </c>
    </row>
    <row r="117" spans="3:26" ht="16.5" customHeight="1">
      <c r="C117" s="32"/>
      <c r="D117" s="1317"/>
      <c r="E117" s="323"/>
      <c r="F117" s="323"/>
      <c r="G117" s="1798"/>
      <c r="H117" s="324"/>
      <c r="I117" s="1798"/>
      <c r="J117" s="324"/>
      <c r="K117" s="1800"/>
      <c r="L117" s="1299"/>
      <c r="M117" s="325" t="s">
        <v>29</v>
      </c>
      <c r="N117" s="310">
        <v>11</v>
      </c>
      <c r="O117" s="326" t="s">
        <v>34</v>
      </c>
      <c r="P117" s="324"/>
      <c r="Q117" s="324"/>
      <c r="R117" s="324"/>
      <c r="S117" s="327"/>
      <c r="T117" s="328" t="s">
        <v>39</v>
      </c>
      <c r="U117" s="32"/>
      <c r="V117" s="32"/>
      <c r="W117" s="1794"/>
      <c r="X117" s="1794"/>
      <c r="Z117" s="266"/>
    </row>
    <row r="118" spans="3:26" ht="16.5" customHeight="1">
      <c r="C118" s="32"/>
      <c r="D118" s="1317"/>
      <c r="E118" s="314" t="s">
        <v>663</v>
      </c>
      <c r="F118" s="314"/>
      <c r="G118" s="1795">
        <v>5</v>
      </c>
      <c r="H118" s="32" t="s">
        <v>31</v>
      </c>
      <c r="I118" s="1795">
        <v>5</v>
      </c>
      <c r="J118" s="32" t="s">
        <v>31</v>
      </c>
      <c r="K118" s="1800"/>
      <c r="L118" s="1299"/>
      <c r="M118" s="315">
        <v>7</v>
      </c>
      <c r="N118" s="316">
        <v>6</v>
      </c>
      <c r="O118" s="317">
        <v>1</v>
      </c>
      <c r="P118" s="318" t="s">
        <v>28</v>
      </c>
      <c r="Q118" s="319"/>
      <c r="R118" s="320"/>
      <c r="S118" s="321"/>
      <c r="T118" s="220"/>
      <c r="U118" s="32"/>
      <c r="V118" s="32"/>
      <c r="W118" s="1794" t="s">
        <v>592</v>
      </c>
      <c r="X118" s="1794"/>
      <c r="Z118" s="266" t="s">
        <v>1605</v>
      </c>
    </row>
    <row r="119" spans="3:26" ht="16.5" customHeight="1">
      <c r="C119" s="32"/>
      <c r="D119" s="1317"/>
      <c r="E119" s="323" t="s">
        <v>664</v>
      </c>
      <c r="F119" s="323"/>
      <c r="G119" s="1796"/>
      <c r="H119" s="324"/>
      <c r="I119" s="1796"/>
      <c r="J119" s="324"/>
      <c r="K119" s="1800"/>
      <c r="L119" s="1299"/>
      <c r="M119" s="325" t="s">
        <v>29</v>
      </c>
      <c r="N119" s="310">
        <v>11</v>
      </c>
      <c r="O119" s="326" t="s">
        <v>34</v>
      </c>
      <c r="P119" s="324"/>
      <c r="Q119" s="324"/>
      <c r="R119" s="324"/>
      <c r="S119" s="327"/>
      <c r="T119" s="220"/>
      <c r="U119" s="308">
        <v>7</v>
      </c>
      <c r="V119" s="32" t="s">
        <v>20</v>
      </c>
      <c r="W119" s="1794"/>
      <c r="X119" s="1794"/>
      <c r="Z119" s="266"/>
    </row>
    <row r="120" spans="3:26" ht="16.5" hidden="1" customHeight="1">
      <c r="C120" s="32"/>
      <c r="D120" s="1317"/>
      <c r="E120" s="329"/>
      <c r="F120" s="329"/>
      <c r="G120" s="1539"/>
      <c r="H120" s="329"/>
      <c r="I120" s="1539"/>
      <c r="J120" s="329"/>
      <c r="K120" s="1800"/>
      <c r="L120" s="1299"/>
      <c r="M120" s="330"/>
      <c r="N120" s="331"/>
      <c r="O120" s="332"/>
      <c r="P120" s="333"/>
      <c r="Q120" s="330"/>
      <c r="R120" s="331"/>
      <c r="S120" s="332"/>
      <c r="T120" s="220"/>
      <c r="U120" s="32"/>
      <c r="V120" s="32"/>
      <c r="W120" s="788"/>
      <c r="X120" s="788"/>
      <c r="Z120" s="266" t="s">
        <v>1605</v>
      </c>
    </row>
    <row r="121" spans="3:26" ht="16.5" hidden="1" customHeight="1">
      <c r="C121" s="32"/>
      <c r="D121" s="1322"/>
      <c r="E121" s="334"/>
      <c r="F121" s="334"/>
      <c r="G121" s="1540"/>
      <c r="H121" s="334"/>
      <c r="I121" s="1540"/>
      <c r="J121" s="334"/>
      <c r="K121" s="1800"/>
      <c r="L121" s="1299"/>
      <c r="M121" s="335"/>
      <c r="N121" s="336"/>
      <c r="O121" s="337"/>
      <c r="P121" s="334"/>
      <c r="Q121" s="334"/>
      <c r="R121" s="334"/>
      <c r="S121" s="338"/>
      <c r="T121" s="220"/>
      <c r="U121" s="32"/>
      <c r="V121" s="32"/>
      <c r="W121" s="788"/>
      <c r="X121" s="788"/>
      <c r="Z121" s="266"/>
    </row>
    <row r="122" spans="3:26" ht="16.5" customHeight="1">
      <c r="C122" s="32"/>
      <c r="D122" s="1213" t="s">
        <v>36</v>
      </c>
      <c r="E122" s="1308"/>
      <c r="F122" s="1309"/>
      <c r="G122" s="1301" t="s">
        <v>40</v>
      </c>
      <c r="H122" s="1302"/>
      <c r="I122" s="1795">
        <v>1</v>
      </c>
      <c r="J122" s="32" t="s">
        <v>31</v>
      </c>
      <c r="K122" s="1801"/>
      <c r="L122" s="1299"/>
      <c r="M122" s="315">
        <v>7</v>
      </c>
      <c r="N122" s="316">
        <v>6</v>
      </c>
      <c r="O122" s="317">
        <v>1</v>
      </c>
      <c r="P122" s="318" t="s">
        <v>28</v>
      </c>
      <c r="Q122" s="319"/>
      <c r="R122" s="320"/>
      <c r="S122" s="321"/>
      <c r="T122" s="220"/>
      <c r="U122" s="308">
        <v>6</v>
      </c>
      <c r="V122" s="32" t="s">
        <v>21</v>
      </c>
      <c r="W122" s="1794" t="s">
        <v>592</v>
      </c>
      <c r="X122" s="1794"/>
      <c r="Z122" s="266" t="s">
        <v>1605</v>
      </c>
    </row>
    <row r="123" spans="3:26" ht="16.5" customHeight="1">
      <c r="C123" s="32"/>
      <c r="D123" s="1310"/>
      <c r="E123" s="1311"/>
      <c r="F123" s="1312"/>
      <c r="G123" s="1303"/>
      <c r="H123" s="1304"/>
      <c r="I123" s="1796"/>
      <c r="J123" s="324"/>
      <c r="K123" s="1802"/>
      <c r="L123" s="1300"/>
      <c r="M123" s="325" t="s">
        <v>29</v>
      </c>
      <c r="N123" s="310">
        <v>11</v>
      </c>
      <c r="O123" s="326" t="s">
        <v>34</v>
      </c>
      <c r="P123" s="324"/>
      <c r="Q123" s="324"/>
      <c r="R123" s="324"/>
      <c r="S123" s="327"/>
      <c r="T123" s="220"/>
      <c r="U123" s="308">
        <v>8</v>
      </c>
      <c r="V123" s="32" t="s">
        <v>22</v>
      </c>
      <c r="W123" s="1794"/>
      <c r="X123" s="1794"/>
      <c r="Z123" s="266"/>
    </row>
    <row r="124" spans="3:26" ht="16.5" customHeight="1">
      <c r="C124" s="32"/>
      <c r="D124" s="1213" t="s">
        <v>37</v>
      </c>
      <c r="E124" s="1308"/>
      <c r="F124" s="1309"/>
      <c r="G124" s="1795">
        <v>2</v>
      </c>
      <c r="H124" s="32" t="s">
        <v>31</v>
      </c>
      <c r="I124" s="1795">
        <v>2</v>
      </c>
      <c r="J124" s="32" t="s">
        <v>31</v>
      </c>
      <c r="K124" s="1536" t="s">
        <v>665</v>
      </c>
      <c r="L124" s="1537"/>
      <c r="M124" s="315">
        <v>7</v>
      </c>
      <c r="N124" s="316">
        <v>6</v>
      </c>
      <c r="O124" s="317">
        <v>1</v>
      </c>
      <c r="P124" s="318" t="s">
        <v>28</v>
      </c>
      <c r="Q124" s="319"/>
      <c r="R124" s="320"/>
      <c r="S124" s="321"/>
      <c r="T124" s="220"/>
      <c r="U124" s="32"/>
      <c r="V124" s="32"/>
      <c r="W124" s="1794" t="s">
        <v>592</v>
      </c>
      <c r="X124" s="1794"/>
      <c r="Z124" s="266" t="s">
        <v>1605</v>
      </c>
    </row>
    <row r="125" spans="3:26" ht="16.5" customHeight="1">
      <c r="C125" s="32"/>
      <c r="D125" s="1310"/>
      <c r="E125" s="1311"/>
      <c r="F125" s="1312"/>
      <c r="G125" s="1796"/>
      <c r="H125" s="324"/>
      <c r="I125" s="1796"/>
      <c r="J125" s="324"/>
      <c r="K125" s="1303"/>
      <c r="L125" s="1304"/>
      <c r="M125" s="325" t="s">
        <v>29</v>
      </c>
      <c r="N125" s="310">
        <v>11</v>
      </c>
      <c r="O125" s="326" t="s">
        <v>34</v>
      </c>
      <c r="P125" s="324"/>
      <c r="Q125" s="324"/>
      <c r="R125" s="324"/>
      <c r="S125" s="327"/>
      <c r="T125" s="339"/>
      <c r="U125" s="324"/>
      <c r="V125" s="324"/>
      <c r="W125" s="1794"/>
      <c r="X125" s="1794"/>
      <c r="Z125" s="266"/>
    </row>
    <row r="126" spans="3:26" ht="16.5" customHeight="1">
      <c r="C126" s="32"/>
      <c r="D126" s="32"/>
      <c r="E126" s="83" t="s">
        <v>1704</v>
      </c>
      <c r="F126" s="32"/>
      <c r="G126" s="32"/>
      <c r="H126" s="32"/>
      <c r="I126" s="32"/>
      <c r="J126" s="32"/>
      <c r="K126" s="32"/>
      <c r="L126" s="32"/>
      <c r="M126" s="32"/>
      <c r="N126" s="32"/>
      <c r="O126" s="32"/>
      <c r="P126" s="32"/>
      <c r="Q126" s="32"/>
      <c r="R126" s="32"/>
      <c r="S126" s="32"/>
      <c r="T126" s="32"/>
      <c r="U126" s="32"/>
      <c r="V126" s="32"/>
      <c r="W126" s="32"/>
      <c r="X126" s="32"/>
      <c r="Z126" s="266"/>
    </row>
    <row r="127" spans="3:26" ht="16.5" customHeight="1">
      <c r="C127" s="32"/>
      <c r="D127" s="32"/>
      <c r="E127" s="83"/>
      <c r="F127" s="83" t="s">
        <v>775</v>
      </c>
      <c r="G127" s="32"/>
      <c r="H127" s="32"/>
      <c r="I127" s="32"/>
      <c r="J127" s="32"/>
      <c r="K127" s="32"/>
      <c r="L127" s="32"/>
      <c r="M127" s="32"/>
      <c r="N127" s="32"/>
      <c r="O127" s="32"/>
      <c r="P127" s="32"/>
      <c r="Q127" s="32"/>
      <c r="R127" s="32"/>
      <c r="S127" s="32"/>
      <c r="T127" s="32"/>
      <c r="U127" s="32"/>
      <c r="V127" s="32"/>
      <c r="W127" s="32"/>
      <c r="X127" s="32"/>
      <c r="Z127" s="266"/>
    </row>
    <row r="128" spans="3:26" ht="16.5" customHeight="1">
      <c r="C128" s="32"/>
      <c r="D128" s="32"/>
      <c r="E128" s="83" t="s">
        <v>1519</v>
      </c>
      <c r="F128" s="32"/>
      <c r="G128" s="32"/>
      <c r="H128" s="32"/>
      <c r="I128" s="32"/>
      <c r="J128" s="32"/>
      <c r="K128" s="32"/>
      <c r="L128" s="32"/>
      <c r="M128" s="32"/>
      <c r="N128" s="32"/>
      <c r="O128" s="32"/>
      <c r="P128" s="32"/>
      <c r="Q128" s="32"/>
      <c r="R128" s="32"/>
      <c r="S128" s="32"/>
      <c r="T128" s="32"/>
      <c r="U128" s="32"/>
      <c r="V128" s="32"/>
      <c r="W128" s="32"/>
      <c r="X128" s="32"/>
      <c r="Z128" s="266"/>
    </row>
    <row r="129" spans="3:26" ht="16.5" customHeight="1">
      <c r="C129" s="32"/>
      <c r="D129" s="32"/>
      <c r="E129" s="83"/>
      <c r="F129" s="83" t="s">
        <v>1520</v>
      </c>
      <c r="G129" s="32"/>
      <c r="H129" s="32"/>
      <c r="I129" s="32"/>
      <c r="J129" s="32"/>
      <c r="K129" s="32"/>
      <c r="L129" s="32"/>
      <c r="M129" s="32"/>
      <c r="N129" s="32"/>
      <c r="O129" s="32"/>
      <c r="P129" s="32"/>
      <c r="Q129" s="32"/>
      <c r="R129" s="32"/>
      <c r="S129" s="32"/>
      <c r="T129" s="32"/>
      <c r="U129" s="32"/>
      <c r="V129" s="32"/>
      <c r="W129" s="32"/>
      <c r="X129" s="32"/>
      <c r="Z129" s="266"/>
    </row>
    <row r="130" spans="3:26" ht="16.5" customHeight="1">
      <c r="C130" s="32"/>
      <c r="D130" s="32"/>
      <c r="E130" s="83" t="s">
        <v>1487</v>
      </c>
      <c r="F130" s="32"/>
      <c r="G130" s="32"/>
      <c r="H130" s="32"/>
      <c r="I130" s="32"/>
      <c r="J130" s="32"/>
      <c r="K130" s="32"/>
      <c r="L130" s="32"/>
      <c r="M130" s="32"/>
      <c r="N130" s="32"/>
      <c r="O130" s="32"/>
      <c r="P130" s="32"/>
      <c r="Q130" s="32"/>
      <c r="R130" s="32"/>
      <c r="S130" s="32"/>
      <c r="T130" s="32"/>
      <c r="U130" s="32"/>
      <c r="V130" s="32"/>
      <c r="W130" s="32"/>
      <c r="X130" s="32"/>
      <c r="Z130" s="266"/>
    </row>
    <row r="131" spans="3:26" ht="16.5" customHeight="1">
      <c r="C131" s="32"/>
      <c r="D131" s="32"/>
      <c r="E131" s="83" t="s">
        <v>1521</v>
      </c>
      <c r="F131" s="32"/>
      <c r="G131" s="32"/>
      <c r="H131" s="32"/>
      <c r="I131" s="32"/>
      <c r="J131" s="32"/>
      <c r="K131" s="32"/>
      <c r="L131" s="32"/>
      <c r="M131" s="32"/>
      <c r="N131" s="32"/>
      <c r="O131" s="32"/>
      <c r="P131" s="32"/>
      <c r="Q131" s="32"/>
      <c r="R131" s="32"/>
      <c r="S131" s="32"/>
      <c r="T131" s="32"/>
      <c r="U131" s="32"/>
      <c r="V131" s="32"/>
      <c r="W131" s="32"/>
      <c r="X131" s="32"/>
      <c r="Z131" s="266"/>
    </row>
    <row r="132" spans="3:26" ht="9.65" customHeight="1">
      <c r="Z132" s="266"/>
    </row>
    <row r="133" spans="3:26" ht="12.65" customHeight="1">
      <c r="Z133" s="266"/>
    </row>
    <row r="134" spans="3:26" ht="15.65" customHeight="1">
      <c r="P134" s="1610" t="s">
        <v>32</v>
      </c>
      <c r="Q134" s="1610"/>
      <c r="R134" s="1610"/>
      <c r="S134" s="1611" t="str">
        <f>$Q$10</f>
        <v>学校法人○△学園</v>
      </c>
      <c r="T134" s="1611"/>
      <c r="U134" s="1611"/>
      <c r="V134" s="1611"/>
      <c r="W134" s="1611"/>
      <c r="X134" s="1611"/>
      <c r="Z134" s="266"/>
    </row>
    <row r="135" spans="3:26" ht="16.5" customHeight="1">
      <c r="C135" s="31" t="s">
        <v>666</v>
      </c>
      <c r="D135" s="32"/>
      <c r="E135" s="32"/>
      <c r="F135" s="32"/>
      <c r="G135" s="32"/>
      <c r="H135" s="32"/>
      <c r="I135" s="32"/>
      <c r="J135" s="32"/>
      <c r="K135" s="32"/>
      <c r="L135" s="32"/>
      <c r="M135" s="32"/>
      <c r="N135" s="32"/>
      <c r="O135" s="32"/>
      <c r="P135" s="32"/>
      <c r="Q135" s="32"/>
      <c r="R135" s="32"/>
      <c r="S135" s="32"/>
      <c r="T135" s="32"/>
      <c r="U135" s="32"/>
      <c r="V135" s="32"/>
      <c r="W135" s="32"/>
      <c r="X135" s="32"/>
      <c r="Z135" s="266"/>
    </row>
    <row r="136" spans="3:26" ht="16.5" customHeight="1">
      <c r="C136" s="32"/>
      <c r="D136" s="32" t="s">
        <v>41</v>
      </c>
      <c r="E136" s="32"/>
      <c r="F136" s="32"/>
      <c r="G136" s="32"/>
      <c r="H136" s="32"/>
      <c r="I136" s="32"/>
      <c r="J136" s="32"/>
      <c r="K136" s="32"/>
      <c r="L136" s="32"/>
      <c r="M136" s="32"/>
      <c r="N136" s="32"/>
      <c r="O136" s="32"/>
      <c r="P136" s="32"/>
      <c r="Q136" s="32"/>
      <c r="R136" s="32"/>
      <c r="S136" s="32"/>
      <c r="T136" s="32"/>
      <c r="U136" s="32"/>
      <c r="V136" s="32"/>
      <c r="W136" s="32"/>
      <c r="X136" s="32"/>
      <c r="Z136" s="266"/>
    </row>
    <row r="137" spans="3:26" ht="16.5" customHeight="1">
      <c r="C137" s="32"/>
      <c r="D137" s="950" t="s">
        <v>698</v>
      </c>
      <c r="E137" s="1025"/>
      <c r="F137" s="1535"/>
      <c r="G137" s="1690" t="s">
        <v>776</v>
      </c>
      <c r="H137" s="1691"/>
      <c r="I137" s="1691"/>
      <c r="J137" s="1691"/>
      <c r="K137" s="1691"/>
      <c r="L137" s="1691"/>
      <c r="M137" s="1692"/>
      <c r="N137" s="32"/>
      <c r="O137" s="32"/>
      <c r="P137" s="32"/>
      <c r="Q137" s="32"/>
      <c r="R137" s="32"/>
      <c r="S137" s="32"/>
      <c r="T137" s="32"/>
      <c r="U137" s="32"/>
      <c r="V137" s="32"/>
      <c r="W137" s="32"/>
      <c r="X137" s="32"/>
      <c r="Z137" s="266" t="s">
        <v>1606</v>
      </c>
    </row>
    <row r="138" spans="3:26" ht="16.5" customHeight="1">
      <c r="C138" s="32"/>
      <c r="D138" s="32"/>
      <c r="E138" s="340" t="s">
        <v>1522</v>
      </c>
      <c r="F138" s="32"/>
      <c r="G138" s="32"/>
      <c r="H138" s="32"/>
      <c r="I138" s="32"/>
      <c r="J138" s="32"/>
      <c r="K138" s="32"/>
      <c r="L138" s="32"/>
      <c r="M138" s="32"/>
      <c r="N138" s="32"/>
      <c r="O138" s="32"/>
      <c r="P138" s="32"/>
      <c r="Q138" s="32"/>
      <c r="R138" s="32"/>
      <c r="S138" s="32"/>
      <c r="T138" s="32"/>
      <c r="U138" s="32"/>
      <c r="V138" s="32"/>
      <c r="W138" s="32"/>
      <c r="X138" s="32"/>
      <c r="Z138" s="266"/>
    </row>
    <row r="139" spans="3:26" ht="16.5" customHeight="1">
      <c r="C139" s="32"/>
      <c r="D139" s="915" t="s">
        <v>25</v>
      </c>
      <c r="E139" s="1103"/>
      <c r="F139" s="1104"/>
      <c r="G139" s="341" t="s">
        <v>26</v>
      </c>
      <c r="H139" s="310">
        <v>15</v>
      </c>
      <c r="I139" s="342" t="s">
        <v>18</v>
      </c>
      <c r="J139" s="212"/>
      <c r="K139" s="342"/>
      <c r="L139" s="212"/>
      <c r="M139" s="343"/>
      <c r="N139" s="32"/>
      <c r="O139" s="32"/>
      <c r="P139" s="32"/>
      <c r="Q139" s="32"/>
      <c r="R139" s="32"/>
      <c r="S139" s="32"/>
      <c r="T139" s="32"/>
      <c r="U139" s="32"/>
      <c r="V139" s="32"/>
      <c r="W139" s="32"/>
      <c r="X139" s="32"/>
      <c r="Z139" s="266"/>
    </row>
    <row r="140" spans="3:26" ht="16.5" customHeight="1">
      <c r="C140" s="32"/>
      <c r="D140" s="915" t="s">
        <v>1809</v>
      </c>
      <c r="E140" s="1103"/>
      <c r="F140" s="1104"/>
      <c r="G140" s="305" t="s">
        <v>19</v>
      </c>
      <c r="H140" s="310">
        <v>7</v>
      </c>
      <c r="I140" s="342" t="s">
        <v>20</v>
      </c>
      <c r="J140" s="310">
        <v>6</v>
      </c>
      <c r="K140" s="342" t="s">
        <v>21</v>
      </c>
      <c r="L140" s="310">
        <v>1</v>
      </c>
      <c r="M140" s="343" t="s">
        <v>22</v>
      </c>
      <c r="N140" s="32"/>
      <c r="O140" s="32"/>
      <c r="P140" s="32"/>
      <c r="Q140" s="32"/>
      <c r="R140" s="32"/>
      <c r="S140" s="32"/>
      <c r="T140" s="32"/>
      <c r="U140" s="32"/>
      <c r="V140" s="32"/>
      <c r="W140" s="32"/>
      <c r="X140" s="32"/>
      <c r="Z140" s="266"/>
    </row>
    <row r="141" spans="3:26" ht="16.5" customHeight="1">
      <c r="C141" s="32"/>
      <c r="D141" s="915" t="s">
        <v>223</v>
      </c>
      <c r="E141" s="1103"/>
      <c r="F141" s="1104"/>
      <c r="G141" s="305" t="s">
        <v>19</v>
      </c>
      <c r="H141" s="310">
        <v>7</v>
      </c>
      <c r="I141" s="342" t="s">
        <v>20</v>
      </c>
      <c r="J141" s="310">
        <v>6</v>
      </c>
      <c r="K141" s="342" t="s">
        <v>21</v>
      </c>
      <c r="L141" s="310">
        <v>10</v>
      </c>
      <c r="M141" s="343" t="s">
        <v>22</v>
      </c>
      <c r="N141" s="32"/>
      <c r="O141" s="32"/>
      <c r="P141" s="32"/>
      <c r="Q141" s="32"/>
      <c r="R141" s="32"/>
      <c r="S141" s="32"/>
      <c r="T141" s="32"/>
      <c r="U141" s="32"/>
      <c r="V141" s="32"/>
      <c r="W141" s="32"/>
      <c r="X141" s="32"/>
      <c r="Z141" s="266"/>
    </row>
    <row r="142" spans="3:26" ht="9.65" customHeight="1">
      <c r="C142" s="32"/>
      <c r="D142" s="32"/>
      <c r="E142" s="32"/>
      <c r="F142" s="32"/>
      <c r="G142" s="32"/>
      <c r="H142" s="32"/>
      <c r="I142" s="32"/>
      <c r="J142" s="31"/>
      <c r="K142" s="32"/>
      <c r="L142" s="32"/>
      <c r="M142" s="32"/>
      <c r="N142" s="32"/>
      <c r="O142" s="32"/>
      <c r="P142" s="32"/>
      <c r="Q142" s="32"/>
      <c r="R142" s="32"/>
      <c r="S142" s="32"/>
      <c r="T142" s="32"/>
      <c r="U142" s="32"/>
      <c r="V142" s="32"/>
      <c r="W142" s="32"/>
      <c r="X142" s="32"/>
      <c r="Z142" s="266"/>
    </row>
    <row r="143" spans="3:26" ht="16.5" customHeight="1">
      <c r="C143" s="32"/>
      <c r="D143" s="32" t="s">
        <v>42</v>
      </c>
      <c r="E143" s="32"/>
      <c r="F143" s="32"/>
      <c r="G143" s="32"/>
      <c r="H143" s="32"/>
      <c r="I143" s="32"/>
      <c r="J143" s="32"/>
      <c r="K143" s="32"/>
      <c r="L143" s="32"/>
      <c r="M143" s="32"/>
      <c r="N143" s="32"/>
      <c r="O143" s="32"/>
      <c r="P143" s="32"/>
      <c r="Q143" s="32"/>
      <c r="R143" s="32"/>
      <c r="S143" s="32"/>
      <c r="T143" s="32"/>
      <c r="U143" s="32"/>
      <c r="V143" s="32"/>
      <c r="W143" s="32"/>
      <c r="X143" s="32"/>
      <c r="Z143" s="266"/>
    </row>
    <row r="144" spans="3:26" ht="16.5" customHeight="1">
      <c r="C144" s="32"/>
      <c r="D144" s="915" t="s">
        <v>699</v>
      </c>
      <c r="E144" s="1103"/>
      <c r="F144" s="1104"/>
      <c r="G144" s="1690" t="s">
        <v>776</v>
      </c>
      <c r="H144" s="1691"/>
      <c r="I144" s="1691"/>
      <c r="J144" s="1691"/>
      <c r="K144" s="1691"/>
      <c r="L144" s="1691"/>
      <c r="M144" s="1692"/>
      <c r="N144" s="32"/>
      <c r="O144" s="32"/>
      <c r="P144" s="32"/>
      <c r="Q144" s="32"/>
      <c r="R144" s="32"/>
      <c r="S144" s="32"/>
      <c r="T144" s="32"/>
      <c r="U144" s="32"/>
      <c r="V144" s="32"/>
      <c r="W144" s="32"/>
      <c r="X144" s="32"/>
      <c r="Z144" s="266" t="s">
        <v>1606</v>
      </c>
    </row>
    <row r="145" spans="3:26" ht="16.5" customHeight="1">
      <c r="C145" s="32"/>
      <c r="D145" s="32"/>
      <c r="E145" s="340" t="s">
        <v>1058</v>
      </c>
      <c r="F145" s="32"/>
      <c r="G145" s="32"/>
      <c r="H145" s="32"/>
      <c r="I145" s="32"/>
      <c r="J145" s="32"/>
      <c r="K145" s="32"/>
      <c r="L145" s="32"/>
      <c r="M145" s="32"/>
      <c r="N145" s="32"/>
      <c r="O145" s="32"/>
      <c r="P145" s="32"/>
      <c r="Q145" s="32"/>
      <c r="R145" s="32"/>
      <c r="S145" s="32"/>
      <c r="T145" s="32"/>
      <c r="U145" s="32"/>
      <c r="V145" s="32"/>
      <c r="W145" s="32"/>
      <c r="X145" s="32"/>
      <c r="Z145" s="266"/>
    </row>
    <row r="146" spans="3:26" ht="16.5" customHeight="1">
      <c r="C146" s="32"/>
      <c r="D146" s="915" t="s">
        <v>25</v>
      </c>
      <c r="E146" s="1103"/>
      <c r="F146" s="1104"/>
      <c r="G146" s="341" t="s">
        <v>26</v>
      </c>
      <c r="H146" s="310">
        <v>15</v>
      </c>
      <c r="I146" s="342" t="s">
        <v>18</v>
      </c>
      <c r="J146" s="212"/>
      <c r="K146" s="342"/>
      <c r="L146" s="212"/>
      <c r="M146" s="343"/>
      <c r="N146" s="32"/>
      <c r="O146" s="32"/>
      <c r="P146" s="32"/>
      <c r="Q146" s="32"/>
      <c r="R146" s="32"/>
      <c r="S146" s="32"/>
      <c r="T146" s="32"/>
      <c r="U146" s="32"/>
      <c r="V146" s="32"/>
      <c r="W146" s="32"/>
      <c r="X146" s="32"/>
      <c r="Z146" s="266"/>
    </row>
    <row r="147" spans="3:26" ht="16.5" customHeight="1">
      <c r="C147" s="32"/>
      <c r="D147" s="915" t="s">
        <v>1810</v>
      </c>
      <c r="E147" s="1103"/>
      <c r="F147" s="1104"/>
      <c r="G147" s="305" t="s">
        <v>19</v>
      </c>
      <c r="H147" s="310">
        <v>7</v>
      </c>
      <c r="I147" s="342" t="s">
        <v>20</v>
      </c>
      <c r="J147" s="310">
        <v>6</v>
      </c>
      <c r="K147" s="342" t="s">
        <v>21</v>
      </c>
      <c r="L147" s="310">
        <v>1</v>
      </c>
      <c r="M147" s="343" t="s">
        <v>22</v>
      </c>
      <c r="N147" s="32"/>
      <c r="O147" s="32"/>
      <c r="P147" s="32"/>
      <c r="Q147" s="32"/>
      <c r="R147" s="32"/>
      <c r="S147" s="32"/>
      <c r="T147" s="32"/>
      <c r="U147" s="32"/>
      <c r="V147" s="32"/>
      <c r="W147" s="32"/>
      <c r="X147" s="32"/>
      <c r="Z147" s="266"/>
    </row>
    <row r="148" spans="3:26" ht="16.5" customHeight="1">
      <c r="C148" s="32"/>
      <c r="D148" s="32"/>
      <c r="E148" s="83" t="s">
        <v>764</v>
      </c>
      <c r="F148" s="32"/>
      <c r="G148" s="32"/>
      <c r="H148" s="32"/>
      <c r="I148" s="32"/>
      <c r="J148" s="32"/>
      <c r="K148" s="32"/>
      <c r="L148" s="32"/>
      <c r="M148" s="32"/>
      <c r="N148" s="32"/>
      <c r="O148" s="32"/>
      <c r="P148" s="32"/>
      <c r="Q148" s="32"/>
      <c r="R148" s="32"/>
      <c r="S148" s="32"/>
      <c r="T148" s="32"/>
      <c r="U148" s="32"/>
      <c r="V148" s="32"/>
      <c r="W148" s="32"/>
      <c r="X148" s="32"/>
      <c r="Z148" s="266"/>
    </row>
    <row r="149" spans="3:26" ht="16.5" customHeight="1">
      <c r="C149" s="32"/>
      <c r="D149" s="32"/>
      <c r="E149" s="83" t="s">
        <v>667</v>
      </c>
      <c r="F149" s="32"/>
      <c r="G149" s="32"/>
      <c r="H149" s="32"/>
      <c r="I149" s="32"/>
      <c r="J149" s="32"/>
      <c r="K149" s="32"/>
      <c r="L149" s="32"/>
      <c r="M149" s="32"/>
      <c r="N149" s="32"/>
      <c r="O149" s="32"/>
      <c r="P149" s="32"/>
      <c r="Q149" s="32"/>
      <c r="R149" s="32"/>
      <c r="S149" s="32"/>
      <c r="T149" s="32"/>
      <c r="U149" s="32"/>
      <c r="V149" s="32"/>
      <c r="W149" s="32"/>
      <c r="X149" s="32"/>
      <c r="Z149" s="266"/>
    </row>
    <row r="150" spans="3:26" ht="9.65" customHeight="1">
      <c r="C150" s="32"/>
      <c r="D150" s="32"/>
      <c r="E150" s="32"/>
      <c r="F150" s="32"/>
      <c r="G150" s="32"/>
      <c r="H150" s="32"/>
      <c r="I150" s="32"/>
      <c r="J150" s="32"/>
      <c r="K150" s="32"/>
      <c r="L150" s="32"/>
      <c r="M150" s="32"/>
      <c r="N150" s="32"/>
      <c r="O150" s="32"/>
      <c r="P150" s="32"/>
      <c r="Q150" s="32"/>
      <c r="R150" s="32"/>
      <c r="S150" s="32"/>
      <c r="T150" s="32"/>
      <c r="U150" s="32"/>
      <c r="V150" s="32"/>
      <c r="W150" s="32"/>
      <c r="X150" s="32"/>
      <c r="Z150" s="266"/>
    </row>
    <row r="151" spans="3:26" ht="16.5" customHeight="1">
      <c r="C151" s="31" t="s">
        <v>1523</v>
      </c>
      <c r="D151" s="32"/>
      <c r="E151" s="32"/>
      <c r="F151" s="32"/>
      <c r="G151" s="32"/>
      <c r="H151" s="32"/>
      <c r="I151" s="32"/>
      <c r="J151" s="32"/>
      <c r="K151" s="32"/>
      <c r="L151" s="32"/>
      <c r="M151" s="32"/>
      <c r="N151" s="32"/>
      <c r="O151" s="32"/>
      <c r="P151" s="32"/>
      <c r="Q151" s="32"/>
      <c r="R151" s="32"/>
      <c r="S151" s="32"/>
      <c r="T151" s="32"/>
      <c r="U151" s="32"/>
      <c r="V151" s="32"/>
      <c r="W151" s="32"/>
      <c r="X151" s="32"/>
      <c r="Z151" s="266"/>
    </row>
    <row r="152" spans="3:26" ht="16.5" customHeight="1">
      <c r="C152" s="32"/>
      <c r="D152" s="1803" t="s">
        <v>1840</v>
      </c>
      <c r="E152" s="1804"/>
      <c r="F152" s="1804"/>
      <c r="G152" s="1804"/>
      <c r="H152" s="1804"/>
      <c r="I152" s="1805"/>
      <c r="J152" s="1690" t="s">
        <v>668</v>
      </c>
      <c r="K152" s="1691"/>
      <c r="L152" s="1691"/>
      <c r="M152" s="1691"/>
      <c r="N152" s="1692"/>
      <c r="O152" s="32"/>
      <c r="P152" s="32"/>
      <c r="Q152" s="32"/>
      <c r="R152" s="32"/>
      <c r="S152" s="32"/>
      <c r="T152" s="32"/>
      <c r="U152" s="32"/>
      <c r="V152" s="32"/>
      <c r="W152" s="32"/>
      <c r="X152" s="32"/>
      <c r="Z152" s="266" t="s">
        <v>1607</v>
      </c>
    </row>
    <row r="153" spans="3:26" ht="16.5" customHeight="1">
      <c r="C153" s="32"/>
      <c r="D153" s="1803" t="s">
        <v>224</v>
      </c>
      <c r="E153" s="1804"/>
      <c r="F153" s="1804"/>
      <c r="G153" s="1804"/>
      <c r="H153" s="1804"/>
      <c r="I153" s="1805"/>
      <c r="J153" s="1806" t="s">
        <v>669</v>
      </c>
      <c r="K153" s="884"/>
      <c r="L153" s="951"/>
      <c r="M153" s="951"/>
      <c r="N153" s="1207"/>
      <c r="O153" s="32"/>
      <c r="P153" s="32"/>
      <c r="Q153" s="32"/>
      <c r="R153" s="32"/>
      <c r="S153" s="32"/>
      <c r="T153" s="32"/>
      <c r="U153" s="32"/>
      <c r="V153" s="32"/>
      <c r="W153" s="32"/>
      <c r="X153" s="32"/>
      <c r="Z153" s="266" t="s">
        <v>1608</v>
      </c>
    </row>
    <row r="154" spans="3:26" ht="16.5" customHeight="1">
      <c r="C154" s="32"/>
      <c r="D154" s="32"/>
      <c r="E154" s="83" t="s">
        <v>1525</v>
      </c>
      <c r="F154" s="32"/>
      <c r="G154" s="32"/>
      <c r="H154" s="32"/>
      <c r="I154" s="32"/>
      <c r="J154" s="32"/>
      <c r="K154" s="32"/>
      <c r="L154" s="32"/>
      <c r="M154" s="32"/>
      <c r="N154" s="32"/>
      <c r="O154" s="32"/>
      <c r="P154" s="32"/>
      <c r="Q154" s="32"/>
      <c r="R154" s="32"/>
      <c r="S154" s="32"/>
      <c r="T154" s="32"/>
      <c r="U154" s="32"/>
      <c r="V154" s="32"/>
      <c r="W154" s="32"/>
      <c r="X154" s="32"/>
      <c r="Z154" s="266"/>
    </row>
    <row r="155" spans="3:26" ht="16.5" customHeight="1">
      <c r="C155" s="32"/>
      <c r="D155" s="32"/>
      <c r="E155" s="1117" t="s">
        <v>1524</v>
      </c>
      <c r="F155" s="1118"/>
      <c r="G155" s="1118"/>
      <c r="H155" s="1118"/>
      <c r="I155" s="1118"/>
      <c r="J155" s="1118"/>
      <c r="K155" s="1118"/>
      <c r="L155" s="1118"/>
      <c r="M155" s="1118"/>
      <c r="N155" s="1118"/>
      <c r="O155" s="1118"/>
      <c r="P155" s="1118"/>
      <c r="Q155" s="1118"/>
      <c r="R155" s="1118"/>
      <c r="S155" s="1118"/>
      <c r="T155" s="1118"/>
      <c r="U155" s="1118"/>
      <c r="V155" s="32"/>
      <c r="W155" s="32"/>
      <c r="X155" s="32"/>
      <c r="Z155" s="266"/>
    </row>
    <row r="156" spans="3:26" ht="9.65" customHeight="1">
      <c r="C156" s="32"/>
      <c r="D156" s="32"/>
      <c r="E156" s="32"/>
      <c r="F156" s="32"/>
      <c r="G156" s="32"/>
      <c r="H156" s="32"/>
      <c r="I156" s="32"/>
      <c r="J156" s="32"/>
      <c r="K156" s="32"/>
      <c r="L156" s="32"/>
      <c r="M156" s="32"/>
      <c r="N156" s="32"/>
      <c r="O156" s="32"/>
      <c r="P156" s="32"/>
      <c r="Q156" s="32"/>
      <c r="R156" s="32"/>
      <c r="S156" s="32"/>
      <c r="T156" s="32"/>
      <c r="U156" s="32"/>
      <c r="V156" s="32"/>
      <c r="W156" s="32"/>
      <c r="X156" s="32"/>
      <c r="Z156" s="266"/>
    </row>
    <row r="157" spans="3:26" ht="16.5" customHeight="1">
      <c r="C157" s="31" t="s">
        <v>6</v>
      </c>
      <c r="D157" s="32"/>
      <c r="E157" s="32"/>
      <c r="F157" s="32"/>
      <c r="G157" s="32"/>
      <c r="H157" s="32"/>
      <c r="I157" s="32"/>
      <c r="J157" s="32"/>
      <c r="K157" s="32"/>
      <c r="L157" s="32"/>
      <c r="M157" s="32"/>
      <c r="N157" s="32"/>
      <c r="O157" s="32"/>
      <c r="P157" s="32"/>
      <c r="Q157" s="32"/>
      <c r="R157" s="32"/>
      <c r="S157" s="32"/>
      <c r="T157" s="32"/>
      <c r="U157" s="32"/>
      <c r="V157" s="32"/>
      <c r="W157" s="32"/>
      <c r="X157" s="32"/>
      <c r="Z157" s="266"/>
    </row>
    <row r="158" spans="3:26" s="32" customFormat="1" ht="16.5" customHeight="1">
      <c r="C158" s="31"/>
      <c r="D158" s="1119" t="s">
        <v>1819</v>
      </c>
      <c r="E158" s="1119"/>
      <c r="F158" s="1119"/>
      <c r="G158" s="1119"/>
      <c r="H158" s="1119"/>
      <c r="I158" s="1119"/>
      <c r="J158" s="1119"/>
      <c r="K158" s="1119"/>
      <c r="L158" s="1119"/>
      <c r="M158" s="1119"/>
      <c r="N158" s="1119"/>
      <c r="O158" s="1119"/>
      <c r="P158" s="1119"/>
      <c r="Q158" s="1119"/>
      <c r="R158" s="1133"/>
      <c r="S158" s="308"/>
      <c r="T158" s="343" t="s">
        <v>31</v>
      </c>
      <c r="Z158" s="344"/>
    </row>
    <row r="159" spans="3:26" s="32" customFormat="1" ht="16.5" customHeight="1">
      <c r="C159" s="31"/>
      <c r="D159" s="1119" t="s">
        <v>1820</v>
      </c>
      <c r="E159" s="1119"/>
      <c r="F159" s="1119"/>
      <c r="G159" s="1119"/>
      <c r="H159" s="1119"/>
      <c r="I159" s="1119"/>
      <c r="J159" s="1119"/>
      <c r="K159" s="1119"/>
      <c r="L159" s="1119"/>
      <c r="M159" s="1119"/>
      <c r="N159" s="1119"/>
      <c r="O159" s="1119"/>
      <c r="P159" s="1119"/>
      <c r="Q159" s="1119"/>
      <c r="R159" s="1133"/>
      <c r="S159" s="308"/>
      <c r="T159" s="343" t="s">
        <v>31</v>
      </c>
      <c r="Z159" s="344"/>
    </row>
    <row r="160" spans="3:26" s="32" customFormat="1" ht="16.5" customHeight="1">
      <c r="C160" s="31"/>
      <c r="D160" s="1119" t="s">
        <v>1821</v>
      </c>
      <c r="E160" s="1119"/>
      <c r="F160" s="1119"/>
      <c r="G160" s="1119"/>
      <c r="H160" s="1119"/>
      <c r="I160" s="1119"/>
      <c r="J160" s="1119"/>
      <c r="K160" s="1119"/>
      <c r="L160" s="1119"/>
      <c r="M160" s="1119"/>
      <c r="N160" s="1119"/>
      <c r="O160" s="1119"/>
      <c r="P160" s="1119"/>
      <c r="Q160" s="1119"/>
      <c r="R160" s="1133"/>
      <c r="S160" s="308"/>
      <c r="T160" s="343" t="s">
        <v>31</v>
      </c>
      <c r="Z160" s="344"/>
    </row>
    <row r="161" spans="3:26" s="32" customFormat="1" ht="16.5" customHeight="1">
      <c r="C161" s="31"/>
      <c r="Z161" s="344"/>
    </row>
    <row r="162" spans="3:26" ht="37" customHeight="1">
      <c r="C162" s="32"/>
      <c r="D162" s="303" t="s">
        <v>47</v>
      </c>
      <c r="E162" s="30"/>
      <c r="F162" s="30"/>
      <c r="G162" s="30"/>
      <c r="H162" s="30"/>
      <c r="I162" s="1087" t="s">
        <v>43</v>
      </c>
      <c r="J162" s="1132"/>
      <c r="K162" s="1087" t="s">
        <v>1703</v>
      </c>
      <c r="L162" s="1172"/>
      <c r="M162" s="1172"/>
      <c r="N162" s="1172"/>
      <c r="O162" s="1172"/>
      <c r="P162" s="1172"/>
      <c r="Q162" s="1173"/>
      <c r="R162" s="883" t="s">
        <v>1059</v>
      </c>
      <c r="S162" s="884"/>
      <c r="T162" s="885"/>
      <c r="U162" s="1087" t="s">
        <v>30</v>
      </c>
      <c r="V162" s="1294"/>
      <c r="Z162" s="266"/>
    </row>
    <row r="163" spans="3:26" ht="16.5" customHeight="1">
      <c r="C163" s="32"/>
      <c r="D163" s="1317" t="s">
        <v>46</v>
      </c>
      <c r="E163" s="314" t="s">
        <v>44</v>
      </c>
      <c r="F163" s="314"/>
      <c r="G163" s="314"/>
      <c r="H163" s="314"/>
      <c r="I163" s="1809">
        <v>2</v>
      </c>
      <c r="J163" s="345" t="s">
        <v>31</v>
      </c>
      <c r="K163" s="315">
        <v>7</v>
      </c>
      <c r="L163" s="316">
        <v>6</v>
      </c>
      <c r="M163" s="317">
        <v>1</v>
      </c>
      <c r="N163" s="318" t="s">
        <v>28</v>
      </c>
      <c r="O163" s="319"/>
      <c r="P163" s="320"/>
      <c r="Q163" s="321"/>
      <c r="R163" s="322" t="s">
        <v>38</v>
      </c>
      <c r="S163" s="212"/>
      <c r="T163" s="212"/>
      <c r="U163" s="1794" t="s">
        <v>592</v>
      </c>
      <c r="V163" s="1794"/>
      <c r="Z163" s="266" t="s">
        <v>1609</v>
      </c>
    </row>
    <row r="164" spans="3:26" ht="16.5" customHeight="1">
      <c r="C164" s="32"/>
      <c r="D164" s="1317"/>
      <c r="E164" s="346"/>
      <c r="F164" s="323"/>
      <c r="G164" s="323"/>
      <c r="H164" s="323"/>
      <c r="I164" s="1809"/>
      <c r="J164" s="327"/>
      <c r="K164" s="325" t="s">
        <v>29</v>
      </c>
      <c r="L164" s="310">
        <v>13</v>
      </c>
      <c r="M164" s="326" t="s">
        <v>34</v>
      </c>
      <c r="N164" s="324"/>
      <c r="O164" s="324"/>
      <c r="P164" s="324"/>
      <c r="Q164" s="327"/>
      <c r="R164" s="328" t="s">
        <v>39</v>
      </c>
      <c r="S164" s="32"/>
      <c r="T164" s="32"/>
      <c r="U164" s="1794"/>
      <c r="V164" s="1794"/>
      <c r="Z164" s="266"/>
    </row>
    <row r="165" spans="3:26" ht="16.5" customHeight="1">
      <c r="C165" s="32"/>
      <c r="D165" s="1317"/>
      <c r="E165" s="347" t="s">
        <v>1812</v>
      </c>
      <c r="F165" s="348"/>
      <c r="G165" s="349"/>
      <c r="H165" s="349"/>
      <c r="I165" s="350">
        <v>2</v>
      </c>
      <c r="J165" s="345" t="s">
        <v>31</v>
      </c>
      <c r="K165" s="315">
        <v>7</v>
      </c>
      <c r="L165" s="316">
        <v>6</v>
      </c>
      <c r="M165" s="317">
        <v>1</v>
      </c>
      <c r="N165" s="318" t="s">
        <v>28</v>
      </c>
      <c r="O165" s="319"/>
      <c r="P165" s="320"/>
      <c r="Q165" s="321"/>
      <c r="R165" s="220"/>
      <c r="S165" s="308">
        <v>7</v>
      </c>
      <c r="T165" s="32" t="s">
        <v>20</v>
      </c>
      <c r="U165" s="1794" t="s">
        <v>592</v>
      </c>
      <c r="V165" s="1794"/>
      <c r="Z165" s="266" t="s">
        <v>1609</v>
      </c>
    </row>
    <row r="166" spans="3:26" ht="16.5" customHeight="1">
      <c r="C166" s="32"/>
      <c r="D166" s="1317"/>
      <c r="E166" s="346" t="s">
        <v>45</v>
      </c>
      <c r="F166" s="351"/>
      <c r="G166" s="323"/>
      <c r="H166" s="323"/>
      <c r="I166" s="352"/>
      <c r="J166" s="327"/>
      <c r="K166" s="325" t="s">
        <v>29</v>
      </c>
      <c r="L166" s="310">
        <v>13</v>
      </c>
      <c r="M166" s="326" t="s">
        <v>34</v>
      </c>
      <c r="N166" s="324"/>
      <c r="O166" s="324"/>
      <c r="P166" s="324"/>
      <c r="Q166" s="327"/>
      <c r="R166" s="220"/>
      <c r="S166" s="308">
        <v>6</v>
      </c>
      <c r="T166" s="32" t="s">
        <v>21</v>
      </c>
      <c r="U166" s="1794"/>
      <c r="V166" s="1794"/>
      <c r="Z166" s="266"/>
    </row>
    <row r="167" spans="3:26" ht="16.5" hidden="1" customHeight="1">
      <c r="C167" s="32"/>
      <c r="D167" s="1317"/>
      <c r="E167" s="353" t="s">
        <v>7</v>
      </c>
      <c r="F167" s="354"/>
      <c r="G167" s="353"/>
      <c r="H167" s="353"/>
      <c r="I167" s="1809"/>
      <c r="J167" s="345" t="s">
        <v>31</v>
      </c>
      <c r="K167" s="330"/>
      <c r="L167" s="331"/>
      <c r="M167" s="332"/>
      <c r="N167" s="333"/>
      <c r="O167" s="330"/>
      <c r="P167" s="331"/>
      <c r="Q167" s="332"/>
      <c r="R167" s="220"/>
      <c r="S167" s="32"/>
      <c r="T167" s="32"/>
      <c r="U167" s="1794" t="s">
        <v>592</v>
      </c>
      <c r="V167" s="1794"/>
      <c r="Z167" s="266" t="s">
        <v>1609</v>
      </c>
    </row>
    <row r="168" spans="3:26" ht="16.5" hidden="1" customHeight="1">
      <c r="C168" s="32"/>
      <c r="D168" s="1317"/>
      <c r="E168" s="355"/>
      <c r="F168" s="356"/>
      <c r="G168" s="356"/>
      <c r="H168" s="356"/>
      <c r="I168" s="1809"/>
      <c r="J168" s="327"/>
      <c r="K168" s="335"/>
      <c r="L168" s="336"/>
      <c r="M168" s="337"/>
      <c r="N168" s="334"/>
      <c r="O168" s="334"/>
      <c r="P168" s="334"/>
      <c r="Q168" s="338"/>
      <c r="R168" s="220"/>
      <c r="S168" s="308">
        <v>6</v>
      </c>
      <c r="T168" s="32" t="s">
        <v>21</v>
      </c>
      <c r="U168" s="1794"/>
      <c r="V168" s="1794"/>
      <c r="Z168" s="266"/>
    </row>
    <row r="169" spans="3:26" ht="16.5" customHeight="1">
      <c r="C169" s="32"/>
      <c r="D169" s="964"/>
      <c r="E169" s="314" t="s">
        <v>8</v>
      </c>
      <c r="F169" s="357"/>
      <c r="G169" s="314"/>
      <c r="H169" s="314"/>
      <c r="I169" s="1809">
        <v>3</v>
      </c>
      <c r="J169" s="345" t="s">
        <v>31</v>
      </c>
      <c r="K169" s="315">
        <v>7</v>
      </c>
      <c r="L169" s="316">
        <v>6</v>
      </c>
      <c r="M169" s="317">
        <v>1</v>
      </c>
      <c r="N169" s="318" t="s">
        <v>28</v>
      </c>
      <c r="O169" s="319"/>
      <c r="P169" s="320"/>
      <c r="Q169" s="321"/>
      <c r="R169" s="220"/>
      <c r="S169" s="308">
        <v>8</v>
      </c>
      <c r="T169" s="32" t="s">
        <v>22</v>
      </c>
      <c r="U169" s="1794" t="s">
        <v>592</v>
      </c>
      <c r="V169" s="1794"/>
      <c r="Z169" s="266" t="s">
        <v>1609</v>
      </c>
    </row>
    <row r="170" spans="3:26" ht="16.5" customHeight="1">
      <c r="C170" s="32"/>
      <c r="D170" s="1318"/>
      <c r="E170" s="346"/>
      <c r="F170" s="323"/>
      <c r="G170" s="323"/>
      <c r="H170" s="323"/>
      <c r="I170" s="1809"/>
      <c r="J170" s="327"/>
      <c r="K170" s="325" t="s">
        <v>29</v>
      </c>
      <c r="L170" s="310">
        <v>13</v>
      </c>
      <c r="M170" s="326" t="s">
        <v>34</v>
      </c>
      <c r="N170" s="324"/>
      <c r="O170" s="324"/>
      <c r="P170" s="324"/>
      <c r="Q170" s="327"/>
      <c r="R170" s="339"/>
      <c r="S170" s="324"/>
      <c r="T170" s="327"/>
      <c r="U170" s="1794"/>
      <c r="V170" s="1794"/>
      <c r="Z170" s="266"/>
    </row>
    <row r="171" spans="3:26" ht="16.5" customHeight="1">
      <c r="C171" s="32"/>
      <c r="D171" s="32"/>
      <c r="E171" s="1004" t="s">
        <v>1811</v>
      </c>
      <c r="F171" s="1004"/>
      <c r="G171" s="1004"/>
      <c r="H171" s="1004"/>
      <c r="I171" s="1004"/>
      <c r="J171" s="1004"/>
      <c r="K171" s="1004"/>
      <c r="L171" s="1004"/>
      <c r="M171" s="1004"/>
      <c r="N171" s="1004"/>
      <c r="O171" s="1004"/>
      <c r="P171" s="1004"/>
      <c r="Q171" s="1004"/>
      <c r="R171" s="1004"/>
      <c r="S171" s="1004"/>
      <c r="T171" s="1004"/>
      <c r="U171" s="1004"/>
      <c r="V171" s="1004"/>
      <c r="W171" s="1004"/>
      <c r="X171" s="1004"/>
      <c r="Y171" s="1004"/>
      <c r="Z171" s="266"/>
    </row>
    <row r="172" spans="3:26" ht="16.5" customHeight="1">
      <c r="C172" s="32"/>
      <c r="D172" s="32"/>
      <c r="E172" s="83" t="s">
        <v>1527</v>
      </c>
      <c r="F172" s="32"/>
      <c r="G172" s="32"/>
      <c r="H172" s="32"/>
      <c r="I172" s="32"/>
      <c r="J172" s="32"/>
      <c r="K172" s="32"/>
      <c r="L172" s="32"/>
      <c r="M172" s="32"/>
      <c r="N172" s="32"/>
      <c r="O172" s="32"/>
      <c r="P172" s="32"/>
      <c r="Q172" s="32"/>
      <c r="R172" s="32"/>
      <c r="S172" s="32"/>
      <c r="T172" s="32"/>
      <c r="U172" s="32"/>
      <c r="V172" s="32"/>
      <c r="W172" s="32"/>
      <c r="X172" s="32"/>
      <c r="Z172" s="266"/>
    </row>
    <row r="173" spans="3:26" ht="16.5" customHeight="1">
      <c r="C173" s="32"/>
      <c r="D173" s="32"/>
      <c r="E173" s="83" t="s">
        <v>762</v>
      </c>
      <c r="F173" s="32"/>
      <c r="G173" s="32"/>
      <c r="H173" s="32"/>
      <c r="I173" s="32"/>
      <c r="J173" s="32"/>
      <c r="K173" s="32"/>
      <c r="L173" s="32"/>
      <c r="M173" s="32"/>
      <c r="N173" s="32"/>
      <c r="O173" s="32"/>
      <c r="P173" s="32"/>
      <c r="Q173" s="32"/>
      <c r="R173" s="32"/>
      <c r="S173" s="32"/>
      <c r="T173" s="32"/>
      <c r="U173" s="32"/>
      <c r="V173" s="32"/>
      <c r="W173" s="32"/>
      <c r="X173" s="32"/>
      <c r="Z173" s="266"/>
    </row>
    <row r="174" spans="3:26" ht="16.5" customHeight="1">
      <c r="C174" s="32"/>
      <c r="D174" s="32"/>
      <c r="E174" s="83" t="s">
        <v>1526</v>
      </c>
      <c r="F174" s="32"/>
      <c r="G174" s="32"/>
      <c r="H174" s="32"/>
      <c r="I174" s="32"/>
      <c r="J174" s="32"/>
      <c r="K174" s="32"/>
      <c r="L174" s="32"/>
      <c r="M174" s="32"/>
      <c r="N174" s="32"/>
      <c r="O174" s="32"/>
      <c r="P174" s="32"/>
      <c r="Q174" s="32"/>
      <c r="R174" s="32"/>
      <c r="S174" s="32"/>
      <c r="T174" s="32"/>
      <c r="U174" s="32"/>
      <c r="V174" s="32"/>
      <c r="W174" s="32"/>
      <c r="X174" s="32"/>
      <c r="Z174" s="266"/>
    </row>
    <row r="175" spans="3:26" ht="10" customHeight="1">
      <c r="C175" s="32"/>
      <c r="D175" s="32"/>
      <c r="E175" s="32"/>
      <c r="F175" s="32"/>
      <c r="G175" s="32"/>
      <c r="H175" s="32"/>
      <c r="I175" s="32"/>
      <c r="J175" s="32"/>
      <c r="K175" s="32"/>
      <c r="L175" s="32"/>
      <c r="M175" s="32"/>
      <c r="N175" s="32"/>
      <c r="O175" s="32"/>
      <c r="P175" s="32"/>
      <c r="Q175" s="32"/>
      <c r="R175" s="32"/>
      <c r="S175" s="32"/>
      <c r="T175" s="32"/>
      <c r="U175" s="32"/>
      <c r="V175" s="32"/>
      <c r="W175" s="32"/>
      <c r="X175" s="32"/>
      <c r="Z175" s="266"/>
    </row>
    <row r="176" spans="3:26" ht="16.5" customHeight="1">
      <c r="C176" s="31" t="s">
        <v>1449</v>
      </c>
      <c r="D176" s="32"/>
      <c r="E176" s="32"/>
      <c r="F176" s="32"/>
      <c r="G176" s="32"/>
      <c r="H176" s="32"/>
      <c r="I176" s="32"/>
      <c r="J176" s="32"/>
      <c r="K176" s="32"/>
      <c r="L176" s="32"/>
      <c r="M176" s="32"/>
      <c r="N176" s="32"/>
      <c r="O176" s="32"/>
      <c r="P176" s="32"/>
      <c r="Q176" s="32"/>
      <c r="R176" s="32"/>
      <c r="S176" s="32"/>
      <c r="T176" s="32"/>
      <c r="U176" s="32"/>
      <c r="V176" s="32"/>
      <c r="W176" s="32"/>
      <c r="X176" s="32"/>
      <c r="Z176" s="266"/>
    </row>
    <row r="177" spans="3:26" ht="15.65" customHeight="1">
      <c r="C177" s="31"/>
      <c r="D177" s="358" t="s">
        <v>1450</v>
      </c>
      <c r="E177" s="32"/>
      <c r="F177" s="32"/>
      <c r="G177" s="32"/>
      <c r="H177" s="32"/>
      <c r="I177" s="32"/>
      <c r="J177" s="32"/>
      <c r="K177" s="32"/>
      <c r="L177" s="32"/>
      <c r="M177" s="32"/>
      <c r="N177" s="32"/>
      <c r="O177" s="32"/>
      <c r="P177" s="32"/>
      <c r="Q177" s="32"/>
      <c r="R177" s="32"/>
      <c r="S177" s="32"/>
      <c r="T177" s="32"/>
      <c r="U177" s="32"/>
      <c r="V177" s="32"/>
      <c r="W177" s="32"/>
      <c r="X177" s="32"/>
      <c r="Z177" s="266"/>
    </row>
    <row r="178" spans="3:26" ht="16.5" customHeight="1">
      <c r="C178" s="32"/>
      <c r="D178" s="303" t="s">
        <v>1451</v>
      </c>
      <c r="E178" s="30"/>
      <c r="F178" s="30"/>
      <c r="G178" s="30"/>
      <c r="H178" s="30"/>
      <c r="I178" s="30"/>
      <c r="J178" s="30"/>
      <c r="K178" s="30"/>
      <c r="L178" s="30"/>
      <c r="M178" s="359"/>
      <c r="N178" s="1807">
        <v>2</v>
      </c>
      <c r="O178" s="1808"/>
      <c r="P178" s="343" t="s">
        <v>49</v>
      </c>
      <c r="Q178" s="32"/>
      <c r="R178" s="32"/>
      <c r="S178" s="32"/>
      <c r="T178" s="32"/>
      <c r="U178" s="32"/>
      <c r="V178" s="32"/>
      <c r="W178" s="32"/>
      <c r="X178" s="32"/>
      <c r="Z178" s="266"/>
    </row>
    <row r="179" spans="3:26" ht="16.5" customHeight="1">
      <c r="C179" s="32"/>
      <c r="D179" s="303" t="s">
        <v>1452</v>
      </c>
      <c r="E179" s="30"/>
      <c r="F179" s="30"/>
      <c r="G179" s="30"/>
      <c r="H179" s="30"/>
      <c r="I179" s="30"/>
      <c r="J179" s="30"/>
      <c r="K179" s="30"/>
      <c r="L179" s="30"/>
      <c r="M179" s="360"/>
      <c r="N179" s="815">
        <f>I163+I165+I166+I169</f>
        <v>7</v>
      </c>
      <c r="O179" s="816"/>
      <c r="P179" s="343" t="s">
        <v>49</v>
      </c>
      <c r="Q179" s="32"/>
      <c r="R179" s="32"/>
      <c r="S179" s="32"/>
      <c r="T179" s="32"/>
      <c r="U179" s="32"/>
      <c r="V179" s="32"/>
      <c r="W179" s="32"/>
      <c r="X179" s="32"/>
      <c r="Z179" s="266"/>
    </row>
    <row r="180" spans="3:26" ht="16.5" customHeight="1">
      <c r="C180" s="32"/>
      <c r="D180" s="303" t="s">
        <v>1453</v>
      </c>
      <c r="E180" s="30"/>
      <c r="F180" s="30"/>
      <c r="G180" s="30"/>
      <c r="H180" s="30"/>
      <c r="I180" s="30"/>
      <c r="J180" s="30"/>
      <c r="K180" s="30"/>
      <c r="L180" s="30"/>
      <c r="M180" s="360"/>
      <c r="N180" s="1313">
        <f>N178/N179</f>
        <v>0.2857142857142857</v>
      </c>
      <c r="O180" s="1314"/>
      <c r="P180" s="361" t="str">
        <f>IF(N180&lt;=1/3,"○","×")</f>
        <v>○</v>
      </c>
      <c r="Q180" s="32"/>
      <c r="R180" s="32"/>
      <c r="S180" s="32"/>
      <c r="T180" s="32"/>
      <c r="U180" s="32"/>
      <c r="V180" s="32"/>
      <c r="W180" s="32"/>
      <c r="X180" s="32"/>
      <c r="Z180" s="266"/>
    </row>
    <row r="181" spans="3:26" ht="16" customHeight="1">
      <c r="C181" s="31"/>
      <c r="D181" s="358" t="s">
        <v>1454</v>
      </c>
      <c r="E181" s="32"/>
      <c r="F181" s="32"/>
      <c r="G181" s="32"/>
      <c r="H181" s="32"/>
      <c r="I181" s="32"/>
      <c r="J181" s="32"/>
      <c r="K181" s="32"/>
      <c r="L181" s="32"/>
      <c r="M181" s="32"/>
      <c r="N181" s="32"/>
      <c r="O181" s="32"/>
      <c r="P181" s="32"/>
      <c r="Q181" s="32"/>
      <c r="R181" s="32"/>
      <c r="S181" s="32"/>
      <c r="T181" s="32"/>
      <c r="U181" s="32"/>
      <c r="V181" s="32"/>
      <c r="W181" s="32"/>
      <c r="X181" s="32"/>
      <c r="Z181" s="266"/>
    </row>
    <row r="182" spans="3:26" ht="16.5" customHeight="1">
      <c r="C182" s="32"/>
      <c r="D182" s="303" t="s">
        <v>1528</v>
      </c>
      <c r="E182" s="30"/>
      <c r="F182" s="30"/>
      <c r="G182" s="30"/>
      <c r="H182" s="30"/>
      <c r="I182" s="30"/>
      <c r="J182" s="30"/>
      <c r="K182" s="30"/>
      <c r="L182" s="30"/>
      <c r="M182" s="359"/>
      <c r="N182" s="1807">
        <v>3</v>
      </c>
      <c r="O182" s="1808"/>
      <c r="P182" s="343" t="s">
        <v>49</v>
      </c>
      <c r="Q182" s="32"/>
      <c r="R182" s="32"/>
      <c r="S182" s="32"/>
      <c r="T182" s="32"/>
      <c r="U182" s="32"/>
      <c r="V182" s="32"/>
      <c r="W182" s="32"/>
      <c r="X182" s="32"/>
      <c r="Z182" s="266"/>
    </row>
    <row r="183" spans="3:26" ht="16.5" customHeight="1">
      <c r="C183" s="32"/>
      <c r="D183" s="303" t="s">
        <v>1452</v>
      </c>
      <c r="E183" s="30"/>
      <c r="F183" s="30"/>
      <c r="G183" s="30"/>
      <c r="H183" s="30"/>
      <c r="I183" s="30"/>
      <c r="J183" s="30"/>
      <c r="K183" s="30"/>
      <c r="L183" s="30"/>
      <c r="M183" s="360"/>
      <c r="N183" s="815">
        <f>I163+I165+I166+I169</f>
        <v>7</v>
      </c>
      <c r="O183" s="816"/>
      <c r="P183" s="343" t="s">
        <v>49</v>
      </c>
      <c r="Q183" s="32"/>
      <c r="R183" s="32"/>
      <c r="S183" s="32"/>
      <c r="T183" s="32"/>
      <c r="U183" s="32"/>
      <c r="V183" s="32"/>
      <c r="W183" s="32"/>
      <c r="X183" s="32"/>
      <c r="Z183" s="266"/>
    </row>
    <row r="184" spans="3:26" ht="16.5" customHeight="1">
      <c r="C184" s="32"/>
      <c r="D184" s="303" t="s">
        <v>1529</v>
      </c>
      <c r="E184" s="30"/>
      <c r="F184" s="30"/>
      <c r="G184" s="30"/>
      <c r="H184" s="30"/>
      <c r="I184" s="30"/>
      <c r="J184" s="30"/>
      <c r="K184" s="30"/>
      <c r="L184" s="30"/>
      <c r="M184" s="360"/>
      <c r="N184" s="1313">
        <f>N182/N183</f>
        <v>0.42857142857142855</v>
      </c>
      <c r="O184" s="1314"/>
      <c r="P184" s="361" t="str">
        <f>IF(N184&lt;=0.5,"○","×")</f>
        <v>○</v>
      </c>
      <c r="Q184" s="32"/>
      <c r="R184" s="32"/>
      <c r="S184" s="32"/>
      <c r="T184" s="32"/>
      <c r="U184" s="32"/>
      <c r="V184" s="32"/>
      <c r="W184" s="32"/>
      <c r="X184" s="32"/>
      <c r="Z184" s="266"/>
    </row>
    <row r="185" spans="3:26" ht="16.5" customHeight="1">
      <c r="C185" s="32"/>
      <c r="D185" s="32"/>
      <c r="E185" s="1117" t="s">
        <v>1530</v>
      </c>
      <c r="F185" s="1118"/>
      <c r="G185" s="1118"/>
      <c r="H185" s="1118"/>
      <c r="I185" s="1118"/>
      <c r="J185" s="1118"/>
      <c r="K185" s="1118"/>
      <c r="L185" s="1118"/>
      <c r="M185" s="1118"/>
      <c r="N185" s="1118"/>
      <c r="O185" s="1118"/>
      <c r="P185" s="1118"/>
      <c r="Q185" s="1118"/>
      <c r="R185" s="1118"/>
      <c r="S185" s="1118"/>
      <c r="T185" s="1118"/>
      <c r="U185" s="1118"/>
      <c r="V185" s="1118"/>
      <c r="W185" s="1118"/>
      <c r="X185" s="1118"/>
      <c r="Z185" s="266"/>
    </row>
    <row r="186" spans="3:26" ht="16.5" customHeight="1">
      <c r="C186" s="32"/>
      <c r="D186" s="32"/>
      <c r="E186" s="1117" t="s">
        <v>1822</v>
      </c>
      <c r="F186" s="1118"/>
      <c r="G186" s="1118"/>
      <c r="H186" s="1118"/>
      <c r="I186" s="1118"/>
      <c r="J186" s="1118"/>
      <c r="K186" s="1118"/>
      <c r="L186" s="1118"/>
      <c r="M186" s="1118"/>
      <c r="N186" s="1118"/>
      <c r="O186" s="1118"/>
      <c r="P186" s="1118"/>
      <c r="Q186" s="1118"/>
      <c r="R186" s="1118"/>
      <c r="S186" s="1118"/>
      <c r="T186" s="1118"/>
      <c r="U186" s="1118"/>
      <c r="V186" s="1118"/>
      <c r="W186" s="1118"/>
      <c r="X186" s="1118"/>
      <c r="Z186" s="266"/>
    </row>
    <row r="187" spans="3:26" ht="12" customHeight="1">
      <c r="C187" s="32"/>
      <c r="D187" s="32"/>
      <c r="E187" s="83" t="s">
        <v>1823</v>
      </c>
      <c r="F187" s="32"/>
      <c r="G187" s="32"/>
      <c r="H187" s="32"/>
      <c r="I187" s="32"/>
      <c r="J187" s="32"/>
      <c r="K187" s="32"/>
      <c r="L187" s="32"/>
      <c r="M187" s="32"/>
      <c r="N187" s="32"/>
      <c r="O187" s="32"/>
      <c r="P187" s="32"/>
      <c r="Q187" s="32"/>
      <c r="R187" s="32"/>
      <c r="S187" s="32"/>
      <c r="T187" s="32"/>
      <c r="U187" s="32"/>
      <c r="V187" s="32"/>
      <c r="W187" s="32"/>
      <c r="X187" s="32"/>
      <c r="Z187" s="266"/>
    </row>
    <row r="188" spans="3:26" ht="15.65" customHeight="1">
      <c r="C188" s="32"/>
      <c r="D188" s="32"/>
      <c r="E188" s="32"/>
      <c r="F188" s="32"/>
      <c r="G188" s="32"/>
      <c r="H188" s="32"/>
      <c r="I188" s="32"/>
      <c r="J188" s="32"/>
      <c r="K188" s="32"/>
      <c r="L188" s="32"/>
      <c r="M188" s="32"/>
      <c r="N188" s="32"/>
      <c r="O188" s="32"/>
      <c r="P188" s="32"/>
      <c r="Q188" s="32"/>
      <c r="R188" s="32"/>
      <c r="S188" s="32"/>
      <c r="T188" s="32"/>
      <c r="U188" s="32"/>
      <c r="V188" s="32"/>
      <c r="W188" s="32"/>
      <c r="X188" s="32"/>
      <c r="Z188" s="266"/>
    </row>
    <row r="189" spans="3:26" ht="12" customHeight="1">
      <c r="Z189" s="266"/>
    </row>
    <row r="190" spans="3:26" ht="15.65" customHeight="1">
      <c r="P190" s="1610" t="s">
        <v>32</v>
      </c>
      <c r="Q190" s="1610"/>
      <c r="R190" s="1610"/>
      <c r="S190" s="1611" t="str">
        <f>$Q$10</f>
        <v>学校法人○△学園</v>
      </c>
      <c r="T190" s="1611"/>
      <c r="U190" s="1611"/>
      <c r="V190" s="1611"/>
      <c r="W190" s="1611"/>
      <c r="X190" s="1611"/>
      <c r="Z190" s="266"/>
    </row>
    <row r="191" spans="3:26" ht="15.65" customHeight="1">
      <c r="S191" s="362"/>
      <c r="T191" s="362"/>
      <c r="U191" s="362"/>
      <c r="V191" s="362"/>
      <c r="W191" s="362"/>
      <c r="X191" s="362"/>
      <c r="Z191" s="266"/>
    </row>
    <row r="192" spans="3:26" ht="16.5" customHeight="1">
      <c r="C192" s="31" t="s">
        <v>50</v>
      </c>
      <c r="D192" s="32"/>
      <c r="E192" s="32"/>
      <c r="F192" s="32"/>
      <c r="G192" s="32"/>
      <c r="H192" s="32"/>
      <c r="I192" s="32"/>
      <c r="J192" s="32"/>
      <c r="K192" s="32"/>
      <c r="L192" s="32"/>
      <c r="M192" s="32"/>
      <c r="N192" s="32"/>
      <c r="O192" s="32"/>
      <c r="P192" s="32"/>
      <c r="Q192" s="32"/>
      <c r="R192" s="32"/>
      <c r="S192" s="32"/>
      <c r="T192" s="32"/>
      <c r="U192" s="32"/>
      <c r="V192" s="32"/>
      <c r="W192" s="32"/>
      <c r="X192" s="32"/>
      <c r="Z192" s="266"/>
    </row>
    <row r="193" spans="3:26" ht="16.5" customHeight="1">
      <c r="C193" s="32"/>
      <c r="D193" s="32" t="s">
        <v>673</v>
      </c>
      <c r="E193" s="32" t="s">
        <v>674</v>
      </c>
      <c r="F193" s="32"/>
      <c r="G193" s="32"/>
      <c r="H193" s="32"/>
      <c r="I193" s="32"/>
      <c r="J193" s="32"/>
      <c r="K193" s="32"/>
      <c r="L193" s="32"/>
      <c r="M193" s="32"/>
      <c r="N193" s="32"/>
      <c r="O193" s="32"/>
      <c r="P193" s="32"/>
      <c r="Q193" s="32"/>
      <c r="R193" s="32"/>
      <c r="S193" s="32"/>
      <c r="T193" s="32"/>
      <c r="U193" s="32"/>
      <c r="V193" s="32"/>
      <c r="W193" s="32"/>
      <c r="X193" s="32"/>
      <c r="Z193" s="266"/>
    </row>
    <row r="194" spans="3:26" ht="16.5" customHeight="1">
      <c r="C194" s="32"/>
      <c r="D194" s="363" t="s">
        <v>1705</v>
      </c>
      <c r="E194" s="364"/>
      <c r="F194" s="364"/>
      <c r="G194" s="364"/>
      <c r="H194" s="364"/>
      <c r="I194" s="364"/>
      <c r="J194" s="364"/>
      <c r="K194" s="364"/>
      <c r="L194" s="364"/>
      <c r="M194" s="364"/>
      <c r="N194" s="364"/>
      <c r="O194" s="364"/>
      <c r="P194" s="364"/>
      <c r="Q194" s="364"/>
      <c r="R194" s="364"/>
      <c r="S194" s="365"/>
      <c r="T194" s="32"/>
      <c r="U194" s="32"/>
      <c r="V194" s="32"/>
      <c r="W194" s="32"/>
      <c r="X194" s="32"/>
      <c r="Z194" s="266"/>
    </row>
    <row r="195" spans="3:26" ht="3" customHeight="1">
      <c r="Z195" s="266"/>
    </row>
    <row r="196" spans="3:26" ht="16.5" customHeight="1">
      <c r="E196" s="1815" t="s">
        <v>670</v>
      </c>
      <c r="F196" s="1816"/>
      <c r="G196" s="1816"/>
      <c r="H196" s="1816"/>
      <c r="I196" s="1816"/>
      <c r="J196" s="1817"/>
      <c r="Z196" s="266"/>
    </row>
    <row r="197" spans="3:26" ht="9.65" customHeight="1">
      <c r="E197" s="366"/>
      <c r="F197" s="366"/>
      <c r="G197" s="366"/>
      <c r="H197" s="366"/>
      <c r="I197" s="366"/>
      <c r="J197" s="366"/>
      <c r="Z197" s="266"/>
    </row>
    <row r="198" spans="3:26" ht="16.5" customHeight="1">
      <c r="D198" s="32" t="s">
        <v>765</v>
      </c>
      <c r="E198" s="32" t="s">
        <v>766</v>
      </c>
      <c r="F198" s="32"/>
      <c r="G198" s="32"/>
      <c r="H198" s="32"/>
      <c r="I198" s="32"/>
      <c r="J198" s="32"/>
      <c r="K198" s="32"/>
      <c r="L198" s="32"/>
      <c r="M198" s="32"/>
      <c r="N198" s="32"/>
      <c r="O198" s="32"/>
      <c r="P198" s="32"/>
      <c r="Q198" s="32"/>
      <c r="R198" s="32"/>
      <c r="S198" s="32"/>
      <c r="T198" s="32"/>
      <c r="U198" s="32"/>
      <c r="V198" s="32"/>
      <c r="Z198" s="266"/>
    </row>
    <row r="199" spans="3:26" ht="16.5" customHeight="1">
      <c r="D199" s="32"/>
      <c r="E199" s="32" t="s">
        <v>675</v>
      </c>
      <c r="F199" s="32"/>
      <c r="G199" s="32"/>
      <c r="H199" s="32"/>
      <c r="I199" s="32"/>
      <c r="J199" s="32"/>
      <c r="K199" s="32"/>
      <c r="L199" s="32"/>
      <c r="M199" s="32"/>
      <c r="N199" s="32"/>
      <c r="O199" s="32"/>
      <c r="P199" s="32"/>
      <c r="Q199" s="32"/>
      <c r="R199" s="32"/>
      <c r="S199" s="32"/>
      <c r="T199" s="32"/>
      <c r="U199" s="32"/>
      <c r="V199" s="32"/>
      <c r="Z199" s="266"/>
    </row>
    <row r="200" spans="3:26" ht="16.5" customHeight="1">
      <c r="D200" s="32"/>
      <c r="E200" s="32" t="s">
        <v>1849</v>
      </c>
      <c r="F200" s="32"/>
      <c r="G200" s="32"/>
      <c r="H200" s="32"/>
      <c r="I200" s="32"/>
      <c r="J200" s="32"/>
      <c r="K200" s="32"/>
      <c r="L200" s="32"/>
      <c r="M200" s="32"/>
      <c r="N200" s="32"/>
      <c r="O200" s="32"/>
      <c r="P200" s="32"/>
      <c r="Q200" s="32"/>
      <c r="R200" s="32"/>
      <c r="S200" s="32"/>
      <c r="T200" s="32"/>
      <c r="U200" s="32"/>
      <c r="V200" s="32"/>
      <c r="Z200" s="266"/>
    </row>
    <row r="201" spans="3:26" ht="16.5" customHeight="1">
      <c r="E201" s="1818" t="s">
        <v>639</v>
      </c>
      <c r="F201" s="1818"/>
      <c r="G201" s="1818"/>
      <c r="Z201" s="266"/>
    </row>
    <row r="202" spans="3:26" ht="3" customHeight="1">
      <c r="Z202" s="266"/>
    </row>
    <row r="203" spans="3:26" ht="16.5" customHeight="1">
      <c r="D203" s="303" t="s">
        <v>51</v>
      </c>
      <c r="E203" s="367"/>
      <c r="F203" s="367"/>
      <c r="G203" s="30"/>
      <c r="H203" s="368"/>
      <c r="I203" s="1645" t="s">
        <v>1848</v>
      </c>
      <c r="J203" s="1646"/>
      <c r="K203" s="1646"/>
      <c r="L203" s="1646"/>
      <c r="M203" s="1646"/>
      <c r="N203" s="1646"/>
      <c r="O203" s="1646"/>
      <c r="P203" s="1646"/>
      <c r="Q203" s="1646"/>
      <c r="R203" s="1647"/>
      <c r="Z203" s="266" t="s">
        <v>1847</v>
      </c>
    </row>
    <row r="204" spans="3:26" ht="16.5" customHeight="1">
      <c r="D204" s="369"/>
      <c r="H204" s="313"/>
      <c r="I204" s="370"/>
      <c r="J204" s="370"/>
      <c r="K204" s="370"/>
      <c r="L204" s="370"/>
      <c r="M204" s="370"/>
      <c r="N204" s="370"/>
      <c r="O204" s="370"/>
      <c r="P204" s="371"/>
      <c r="Q204" s="371"/>
      <c r="R204" s="371"/>
      <c r="Z204" s="266"/>
    </row>
    <row r="205" spans="3:26" ht="15.65" customHeight="1">
      <c r="C205" s="31" t="s">
        <v>1537</v>
      </c>
      <c r="D205" s="32"/>
      <c r="E205" s="32"/>
      <c r="F205" s="32"/>
      <c r="G205" s="32"/>
      <c r="H205" s="32"/>
      <c r="I205" s="32"/>
      <c r="J205" s="32"/>
      <c r="K205" s="32"/>
      <c r="L205" s="32"/>
      <c r="M205" s="32"/>
      <c r="N205" s="32"/>
      <c r="O205" s="32"/>
      <c r="P205" s="32"/>
      <c r="Q205" s="32"/>
      <c r="R205" s="32"/>
      <c r="S205" s="32"/>
      <c r="T205" s="32"/>
      <c r="U205" s="32"/>
      <c r="V205" s="32"/>
      <c r="W205" s="32"/>
      <c r="X205" s="32"/>
      <c r="Y205" s="32"/>
      <c r="Z205" s="266"/>
    </row>
    <row r="206" spans="3:26" ht="32.15" customHeight="1">
      <c r="C206" s="32"/>
      <c r="D206" s="814"/>
      <c r="E206" s="913"/>
      <c r="F206" s="965"/>
      <c r="G206" s="1119" t="s">
        <v>1531</v>
      </c>
      <c r="H206" s="1119"/>
      <c r="I206" s="1119"/>
      <c r="J206" s="1119"/>
      <c r="K206" s="1129" t="s">
        <v>1532</v>
      </c>
      <c r="L206" s="1119"/>
      <c r="M206" s="1129" t="s">
        <v>43</v>
      </c>
      <c r="N206" s="1119"/>
      <c r="O206" s="1087" t="s">
        <v>1706</v>
      </c>
      <c r="P206" s="1130"/>
      <c r="Q206" s="1130"/>
      <c r="R206" s="1131"/>
      <c r="S206" s="1131"/>
      <c r="T206" s="1132"/>
      <c r="U206" s="32"/>
      <c r="V206" s="32"/>
      <c r="W206" s="32"/>
      <c r="X206" s="32"/>
      <c r="Y206" s="32"/>
      <c r="Z206" s="266"/>
    </row>
    <row r="207" spans="3:26" ht="15.65" customHeight="1">
      <c r="C207" s="32"/>
      <c r="D207" s="1133" t="s">
        <v>1533</v>
      </c>
      <c r="E207" s="1134"/>
      <c r="F207" s="1135"/>
      <c r="G207" s="1813" t="s">
        <v>1709</v>
      </c>
      <c r="H207" s="1814"/>
      <c r="I207" s="1814"/>
      <c r="J207" s="1814"/>
      <c r="K207" s="308">
        <v>0</v>
      </c>
      <c r="L207" s="372" t="s">
        <v>49</v>
      </c>
      <c r="M207" s="308">
        <v>0</v>
      </c>
      <c r="N207" s="372" t="s">
        <v>49</v>
      </c>
      <c r="O207" s="319"/>
      <c r="P207" s="320"/>
      <c r="Q207" s="321"/>
      <c r="R207" s="373" t="s">
        <v>28</v>
      </c>
      <c r="S207" s="342"/>
      <c r="T207" s="343"/>
      <c r="U207" s="32"/>
      <c r="V207" s="32"/>
      <c r="W207" s="32"/>
      <c r="X207" s="32"/>
      <c r="Y207" s="32"/>
      <c r="Z207" s="266" t="s">
        <v>1610</v>
      </c>
    </row>
    <row r="208" spans="3:26" ht="15.65" customHeight="1">
      <c r="C208" s="32"/>
      <c r="D208" s="32"/>
      <c r="E208" s="83" t="s">
        <v>1534</v>
      </c>
      <c r="F208" s="32"/>
      <c r="G208" s="32"/>
      <c r="H208" s="32"/>
      <c r="I208" s="32"/>
      <c r="J208" s="32"/>
      <c r="K208" s="32"/>
      <c r="L208" s="32"/>
      <c r="M208" s="32"/>
      <c r="N208" s="32"/>
      <c r="O208" s="32"/>
      <c r="P208" s="32"/>
      <c r="Q208" s="32"/>
      <c r="R208" s="32"/>
      <c r="S208" s="32"/>
      <c r="T208" s="32"/>
      <c r="U208" s="32"/>
      <c r="V208" s="32"/>
      <c r="W208" s="32"/>
      <c r="X208" s="32"/>
      <c r="Y208" s="32"/>
      <c r="Z208" s="266"/>
    </row>
    <row r="209" spans="2:26" ht="15.65" customHeight="1">
      <c r="C209" s="32"/>
      <c r="D209" s="32"/>
      <c r="E209" s="83" t="s">
        <v>1538</v>
      </c>
      <c r="F209" s="32"/>
      <c r="G209" s="32"/>
      <c r="H209" s="32"/>
      <c r="I209" s="32"/>
      <c r="J209" s="32"/>
      <c r="K209" s="32"/>
      <c r="L209" s="32"/>
      <c r="M209" s="32"/>
      <c r="N209" s="32"/>
      <c r="O209" s="32"/>
      <c r="P209" s="32"/>
      <c r="Q209" s="32"/>
      <c r="R209" s="32"/>
      <c r="S209" s="32"/>
      <c r="T209" s="32"/>
      <c r="U209" s="32"/>
      <c r="V209" s="32"/>
      <c r="W209" s="32"/>
      <c r="X209" s="32"/>
      <c r="Y209" s="32"/>
      <c r="Z209" s="266"/>
    </row>
    <row r="210" spans="2:26" ht="15.65" customHeight="1">
      <c r="C210" s="32"/>
      <c r="D210" s="32"/>
      <c r="E210" s="83" t="s">
        <v>1535</v>
      </c>
      <c r="F210" s="32"/>
      <c r="G210" s="32"/>
      <c r="H210" s="32"/>
      <c r="I210" s="32"/>
      <c r="J210" s="32"/>
      <c r="K210" s="32"/>
      <c r="L210" s="32"/>
      <c r="M210" s="32"/>
      <c r="N210" s="32"/>
      <c r="O210" s="32"/>
      <c r="P210" s="32"/>
      <c r="Q210" s="32"/>
      <c r="R210" s="32"/>
      <c r="S210" s="32"/>
      <c r="T210" s="32"/>
      <c r="U210" s="32"/>
      <c r="V210" s="32"/>
      <c r="W210" s="32"/>
      <c r="X210" s="32"/>
      <c r="Y210" s="32"/>
      <c r="Z210" s="266"/>
    </row>
    <row r="211" spans="2:26" ht="15.65" customHeight="1">
      <c r="C211" s="32"/>
      <c r="D211" s="32"/>
      <c r="E211" s="83" t="s">
        <v>1536</v>
      </c>
      <c r="F211" s="32"/>
      <c r="G211" s="32"/>
      <c r="H211" s="32"/>
      <c r="I211" s="32"/>
      <c r="J211" s="32"/>
      <c r="K211" s="32"/>
      <c r="L211" s="32"/>
      <c r="M211" s="32"/>
      <c r="N211" s="32"/>
      <c r="O211" s="32"/>
      <c r="P211" s="32"/>
      <c r="Q211" s="32"/>
      <c r="R211" s="32"/>
      <c r="S211" s="32"/>
      <c r="T211" s="32"/>
      <c r="U211" s="32"/>
      <c r="V211" s="32"/>
      <c r="W211" s="32"/>
      <c r="X211" s="32"/>
      <c r="Y211" s="32"/>
      <c r="Z211" s="266"/>
    </row>
    <row r="212" spans="2:26" ht="15.65" customHeight="1">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266"/>
    </row>
    <row r="213" spans="2:26" ht="16.5" customHeight="1">
      <c r="B213" s="302" t="s">
        <v>1710</v>
      </c>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266"/>
    </row>
    <row r="214" spans="2:26" ht="16.5" customHeight="1">
      <c r="C214" s="31" t="s">
        <v>1707</v>
      </c>
      <c r="D214" s="32"/>
      <c r="E214" s="32"/>
      <c r="F214" s="32"/>
      <c r="G214" s="32"/>
      <c r="H214" s="32"/>
      <c r="I214" s="32"/>
      <c r="J214" s="32"/>
      <c r="K214" s="32"/>
      <c r="L214" s="32"/>
      <c r="M214" s="32"/>
      <c r="N214" s="32"/>
      <c r="O214" s="32"/>
      <c r="P214" s="32"/>
      <c r="Q214" s="32"/>
      <c r="R214" s="32"/>
      <c r="S214" s="32"/>
      <c r="T214" s="32"/>
      <c r="U214" s="32"/>
      <c r="V214" s="32"/>
      <c r="W214" s="32"/>
      <c r="X214" s="32"/>
      <c r="Y214" s="32"/>
      <c r="Z214" s="266"/>
    </row>
    <row r="215" spans="2:26" ht="16.5" customHeight="1">
      <c r="C215" s="32"/>
      <c r="D215" s="32"/>
      <c r="E215" s="83" t="s">
        <v>1589</v>
      </c>
      <c r="F215" s="32"/>
      <c r="G215" s="32"/>
      <c r="H215" s="32"/>
      <c r="I215" s="32"/>
      <c r="J215" s="32"/>
      <c r="K215" s="32"/>
      <c r="L215" s="32"/>
      <c r="M215" s="32"/>
      <c r="N215" s="32"/>
      <c r="O215" s="32"/>
      <c r="P215" s="32"/>
      <c r="Q215" s="32"/>
      <c r="R215" s="32"/>
      <c r="S215" s="32"/>
      <c r="T215" s="32"/>
      <c r="U215" s="32"/>
      <c r="V215" s="32"/>
      <c r="W215" s="32"/>
      <c r="X215" s="32"/>
      <c r="Y215" s="32"/>
      <c r="Z215" s="266"/>
    </row>
    <row r="216" spans="2:26" ht="16.5" customHeight="1">
      <c r="C216" s="32"/>
      <c r="D216" s="374" t="s">
        <v>74</v>
      </c>
      <c r="E216" s="347"/>
      <c r="F216" s="349"/>
      <c r="G216" s="349"/>
      <c r="H216" s="349"/>
      <c r="I216" s="349"/>
      <c r="J216" s="349"/>
      <c r="K216" s="375">
        <v>6</v>
      </c>
      <c r="L216" s="376">
        <v>5</v>
      </c>
      <c r="M216" s="377">
        <v>20</v>
      </c>
      <c r="N216" s="375">
        <v>6</v>
      </c>
      <c r="O216" s="376">
        <v>9</v>
      </c>
      <c r="P216" s="377">
        <v>20</v>
      </c>
      <c r="Q216" s="375">
        <v>7</v>
      </c>
      <c r="R216" s="376">
        <v>3</v>
      </c>
      <c r="S216" s="377">
        <v>15</v>
      </c>
      <c r="T216" s="375">
        <v>7</v>
      </c>
      <c r="U216" s="376">
        <v>5</v>
      </c>
      <c r="V216" s="377">
        <v>20</v>
      </c>
      <c r="W216" s="375">
        <v>7</v>
      </c>
      <c r="X216" s="376">
        <v>6</v>
      </c>
      <c r="Y216" s="378">
        <v>1</v>
      </c>
      <c r="Z216" s="266"/>
    </row>
    <row r="217" spans="2:26" ht="16.5" customHeight="1">
      <c r="C217" s="32"/>
      <c r="D217" s="379" t="s">
        <v>676</v>
      </c>
      <c r="E217" s="380"/>
      <c r="F217" s="381"/>
      <c r="G217" s="381"/>
      <c r="H217" s="381"/>
      <c r="I217" s="381"/>
      <c r="J217" s="381"/>
      <c r="K217" s="382">
        <v>13</v>
      </c>
      <c r="L217" s="383">
        <v>30</v>
      </c>
      <c r="M217" s="384"/>
      <c r="N217" s="382">
        <v>13</v>
      </c>
      <c r="O217" s="383">
        <v>30</v>
      </c>
      <c r="P217" s="384"/>
      <c r="Q217" s="382">
        <v>13</v>
      </c>
      <c r="R217" s="383">
        <v>30</v>
      </c>
      <c r="S217" s="384"/>
      <c r="T217" s="382">
        <v>13</v>
      </c>
      <c r="U217" s="383">
        <v>30</v>
      </c>
      <c r="V217" s="384"/>
      <c r="W217" s="382">
        <v>13</v>
      </c>
      <c r="X217" s="383">
        <v>30</v>
      </c>
      <c r="Y217" s="385"/>
      <c r="Z217" s="266"/>
    </row>
    <row r="218" spans="2:26" ht="16.5" customHeight="1">
      <c r="C218" s="32"/>
      <c r="D218" s="374" t="s">
        <v>657</v>
      </c>
      <c r="E218" s="347"/>
      <c r="F218" s="349"/>
      <c r="G218" s="349"/>
      <c r="H218" s="349"/>
      <c r="I218" s="349"/>
      <c r="J218" s="349"/>
      <c r="K218" s="1810">
        <v>6</v>
      </c>
      <c r="L218" s="1811"/>
      <c r="M218" s="1812"/>
      <c r="N218" s="1810">
        <v>6</v>
      </c>
      <c r="O218" s="1811"/>
      <c r="P218" s="1812"/>
      <c r="Q218" s="1810">
        <v>6</v>
      </c>
      <c r="R218" s="1811"/>
      <c r="S218" s="1812"/>
      <c r="T218" s="1810">
        <v>6</v>
      </c>
      <c r="U218" s="1811"/>
      <c r="V218" s="1812"/>
      <c r="W218" s="1810">
        <v>6</v>
      </c>
      <c r="X218" s="1811"/>
      <c r="Y218" s="1812"/>
      <c r="Z218" s="266"/>
    </row>
    <row r="219" spans="2:26" ht="16.5" customHeight="1">
      <c r="C219" s="32"/>
      <c r="D219" s="379" t="s">
        <v>659</v>
      </c>
      <c r="E219" s="380"/>
      <c r="F219" s="381"/>
      <c r="G219" s="381"/>
      <c r="H219" s="381"/>
      <c r="I219" s="381"/>
      <c r="J219" s="381"/>
      <c r="K219" s="1744">
        <v>2</v>
      </c>
      <c r="L219" s="1745"/>
      <c r="M219" s="1746"/>
      <c r="N219" s="1744">
        <v>2</v>
      </c>
      <c r="O219" s="1745"/>
      <c r="P219" s="1746"/>
      <c r="Q219" s="1744">
        <v>2</v>
      </c>
      <c r="R219" s="1745"/>
      <c r="S219" s="1746"/>
      <c r="T219" s="1744">
        <v>2</v>
      </c>
      <c r="U219" s="1745"/>
      <c r="V219" s="1746"/>
      <c r="W219" s="1744">
        <v>2</v>
      </c>
      <c r="X219" s="1745"/>
      <c r="Y219" s="1746"/>
      <c r="Z219" s="266"/>
    </row>
    <row r="220" spans="2:26" ht="33" customHeight="1">
      <c r="B220" s="32"/>
      <c r="C220" s="32"/>
      <c r="D220" s="906" t="s">
        <v>1065</v>
      </c>
      <c r="E220" s="1166" t="s">
        <v>1066</v>
      </c>
      <c r="F220" s="919"/>
      <c r="G220" s="919"/>
      <c r="H220" s="919"/>
      <c r="I220" s="919"/>
      <c r="J220" s="1224"/>
      <c r="K220" s="1750" t="s">
        <v>705</v>
      </c>
      <c r="L220" s="1751"/>
      <c r="M220" s="1752"/>
      <c r="N220" s="1750" t="s">
        <v>1726</v>
      </c>
      <c r="O220" s="1751"/>
      <c r="P220" s="1752"/>
      <c r="Q220" s="1750" t="s">
        <v>707</v>
      </c>
      <c r="R220" s="1751"/>
      <c r="S220" s="1752"/>
      <c r="T220" s="1750" t="s">
        <v>705</v>
      </c>
      <c r="U220" s="1751"/>
      <c r="V220" s="1752"/>
      <c r="W220" s="1750" t="s">
        <v>1539</v>
      </c>
      <c r="X220" s="1751"/>
      <c r="Y220" s="1753"/>
      <c r="Z220" s="386" t="s">
        <v>1824</v>
      </c>
    </row>
    <row r="221" spans="2:26" ht="33" customHeight="1">
      <c r="B221" s="32"/>
      <c r="C221" s="32"/>
      <c r="D221" s="1160"/>
      <c r="E221" s="1126" t="s">
        <v>1068</v>
      </c>
      <c r="F221" s="1252"/>
      <c r="G221" s="1252"/>
      <c r="H221" s="1252"/>
      <c r="I221" s="1252"/>
      <c r="J221" s="1253"/>
      <c r="K221" s="1754"/>
      <c r="L221" s="1755"/>
      <c r="M221" s="1756"/>
      <c r="N221" s="1754"/>
      <c r="O221" s="1755"/>
      <c r="P221" s="1756"/>
      <c r="Q221" s="1754"/>
      <c r="R221" s="1755"/>
      <c r="S221" s="1756"/>
      <c r="T221" s="1754" t="s">
        <v>1067</v>
      </c>
      <c r="U221" s="1755"/>
      <c r="V221" s="1756"/>
      <c r="W221" s="1754"/>
      <c r="X221" s="1755"/>
      <c r="Y221" s="1757"/>
      <c r="Z221" s="386" t="s">
        <v>1824</v>
      </c>
    </row>
    <row r="222" spans="2:26" ht="33" customHeight="1">
      <c r="B222" s="32"/>
      <c r="C222" s="32"/>
      <c r="D222" s="1160"/>
      <c r="E222" s="1126" t="s">
        <v>1069</v>
      </c>
      <c r="F222" s="1252"/>
      <c r="G222" s="1252"/>
      <c r="H222" s="1252"/>
      <c r="I222" s="1252"/>
      <c r="J222" s="1253"/>
      <c r="K222" s="1754"/>
      <c r="L222" s="1755"/>
      <c r="M222" s="1756"/>
      <c r="N222" s="1754"/>
      <c r="O222" s="1755"/>
      <c r="P222" s="1756"/>
      <c r="Q222" s="1754"/>
      <c r="R222" s="1755"/>
      <c r="S222" s="1756"/>
      <c r="T222" s="1754"/>
      <c r="U222" s="1755"/>
      <c r="V222" s="1756"/>
      <c r="W222" s="1754"/>
      <c r="X222" s="1755"/>
      <c r="Y222" s="1757"/>
      <c r="Z222" s="386" t="s">
        <v>1824</v>
      </c>
    </row>
    <row r="223" spans="2:26" ht="33" customHeight="1">
      <c r="B223" s="32"/>
      <c r="C223" s="32"/>
      <c r="D223" s="1160"/>
      <c r="E223" s="1126" t="s">
        <v>1070</v>
      </c>
      <c r="F223" s="1252"/>
      <c r="G223" s="1252"/>
      <c r="H223" s="1252"/>
      <c r="I223" s="1252"/>
      <c r="J223" s="1253"/>
      <c r="K223" s="1754"/>
      <c r="L223" s="1755"/>
      <c r="M223" s="1756"/>
      <c r="N223" s="1754"/>
      <c r="O223" s="1755"/>
      <c r="P223" s="1756"/>
      <c r="Q223" s="1754"/>
      <c r="R223" s="1755"/>
      <c r="S223" s="1756"/>
      <c r="T223" s="1754"/>
      <c r="U223" s="1755"/>
      <c r="V223" s="1756"/>
      <c r="W223" s="1754"/>
      <c r="X223" s="1755"/>
      <c r="Y223" s="1757"/>
      <c r="Z223" s="386" t="s">
        <v>1824</v>
      </c>
    </row>
    <row r="224" spans="2:26" ht="33" customHeight="1">
      <c r="B224" s="32"/>
      <c r="C224" s="32"/>
      <c r="D224" s="1160"/>
      <c r="E224" s="1126" t="s">
        <v>1071</v>
      </c>
      <c r="F224" s="1252"/>
      <c r="G224" s="1252"/>
      <c r="H224" s="1252"/>
      <c r="I224" s="1252"/>
      <c r="J224" s="1253"/>
      <c r="K224" s="1758"/>
      <c r="L224" s="1759"/>
      <c r="M224" s="1760"/>
      <c r="N224" s="1758"/>
      <c r="O224" s="1759"/>
      <c r="P224" s="1760"/>
      <c r="Q224" s="1758"/>
      <c r="R224" s="1759"/>
      <c r="S224" s="1760"/>
      <c r="T224" s="1758"/>
      <c r="U224" s="1759"/>
      <c r="V224" s="1760"/>
      <c r="W224" s="1758"/>
      <c r="X224" s="1759"/>
      <c r="Y224" s="1761"/>
      <c r="Z224" s="386" t="s">
        <v>1824</v>
      </c>
    </row>
    <row r="225" spans="3:26" ht="36.65" customHeight="1">
      <c r="C225" s="32"/>
      <c r="D225" s="1161"/>
      <c r="E225" s="1120" t="s">
        <v>1072</v>
      </c>
      <c r="F225" s="1121"/>
      <c r="G225" s="1121"/>
      <c r="H225" s="1121"/>
      <c r="I225" s="1121"/>
      <c r="J225" s="1122"/>
      <c r="K225" s="1737"/>
      <c r="L225" s="1738"/>
      <c r="M225" s="1739"/>
      <c r="N225" s="1737"/>
      <c r="O225" s="1738"/>
      <c r="P225" s="1739"/>
      <c r="Q225" s="1737"/>
      <c r="R225" s="1738"/>
      <c r="S225" s="1739"/>
      <c r="T225" s="1737"/>
      <c r="U225" s="1738"/>
      <c r="V225" s="1739"/>
      <c r="W225" s="1737" t="s">
        <v>1715</v>
      </c>
      <c r="X225" s="1738"/>
      <c r="Y225" s="1739"/>
      <c r="Z225" s="266"/>
    </row>
    <row r="226" spans="3:26" ht="16.5" customHeight="1">
      <c r="C226" s="32"/>
      <c r="D226" s="1263" t="s">
        <v>9</v>
      </c>
      <c r="E226" s="1024" t="s">
        <v>10</v>
      </c>
      <c r="F226" s="1137"/>
      <c r="G226" s="1137"/>
      <c r="H226" s="1137"/>
      <c r="I226" s="1137"/>
      <c r="J226" s="1138"/>
      <c r="K226" s="1723" t="s">
        <v>581</v>
      </c>
      <c r="L226" s="1724"/>
      <c r="M226" s="1725"/>
      <c r="N226" s="1723" t="s">
        <v>581</v>
      </c>
      <c r="O226" s="1724"/>
      <c r="P226" s="1725"/>
      <c r="Q226" s="1723" t="s">
        <v>581</v>
      </c>
      <c r="R226" s="1724"/>
      <c r="S226" s="1725"/>
      <c r="T226" s="1723" t="s">
        <v>581</v>
      </c>
      <c r="U226" s="1724"/>
      <c r="V226" s="1725"/>
      <c r="W226" s="1723" t="s">
        <v>581</v>
      </c>
      <c r="X226" s="1724"/>
      <c r="Y226" s="1725"/>
      <c r="Z226" s="266" t="s">
        <v>1611</v>
      </c>
    </row>
    <row r="227" spans="3:26" ht="16.5" customHeight="1">
      <c r="C227" s="32"/>
      <c r="D227" s="1263"/>
      <c r="E227" s="1245" t="s">
        <v>1540</v>
      </c>
      <c r="F227" s="1245"/>
      <c r="G227" s="1245"/>
      <c r="H227" s="1245"/>
      <c r="I227" s="1245"/>
      <c r="J227" s="1245"/>
      <c r="K227" s="1723" t="s">
        <v>581</v>
      </c>
      <c r="L227" s="1724"/>
      <c r="M227" s="1725"/>
      <c r="N227" s="1723" t="s">
        <v>581</v>
      </c>
      <c r="O227" s="1724"/>
      <c r="P227" s="1725"/>
      <c r="Q227" s="1723" t="s">
        <v>777</v>
      </c>
      <c r="R227" s="1724"/>
      <c r="S227" s="1725"/>
      <c r="T227" s="1723" t="s">
        <v>581</v>
      </c>
      <c r="U227" s="1724"/>
      <c r="V227" s="1725"/>
      <c r="W227" s="1723" t="s">
        <v>581</v>
      </c>
      <c r="X227" s="1724"/>
      <c r="Y227" s="1725"/>
      <c r="Z227" s="266" t="s">
        <v>1611</v>
      </c>
    </row>
    <row r="228" spans="3:26" ht="16.5" customHeight="1">
      <c r="C228" s="32"/>
      <c r="D228" s="1263"/>
      <c r="E228" s="1245" t="s">
        <v>11</v>
      </c>
      <c r="F228" s="1245"/>
      <c r="G228" s="1245"/>
      <c r="H228" s="1245"/>
      <c r="I228" s="1245"/>
      <c r="J228" s="1245"/>
      <c r="K228" s="1723" t="s">
        <v>581</v>
      </c>
      <c r="L228" s="1724"/>
      <c r="M228" s="1725"/>
      <c r="N228" s="1723" t="s">
        <v>581</v>
      </c>
      <c r="O228" s="1724"/>
      <c r="P228" s="1725"/>
      <c r="Q228" s="1723" t="s">
        <v>581</v>
      </c>
      <c r="R228" s="1724"/>
      <c r="S228" s="1725"/>
      <c r="T228" s="1723" t="s">
        <v>581</v>
      </c>
      <c r="U228" s="1724"/>
      <c r="V228" s="1725"/>
      <c r="W228" s="1723" t="s">
        <v>581</v>
      </c>
      <c r="X228" s="1724"/>
      <c r="Y228" s="1725"/>
      <c r="Z228" s="266" t="s">
        <v>1611</v>
      </c>
    </row>
    <row r="229" spans="3:26" ht="26.5" customHeight="1">
      <c r="C229" s="32"/>
      <c r="D229" s="1263"/>
      <c r="E229" s="1227" t="s">
        <v>767</v>
      </c>
      <c r="F229" s="1227"/>
      <c r="G229" s="1227"/>
      <c r="H229" s="1227"/>
      <c r="I229" s="1227"/>
      <c r="J229" s="1227"/>
      <c r="K229" s="1726" t="s">
        <v>706</v>
      </c>
      <c r="L229" s="1727"/>
      <c r="M229" s="1728"/>
      <c r="N229" s="1726" t="s">
        <v>706</v>
      </c>
      <c r="O229" s="1727"/>
      <c r="P229" s="1728"/>
      <c r="Q229" s="1726" t="s">
        <v>706</v>
      </c>
      <c r="R229" s="1727"/>
      <c r="S229" s="1728"/>
      <c r="T229" s="1726" t="s">
        <v>706</v>
      </c>
      <c r="U229" s="1727"/>
      <c r="V229" s="1728"/>
      <c r="W229" s="1726" t="s">
        <v>706</v>
      </c>
      <c r="X229" s="1727"/>
      <c r="Y229" s="1728"/>
      <c r="Z229" s="266" t="s">
        <v>1612</v>
      </c>
    </row>
    <row r="230" spans="3:26" ht="16.5" customHeight="1">
      <c r="C230" s="32"/>
      <c r="D230" s="32"/>
      <c r="E230" s="83"/>
      <c r="F230" s="32"/>
      <c r="G230" s="32"/>
      <c r="H230" s="32"/>
      <c r="I230" s="32"/>
      <c r="J230" s="32"/>
      <c r="K230" s="32"/>
      <c r="L230" s="32"/>
      <c r="M230" s="32"/>
      <c r="N230" s="32"/>
      <c r="O230" s="32"/>
      <c r="P230" s="32"/>
      <c r="Q230" s="32"/>
      <c r="R230" s="32"/>
      <c r="S230" s="32"/>
      <c r="T230" s="32"/>
      <c r="U230" s="32"/>
      <c r="V230" s="32"/>
      <c r="W230" s="32"/>
      <c r="X230" s="32"/>
      <c r="Y230" s="32"/>
      <c r="Z230" s="266"/>
    </row>
    <row r="231" spans="3:26" ht="16.5" customHeight="1">
      <c r="C231" s="32"/>
      <c r="D231" s="374" t="s">
        <v>74</v>
      </c>
      <c r="E231" s="347"/>
      <c r="F231" s="349"/>
      <c r="G231" s="349"/>
      <c r="H231" s="349"/>
      <c r="I231" s="349"/>
      <c r="J231" s="349"/>
      <c r="K231" s="375"/>
      <c r="L231" s="376"/>
      <c r="M231" s="377"/>
      <c r="N231" s="375"/>
      <c r="O231" s="376"/>
      <c r="P231" s="377"/>
      <c r="Q231" s="375"/>
      <c r="R231" s="376"/>
      <c r="S231" s="377"/>
      <c r="T231" s="375"/>
      <c r="U231" s="376"/>
      <c r="V231" s="377"/>
      <c r="W231" s="375"/>
      <c r="X231" s="376"/>
      <c r="Y231" s="378"/>
      <c r="Z231" s="266"/>
    </row>
    <row r="232" spans="3:26" ht="16.5" customHeight="1">
      <c r="C232" s="32"/>
      <c r="D232" s="379" t="s">
        <v>676</v>
      </c>
      <c r="E232" s="380"/>
      <c r="F232" s="381"/>
      <c r="G232" s="381"/>
      <c r="H232" s="381"/>
      <c r="I232" s="381"/>
      <c r="J232" s="381"/>
      <c r="K232" s="382"/>
      <c r="L232" s="383"/>
      <c r="M232" s="384"/>
      <c r="N232" s="382"/>
      <c r="O232" s="383"/>
      <c r="P232" s="384"/>
      <c r="Q232" s="382"/>
      <c r="R232" s="383"/>
      <c r="S232" s="384"/>
      <c r="T232" s="382"/>
      <c r="U232" s="383"/>
      <c r="V232" s="384"/>
      <c r="W232" s="382"/>
      <c r="X232" s="383"/>
      <c r="Y232" s="385"/>
      <c r="Z232" s="266"/>
    </row>
    <row r="233" spans="3:26" ht="16.5" customHeight="1">
      <c r="C233" s="32"/>
      <c r="D233" s="374" t="s">
        <v>657</v>
      </c>
      <c r="E233" s="347"/>
      <c r="F233" s="349"/>
      <c r="G233" s="349"/>
      <c r="H233" s="349"/>
      <c r="I233" s="349"/>
      <c r="J233" s="349"/>
      <c r="K233" s="1810"/>
      <c r="L233" s="1811"/>
      <c r="M233" s="1812"/>
      <c r="N233" s="1810"/>
      <c r="O233" s="1811"/>
      <c r="P233" s="1812"/>
      <c r="Q233" s="1810"/>
      <c r="R233" s="1811"/>
      <c r="S233" s="1812"/>
      <c r="T233" s="1810"/>
      <c r="U233" s="1811"/>
      <c r="V233" s="1812"/>
      <c r="W233" s="1810"/>
      <c r="X233" s="1811"/>
      <c r="Y233" s="1812"/>
      <c r="Z233" s="266"/>
    </row>
    <row r="234" spans="3:26" ht="16.5" customHeight="1">
      <c r="C234" s="32"/>
      <c r="D234" s="379" t="s">
        <v>659</v>
      </c>
      <c r="E234" s="380"/>
      <c r="F234" s="381"/>
      <c r="G234" s="381"/>
      <c r="H234" s="381"/>
      <c r="I234" s="381"/>
      <c r="J234" s="381"/>
      <c r="K234" s="1744"/>
      <c r="L234" s="1745"/>
      <c r="M234" s="1746"/>
      <c r="N234" s="1744"/>
      <c r="O234" s="1745"/>
      <c r="P234" s="1746"/>
      <c r="Q234" s="1744"/>
      <c r="R234" s="1745"/>
      <c r="S234" s="1746"/>
      <c r="T234" s="1744"/>
      <c r="U234" s="1745"/>
      <c r="V234" s="1746"/>
      <c r="W234" s="1744"/>
      <c r="X234" s="1745"/>
      <c r="Y234" s="1746"/>
      <c r="Z234" s="266"/>
    </row>
    <row r="235" spans="3:26" ht="33" customHeight="1">
      <c r="C235" s="32"/>
      <c r="D235" s="906" t="s">
        <v>1065</v>
      </c>
      <c r="E235" s="1166" t="s">
        <v>1066</v>
      </c>
      <c r="F235" s="1167"/>
      <c r="G235" s="1167"/>
      <c r="H235" s="1167"/>
      <c r="I235" s="1167"/>
      <c r="J235" s="1168"/>
      <c r="K235" s="1750"/>
      <c r="L235" s="1751"/>
      <c r="M235" s="1752"/>
      <c r="N235" s="1750"/>
      <c r="O235" s="1751"/>
      <c r="P235" s="1752"/>
      <c r="Q235" s="1750"/>
      <c r="R235" s="1751"/>
      <c r="S235" s="1752"/>
      <c r="T235" s="1750"/>
      <c r="U235" s="1751"/>
      <c r="V235" s="1752"/>
      <c r="W235" s="1750"/>
      <c r="X235" s="1751"/>
      <c r="Y235" s="1753"/>
      <c r="Z235" s="386" t="s">
        <v>1824</v>
      </c>
    </row>
    <row r="236" spans="3:26" ht="33" customHeight="1">
      <c r="C236" s="32"/>
      <c r="D236" s="1160"/>
      <c r="E236" s="1126" t="s">
        <v>1068</v>
      </c>
      <c r="F236" s="1127"/>
      <c r="G236" s="1127"/>
      <c r="H236" s="1127"/>
      <c r="I236" s="1127"/>
      <c r="J236" s="1128"/>
      <c r="K236" s="1754"/>
      <c r="L236" s="1755"/>
      <c r="M236" s="1756"/>
      <c r="N236" s="1754"/>
      <c r="O236" s="1755"/>
      <c r="P236" s="1756"/>
      <c r="Q236" s="1754"/>
      <c r="R236" s="1755"/>
      <c r="S236" s="1756"/>
      <c r="T236" s="1754"/>
      <c r="U236" s="1755"/>
      <c r="V236" s="1756"/>
      <c r="W236" s="1754"/>
      <c r="X236" s="1755"/>
      <c r="Y236" s="1757"/>
      <c r="Z236" s="386" t="s">
        <v>1824</v>
      </c>
    </row>
    <row r="237" spans="3:26" ht="33" customHeight="1">
      <c r="C237" s="32"/>
      <c r="D237" s="1160"/>
      <c r="E237" s="1126" t="s">
        <v>1069</v>
      </c>
      <c r="F237" s="1127"/>
      <c r="G237" s="1127"/>
      <c r="H237" s="1127"/>
      <c r="I237" s="1127"/>
      <c r="J237" s="1128"/>
      <c r="K237" s="1754"/>
      <c r="L237" s="1755"/>
      <c r="M237" s="1756"/>
      <c r="N237" s="1754"/>
      <c r="O237" s="1755"/>
      <c r="P237" s="1756"/>
      <c r="Q237" s="1754"/>
      <c r="R237" s="1755"/>
      <c r="S237" s="1756"/>
      <c r="T237" s="1754"/>
      <c r="U237" s="1755"/>
      <c r="V237" s="1756"/>
      <c r="W237" s="1754"/>
      <c r="X237" s="1755"/>
      <c r="Y237" s="1757"/>
      <c r="Z237" s="386" t="s">
        <v>1824</v>
      </c>
    </row>
    <row r="238" spans="3:26" ht="33" customHeight="1">
      <c r="C238" s="32"/>
      <c r="D238" s="1160"/>
      <c r="E238" s="1126" t="s">
        <v>1070</v>
      </c>
      <c r="F238" s="1127"/>
      <c r="G238" s="1127"/>
      <c r="H238" s="1127"/>
      <c r="I238" s="1127"/>
      <c r="J238" s="1128"/>
      <c r="K238" s="1754"/>
      <c r="L238" s="1755"/>
      <c r="M238" s="1756"/>
      <c r="N238" s="1754"/>
      <c r="O238" s="1755"/>
      <c r="P238" s="1756"/>
      <c r="Q238" s="1754"/>
      <c r="R238" s="1755"/>
      <c r="S238" s="1756"/>
      <c r="T238" s="1754"/>
      <c r="U238" s="1755"/>
      <c r="V238" s="1756"/>
      <c r="W238" s="1754"/>
      <c r="X238" s="1755"/>
      <c r="Y238" s="1757"/>
      <c r="Z238" s="386" t="s">
        <v>1824</v>
      </c>
    </row>
    <row r="239" spans="3:26" ht="33" customHeight="1">
      <c r="C239" s="32"/>
      <c r="D239" s="1160"/>
      <c r="E239" s="1126" t="s">
        <v>1071</v>
      </c>
      <c r="F239" s="1127"/>
      <c r="G239" s="1127"/>
      <c r="H239" s="1127"/>
      <c r="I239" s="1127"/>
      <c r="J239" s="1128"/>
      <c r="K239" s="1758"/>
      <c r="L239" s="1759"/>
      <c r="M239" s="1760"/>
      <c r="N239" s="1758"/>
      <c r="O239" s="1759"/>
      <c r="P239" s="1760"/>
      <c r="Q239" s="1758"/>
      <c r="R239" s="1759"/>
      <c r="S239" s="1760"/>
      <c r="T239" s="1758"/>
      <c r="U239" s="1759"/>
      <c r="V239" s="1760"/>
      <c r="W239" s="1758"/>
      <c r="X239" s="1759"/>
      <c r="Y239" s="1761"/>
      <c r="Z239" s="386" t="s">
        <v>1824</v>
      </c>
    </row>
    <row r="240" spans="3:26" ht="36.65" customHeight="1">
      <c r="C240" s="32"/>
      <c r="D240" s="1161"/>
      <c r="E240" s="1120" t="s">
        <v>1072</v>
      </c>
      <c r="F240" s="1121"/>
      <c r="G240" s="1121"/>
      <c r="H240" s="1121"/>
      <c r="I240" s="1121"/>
      <c r="J240" s="1122"/>
      <c r="K240" s="1737"/>
      <c r="L240" s="1738"/>
      <c r="M240" s="1739"/>
      <c r="N240" s="1737"/>
      <c r="O240" s="1738"/>
      <c r="P240" s="1739"/>
      <c r="Q240" s="1737"/>
      <c r="R240" s="1738"/>
      <c r="S240" s="1739"/>
      <c r="T240" s="1737"/>
      <c r="U240" s="1738"/>
      <c r="V240" s="1739"/>
      <c r="W240" s="1737"/>
      <c r="X240" s="1738"/>
      <c r="Y240" s="1739"/>
      <c r="Z240" s="266"/>
    </row>
    <row r="241" spans="3:26" ht="16.5" customHeight="1">
      <c r="C241" s="32"/>
      <c r="D241" s="1263" t="s">
        <v>9</v>
      </c>
      <c r="E241" s="1024" t="s">
        <v>10</v>
      </c>
      <c r="F241" s="1137"/>
      <c r="G241" s="1137"/>
      <c r="H241" s="1137"/>
      <c r="I241" s="1137"/>
      <c r="J241" s="1138"/>
      <c r="K241" s="1723"/>
      <c r="L241" s="1724"/>
      <c r="M241" s="1725"/>
      <c r="N241" s="1723"/>
      <c r="O241" s="1724"/>
      <c r="P241" s="1725"/>
      <c r="Q241" s="1723"/>
      <c r="R241" s="1724"/>
      <c r="S241" s="1725"/>
      <c r="T241" s="1723"/>
      <c r="U241" s="1724"/>
      <c r="V241" s="1725"/>
      <c r="W241" s="1723"/>
      <c r="X241" s="1724"/>
      <c r="Y241" s="1725"/>
      <c r="Z241" s="266" t="s">
        <v>1611</v>
      </c>
    </row>
    <row r="242" spans="3:26" ht="16.5" customHeight="1">
      <c r="C242" s="32"/>
      <c r="D242" s="1263"/>
      <c r="E242" s="1245" t="s">
        <v>1540</v>
      </c>
      <c r="F242" s="1245"/>
      <c r="G242" s="1245"/>
      <c r="H242" s="1245"/>
      <c r="I242" s="1245"/>
      <c r="J242" s="1245"/>
      <c r="K242" s="1723"/>
      <c r="L242" s="1724"/>
      <c r="M242" s="1725"/>
      <c r="N242" s="1723"/>
      <c r="O242" s="1724"/>
      <c r="P242" s="1725"/>
      <c r="Q242" s="1723"/>
      <c r="R242" s="1724"/>
      <c r="S242" s="1725"/>
      <c r="T242" s="1723"/>
      <c r="U242" s="1724"/>
      <c r="V242" s="1725"/>
      <c r="W242" s="1723"/>
      <c r="X242" s="1724"/>
      <c r="Y242" s="1725"/>
      <c r="Z242" s="266" t="s">
        <v>1611</v>
      </c>
    </row>
    <row r="243" spans="3:26" ht="16.5" customHeight="1">
      <c r="C243" s="32"/>
      <c r="D243" s="1263"/>
      <c r="E243" s="1245" t="s">
        <v>11</v>
      </c>
      <c r="F243" s="1245"/>
      <c r="G243" s="1245"/>
      <c r="H243" s="1245"/>
      <c r="I243" s="1245"/>
      <c r="J243" s="1245"/>
      <c r="K243" s="1723"/>
      <c r="L243" s="1724"/>
      <c r="M243" s="1725"/>
      <c r="N243" s="1723"/>
      <c r="O243" s="1724"/>
      <c r="P243" s="1725"/>
      <c r="Q243" s="1723"/>
      <c r="R243" s="1724"/>
      <c r="S243" s="1725"/>
      <c r="T243" s="1723"/>
      <c r="U243" s="1724"/>
      <c r="V243" s="1725"/>
      <c r="W243" s="1723"/>
      <c r="X243" s="1724"/>
      <c r="Y243" s="1725"/>
      <c r="Z243" s="266" t="s">
        <v>1611</v>
      </c>
    </row>
    <row r="244" spans="3:26" ht="26.5" customHeight="1">
      <c r="C244" s="32"/>
      <c r="D244" s="1263"/>
      <c r="E244" s="1227" t="s">
        <v>767</v>
      </c>
      <c r="F244" s="1227"/>
      <c r="G244" s="1227"/>
      <c r="H244" s="1227"/>
      <c r="I244" s="1227"/>
      <c r="J244" s="1227"/>
      <c r="K244" s="1726"/>
      <c r="L244" s="1727"/>
      <c r="M244" s="1728"/>
      <c r="N244" s="1726"/>
      <c r="O244" s="1727"/>
      <c r="P244" s="1728"/>
      <c r="Q244" s="1726"/>
      <c r="R244" s="1727"/>
      <c r="S244" s="1728"/>
      <c r="T244" s="1726"/>
      <c r="U244" s="1727"/>
      <c r="V244" s="1728"/>
      <c r="W244" s="1726"/>
      <c r="X244" s="1727"/>
      <c r="Y244" s="1728"/>
      <c r="Z244" s="266" t="s">
        <v>1612</v>
      </c>
    </row>
    <row r="245" spans="3:26" ht="16.5" customHeight="1">
      <c r="C245" s="32"/>
      <c r="D245" s="32"/>
      <c r="E245" s="83" t="s">
        <v>1542</v>
      </c>
      <c r="F245" s="32"/>
      <c r="G245" s="32"/>
      <c r="H245" s="32"/>
      <c r="I245" s="32"/>
      <c r="J245" s="32"/>
      <c r="K245" s="32"/>
      <c r="L245" s="32"/>
      <c r="M245" s="32"/>
      <c r="N245" s="32"/>
      <c r="O245" s="32"/>
      <c r="P245" s="32"/>
      <c r="Q245" s="32"/>
      <c r="R245" s="32"/>
      <c r="S245" s="32"/>
      <c r="T245" s="32"/>
      <c r="U245" s="32"/>
      <c r="V245" s="32"/>
      <c r="W245" s="32"/>
      <c r="X245" s="32"/>
      <c r="Y245" s="32"/>
      <c r="Z245" s="266"/>
    </row>
    <row r="246" spans="3:26" ht="16.5" customHeight="1">
      <c r="C246" s="32"/>
      <c r="D246" s="32"/>
      <c r="E246" s="83" t="s">
        <v>1541</v>
      </c>
      <c r="F246" s="32"/>
      <c r="G246" s="32"/>
      <c r="H246" s="32"/>
      <c r="I246" s="32"/>
      <c r="J246" s="32"/>
      <c r="K246" s="32"/>
      <c r="L246" s="32"/>
      <c r="M246" s="32"/>
      <c r="N246" s="32"/>
      <c r="O246" s="32"/>
      <c r="P246" s="32"/>
      <c r="Q246" s="32"/>
      <c r="R246" s="32"/>
      <c r="S246" s="32"/>
      <c r="T246" s="32"/>
      <c r="U246" s="32"/>
      <c r="V246" s="32"/>
      <c r="W246" s="32"/>
      <c r="X246" s="32"/>
      <c r="Y246" s="32"/>
      <c r="Z246" s="266"/>
    </row>
    <row r="247" spans="3:26" ht="16.5" customHeight="1">
      <c r="C247" s="32"/>
      <c r="D247" s="32"/>
      <c r="E247" s="83" t="s">
        <v>1354</v>
      </c>
      <c r="F247" s="32"/>
      <c r="G247" s="32"/>
      <c r="H247" s="32"/>
      <c r="I247" s="32"/>
      <c r="J247" s="32"/>
      <c r="K247" s="32"/>
      <c r="L247" s="32"/>
      <c r="M247" s="32"/>
      <c r="N247" s="32"/>
      <c r="O247" s="32"/>
      <c r="P247" s="32"/>
      <c r="Q247" s="32"/>
      <c r="R247" s="32"/>
      <c r="S247" s="32"/>
      <c r="T247" s="32"/>
      <c r="U247" s="32"/>
      <c r="V247" s="32"/>
      <c r="W247" s="32"/>
      <c r="X247" s="32"/>
      <c r="Y247" s="32"/>
      <c r="Z247" s="266"/>
    </row>
    <row r="248" spans="3:26" ht="10" customHeight="1">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266"/>
    </row>
    <row r="249" spans="3:26" ht="12" customHeight="1">
      <c r="Z249" s="266"/>
    </row>
    <row r="250" spans="3:26" ht="15.65" customHeight="1">
      <c r="P250" s="1610" t="s">
        <v>32</v>
      </c>
      <c r="Q250" s="1610"/>
      <c r="R250" s="1610"/>
      <c r="S250" s="1611" t="str">
        <f>$Q$10</f>
        <v>学校法人○△学園</v>
      </c>
      <c r="T250" s="1611"/>
      <c r="U250" s="1611"/>
      <c r="V250" s="1611"/>
      <c r="W250" s="1611"/>
      <c r="X250" s="1611"/>
      <c r="Z250" s="266"/>
    </row>
    <row r="251" spans="3:26" ht="15.65" customHeight="1">
      <c r="S251" s="362"/>
      <c r="T251" s="362"/>
      <c r="U251" s="362"/>
      <c r="V251" s="362"/>
      <c r="W251" s="362"/>
      <c r="X251" s="362"/>
      <c r="Z251" s="266"/>
    </row>
    <row r="252" spans="3:26" ht="16.5" customHeight="1">
      <c r="C252" s="31" t="s">
        <v>1708</v>
      </c>
      <c r="D252" s="32"/>
      <c r="E252" s="32"/>
      <c r="F252" s="32"/>
      <c r="G252" s="32"/>
      <c r="H252" s="32"/>
      <c r="I252" s="32"/>
      <c r="J252" s="32"/>
      <c r="K252" s="32"/>
      <c r="L252" s="32"/>
      <c r="M252" s="32"/>
      <c r="N252" s="32"/>
      <c r="O252" s="32"/>
      <c r="P252" s="32"/>
      <c r="Q252" s="32"/>
      <c r="R252" s="32"/>
      <c r="S252" s="32"/>
      <c r="T252" s="32"/>
      <c r="U252" s="32"/>
      <c r="V252" s="32"/>
      <c r="W252" s="32"/>
      <c r="X252" s="32"/>
      <c r="Y252" s="32"/>
      <c r="Z252" s="266"/>
    </row>
    <row r="253" spans="3:26" ht="16.5" customHeight="1">
      <c r="C253" s="32"/>
      <c r="D253" s="32"/>
      <c r="E253" s="83" t="s">
        <v>1589</v>
      </c>
      <c r="F253" s="32"/>
      <c r="G253" s="32"/>
      <c r="H253" s="32"/>
      <c r="I253" s="32"/>
      <c r="J253" s="32"/>
      <c r="K253" s="32"/>
      <c r="L253" s="32"/>
      <c r="M253" s="32"/>
      <c r="N253" s="32"/>
      <c r="O253" s="32"/>
      <c r="P253" s="32"/>
      <c r="Q253" s="32"/>
      <c r="R253" s="32"/>
      <c r="S253" s="32"/>
      <c r="T253" s="32"/>
      <c r="U253" s="32"/>
      <c r="V253" s="32"/>
      <c r="W253" s="32"/>
      <c r="X253" s="32"/>
      <c r="Y253" s="32"/>
      <c r="Z253" s="266"/>
    </row>
    <row r="254" spans="3:26" ht="16.5" customHeight="1">
      <c r="C254" s="32"/>
      <c r="D254" s="374" t="s">
        <v>74</v>
      </c>
      <c r="E254" s="347"/>
      <c r="F254" s="349"/>
      <c r="G254" s="349"/>
      <c r="H254" s="349"/>
      <c r="I254" s="349"/>
      <c r="J254" s="349"/>
      <c r="K254" s="375">
        <v>6</v>
      </c>
      <c r="L254" s="376">
        <v>5</v>
      </c>
      <c r="M254" s="377">
        <v>20</v>
      </c>
      <c r="N254" s="375">
        <v>6</v>
      </c>
      <c r="O254" s="376">
        <v>9</v>
      </c>
      <c r="P254" s="377">
        <v>20</v>
      </c>
      <c r="Q254" s="375">
        <v>7</v>
      </c>
      <c r="R254" s="376">
        <v>3</v>
      </c>
      <c r="S254" s="377">
        <v>15</v>
      </c>
      <c r="T254" s="375">
        <v>7</v>
      </c>
      <c r="U254" s="376">
        <v>5</v>
      </c>
      <c r="V254" s="377">
        <v>20</v>
      </c>
      <c r="W254" s="375">
        <v>7</v>
      </c>
      <c r="X254" s="376">
        <v>6</v>
      </c>
      <c r="Y254" s="378">
        <v>1</v>
      </c>
      <c r="Z254" s="266"/>
    </row>
    <row r="255" spans="3:26" ht="16.5" customHeight="1">
      <c r="C255" s="32"/>
      <c r="D255" s="379" t="s">
        <v>676</v>
      </c>
      <c r="E255" s="380"/>
      <c r="F255" s="381"/>
      <c r="G255" s="381"/>
      <c r="H255" s="381"/>
      <c r="I255" s="381"/>
      <c r="J255" s="381"/>
      <c r="K255" s="382">
        <v>15</v>
      </c>
      <c r="L255" s="383">
        <v>0</v>
      </c>
      <c r="M255" s="384"/>
      <c r="N255" s="382">
        <v>10</v>
      </c>
      <c r="O255" s="383">
        <v>30</v>
      </c>
      <c r="P255" s="384"/>
      <c r="Q255" s="382">
        <v>10</v>
      </c>
      <c r="R255" s="383">
        <v>30</v>
      </c>
      <c r="S255" s="384"/>
      <c r="T255" s="382">
        <v>15</v>
      </c>
      <c r="U255" s="383">
        <v>0</v>
      </c>
      <c r="V255" s="384"/>
      <c r="W255" s="382">
        <v>10</v>
      </c>
      <c r="X255" s="383">
        <v>30</v>
      </c>
      <c r="Y255" s="385"/>
      <c r="Z255" s="266"/>
    </row>
    <row r="256" spans="3:26" ht="16.5" customHeight="1">
      <c r="C256" s="32"/>
      <c r="D256" s="303" t="s">
        <v>671</v>
      </c>
      <c r="E256" s="30"/>
      <c r="F256" s="30"/>
      <c r="G256" s="30"/>
      <c r="H256" s="30"/>
      <c r="I256" s="30"/>
      <c r="J256" s="304"/>
      <c r="K256" s="1740" t="s">
        <v>1843</v>
      </c>
      <c r="L256" s="1740"/>
      <c r="M256" s="1740"/>
      <c r="N256" s="1740" t="s">
        <v>1843</v>
      </c>
      <c r="O256" s="1740"/>
      <c r="P256" s="1740"/>
      <c r="Q256" s="1740" t="s">
        <v>1843</v>
      </c>
      <c r="R256" s="1740"/>
      <c r="S256" s="1740"/>
      <c r="T256" s="1740" t="s">
        <v>1843</v>
      </c>
      <c r="U256" s="1740"/>
      <c r="V256" s="1740"/>
      <c r="W256" s="1740" t="s">
        <v>1844</v>
      </c>
      <c r="X256" s="1740"/>
      <c r="Y256" s="1740"/>
      <c r="Z256" s="266" t="s">
        <v>1842</v>
      </c>
    </row>
    <row r="257" spans="3:26" ht="16.5" customHeight="1">
      <c r="C257" s="32"/>
      <c r="D257" s="347" t="s">
        <v>658</v>
      </c>
      <c r="E257" s="349"/>
      <c r="F257" s="349"/>
      <c r="G257" s="349"/>
      <c r="H257" s="349"/>
      <c r="I257" s="349"/>
      <c r="J257" s="349"/>
      <c r="K257" s="1741">
        <v>7</v>
      </c>
      <c r="L257" s="1742"/>
      <c r="M257" s="1743"/>
      <c r="N257" s="1741">
        <v>7</v>
      </c>
      <c r="O257" s="1742"/>
      <c r="P257" s="1743"/>
      <c r="Q257" s="1741">
        <v>7</v>
      </c>
      <c r="R257" s="1742"/>
      <c r="S257" s="1743"/>
      <c r="T257" s="1741">
        <v>7</v>
      </c>
      <c r="U257" s="1742"/>
      <c r="V257" s="1743"/>
      <c r="W257" s="1741">
        <v>7</v>
      </c>
      <c r="X257" s="1742"/>
      <c r="Y257" s="1743"/>
      <c r="Z257" s="266"/>
    </row>
    <row r="258" spans="3:26" ht="16.5" customHeight="1">
      <c r="C258" s="32"/>
      <c r="D258" s="380" t="s">
        <v>659</v>
      </c>
      <c r="E258" s="381"/>
      <c r="F258" s="381"/>
      <c r="G258" s="381"/>
      <c r="H258" s="381"/>
      <c r="I258" s="381"/>
      <c r="J258" s="381"/>
      <c r="K258" s="1744">
        <v>2</v>
      </c>
      <c r="L258" s="1745"/>
      <c r="M258" s="1746"/>
      <c r="N258" s="1744">
        <v>2</v>
      </c>
      <c r="O258" s="1745"/>
      <c r="P258" s="1746"/>
      <c r="Q258" s="1744">
        <v>2</v>
      </c>
      <c r="R258" s="1745"/>
      <c r="S258" s="1746"/>
      <c r="T258" s="1744">
        <v>2</v>
      </c>
      <c r="U258" s="1745"/>
      <c r="V258" s="1746"/>
      <c r="W258" s="1744">
        <v>2</v>
      </c>
      <c r="X258" s="1745"/>
      <c r="Y258" s="1746"/>
      <c r="Z258" s="266"/>
    </row>
    <row r="259" spans="3:26" ht="33" customHeight="1">
      <c r="C259" s="32"/>
      <c r="D259" s="906" t="s">
        <v>1065</v>
      </c>
      <c r="E259" s="1166" t="s">
        <v>1066</v>
      </c>
      <c r="F259" s="1167"/>
      <c r="G259" s="1167"/>
      <c r="H259" s="1167"/>
      <c r="I259" s="1167"/>
      <c r="J259" s="1168"/>
      <c r="K259" s="1747" t="s">
        <v>705</v>
      </c>
      <c r="L259" s="1748"/>
      <c r="M259" s="1749"/>
      <c r="N259" s="1747" t="s">
        <v>1725</v>
      </c>
      <c r="O259" s="1748"/>
      <c r="P259" s="1749"/>
      <c r="Q259" s="1747" t="s">
        <v>707</v>
      </c>
      <c r="R259" s="1748"/>
      <c r="S259" s="1749"/>
      <c r="T259" s="1747" t="s">
        <v>705</v>
      </c>
      <c r="U259" s="1748"/>
      <c r="V259" s="1749"/>
      <c r="W259" s="1747" t="s">
        <v>1539</v>
      </c>
      <c r="X259" s="1748"/>
      <c r="Y259" s="1749"/>
      <c r="Z259" s="386" t="s">
        <v>1841</v>
      </c>
    </row>
    <row r="260" spans="3:26" ht="33" customHeight="1">
      <c r="C260" s="32"/>
      <c r="D260" s="1160"/>
      <c r="E260" s="1126" t="s">
        <v>1068</v>
      </c>
      <c r="F260" s="1127"/>
      <c r="G260" s="1127"/>
      <c r="H260" s="1127"/>
      <c r="I260" s="1127"/>
      <c r="J260" s="1128"/>
      <c r="K260" s="1731"/>
      <c r="L260" s="1732"/>
      <c r="M260" s="1733"/>
      <c r="N260" s="1731"/>
      <c r="O260" s="1732"/>
      <c r="P260" s="1733"/>
      <c r="Q260" s="1731"/>
      <c r="R260" s="1732"/>
      <c r="S260" s="1733"/>
      <c r="T260" s="1731"/>
      <c r="U260" s="1732"/>
      <c r="V260" s="1733"/>
      <c r="W260" s="1731"/>
      <c r="X260" s="1732"/>
      <c r="Y260" s="1733"/>
      <c r="Z260" s="386" t="s">
        <v>1841</v>
      </c>
    </row>
    <row r="261" spans="3:26" ht="33" customHeight="1">
      <c r="C261" s="32"/>
      <c r="D261" s="1160"/>
      <c r="E261" s="1126" t="s">
        <v>1069</v>
      </c>
      <c r="F261" s="1127"/>
      <c r="G261" s="1127"/>
      <c r="H261" s="1127"/>
      <c r="I261" s="1127"/>
      <c r="J261" s="1128"/>
      <c r="K261" s="1731"/>
      <c r="L261" s="1732"/>
      <c r="M261" s="1733"/>
      <c r="N261" s="1731"/>
      <c r="O261" s="1732"/>
      <c r="P261" s="1733"/>
      <c r="Q261" s="1731"/>
      <c r="R261" s="1732"/>
      <c r="S261" s="1733"/>
      <c r="T261" s="1731"/>
      <c r="U261" s="1732"/>
      <c r="V261" s="1733"/>
      <c r="W261" s="1731"/>
      <c r="X261" s="1732"/>
      <c r="Y261" s="1733"/>
      <c r="Z261" s="386" t="s">
        <v>1841</v>
      </c>
    </row>
    <row r="262" spans="3:26" ht="33" customHeight="1">
      <c r="C262" s="32"/>
      <c r="D262" s="1160"/>
      <c r="E262" s="1126" t="s">
        <v>1070</v>
      </c>
      <c r="F262" s="1127"/>
      <c r="G262" s="1127"/>
      <c r="H262" s="1127"/>
      <c r="I262" s="1127"/>
      <c r="J262" s="1128"/>
      <c r="K262" s="1731"/>
      <c r="L262" s="1732"/>
      <c r="M262" s="1733"/>
      <c r="N262" s="1731"/>
      <c r="O262" s="1732"/>
      <c r="P262" s="1733"/>
      <c r="Q262" s="1731"/>
      <c r="R262" s="1732"/>
      <c r="S262" s="1733"/>
      <c r="T262" s="1731"/>
      <c r="U262" s="1732"/>
      <c r="V262" s="1733"/>
      <c r="W262" s="1731"/>
      <c r="X262" s="1732"/>
      <c r="Y262" s="1733"/>
      <c r="Z262" s="386" t="s">
        <v>1841</v>
      </c>
    </row>
    <row r="263" spans="3:26" ht="33" customHeight="1">
      <c r="C263" s="32"/>
      <c r="D263" s="1160"/>
      <c r="E263" s="1126" t="s">
        <v>1071</v>
      </c>
      <c r="F263" s="1127"/>
      <c r="G263" s="1127"/>
      <c r="H263" s="1127"/>
      <c r="I263" s="1127"/>
      <c r="J263" s="1128"/>
      <c r="K263" s="1734"/>
      <c r="L263" s="1735"/>
      <c r="M263" s="1736"/>
      <c r="N263" s="1734"/>
      <c r="O263" s="1735"/>
      <c r="P263" s="1736"/>
      <c r="Q263" s="1734"/>
      <c r="R263" s="1735"/>
      <c r="S263" s="1736"/>
      <c r="T263" s="1734"/>
      <c r="U263" s="1735"/>
      <c r="V263" s="1736"/>
      <c r="W263" s="1734"/>
      <c r="X263" s="1735"/>
      <c r="Y263" s="1736"/>
      <c r="Z263" s="386" t="s">
        <v>1841</v>
      </c>
    </row>
    <row r="264" spans="3:26" ht="36" customHeight="1">
      <c r="C264" s="32"/>
      <c r="D264" s="1161"/>
      <c r="E264" s="1120" t="s">
        <v>1072</v>
      </c>
      <c r="F264" s="1121"/>
      <c r="G264" s="1121"/>
      <c r="H264" s="1121"/>
      <c r="I264" s="1121"/>
      <c r="J264" s="1122"/>
      <c r="K264" s="1819"/>
      <c r="L264" s="1820"/>
      <c r="M264" s="1821"/>
      <c r="N264" s="1819"/>
      <c r="O264" s="1820"/>
      <c r="P264" s="1821"/>
      <c r="Q264" s="1819"/>
      <c r="R264" s="1820"/>
      <c r="S264" s="1821"/>
      <c r="T264" s="1819"/>
      <c r="U264" s="1820"/>
      <c r="V264" s="1821"/>
      <c r="W264" s="1819" t="s">
        <v>1715</v>
      </c>
      <c r="X264" s="1820"/>
      <c r="Y264" s="1822"/>
      <c r="Z264" s="266"/>
    </row>
    <row r="265" spans="3:26" ht="16.5" customHeight="1">
      <c r="C265" s="32"/>
      <c r="D265" s="1263" t="s">
        <v>9</v>
      </c>
      <c r="E265" s="1024" t="s">
        <v>10</v>
      </c>
      <c r="F265" s="1137"/>
      <c r="G265" s="1137"/>
      <c r="H265" s="1137"/>
      <c r="I265" s="1137"/>
      <c r="J265" s="1138"/>
      <c r="K265" s="1723" t="s">
        <v>581</v>
      </c>
      <c r="L265" s="1724"/>
      <c r="M265" s="1725"/>
      <c r="N265" s="1723" t="s">
        <v>581</v>
      </c>
      <c r="O265" s="1724"/>
      <c r="P265" s="1725"/>
      <c r="Q265" s="1723" t="s">
        <v>581</v>
      </c>
      <c r="R265" s="1724"/>
      <c r="S265" s="1725"/>
      <c r="T265" s="1723" t="s">
        <v>581</v>
      </c>
      <c r="U265" s="1724"/>
      <c r="V265" s="1725"/>
      <c r="W265" s="1723" t="s">
        <v>581</v>
      </c>
      <c r="X265" s="1724"/>
      <c r="Y265" s="1725"/>
      <c r="Z265" s="266" t="s">
        <v>1611</v>
      </c>
    </row>
    <row r="266" spans="3:26" ht="16.5" customHeight="1">
      <c r="C266" s="32"/>
      <c r="D266" s="1263"/>
      <c r="E266" s="1245" t="s">
        <v>768</v>
      </c>
      <c r="F266" s="1245"/>
      <c r="G266" s="1245"/>
      <c r="H266" s="1245"/>
      <c r="I266" s="1245"/>
      <c r="J266" s="1245"/>
      <c r="K266" s="1723" t="s">
        <v>581</v>
      </c>
      <c r="L266" s="1724"/>
      <c r="M266" s="1725"/>
      <c r="N266" s="1723" t="s">
        <v>581</v>
      </c>
      <c r="O266" s="1724"/>
      <c r="P266" s="1725"/>
      <c r="Q266" s="1723" t="s">
        <v>777</v>
      </c>
      <c r="R266" s="1724"/>
      <c r="S266" s="1725"/>
      <c r="T266" s="1723" t="s">
        <v>581</v>
      </c>
      <c r="U266" s="1724"/>
      <c r="V266" s="1725"/>
      <c r="W266" s="1723" t="s">
        <v>581</v>
      </c>
      <c r="X266" s="1724"/>
      <c r="Y266" s="1725"/>
      <c r="Z266" s="266" t="s">
        <v>1611</v>
      </c>
    </row>
    <row r="267" spans="3:26" ht="16.5" customHeight="1">
      <c r="C267" s="32"/>
      <c r="D267" s="1263"/>
      <c r="E267" s="1245" t="s">
        <v>732</v>
      </c>
      <c r="F267" s="1245"/>
      <c r="G267" s="1245"/>
      <c r="H267" s="1245"/>
      <c r="I267" s="1245"/>
      <c r="J267" s="1245"/>
      <c r="K267" s="1723" t="s">
        <v>581</v>
      </c>
      <c r="L267" s="1724"/>
      <c r="M267" s="1725"/>
      <c r="N267" s="1723" t="s">
        <v>581</v>
      </c>
      <c r="O267" s="1724"/>
      <c r="P267" s="1725"/>
      <c r="Q267" s="1723" t="s">
        <v>581</v>
      </c>
      <c r="R267" s="1724"/>
      <c r="S267" s="1725"/>
      <c r="T267" s="1723" t="s">
        <v>581</v>
      </c>
      <c r="U267" s="1724"/>
      <c r="V267" s="1725"/>
      <c r="W267" s="1723" t="s">
        <v>581</v>
      </c>
      <c r="X267" s="1724"/>
      <c r="Y267" s="1725"/>
      <c r="Z267" s="266" t="s">
        <v>1611</v>
      </c>
    </row>
    <row r="268" spans="3:26" ht="29.15" customHeight="1">
      <c r="C268" s="32"/>
      <c r="D268" s="1263"/>
      <c r="E268" s="1227" t="s">
        <v>769</v>
      </c>
      <c r="F268" s="1227"/>
      <c r="G268" s="1227"/>
      <c r="H268" s="1227"/>
      <c r="I268" s="1227"/>
      <c r="J268" s="1227"/>
      <c r="K268" s="1726" t="s">
        <v>706</v>
      </c>
      <c r="L268" s="1727"/>
      <c r="M268" s="1728"/>
      <c r="N268" s="1726" t="s">
        <v>706</v>
      </c>
      <c r="O268" s="1727"/>
      <c r="P268" s="1728"/>
      <c r="Q268" s="1726" t="s">
        <v>706</v>
      </c>
      <c r="R268" s="1727"/>
      <c r="S268" s="1728"/>
      <c r="T268" s="1726" t="s">
        <v>706</v>
      </c>
      <c r="U268" s="1727"/>
      <c r="V268" s="1728"/>
      <c r="W268" s="1726" t="s">
        <v>706</v>
      </c>
      <c r="X268" s="1727"/>
      <c r="Y268" s="1728"/>
      <c r="Z268" s="266" t="s">
        <v>1612</v>
      </c>
    </row>
    <row r="269" spans="3:26" ht="16.5" customHeight="1">
      <c r="C269" s="32"/>
      <c r="D269" s="32"/>
      <c r="E269" s="83"/>
      <c r="F269" s="32"/>
      <c r="G269" s="32"/>
      <c r="H269" s="32"/>
      <c r="I269" s="32"/>
      <c r="J269" s="32"/>
      <c r="K269" s="32"/>
      <c r="L269" s="32"/>
      <c r="M269" s="32"/>
      <c r="N269" s="32"/>
      <c r="O269" s="32"/>
      <c r="P269" s="32"/>
      <c r="Q269" s="32"/>
      <c r="R269" s="32"/>
      <c r="S269" s="32"/>
      <c r="T269" s="32"/>
      <c r="U269" s="32"/>
      <c r="V269" s="32"/>
      <c r="W269" s="32"/>
      <c r="X269" s="32"/>
      <c r="Y269" s="32"/>
      <c r="Z269" s="266"/>
    </row>
    <row r="270" spans="3:26" ht="16.5" customHeight="1">
      <c r="C270" s="32"/>
      <c r="D270" s="374" t="s">
        <v>74</v>
      </c>
      <c r="E270" s="347"/>
      <c r="F270" s="349"/>
      <c r="G270" s="349"/>
      <c r="H270" s="349"/>
      <c r="I270" s="349"/>
      <c r="J270" s="349"/>
      <c r="K270" s="375"/>
      <c r="L270" s="376"/>
      <c r="M270" s="377"/>
      <c r="N270" s="375"/>
      <c r="O270" s="376"/>
      <c r="P270" s="377"/>
      <c r="Q270" s="375"/>
      <c r="R270" s="376"/>
      <c r="S270" s="377"/>
      <c r="T270" s="375"/>
      <c r="U270" s="376"/>
      <c r="V270" s="377"/>
      <c r="W270" s="375"/>
      <c r="X270" s="376"/>
      <c r="Y270" s="378"/>
      <c r="Z270" s="266"/>
    </row>
    <row r="271" spans="3:26" ht="16.5" customHeight="1">
      <c r="C271" s="32"/>
      <c r="D271" s="379" t="s">
        <v>676</v>
      </c>
      <c r="E271" s="380"/>
      <c r="F271" s="381"/>
      <c r="G271" s="381"/>
      <c r="H271" s="381"/>
      <c r="I271" s="381"/>
      <c r="J271" s="381"/>
      <c r="K271" s="382"/>
      <c r="L271" s="383"/>
      <c r="M271" s="384"/>
      <c r="N271" s="382"/>
      <c r="O271" s="383"/>
      <c r="P271" s="384"/>
      <c r="Q271" s="382"/>
      <c r="R271" s="383"/>
      <c r="S271" s="384"/>
      <c r="T271" s="382"/>
      <c r="U271" s="383"/>
      <c r="V271" s="384"/>
      <c r="W271" s="382"/>
      <c r="X271" s="383"/>
      <c r="Y271" s="385"/>
      <c r="Z271" s="266"/>
    </row>
    <row r="272" spans="3:26" ht="16.5" customHeight="1">
      <c r="C272" s="32"/>
      <c r="D272" s="303" t="s">
        <v>671</v>
      </c>
      <c r="E272" s="30"/>
      <c r="F272" s="30"/>
      <c r="G272" s="30"/>
      <c r="H272" s="30"/>
      <c r="I272" s="30"/>
      <c r="J272" s="304"/>
      <c r="K272" s="1740"/>
      <c r="L272" s="1740"/>
      <c r="M272" s="1740"/>
      <c r="N272" s="1740"/>
      <c r="O272" s="1740"/>
      <c r="P272" s="1740"/>
      <c r="Q272" s="1740"/>
      <c r="R272" s="1740"/>
      <c r="S272" s="1740"/>
      <c r="T272" s="1740"/>
      <c r="U272" s="1740"/>
      <c r="V272" s="1740"/>
      <c r="W272" s="1740"/>
      <c r="X272" s="1740"/>
      <c r="Y272" s="1740"/>
      <c r="Z272" s="266" t="s">
        <v>1613</v>
      </c>
    </row>
    <row r="273" spans="3:26" ht="16.5" customHeight="1">
      <c r="C273" s="32"/>
      <c r="D273" s="347" t="s">
        <v>658</v>
      </c>
      <c r="E273" s="349"/>
      <c r="F273" s="349"/>
      <c r="G273" s="349"/>
      <c r="H273" s="349"/>
      <c r="I273" s="349"/>
      <c r="J273" s="349"/>
      <c r="K273" s="1741"/>
      <c r="L273" s="1742"/>
      <c r="M273" s="1743"/>
      <c r="N273" s="1741"/>
      <c r="O273" s="1742"/>
      <c r="P273" s="1743"/>
      <c r="Q273" s="1741"/>
      <c r="R273" s="1742"/>
      <c r="S273" s="1743"/>
      <c r="T273" s="1741"/>
      <c r="U273" s="1742"/>
      <c r="V273" s="1743"/>
      <c r="W273" s="1741"/>
      <c r="X273" s="1742"/>
      <c r="Y273" s="1743"/>
      <c r="Z273" s="266"/>
    </row>
    <row r="274" spans="3:26" ht="16.5" customHeight="1">
      <c r="C274" s="32"/>
      <c r="D274" s="380" t="s">
        <v>659</v>
      </c>
      <c r="E274" s="381"/>
      <c r="F274" s="381"/>
      <c r="G274" s="381"/>
      <c r="H274" s="381"/>
      <c r="I274" s="381"/>
      <c r="J274" s="381"/>
      <c r="K274" s="1744"/>
      <c r="L274" s="1745"/>
      <c r="M274" s="1746"/>
      <c r="N274" s="1744"/>
      <c r="O274" s="1745"/>
      <c r="P274" s="1746"/>
      <c r="Q274" s="1744"/>
      <c r="R274" s="1745"/>
      <c r="S274" s="1746"/>
      <c r="T274" s="1744"/>
      <c r="U274" s="1745"/>
      <c r="V274" s="1746"/>
      <c r="W274" s="1744"/>
      <c r="X274" s="1745"/>
      <c r="Y274" s="1746"/>
      <c r="Z274" s="266"/>
    </row>
    <row r="275" spans="3:26" ht="33" customHeight="1">
      <c r="C275" s="32"/>
      <c r="D275" s="906" t="s">
        <v>1065</v>
      </c>
      <c r="E275" s="1166" t="s">
        <v>1066</v>
      </c>
      <c r="F275" s="1167"/>
      <c r="G275" s="1167"/>
      <c r="H275" s="1167"/>
      <c r="I275" s="1167"/>
      <c r="J275" s="1168"/>
      <c r="K275" s="1747"/>
      <c r="L275" s="1748"/>
      <c r="M275" s="1749"/>
      <c r="N275" s="1747"/>
      <c r="O275" s="1748"/>
      <c r="P275" s="1749"/>
      <c r="Q275" s="1747"/>
      <c r="R275" s="1748"/>
      <c r="S275" s="1749"/>
      <c r="T275" s="1747"/>
      <c r="U275" s="1748"/>
      <c r="V275" s="1749"/>
      <c r="W275" s="1747"/>
      <c r="X275" s="1748"/>
      <c r="Y275" s="1749"/>
      <c r="Z275" s="386" t="s">
        <v>1841</v>
      </c>
    </row>
    <row r="276" spans="3:26" ht="33" customHeight="1">
      <c r="C276" s="32"/>
      <c r="D276" s="1160"/>
      <c r="E276" s="1126" t="s">
        <v>1068</v>
      </c>
      <c r="F276" s="1127"/>
      <c r="G276" s="1127"/>
      <c r="H276" s="1127"/>
      <c r="I276" s="1127"/>
      <c r="J276" s="1128"/>
      <c r="K276" s="1731"/>
      <c r="L276" s="1732"/>
      <c r="M276" s="1733"/>
      <c r="N276" s="1731"/>
      <c r="O276" s="1732"/>
      <c r="P276" s="1733"/>
      <c r="Q276" s="1731"/>
      <c r="R276" s="1732"/>
      <c r="S276" s="1733"/>
      <c r="T276" s="1731"/>
      <c r="U276" s="1732"/>
      <c r="V276" s="1733"/>
      <c r="W276" s="1731"/>
      <c r="X276" s="1732"/>
      <c r="Y276" s="1733"/>
      <c r="Z276" s="386" t="s">
        <v>1841</v>
      </c>
    </row>
    <row r="277" spans="3:26" ht="33" customHeight="1">
      <c r="C277" s="32"/>
      <c r="D277" s="1160"/>
      <c r="E277" s="1126" t="s">
        <v>1069</v>
      </c>
      <c r="F277" s="1127"/>
      <c r="G277" s="1127"/>
      <c r="H277" s="1127"/>
      <c r="I277" s="1127"/>
      <c r="J277" s="1128"/>
      <c r="K277" s="1731"/>
      <c r="L277" s="1732"/>
      <c r="M277" s="1733"/>
      <c r="N277" s="1731"/>
      <c r="O277" s="1732"/>
      <c r="P277" s="1733"/>
      <c r="Q277" s="1731"/>
      <c r="R277" s="1732"/>
      <c r="S277" s="1733"/>
      <c r="T277" s="1731"/>
      <c r="U277" s="1732"/>
      <c r="V277" s="1733"/>
      <c r="W277" s="1731"/>
      <c r="X277" s="1732"/>
      <c r="Y277" s="1733"/>
      <c r="Z277" s="386" t="s">
        <v>1841</v>
      </c>
    </row>
    <row r="278" spans="3:26" ht="33" customHeight="1">
      <c r="C278" s="32"/>
      <c r="D278" s="1160"/>
      <c r="E278" s="1126" t="s">
        <v>1070</v>
      </c>
      <c r="F278" s="1127"/>
      <c r="G278" s="1127"/>
      <c r="H278" s="1127"/>
      <c r="I278" s="1127"/>
      <c r="J278" s="1128"/>
      <c r="K278" s="1731"/>
      <c r="L278" s="1732"/>
      <c r="M278" s="1733"/>
      <c r="N278" s="1731"/>
      <c r="O278" s="1732"/>
      <c r="P278" s="1733"/>
      <c r="Q278" s="1731"/>
      <c r="R278" s="1732"/>
      <c r="S278" s="1733"/>
      <c r="T278" s="1731"/>
      <c r="U278" s="1732"/>
      <c r="V278" s="1733"/>
      <c r="W278" s="1731"/>
      <c r="X278" s="1732"/>
      <c r="Y278" s="1733"/>
      <c r="Z278" s="386" t="s">
        <v>1841</v>
      </c>
    </row>
    <row r="279" spans="3:26" ht="33" customHeight="1">
      <c r="C279" s="32"/>
      <c r="D279" s="1160"/>
      <c r="E279" s="1126" t="s">
        <v>1071</v>
      </c>
      <c r="F279" s="1127"/>
      <c r="G279" s="1127"/>
      <c r="H279" s="1127"/>
      <c r="I279" s="1127"/>
      <c r="J279" s="1128"/>
      <c r="K279" s="1734"/>
      <c r="L279" s="1735"/>
      <c r="M279" s="1736"/>
      <c r="N279" s="1734"/>
      <c r="O279" s="1735"/>
      <c r="P279" s="1736"/>
      <c r="Q279" s="1734"/>
      <c r="R279" s="1735"/>
      <c r="S279" s="1736"/>
      <c r="T279" s="1734"/>
      <c r="U279" s="1735"/>
      <c r="V279" s="1736"/>
      <c r="W279" s="1734"/>
      <c r="X279" s="1735"/>
      <c r="Y279" s="1736"/>
      <c r="Z279" s="386" t="s">
        <v>1841</v>
      </c>
    </row>
    <row r="280" spans="3:26" ht="36" customHeight="1">
      <c r="C280" s="32"/>
      <c r="D280" s="1161"/>
      <c r="E280" s="1120" t="s">
        <v>1072</v>
      </c>
      <c r="F280" s="1121"/>
      <c r="G280" s="1121"/>
      <c r="H280" s="1121"/>
      <c r="I280" s="1121"/>
      <c r="J280" s="1122"/>
      <c r="K280" s="1737"/>
      <c r="L280" s="1738"/>
      <c r="M280" s="1739"/>
      <c r="N280" s="1737"/>
      <c r="O280" s="1738"/>
      <c r="P280" s="1739"/>
      <c r="Q280" s="1737"/>
      <c r="R280" s="1738"/>
      <c r="S280" s="1739"/>
      <c r="T280" s="1737"/>
      <c r="U280" s="1738"/>
      <c r="V280" s="1739"/>
      <c r="W280" s="1737"/>
      <c r="X280" s="1738"/>
      <c r="Y280" s="1739"/>
      <c r="Z280" s="266"/>
    </row>
    <row r="281" spans="3:26" ht="16.5" customHeight="1">
      <c r="C281" s="32"/>
      <c r="D281" s="1263" t="s">
        <v>9</v>
      </c>
      <c r="E281" s="1024" t="s">
        <v>10</v>
      </c>
      <c r="F281" s="1137"/>
      <c r="G281" s="1137"/>
      <c r="H281" s="1137"/>
      <c r="I281" s="1137"/>
      <c r="J281" s="1138"/>
      <c r="K281" s="1723"/>
      <c r="L281" s="1724"/>
      <c r="M281" s="1725"/>
      <c r="N281" s="1723"/>
      <c r="O281" s="1724"/>
      <c r="P281" s="1725"/>
      <c r="Q281" s="1723"/>
      <c r="R281" s="1724"/>
      <c r="S281" s="1725"/>
      <c r="T281" s="1723"/>
      <c r="U281" s="1724"/>
      <c r="V281" s="1725"/>
      <c r="W281" s="1723"/>
      <c r="X281" s="1724"/>
      <c r="Y281" s="1725"/>
      <c r="Z281" s="266" t="s">
        <v>1611</v>
      </c>
    </row>
    <row r="282" spans="3:26" ht="16.5" customHeight="1">
      <c r="C282" s="32"/>
      <c r="D282" s="1263"/>
      <c r="E282" s="1245" t="s">
        <v>768</v>
      </c>
      <c r="F282" s="1245"/>
      <c r="G282" s="1245"/>
      <c r="H282" s="1245"/>
      <c r="I282" s="1245"/>
      <c r="J282" s="1245"/>
      <c r="K282" s="1723"/>
      <c r="L282" s="1724"/>
      <c r="M282" s="1725"/>
      <c r="N282" s="1723"/>
      <c r="O282" s="1724"/>
      <c r="P282" s="1725"/>
      <c r="Q282" s="1723"/>
      <c r="R282" s="1724"/>
      <c r="S282" s="1725"/>
      <c r="T282" s="1723"/>
      <c r="U282" s="1724"/>
      <c r="V282" s="1725"/>
      <c r="W282" s="1723"/>
      <c r="X282" s="1724"/>
      <c r="Y282" s="1725"/>
      <c r="Z282" s="266" t="s">
        <v>1611</v>
      </c>
    </row>
    <row r="283" spans="3:26" ht="16.5" customHeight="1">
      <c r="C283" s="32"/>
      <c r="D283" s="1263"/>
      <c r="E283" s="1245" t="s">
        <v>732</v>
      </c>
      <c r="F283" s="1245"/>
      <c r="G283" s="1245"/>
      <c r="H283" s="1245"/>
      <c r="I283" s="1245"/>
      <c r="J283" s="1245"/>
      <c r="K283" s="1723"/>
      <c r="L283" s="1724"/>
      <c r="M283" s="1725"/>
      <c r="N283" s="1723"/>
      <c r="O283" s="1724"/>
      <c r="P283" s="1725"/>
      <c r="Q283" s="1723"/>
      <c r="R283" s="1724"/>
      <c r="S283" s="1725"/>
      <c r="T283" s="1723"/>
      <c r="U283" s="1724"/>
      <c r="V283" s="1725"/>
      <c r="W283" s="1723"/>
      <c r="X283" s="1724"/>
      <c r="Y283" s="1725"/>
      <c r="Z283" s="266" t="s">
        <v>1611</v>
      </c>
    </row>
    <row r="284" spans="3:26" ht="29.15" customHeight="1">
      <c r="C284" s="32"/>
      <c r="D284" s="1263"/>
      <c r="E284" s="1227" t="s">
        <v>769</v>
      </c>
      <c r="F284" s="1227"/>
      <c r="G284" s="1227"/>
      <c r="H284" s="1227"/>
      <c r="I284" s="1227"/>
      <c r="J284" s="1227"/>
      <c r="K284" s="1726"/>
      <c r="L284" s="1727"/>
      <c r="M284" s="1728"/>
      <c r="N284" s="1726"/>
      <c r="O284" s="1727"/>
      <c r="P284" s="1728"/>
      <c r="Q284" s="1726"/>
      <c r="R284" s="1727"/>
      <c r="S284" s="1728"/>
      <c r="T284" s="1726"/>
      <c r="U284" s="1727"/>
      <c r="V284" s="1728"/>
      <c r="W284" s="1726"/>
      <c r="X284" s="1727"/>
      <c r="Y284" s="1728"/>
      <c r="Z284" s="266" t="s">
        <v>1612</v>
      </c>
    </row>
    <row r="285" spans="3:26" ht="16.5" customHeight="1">
      <c r="C285" s="32"/>
      <c r="D285" s="32"/>
      <c r="E285" s="83" t="s">
        <v>1543</v>
      </c>
      <c r="F285" s="32"/>
      <c r="G285" s="32"/>
      <c r="H285" s="32"/>
      <c r="I285" s="32"/>
      <c r="J285" s="32"/>
      <c r="K285" s="32"/>
      <c r="L285" s="32"/>
      <c r="M285" s="32"/>
      <c r="N285" s="32"/>
      <c r="O285" s="32"/>
      <c r="P285" s="32"/>
      <c r="Q285" s="32"/>
      <c r="R285" s="32"/>
      <c r="S285" s="32"/>
      <c r="T285" s="32"/>
      <c r="U285" s="32"/>
      <c r="V285" s="32"/>
      <c r="W285" s="32"/>
      <c r="X285" s="32"/>
      <c r="Y285" s="32"/>
      <c r="Z285" s="266"/>
    </row>
    <row r="286" spans="3:26" ht="16.5" customHeight="1">
      <c r="C286" s="32"/>
      <c r="D286" s="32"/>
      <c r="E286" s="83" t="s">
        <v>1813</v>
      </c>
      <c r="F286" s="32"/>
      <c r="G286" s="32"/>
      <c r="H286" s="32"/>
      <c r="I286" s="32"/>
      <c r="J286" s="32"/>
      <c r="K286" s="32"/>
      <c r="L286" s="32"/>
      <c r="M286" s="32"/>
      <c r="N286" s="32"/>
      <c r="O286" s="32"/>
      <c r="P286" s="32"/>
      <c r="Q286" s="32"/>
      <c r="R286" s="32"/>
      <c r="S286" s="32"/>
      <c r="T286" s="32"/>
      <c r="U286" s="32"/>
      <c r="V286" s="32"/>
      <c r="W286" s="32"/>
      <c r="X286" s="32"/>
      <c r="Y286" s="32"/>
      <c r="Z286" s="266"/>
    </row>
    <row r="287" spans="3:26" ht="16.5" customHeight="1">
      <c r="C287" s="32"/>
      <c r="D287" s="32"/>
      <c r="E287" s="83" t="s">
        <v>722</v>
      </c>
      <c r="F287" s="32"/>
      <c r="G287" s="32"/>
      <c r="H287" s="32"/>
      <c r="I287" s="32"/>
      <c r="J287" s="32"/>
      <c r="K287" s="32"/>
      <c r="L287" s="32"/>
      <c r="M287" s="32"/>
      <c r="N287" s="32"/>
      <c r="O287" s="32"/>
      <c r="P287" s="32"/>
      <c r="Q287" s="32"/>
      <c r="R287" s="32"/>
      <c r="S287" s="32"/>
      <c r="T287" s="32"/>
      <c r="U287" s="32"/>
      <c r="V287" s="32"/>
      <c r="W287" s="32"/>
      <c r="X287" s="32"/>
      <c r="Y287" s="32"/>
      <c r="Z287" s="266"/>
    </row>
    <row r="288" spans="3:26" ht="16.5" customHeight="1">
      <c r="C288" s="32"/>
      <c r="D288" s="32"/>
      <c r="E288" s="1117" t="s">
        <v>770</v>
      </c>
      <c r="F288" s="1118"/>
      <c r="G288" s="1118"/>
      <c r="H288" s="1118"/>
      <c r="I288" s="1118"/>
      <c r="J288" s="1118"/>
      <c r="K288" s="1118"/>
      <c r="L288" s="1118"/>
      <c r="M288" s="1118"/>
      <c r="N288" s="1118"/>
      <c r="O288" s="1118"/>
      <c r="P288" s="1118"/>
      <c r="Q288" s="1118"/>
      <c r="R288" s="1118"/>
      <c r="S288" s="1118"/>
      <c r="T288" s="1118"/>
      <c r="U288" s="1118"/>
      <c r="V288" s="1118"/>
      <c r="W288" s="1118"/>
      <c r="X288" s="1118"/>
      <c r="Y288" s="1118"/>
      <c r="Z288" s="266"/>
    </row>
    <row r="289" spans="3:26" ht="10.5" customHeight="1">
      <c r="C289" s="32"/>
      <c r="D289" s="32"/>
      <c r="E289" s="83"/>
      <c r="F289" s="32"/>
      <c r="G289" s="32"/>
      <c r="H289" s="32"/>
      <c r="I289" s="32"/>
      <c r="J289" s="32"/>
      <c r="K289" s="32"/>
      <c r="L289" s="32"/>
      <c r="M289" s="32"/>
      <c r="N289" s="32"/>
      <c r="O289" s="32"/>
      <c r="P289" s="32"/>
      <c r="Q289" s="32"/>
      <c r="R289" s="32"/>
      <c r="S289" s="32"/>
      <c r="T289" s="32"/>
      <c r="U289" s="32"/>
      <c r="V289" s="32"/>
      <c r="W289" s="32"/>
      <c r="X289" s="32"/>
      <c r="Y289" s="32"/>
      <c r="Z289" s="266"/>
    </row>
    <row r="290" spans="3:26" ht="12" customHeight="1">
      <c r="Z290" s="266"/>
    </row>
    <row r="291" spans="3:26" ht="15.65" customHeight="1">
      <c r="P291" s="1610" t="s">
        <v>32</v>
      </c>
      <c r="Q291" s="1610"/>
      <c r="R291" s="1610"/>
      <c r="S291" s="1611" t="str">
        <f>$Q$10</f>
        <v>学校法人○△学園</v>
      </c>
      <c r="T291" s="1611"/>
      <c r="U291" s="1611"/>
      <c r="V291" s="1611"/>
      <c r="W291" s="1611"/>
      <c r="X291" s="1611"/>
      <c r="Z291" s="266"/>
    </row>
    <row r="292" spans="3:26" ht="16.5" customHeight="1">
      <c r="C292" s="31" t="s">
        <v>12</v>
      </c>
      <c r="D292" s="32"/>
      <c r="E292" s="32"/>
      <c r="F292" s="32"/>
      <c r="G292" s="32"/>
      <c r="H292" s="32"/>
      <c r="I292" s="32"/>
      <c r="J292" s="32"/>
      <c r="K292" s="32"/>
      <c r="L292" s="32"/>
      <c r="M292" s="32"/>
      <c r="N292" s="32"/>
      <c r="O292" s="32"/>
      <c r="P292" s="32"/>
      <c r="Q292" s="32"/>
      <c r="R292" s="32"/>
      <c r="S292" s="32"/>
      <c r="T292" s="32"/>
      <c r="U292" s="32"/>
      <c r="V292" s="32"/>
      <c r="W292" s="32"/>
      <c r="X292" s="32"/>
      <c r="Y292" s="32"/>
      <c r="Z292" s="266"/>
    </row>
    <row r="293" spans="3:26" ht="16.5" customHeight="1">
      <c r="C293" s="32"/>
      <c r="D293" s="32" t="s">
        <v>225</v>
      </c>
      <c r="E293" s="32"/>
      <c r="F293" s="32"/>
      <c r="G293" s="32"/>
      <c r="H293" s="32"/>
      <c r="I293" s="32"/>
      <c r="J293" s="32"/>
      <c r="K293" s="32"/>
      <c r="L293" s="32"/>
      <c r="M293" s="32"/>
      <c r="N293" s="32"/>
      <c r="O293" s="32"/>
      <c r="P293" s="32"/>
      <c r="Q293" s="32"/>
      <c r="R293" s="32"/>
      <c r="S293" s="32"/>
      <c r="T293" s="32"/>
      <c r="U293" s="32"/>
      <c r="V293" s="32"/>
      <c r="W293" s="32"/>
      <c r="X293" s="32"/>
      <c r="Y293" s="32"/>
      <c r="Z293" s="266"/>
    </row>
    <row r="294" spans="3:26" ht="16.5" customHeight="1">
      <c r="C294" s="32"/>
      <c r="D294" s="303"/>
      <c r="E294" s="387" t="s">
        <v>226</v>
      </c>
      <c r="F294" s="305"/>
      <c r="G294" s="342"/>
      <c r="H294" s="306" t="s">
        <v>23</v>
      </c>
      <c r="I294" s="308">
        <v>7</v>
      </c>
      <c r="J294" s="343" t="s">
        <v>18</v>
      </c>
      <c r="K294" s="32"/>
      <c r="L294" s="32"/>
      <c r="M294" s="32"/>
      <c r="N294" s="32"/>
      <c r="O294" s="32"/>
      <c r="P294" s="32"/>
      <c r="Q294" s="32"/>
      <c r="R294" s="32"/>
      <c r="S294" s="32"/>
      <c r="T294" s="32"/>
      <c r="U294" s="32"/>
      <c r="V294" s="32"/>
      <c r="W294" s="32"/>
      <c r="X294" s="32"/>
      <c r="Y294" s="32"/>
      <c r="Z294" s="266"/>
    </row>
    <row r="295" spans="3:26" ht="7" customHeight="1">
      <c r="C295" s="32"/>
      <c r="D295" s="31"/>
      <c r="E295" s="32"/>
      <c r="F295" s="32"/>
      <c r="G295" s="32"/>
      <c r="H295" s="32"/>
      <c r="I295" s="32"/>
      <c r="J295" s="32"/>
      <c r="K295" s="32"/>
      <c r="L295" s="32"/>
      <c r="M295" s="32"/>
      <c r="N295" s="388"/>
      <c r="O295" s="32"/>
      <c r="P295" s="32"/>
      <c r="Q295" s="32"/>
      <c r="R295" s="32"/>
      <c r="S295" s="32"/>
      <c r="T295" s="32"/>
      <c r="U295" s="32"/>
      <c r="V295" s="32"/>
      <c r="W295" s="32"/>
      <c r="X295" s="32"/>
      <c r="Y295" s="32"/>
      <c r="Z295" s="266"/>
    </row>
    <row r="296" spans="3:26" ht="16.5" customHeight="1">
      <c r="C296" s="32"/>
      <c r="D296" s="32" t="s">
        <v>889</v>
      </c>
      <c r="E296" s="32"/>
      <c r="F296" s="32"/>
      <c r="G296" s="32"/>
      <c r="H296" s="32"/>
      <c r="I296" s="32"/>
      <c r="J296" s="32"/>
      <c r="K296" s="32"/>
      <c r="L296" s="32"/>
      <c r="M296" s="32"/>
      <c r="N296" s="32"/>
      <c r="O296" s="32"/>
      <c r="P296" s="32"/>
      <c r="Q296" s="32"/>
      <c r="R296" s="32"/>
      <c r="S296" s="32"/>
      <c r="T296" s="32"/>
      <c r="U296" s="32"/>
      <c r="V296" s="32"/>
      <c r="W296" s="32"/>
      <c r="X296" s="32"/>
      <c r="Y296" s="32"/>
      <c r="Z296" s="266"/>
    </row>
    <row r="297" spans="3:26" ht="16.5" customHeight="1">
      <c r="C297" s="32"/>
      <c r="D297" s="950" t="s">
        <v>888</v>
      </c>
      <c r="E297" s="951"/>
      <c r="F297" s="951"/>
      <c r="G297" s="951"/>
      <c r="H297" s="1207"/>
      <c r="I297" s="1205" t="s">
        <v>1712</v>
      </c>
      <c r="J297" s="1206"/>
      <c r="K297" s="1206"/>
      <c r="L297" s="1206"/>
      <c r="M297" s="951"/>
      <c r="N297" s="816"/>
      <c r="O297" s="817"/>
      <c r="P297" s="32"/>
      <c r="Q297" s="32"/>
      <c r="R297" s="32"/>
      <c r="S297" s="32"/>
      <c r="T297" s="32"/>
      <c r="U297" s="32"/>
      <c r="V297" s="32"/>
      <c r="W297" s="32"/>
      <c r="X297" s="32"/>
      <c r="Y297" s="32"/>
      <c r="Z297" s="266" t="s">
        <v>1614</v>
      </c>
    </row>
    <row r="298" spans="3:26" ht="16.5" customHeight="1">
      <c r="C298" s="32"/>
      <c r="D298" s="32"/>
      <c r="E298" s="83" t="s">
        <v>1845</v>
      </c>
      <c r="F298" s="32"/>
      <c r="G298" s="32"/>
      <c r="H298" s="32"/>
      <c r="I298" s="32"/>
      <c r="J298" s="388"/>
      <c r="K298" s="32"/>
      <c r="L298" s="32"/>
      <c r="M298" s="32"/>
      <c r="N298" s="32"/>
      <c r="O298" s="32"/>
      <c r="P298" s="32"/>
      <c r="Q298" s="32"/>
      <c r="R298" s="32"/>
      <c r="S298" s="32"/>
      <c r="T298" s="32"/>
      <c r="U298" s="32"/>
      <c r="V298" s="32"/>
      <c r="W298" s="32"/>
      <c r="X298" s="32"/>
      <c r="Y298" s="32"/>
      <c r="Z298" s="266"/>
    </row>
    <row r="299" spans="3:26" ht="7" customHeight="1">
      <c r="C299" s="32"/>
      <c r="D299" s="32"/>
      <c r="E299" s="83"/>
      <c r="F299" s="32"/>
      <c r="G299" s="32"/>
      <c r="H299" s="32"/>
      <c r="I299" s="32"/>
      <c r="J299" s="388"/>
      <c r="K299" s="32"/>
      <c r="L299" s="32"/>
      <c r="M299" s="32"/>
      <c r="N299" s="32"/>
      <c r="O299" s="32"/>
      <c r="P299" s="32"/>
      <c r="Q299" s="32"/>
      <c r="R299" s="32"/>
      <c r="S299" s="32"/>
      <c r="T299" s="32"/>
      <c r="U299" s="32"/>
      <c r="V299" s="32"/>
      <c r="W299" s="32"/>
      <c r="X299" s="32"/>
      <c r="Y299" s="32"/>
      <c r="Z299" s="266"/>
    </row>
    <row r="300" spans="3:26" ht="16.5" customHeight="1">
      <c r="C300" s="32"/>
      <c r="D300" s="32" t="s">
        <v>1544</v>
      </c>
      <c r="E300" s="32"/>
      <c r="F300" s="32"/>
      <c r="G300" s="32"/>
      <c r="H300" s="32"/>
      <c r="I300" s="32"/>
      <c r="J300" s="32"/>
      <c r="K300" s="32"/>
      <c r="L300" s="32"/>
      <c r="M300" s="32"/>
      <c r="N300" s="32"/>
      <c r="O300" s="32"/>
      <c r="P300" s="32"/>
      <c r="Q300" s="32"/>
      <c r="R300" s="32"/>
      <c r="S300" s="32"/>
      <c r="T300" s="32"/>
      <c r="U300" s="32"/>
      <c r="V300" s="32"/>
      <c r="W300" s="32"/>
      <c r="X300" s="32"/>
      <c r="Y300" s="32"/>
      <c r="Z300" s="266"/>
    </row>
    <row r="301" spans="3:26" ht="16.5" customHeight="1">
      <c r="C301" s="32"/>
      <c r="D301" s="303" t="s">
        <v>227</v>
      </c>
      <c r="E301" s="30"/>
      <c r="F301" s="30"/>
      <c r="G301" s="30"/>
      <c r="H301" s="30"/>
      <c r="I301" s="1729" t="s">
        <v>672</v>
      </c>
      <c r="J301" s="1730"/>
      <c r="K301" s="1730"/>
      <c r="L301" s="951"/>
      <c r="M301" s="951"/>
      <c r="N301" s="816"/>
      <c r="O301" s="817"/>
      <c r="P301" s="32"/>
      <c r="Q301" s="32"/>
      <c r="R301" s="32"/>
      <c r="S301" s="32"/>
      <c r="T301" s="32"/>
      <c r="U301" s="32"/>
      <c r="V301" s="32"/>
      <c r="W301" s="32"/>
      <c r="X301" s="32"/>
      <c r="Y301" s="32"/>
      <c r="Z301" s="266" t="s">
        <v>1615</v>
      </c>
    </row>
    <row r="302" spans="3:26" ht="16.5" customHeight="1">
      <c r="C302" s="32"/>
      <c r="D302" s="950" t="s">
        <v>677</v>
      </c>
      <c r="E302" s="951"/>
      <c r="F302" s="951"/>
      <c r="G302" s="951"/>
      <c r="H302" s="1207"/>
      <c r="I302" s="339" t="s">
        <v>19</v>
      </c>
      <c r="J302" s="389">
        <v>7</v>
      </c>
      <c r="K302" s="324" t="s">
        <v>20</v>
      </c>
      <c r="L302" s="389">
        <v>6</v>
      </c>
      <c r="M302" s="324" t="s">
        <v>21</v>
      </c>
      <c r="N302" s="389">
        <v>1</v>
      </c>
      <c r="O302" s="327" t="s">
        <v>22</v>
      </c>
      <c r="P302" s="32"/>
      <c r="Q302" s="32"/>
      <c r="R302" s="32"/>
      <c r="S302" s="32"/>
      <c r="T302" s="32"/>
      <c r="U302" s="32"/>
      <c r="V302" s="32"/>
      <c r="W302" s="32"/>
      <c r="X302" s="32"/>
      <c r="Y302" s="32"/>
      <c r="Z302" s="266"/>
    </row>
    <row r="303" spans="3:26" ht="16.5" customHeight="1">
      <c r="C303" s="32"/>
      <c r="D303" s="32"/>
      <c r="E303" s="83" t="s">
        <v>1545</v>
      </c>
      <c r="F303" s="32"/>
      <c r="G303" s="32"/>
      <c r="H303" s="32"/>
      <c r="I303" s="32"/>
      <c r="J303" s="32"/>
      <c r="K303" s="32"/>
      <c r="L303" s="32"/>
      <c r="M303" s="32"/>
      <c r="N303" s="32"/>
      <c r="O303" s="32"/>
      <c r="P303" s="32"/>
      <c r="Q303" s="32"/>
      <c r="R303" s="32"/>
      <c r="S303" s="32"/>
      <c r="T303" s="32"/>
      <c r="U303" s="32"/>
      <c r="V303" s="32"/>
      <c r="W303" s="32"/>
      <c r="X303" s="32"/>
      <c r="Y303" s="32"/>
      <c r="Z303" s="266"/>
    </row>
    <row r="304" spans="3:26" ht="16.5" customHeight="1">
      <c r="C304" s="32"/>
      <c r="D304" s="32"/>
      <c r="E304" s="1117" t="s">
        <v>1546</v>
      </c>
      <c r="F304" s="1118"/>
      <c r="G304" s="1118"/>
      <c r="H304" s="1118"/>
      <c r="I304" s="1118"/>
      <c r="J304" s="1118"/>
      <c r="K304" s="1118"/>
      <c r="L304" s="1118"/>
      <c r="M304" s="1118"/>
      <c r="N304" s="1118"/>
      <c r="O304" s="1118"/>
      <c r="P304" s="1118"/>
      <c r="Q304" s="1118"/>
      <c r="R304" s="1118"/>
      <c r="S304" s="1118"/>
      <c r="T304" s="1118"/>
      <c r="U304" s="1118"/>
      <c r="V304" s="1118"/>
      <c r="W304" s="1118"/>
      <c r="X304" s="1118"/>
      <c r="Y304" s="1118"/>
      <c r="Z304" s="266"/>
    </row>
    <row r="305" spans="3:26" ht="7" customHeight="1">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266"/>
    </row>
    <row r="306" spans="3:26" ht="16.5" customHeight="1">
      <c r="C306" s="32"/>
      <c r="D306" s="32" t="s">
        <v>723</v>
      </c>
      <c r="E306" s="32"/>
      <c r="F306" s="32"/>
      <c r="G306" s="32"/>
      <c r="H306" s="32"/>
      <c r="I306" s="32"/>
      <c r="J306" s="32"/>
      <c r="K306" s="32"/>
      <c r="L306" s="32"/>
      <c r="M306" s="32"/>
      <c r="N306" s="32"/>
      <c r="O306" s="32"/>
      <c r="P306" s="32"/>
      <c r="Q306" s="32"/>
      <c r="R306" s="32"/>
      <c r="S306" s="32"/>
      <c r="T306" s="32"/>
      <c r="U306" s="32"/>
      <c r="V306" s="32"/>
      <c r="W306" s="32"/>
      <c r="X306" s="32"/>
      <c r="Y306" s="32"/>
      <c r="Z306" s="266"/>
    </row>
    <row r="307" spans="3:26" ht="16.5" customHeight="1">
      <c r="C307" s="32"/>
      <c r="D307" s="32"/>
      <c r="E307" s="83" t="s">
        <v>1589</v>
      </c>
      <c r="F307" s="32"/>
      <c r="G307" s="32"/>
      <c r="H307" s="32"/>
      <c r="I307" s="32"/>
      <c r="J307" s="32"/>
      <c r="K307" s="32"/>
      <c r="L307" s="32"/>
      <c r="M307" s="32"/>
      <c r="N307" s="32"/>
      <c r="O307" s="32"/>
      <c r="P307" s="32"/>
      <c r="Q307" s="32"/>
      <c r="R307" s="32"/>
      <c r="S307" s="32"/>
      <c r="T307" s="32"/>
      <c r="U307" s="32"/>
      <c r="V307" s="32"/>
      <c r="W307" s="32"/>
      <c r="X307" s="32"/>
      <c r="Y307" s="32"/>
      <c r="Z307" s="266"/>
    </row>
    <row r="308" spans="3:26" ht="16.5" customHeight="1">
      <c r="C308" s="32"/>
      <c r="D308" s="374" t="s">
        <v>74</v>
      </c>
      <c r="E308" s="347"/>
      <c r="F308" s="349"/>
      <c r="G308" s="349"/>
      <c r="H308" s="349"/>
      <c r="I308" s="390">
        <v>7</v>
      </c>
      <c r="J308" s="391">
        <v>6</v>
      </c>
      <c r="K308" s="392">
        <v>1</v>
      </c>
      <c r="L308" s="393"/>
      <c r="M308" s="394"/>
      <c r="N308" s="395"/>
      <c r="O308" s="393"/>
      <c r="P308" s="394"/>
      <c r="Q308" s="395"/>
      <c r="R308" s="393"/>
      <c r="S308" s="394"/>
      <c r="T308" s="395"/>
      <c r="U308" s="393"/>
      <c r="V308" s="394"/>
      <c r="W308" s="395"/>
      <c r="X308" s="32"/>
      <c r="Y308" s="32"/>
      <c r="Z308" s="266"/>
    </row>
    <row r="309" spans="3:26" ht="16.5" customHeight="1">
      <c r="C309" s="32"/>
      <c r="D309" s="379" t="s">
        <v>676</v>
      </c>
      <c r="E309" s="380"/>
      <c r="F309" s="381"/>
      <c r="G309" s="381"/>
      <c r="H309" s="381"/>
      <c r="I309" s="396">
        <v>15</v>
      </c>
      <c r="J309" s="397">
        <v>0</v>
      </c>
      <c r="K309" s="398"/>
      <c r="L309" s="399"/>
      <c r="M309" s="400"/>
      <c r="N309" s="398"/>
      <c r="O309" s="399"/>
      <c r="P309" s="400"/>
      <c r="Q309" s="398"/>
      <c r="R309" s="399"/>
      <c r="S309" s="400"/>
      <c r="T309" s="398"/>
      <c r="U309" s="399"/>
      <c r="V309" s="400"/>
      <c r="W309" s="398"/>
      <c r="X309" s="32"/>
      <c r="Y309" s="32"/>
      <c r="Z309" s="266"/>
    </row>
    <row r="310" spans="3:26" ht="16.5" customHeight="1">
      <c r="C310" s="32"/>
      <c r="D310" s="401" t="s">
        <v>75</v>
      </c>
      <c r="E310" s="303"/>
      <c r="F310" s="30"/>
      <c r="G310" s="30"/>
      <c r="H310" s="30"/>
      <c r="I310" s="1823">
        <v>13</v>
      </c>
      <c r="J310" s="1824"/>
      <c r="K310" s="1825"/>
      <c r="L310" s="1826"/>
      <c r="M310" s="1827"/>
      <c r="N310" s="1828"/>
      <c r="O310" s="1826"/>
      <c r="P310" s="1827"/>
      <c r="Q310" s="1828"/>
      <c r="R310" s="1826"/>
      <c r="S310" s="1827"/>
      <c r="T310" s="1828"/>
      <c r="U310" s="1826"/>
      <c r="V310" s="1827"/>
      <c r="W310" s="1828"/>
      <c r="X310" s="32"/>
      <c r="Y310" s="32"/>
      <c r="Z310" s="266"/>
    </row>
    <row r="311" spans="3:26" ht="16.5" customHeight="1">
      <c r="C311" s="32"/>
      <c r="D311" s="401" t="s">
        <v>1590</v>
      </c>
      <c r="E311" s="303"/>
      <c r="F311" s="30"/>
      <c r="G311" s="30"/>
      <c r="H311" s="30"/>
      <c r="I311" s="1719" t="s">
        <v>1825</v>
      </c>
      <c r="J311" s="1719"/>
      <c r="K311" s="1719"/>
      <c r="L311" s="1720"/>
      <c r="M311" s="1721"/>
      <c r="N311" s="1722"/>
      <c r="O311" s="1720"/>
      <c r="P311" s="1721"/>
      <c r="Q311" s="1722"/>
      <c r="R311" s="1720"/>
      <c r="S311" s="1721"/>
      <c r="T311" s="1722"/>
      <c r="U311" s="1720"/>
      <c r="V311" s="1721"/>
      <c r="W311" s="1722"/>
      <c r="X311" s="32"/>
      <c r="Y311" s="32"/>
      <c r="Z311" s="266" t="s">
        <v>1826</v>
      </c>
    </row>
    <row r="312" spans="3:26" ht="16.5" customHeight="1">
      <c r="C312" s="32"/>
      <c r="D312" s="32"/>
      <c r="E312" s="83" t="s">
        <v>771</v>
      </c>
      <c r="F312" s="32"/>
      <c r="G312" s="32"/>
      <c r="H312" s="32"/>
      <c r="I312" s="32"/>
      <c r="J312" s="32"/>
      <c r="K312" s="32"/>
      <c r="L312" s="32"/>
      <c r="M312" s="32"/>
      <c r="N312" s="32"/>
      <c r="O312" s="32"/>
      <c r="P312" s="32"/>
      <c r="Q312" s="32"/>
      <c r="R312" s="32"/>
      <c r="S312" s="32"/>
      <c r="T312" s="32"/>
      <c r="U312" s="32"/>
      <c r="V312" s="32"/>
      <c r="W312" s="32"/>
      <c r="X312" s="32"/>
      <c r="Y312" s="32"/>
      <c r="Z312" s="266"/>
    </row>
    <row r="313" spans="3:26" ht="16.5" customHeight="1">
      <c r="C313" s="32"/>
      <c r="D313" s="32"/>
      <c r="E313" s="83" t="s">
        <v>1488</v>
      </c>
      <c r="F313" s="32"/>
      <c r="G313" s="32"/>
      <c r="H313" s="32"/>
      <c r="I313" s="32"/>
      <c r="J313" s="32"/>
      <c r="K313" s="32"/>
      <c r="L313" s="32"/>
      <c r="M313" s="32"/>
      <c r="N313" s="32"/>
      <c r="O313" s="32"/>
      <c r="P313" s="32"/>
      <c r="Q313" s="32"/>
      <c r="R313" s="32"/>
      <c r="S313" s="32"/>
      <c r="T313" s="32"/>
      <c r="U313" s="32"/>
      <c r="V313" s="32"/>
      <c r="W313" s="32"/>
      <c r="X313" s="32"/>
      <c r="Y313" s="32"/>
      <c r="Z313" s="266"/>
    </row>
    <row r="314" spans="3:26" ht="9.65" customHeight="1">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266"/>
    </row>
    <row r="315" spans="3:26" ht="16.5" hidden="1" customHeight="1">
      <c r="C315" s="31" t="s">
        <v>156</v>
      </c>
      <c r="D315" s="32"/>
      <c r="E315" s="32"/>
      <c r="F315" s="32"/>
      <c r="G315" s="32"/>
      <c r="H315" s="32"/>
      <c r="I315" s="32"/>
      <c r="J315" s="32"/>
      <c r="K315" s="32"/>
      <c r="L315" s="32"/>
      <c r="M315" s="32"/>
      <c r="N315" s="32"/>
      <c r="O315" s="32"/>
      <c r="P315" s="32"/>
      <c r="Q315" s="32"/>
      <c r="R315" s="32"/>
      <c r="S315" s="32"/>
      <c r="T315" s="32"/>
      <c r="U315" s="32"/>
      <c r="V315" s="32"/>
      <c r="W315" s="32"/>
      <c r="X315" s="32"/>
      <c r="Y315" s="32"/>
      <c r="Z315" s="266"/>
    </row>
    <row r="316" spans="3:26" ht="16.5" hidden="1" customHeight="1">
      <c r="C316" s="31"/>
      <c r="D316" s="32" t="s">
        <v>228</v>
      </c>
      <c r="E316" s="32"/>
      <c r="F316" s="32"/>
      <c r="G316" s="32"/>
      <c r="H316" s="32"/>
      <c r="I316" s="32"/>
      <c r="J316" s="32"/>
      <c r="K316" s="32"/>
      <c r="L316" s="32"/>
      <c r="M316" s="32"/>
      <c r="N316" s="32"/>
      <c r="O316" s="32"/>
      <c r="P316" s="32"/>
      <c r="Q316" s="32"/>
      <c r="R316" s="32"/>
      <c r="S316" s="32"/>
      <c r="T316" s="32"/>
      <c r="U316" s="32"/>
      <c r="V316" s="32"/>
      <c r="W316" s="32"/>
      <c r="X316" s="32"/>
      <c r="Y316" s="32"/>
      <c r="Z316" s="266"/>
    </row>
    <row r="317" spans="3:26" ht="16.5" hidden="1" customHeight="1">
      <c r="C317" s="31"/>
      <c r="D317" s="303" t="s">
        <v>229</v>
      </c>
      <c r="E317" s="30"/>
      <c r="F317" s="30"/>
      <c r="G317" s="30"/>
      <c r="H317" s="30"/>
      <c r="I317" s="359"/>
      <c r="J317" s="1205" t="s">
        <v>678</v>
      </c>
      <c r="K317" s="1206"/>
      <c r="L317" s="1206"/>
      <c r="M317" s="951"/>
      <c r="N317" s="951"/>
      <c r="O317" s="951"/>
      <c r="P317" s="951"/>
      <c r="Q317" s="1207"/>
      <c r="R317" s="32"/>
      <c r="S317" s="32"/>
      <c r="T317" s="32"/>
      <c r="U317" s="32"/>
      <c r="V317" s="32"/>
      <c r="W317" s="32"/>
      <c r="X317" s="32"/>
      <c r="Y317" s="32"/>
      <c r="Z317" s="266" t="s">
        <v>1616</v>
      </c>
    </row>
    <row r="318" spans="3:26" ht="9.65" hidden="1" customHeight="1">
      <c r="C318" s="31"/>
      <c r="D318" s="32"/>
      <c r="E318" s="32"/>
      <c r="F318" s="32"/>
      <c r="G318" s="32"/>
      <c r="H318" s="32"/>
      <c r="I318" s="32"/>
      <c r="J318" s="32"/>
      <c r="K318" s="32"/>
      <c r="L318" s="32"/>
      <c r="M318" s="32"/>
      <c r="N318" s="32"/>
      <c r="O318" s="32"/>
      <c r="P318" s="32"/>
      <c r="Q318" s="32"/>
      <c r="R318" s="32"/>
      <c r="S318" s="32"/>
      <c r="T318" s="32"/>
      <c r="U318" s="32"/>
      <c r="V318" s="32"/>
      <c r="W318" s="32"/>
      <c r="X318" s="32"/>
      <c r="Y318" s="32"/>
      <c r="Z318" s="266"/>
    </row>
    <row r="319" spans="3:26" ht="16.5" hidden="1" customHeight="1">
      <c r="C319" s="32"/>
      <c r="D319" s="32" t="s">
        <v>230</v>
      </c>
      <c r="E319" s="32"/>
      <c r="F319" s="32"/>
      <c r="G319" s="32"/>
      <c r="H319" s="32"/>
      <c r="I319" s="32"/>
      <c r="J319" s="32"/>
      <c r="K319" s="32"/>
      <c r="L319" s="32"/>
      <c r="M319" s="388"/>
      <c r="N319" s="32"/>
      <c r="O319" s="32"/>
      <c r="P319" s="32"/>
      <c r="Q319" s="32"/>
      <c r="R319" s="32"/>
      <c r="S319" s="32"/>
      <c r="T319" s="32"/>
      <c r="U319" s="32"/>
      <c r="V319" s="32"/>
      <c r="W319" s="32"/>
      <c r="X319" s="32"/>
      <c r="Y319" s="32"/>
      <c r="Z319" s="266"/>
    </row>
    <row r="320" spans="3:26" ht="16.5" hidden="1" customHeight="1">
      <c r="C320" s="32"/>
      <c r="D320" s="303" t="s">
        <v>231</v>
      </c>
      <c r="E320" s="30"/>
      <c r="F320" s="30"/>
      <c r="G320" s="30"/>
      <c r="H320" s="30"/>
      <c r="I320" s="359"/>
      <c r="J320" s="1546"/>
      <c r="K320" s="1546"/>
      <c r="L320" s="1546"/>
      <c r="M320" s="1546"/>
      <c r="N320" s="1546"/>
      <c r="O320" s="1546"/>
      <c r="P320" s="1546"/>
      <c r="Q320" s="1546"/>
      <c r="R320" s="32"/>
      <c r="S320" s="32"/>
      <c r="T320" s="32"/>
      <c r="U320" s="32"/>
      <c r="V320" s="32"/>
      <c r="W320" s="32"/>
      <c r="X320" s="32"/>
      <c r="Y320" s="32"/>
      <c r="Z320" s="266" t="s">
        <v>1617</v>
      </c>
    </row>
    <row r="321" spans="2:26" ht="17.149999999999999" hidden="1" customHeight="1">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266"/>
    </row>
    <row r="322" spans="2:26" ht="16.5" customHeight="1">
      <c r="C322" s="31" t="s">
        <v>679</v>
      </c>
      <c r="D322" s="32"/>
      <c r="E322" s="32"/>
      <c r="F322" s="32"/>
      <c r="G322" s="32"/>
      <c r="H322" s="32"/>
      <c r="I322" s="32"/>
      <c r="J322" s="32"/>
      <c r="K322" s="32"/>
      <c r="L322" s="32"/>
      <c r="M322" s="32"/>
      <c r="N322" s="32"/>
      <c r="O322" s="32"/>
      <c r="P322" s="32"/>
      <c r="Q322" s="32"/>
      <c r="R322" s="32"/>
      <c r="S322" s="32"/>
      <c r="T322" s="32"/>
      <c r="U322" s="32"/>
      <c r="V322" s="32"/>
      <c r="W322" s="32"/>
      <c r="X322" s="32"/>
      <c r="Y322" s="32"/>
      <c r="Z322" s="266"/>
    </row>
    <row r="323" spans="2:26" ht="16.5" customHeight="1">
      <c r="C323" s="32"/>
      <c r="D323" s="303"/>
      <c r="E323" s="30"/>
      <c r="F323" s="30"/>
      <c r="G323" s="304"/>
      <c r="H323" s="402" t="s">
        <v>700</v>
      </c>
      <c r="I323" s="403"/>
      <c r="J323" s="404"/>
      <c r="K323" s="403"/>
      <c r="L323" s="404"/>
      <c r="M323" s="405"/>
      <c r="N323" s="406" t="s">
        <v>92</v>
      </c>
      <c r="O323" s="406"/>
      <c r="P323" s="406"/>
      <c r="Q323" s="406"/>
      <c r="R323" s="406"/>
      <c r="S323" s="406"/>
      <c r="T323" s="406"/>
      <c r="U323" s="406"/>
      <c r="V323" s="406"/>
      <c r="W323" s="406"/>
      <c r="X323" s="406"/>
      <c r="Y323" s="406"/>
      <c r="Z323" s="266"/>
    </row>
    <row r="324" spans="2:26" ht="34.5" customHeight="1">
      <c r="C324" s="32"/>
      <c r="D324" s="407" t="s">
        <v>90</v>
      </c>
      <c r="E324" s="403"/>
      <c r="F324" s="403"/>
      <c r="G324" s="403"/>
      <c r="H324" s="408">
        <v>7</v>
      </c>
      <c r="I324" s="342" t="s">
        <v>20</v>
      </c>
      <c r="J324" s="316">
        <v>5</v>
      </c>
      <c r="K324" s="342" t="s">
        <v>91</v>
      </c>
      <c r="L324" s="316">
        <v>18</v>
      </c>
      <c r="M324" s="342" t="s">
        <v>22</v>
      </c>
      <c r="N324" s="1845" t="s">
        <v>708</v>
      </c>
      <c r="O324" s="1846"/>
      <c r="P324" s="1846"/>
      <c r="Q324" s="1846"/>
      <c r="R324" s="1846"/>
      <c r="S324" s="1846"/>
      <c r="T324" s="1846"/>
      <c r="U324" s="1846"/>
      <c r="V324" s="1846"/>
      <c r="W324" s="1846"/>
      <c r="X324" s="1846"/>
      <c r="Y324" s="1847"/>
      <c r="Z324" s="266"/>
    </row>
    <row r="325" spans="2:26" ht="16.5" customHeight="1">
      <c r="C325" s="32"/>
      <c r="D325" s="32"/>
      <c r="E325" s="83" t="s">
        <v>772</v>
      </c>
      <c r="F325" s="32"/>
      <c r="G325" s="32"/>
      <c r="H325" s="32"/>
      <c r="I325" s="32"/>
      <c r="J325" s="32"/>
      <c r="K325" s="32"/>
      <c r="L325" s="32"/>
      <c r="M325" s="32"/>
      <c r="N325" s="32"/>
      <c r="O325" s="32"/>
      <c r="P325" s="32"/>
      <c r="Q325" s="32"/>
      <c r="R325" s="32"/>
      <c r="S325" s="32"/>
      <c r="T325" s="32"/>
      <c r="U325" s="32"/>
      <c r="V325" s="32"/>
      <c r="W325" s="32"/>
      <c r="X325" s="32"/>
      <c r="Y325" s="32"/>
      <c r="Z325" s="266"/>
    </row>
    <row r="326" spans="2:26" ht="16.5" customHeight="1">
      <c r="C326" s="32"/>
      <c r="D326" s="32"/>
      <c r="E326" s="83" t="s">
        <v>93</v>
      </c>
      <c r="F326" s="32"/>
      <c r="G326" s="32"/>
      <c r="H326" s="32"/>
      <c r="I326" s="32"/>
      <c r="J326" s="32"/>
      <c r="K326" s="32"/>
      <c r="L326" s="32"/>
      <c r="M326" s="32"/>
      <c r="N326" s="32"/>
      <c r="O326" s="32"/>
      <c r="P326" s="32"/>
      <c r="Q326" s="32"/>
      <c r="R326" s="32"/>
      <c r="S326" s="32"/>
      <c r="T326" s="32"/>
      <c r="U326" s="32"/>
      <c r="V326" s="32"/>
      <c r="W326" s="32"/>
      <c r="X326" s="32"/>
      <c r="Y326" s="32"/>
      <c r="Z326" s="266"/>
    </row>
    <row r="327" spans="2:26" ht="16.5" customHeight="1">
      <c r="C327" s="32"/>
      <c r="D327" s="32"/>
      <c r="E327" s="83" t="s">
        <v>1547</v>
      </c>
      <c r="F327" s="32"/>
      <c r="G327" s="32"/>
      <c r="H327" s="32"/>
      <c r="I327" s="32"/>
      <c r="J327" s="32"/>
      <c r="K327" s="32"/>
      <c r="L327" s="32"/>
      <c r="M327" s="32"/>
      <c r="N327" s="32"/>
      <c r="O327" s="32"/>
      <c r="P327" s="32"/>
      <c r="Q327" s="32"/>
      <c r="R327" s="32"/>
      <c r="S327" s="32"/>
      <c r="T327" s="32"/>
      <c r="U327" s="32"/>
      <c r="V327" s="32"/>
      <c r="W327" s="32"/>
      <c r="X327" s="32"/>
      <c r="Y327" s="32"/>
      <c r="Z327" s="266"/>
    </row>
    <row r="328" spans="2:26" ht="11.15" customHeight="1">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266"/>
    </row>
    <row r="329" spans="2:26" ht="16.5" customHeight="1">
      <c r="B329" s="302" t="s">
        <v>1060</v>
      </c>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266"/>
    </row>
    <row r="330" spans="2:26" ht="16.5" customHeight="1">
      <c r="C330" s="31" t="s">
        <v>1061</v>
      </c>
      <c r="D330" s="32"/>
      <c r="E330" s="32"/>
      <c r="F330" s="32"/>
      <c r="G330" s="32"/>
      <c r="H330" s="32"/>
      <c r="I330" s="32"/>
      <c r="J330" s="32"/>
      <c r="K330" s="32"/>
      <c r="L330" s="32"/>
      <c r="M330" s="32"/>
      <c r="N330" s="32"/>
      <c r="O330" s="32"/>
      <c r="P330" s="32"/>
      <c r="Q330" s="32"/>
      <c r="R330" s="32"/>
      <c r="S330" s="32"/>
      <c r="T330" s="32"/>
      <c r="U330" s="32"/>
      <c r="V330" s="32"/>
      <c r="W330" s="32"/>
      <c r="X330" s="32"/>
      <c r="Y330" s="32"/>
      <c r="Z330" s="266"/>
    </row>
    <row r="331" spans="2:26" ht="16.5" customHeight="1">
      <c r="C331" s="32"/>
      <c r="D331" s="1183" t="s">
        <v>1711</v>
      </c>
      <c r="E331" s="1184"/>
      <c r="F331" s="1184"/>
      <c r="G331" s="1184"/>
      <c r="H331" s="1184"/>
      <c r="I331" s="1184"/>
      <c r="J331" s="1184"/>
      <c r="K331" s="1184"/>
      <c r="L331" s="1185"/>
      <c r="M331" s="303" t="s">
        <v>95</v>
      </c>
      <c r="N331" s="30"/>
      <c r="O331" s="308">
        <v>2</v>
      </c>
      <c r="P331" s="343" t="s">
        <v>94</v>
      </c>
      <c r="Q331" s="409"/>
      <c r="R331" s="1144" t="s">
        <v>680</v>
      </c>
      <c r="S331" s="1145"/>
      <c r="T331" s="1146"/>
      <c r="U331" s="32"/>
      <c r="V331" s="32"/>
      <c r="W331" s="32"/>
      <c r="X331" s="32"/>
      <c r="Y331" s="32"/>
      <c r="Z331" s="266"/>
    </row>
    <row r="332" spans="2:26" ht="16.5" customHeight="1">
      <c r="C332" s="32"/>
      <c r="D332" s="1186"/>
      <c r="E332" s="1187"/>
      <c r="F332" s="1187"/>
      <c r="G332" s="1187"/>
      <c r="H332" s="1187"/>
      <c r="I332" s="1187"/>
      <c r="J332" s="1187"/>
      <c r="K332" s="1187"/>
      <c r="L332" s="1188"/>
      <c r="M332" s="347" t="s">
        <v>96</v>
      </c>
      <c r="N332" s="349"/>
      <c r="O332" s="410">
        <v>7</v>
      </c>
      <c r="P332" s="410">
        <v>5</v>
      </c>
      <c r="Q332" s="350">
        <v>20</v>
      </c>
      <c r="R332" s="1848" t="s">
        <v>581</v>
      </c>
      <c r="S332" s="1849"/>
      <c r="T332" s="1850"/>
      <c r="U332" s="32"/>
      <c r="V332" s="32"/>
      <c r="W332" s="32"/>
      <c r="X332" s="32"/>
      <c r="Y332" s="32"/>
      <c r="Z332" s="266" t="s">
        <v>1618</v>
      </c>
    </row>
    <row r="333" spans="2:26" ht="16.5" customHeight="1">
      <c r="C333" s="32"/>
      <c r="D333" s="1186"/>
      <c r="E333" s="1187"/>
      <c r="F333" s="1187"/>
      <c r="G333" s="1187"/>
      <c r="H333" s="1187"/>
      <c r="I333" s="1187"/>
      <c r="J333" s="1187"/>
      <c r="K333" s="1187"/>
      <c r="L333" s="1188"/>
      <c r="M333" s="411" t="s">
        <v>97</v>
      </c>
      <c r="N333" s="412"/>
      <c r="O333" s="413">
        <v>7</v>
      </c>
      <c r="P333" s="413">
        <v>3</v>
      </c>
      <c r="Q333" s="413">
        <v>20</v>
      </c>
      <c r="R333" s="1851" t="s">
        <v>715</v>
      </c>
      <c r="S333" s="1852"/>
      <c r="T333" s="1853"/>
      <c r="U333" s="32"/>
      <c r="V333" s="32"/>
      <c r="W333" s="32"/>
      <c r="X333" s="32"/>
      <c r="Y333" s="32"/>
      <c r="Z333" s="266" t="s">
        <v>1618</v>
      </c>
    </row>
    <row r="334" spans="2:26" ht="16.5" customHeight="1">
      <c r="D334" s="1186"/>
      <c r="E334" s="1187"/>
      <c r="F334" s="1187"/>
      <c r="G334" s="1187"/>
      <c r="H334" s="1187"/>
      <c r="I334" s="1187"/>
      <c r="J334" s="1187"/>
      <c r="K334" s="1187"/>
      <c r="L334" s="1188"/>
      <c r="M334" s="411" t="s">
        <v>98</v>
      </c>
      <c r="N334" s="412"/>
      <c r="O334" s="414"/>
      <c r="P334" s="414"/>
      <c r="Q334" s="414"/>
      <c r="R334" s="1860"/>
      <c r="S334" s="1861"/>
      <c r="T334" s="1862"/>
      <c r="Z334" s="266" t="s">
        <v>1618</v>
      </c>
    </row>
    <row r="335" spans="2:26" ht="16.5" customHeight="1">
      <c r="D335" s="1186"/>
      <c r="E335" s="1187"/>
      <c r="F335" s="1187"/>
      <c r="G335" s="1187"/>
      <c r="H335" s="1187"/>
      <c r="I335" s="1187"/>
      <c r="J335" s="1187"/>
      <c r="K335" s="1187"/>
      <c r="L335" s="1188"/>
      <c r="M335" s="411" t="s">
        <v>99</v>
      </c>
      <c r="N335" s="415"/>
      <c r="O335" s="416"/>
      <c r="P335" s="416"/>
      <c r="Q335" s="416"/>
      <c r="R335" s="1860"/>
      <c r="S335" s="1861"/>
      <c r="T335" s="1862"/>
      <c r="Z335" s="266" t="s">
        <v>1618</v>
      </c>
    </row>
    <row r="336" spans="2:26" ht="16.5" customHeight="1">
      <c r="C336" s="32"/>
      <c r="D336" s="1186"/>
      <c r="E336" s="1187"/>
      <c r="F336" s="1187"/>
      <c r="G336" s="1187"/>
      <c r="H336" s="1187"/>
      <c r="I336" s="1187"/>
      <c r="J336" s="1187"/>
      <c r="K336" s="1187"/>
      <c r="L336" s="1188"/>
      <c r="M336" s="411" t="s">
        <v>1733</v>
      </c>
      <c r="N336" s="412"/>
      <c r="O336" s="417"/>
      <c r="P336" s="417"/>
      <c r="Q336" s="417"/>
      <c r="R336" s="1854"/>
      <c r="S336" s="1855"/>
      <c r="T336" s="1856"/>
      <c r="U336" s="32"/>
      <c r="V336" s="32"/>
      <c r="W336" s="32"/>
      <c r="X336" s="32"/>
      <c r="Y336" s="32"/>
      <c r="Z336" s="266" t="s">
        <v>1618</v>
      </c>
    </row>
    <row r="337" spans="2:26" ht="16.5" customHeight="1">
      <c r="C337" s="32"/>
      <c r="D337" s="1189"/>
      <c r="E337" s="1190"/>
      <c r="F337" s="1190"/>
      <c r="G337" s="1190"/>
      <c r="H337" s="1190"/>
      <c r="I337" s="1190"/>
      <c r="J337" s="1190"/>
      <c r="K337" s="1190"/>
      <c r="L337" s="1191"/>
      <c r="M337" s="380" t="s">
        <v>1734</v>
      </c>
      <c r="N337" s="381"/>
      <c r="O337" s="352"/>
      <c r="P337" s="352"/>
      <c r="Q337" s="352"/>
      <c r="R337" s="1857"/>
      <c r="S337" s="1858"/>
      <c r="T337" s="1859"/>
      <c r="U337" s="32"/>
      <c r="V337" s="32"/>
      <c r="W337" s="32"/>
      <c r="X337" s="32"/>
      <c r="Y337" s="32"/>
      <c r="Z337" s="266" t="s">
        <v>1618</v>
      </c>
    </row>
    <row r="338" spans="2:26" ht="16.5" customHeight="1">
      <c r="C338" s="32"/>
      <c r="D338" s="32"/>
      <c r="E338" s="83" t="s">
        <v>724</v>
      </c>
      <c r="F338" s="32"/>
      <c r="G338" s="32"/>
      <c r="H338" s="32"/>
      <c r="I338" s="32"/>
      <c r="J338" s="32"/>
      <c r="K338" s="32"/>
      <c r="L338" s="32"/>
      <c r="M338" s="32"/>
      <c r="N338" s="32"/>
      <c r="O338" s="32"/>
      <c r="P338" s="32"/>
      <c r="Q338" s="32"/>
      <c r="R338" s="32"/>
      <c r="S338" s="32"/>
      <c r="T338" s="32"/>
      <c r="U338" s="32"/>
      <c r="V338" s="32"/>
      <c r="W338" s="32"/>
      <c r="X338" s="32"/>
      <c r="Y338" s="32"/>
      <c r="Z338" s="266"/>
    </row>
    <row r="339" spans="2:26" ht="16.5" customHeight="1">
      <c r="C339" s="32"/>
      <c r="D339" s="32"/>
      <c r="E339" s="83" t="s">
        <v>1548</v>
      </c>
      <c r="F339" s="32"/>
      <c r="G339" s="32"/>
      <c r="H339" s="32"/>
      <c r="I339" s="32"/>
      <c r="J339" s="32"/>
      <c r="K339" s="32"/>
      <c r="L339" s="32"/>
      <c r="M339" s="32"/>
      <c r="N339" s="32"/>
      <c r="O339" s="32"/>
      <c r="P339" s="32"/>
      <c r="Q339" s="32"/>
      <c r="R339" s="32"/>
      <c r="S339" s="32"/>
      <c r="T339" s="32"/>
      <c r="U339" s="32"/>
      <c r="V339" s="32"/>
      <c r="W339" s="32"/>
      <c r="X339" s="32"/>
      <c r="Y339" s="32"/>
      <c r="Z339" s="266"/>
    </row>
    <row r="340" spans="2:26" ht="13.5" customHeight="1">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266"/>
    </row>
    <row r="341" spans="2:26" ht="11.15" customHeight="1">
      <c r="Z341" s="266"/>
    </row>
    <row r="342" spans="2:26" ht="15.65" customHeight="1">
      <c r="P342" s="1610" t="s">
        <v>32</v>
      </c>
      <c r="Q342" s="1610"/>
      <c r="R342" s="1610"/>
      <c r="S342" s="1611" t="str">
        <f>$Q$10</f>
        <v>学校法人○△学園</v>
      </c>
      <c r="T342" s="1611"/>
      <c r="U342" s="1611"/>
      <c r="V342" s="1611"/>
      <c r="W342" s="1611"/>
      <c r="X342" s="1611"/>
      <c r="Z342" s="266"/>
    </row>
    <row r="343" spans="2:26" ht="16.5" customHeight="1">
      <c r="B343" s="6" t="s">
        <v>681</v>
      </c>
      <c r="Z343" s="266"/>
    </row>
    <row r="344" spans="2:26" ht="16.5" customHeight="1">
      <c r="C344" s="31" t="s">
        <v>1713</v>
      </c>
      <c r="Z344" s="266"/>
    </row>
    <row r="345" spans="2:26" ht="28" customHeight="1">
      <c r="D345" s="1614"/>
      <c r="E345" s="1614"/>
      <c r="F345" s="1614"/>
      <c r="G345" s="1863" t="s">
        <v>1853</v>
      </c>
      <c r="H345" s="1864"/>
      <c r="I345" s="1864"/>
      <c r="J345" s="1864"/>
      <c r="K345" s="1864"/>
      <c r="L345" s="1864"/>
      <c r="M345" s="1865"/>
      <c r="N345" s="1866" t="s">
        <v>102</v>
      </c>
      <c r="O345" s="1867"/>
      <c r="P345" s="1866" t="s">
        <v>103</v>
      </c>
      <c r="Q345" s="1867"/>
      <c r="R345" s="1866" t="s">
        <v>104</v>
      </c>
      <c r="S345" s="1868"/>
      <c r="T345" s="1867"/>
      <c r="Z345" s="266"/>
    </row>
    <row r="346" spans="2:26" ht="19.5" customHeight="1">
      <c r="D346" s="1614" t="s">
        <v>100</v>
      </c>
      <c r="E346" s="1614"/>
      <c r="F346" s="1619"/>
      <c r="G346" s="288" t="s">
        <v>1593</v>
      </c>
      <c r="H346" s="288">
        <v>7</v>
      </c>
      <c r="I346" s="418" t="s">
        <v>20</v>
      </c>
      <c r="J346" s="288">
        <v>6</v>
      </c>
      <c r="K346" s="419" t="s">
        <v>101</v>
      </c>
      <c r="L346" s="288">
        <v>1</v>
      </c>
      <c r="M346" s="420" t="s">
        <v>22</v>
      </c>
      <c r="N346" s="1869" t="s">
        <v>592</v>
      </c>
      <c r="O346" s="1870"/>
      <c r="P346" s="1869" t="s">
        <v>592</v>
      </c>
      <c r="Q346" s="1870"/>
      <c r="R346" s="1869" t="s">
        <v>592</v>
      </c>
      <c r="S346" s="1871"/>
      <c r="T346" s="1870"/>
      <c r="Z346" s="301" t="s">
        <v>1854</v>
      </c>
    </row>
    <row r="347" spans="2:26" ht="16.5" customHeight="1">
      <c r="E347" s="285" t="s">
        <v>105</v>
      </c>
      <c r="Z347" s="266"/>
    </row>
    <row r="348" spans="2:26" ht="16.5" customHeight="1">
      <c r="E348" s="83" t="s">
        <v>1714</v>
      </c>
      <c r="F348" s="32"/>
      <c r="Z348" s="266"/>
    </row>
    <row r="349" spans="2:26" ht="16.5" customHeight="1">
      <c r="E349" s="83"/>
      <c r="F349" s="83" t="s">
        <v>1592</v>
      </c>
      <c r="Z349" s="266"/>
    </row>
    <row r="350" spans="2:26" ht="10" customHeight="1">
      <c r="Z350" s="266"/>
    </row>
    <row r="351" spans="2:26" ht="16.5" customHeight="1">
      <c r="C351" s="7" t="s">
        <v>701</v>
      </c>
      <c r="Z351" s="266"/>
    </row>
    <row r="352" spans="2:26" ht="19" customHeight="1">
      <c r="C352" s="7"/>
      <c r="D352" s="421" t="s">
        <v>232</v>
      </c>
      <c r="E352" s="367"/>
      <c r="F352" s="367"/>
      <c r="G352" s="367"/>
      <c r="H352" s="368"/>
      <c r="I352" s="1650" t="s">
        <v>682</v>
      </c>
      <c r="J352" s="1829"/>
      <c r="K352" s="1646"/>
      <c r="L352" s="1647"/>
      <c r="Z352" s="266" t="s">
        <v>1619</v>
      </c>
    </row>
    <row r="353" spans="3:26" ht="8.15" customHeight="1">
      <c r="C353" s="7"/>
      <c r="E353" s="83"/>
      <c r="Z353" s="266"/>
    </row>
    <row r="354" spans="3:26" ht="15.65" customHeight="1">
      <c r="D354" s="1830" t="s">
        <v>107</v>
      </c>
      <c r="E354" s="1831"/>
      <c r="F354" s="1832"/>
      <c r="G354" s="1830" t="s">
        <v>106</v>
      </c>
      <c r="H354" s="1831"/>
      <c r="I354" s="1832"/>
      <c r="J354" s="1842" t="s">
        <v>108</v>
      </c>
      <c r="K354" s="1843"/>
      <c r="L354" s="1843"/>
      <c r="M354" s="1843"/>
      <c r="N354" s="1843"/>
      <c r="O354" s="1843"/>
      <c r="P354" s="1844"/>
      <c r="Q354" s="1842" t="s">
        <v>110</v>
      </c>
      <c r="R354" s="1843"/>
      <c r="S354" s="1843"/>
      <c r="T354" s="1843"/>
      <c r="U354" s="1843"/>
      <c r="V354" s="1843"/>
      <c r="W354" s="1844"/>
      <c r="X354" s="1875" t="s">
        <v>683</v>
      </c>
      <c r="Y354" s="1876"/>
      <c r="Z354" s="266"/>
    </row>
    <row r="355" spans="3:26" ht="15.65" customHeight="1">
      <c r="D355" s="1833"/>
      <c r="E355" s="1834"/>
      <c r="F355" s="1835"/>
      <c r="G355" s="1839"/>
      <c r="H355" s="1840"/>
      <c r="I355" s="1841"/>
      <c r="J355" s="1881" t="s">
        <v>451</v>
      </c>
      <c r="K355" s="1882"/>
      <c r="L355" s="1882"/>
      <c r="M355" s="1882"/>
      <c r="N355" s="1882"/>
      <c r="O355" s="1882"/>
      <c r="P355" s="1883"/>
      <c r="Q355" s="1881" t="s">
        <v>449</v>
      </c>
      <c r="R355" s="1882"/>
      <c r="S355" s="1882"/>
      <c r="T355" s="1882"/>
      <c r="U355" s="1882"/>
      <c r="V355" s="1882"/>
      <c r="W355" s="1883"/>
      <c r="X355" s="1877"/>
      <c r="Y355" s="1878"/>
      <c r="Z355" s="266"/>
    </row>
    <row r="356" spans="3:26" ht="15.65" customHeight="1">
      <c r="D356" s="1836"/>
      <c r="E356" s="1837"/>
      <c r="F356" s="1838"/>
      <c r="G356" s="1884" t="s">
        <v>725</v>
      </c>
      <c r="H356" s="1885"/>
      <c r="I356" s="1886"/>
      <c r="J356" s="1887" t="s">
        <v>109</v>
      </c>
      <c r="K356" s="1888"/>
      <c r="L356" s="1889"/>
      <c r="M356" s="1888"/>
      <c r="N356" s="1889"/>
      <c r="O356" s="1888"/>
      <c r="P356" s="1890"/>
      <c r="Q356" s="1887" t="s">
        <v>450</v>
      </c>
      <c r="R356" s="1888"/>
      <c r="S356" s="1889"/>
      <c r="T356" s="1888"/>
      <c r="U356" s="1889"/>
      <c r="V356" s="1888"/>
      <c r="W356" s="1890"/>
      <c r="X356" s="1879"/>
      <c r="Y356" s="1880"/>
      <c r="Z356" s="266"/>
    </row>
    <row r="357" spans="3:26" ht="16.5" customHeight="1">
      <c r="D357" s="1698" t="s">
        <v>709</v>
      </c>
      <c r="E357" s="1699"/>
      <c r="F357" s="1699"/>
      <c r="G357" s="1698" t="s">
        <v>1716</v>
      </c>
      <c r="H357" s="1699"/>
      <c r="I357" s="1699"/>
      <c r="J357" s="422" t="s">
        <v>1593</v>
      </c>
      <c r="K357" s="422">
        <v>5</v>
      </c>
      <c r="L357" t="s">
        <v>20</v>
      </c>
      <c r="M357" s="422">
        <v>4</v>
      </c>
      <c r="N357" s="423" t="s">
        <v>21</v>
      </c>
      <c r="O357" s="422">
        <v>1</v>
      </c>
      <c r="P357" t="s">
        <v>22</v>
      </c>
      <c r="Q357" s="422" t="s">
        <v>1593</v>
      </c>
      <c r="R357" s="422">
        <v>5</v>
      </c>
      <c r="S357" t="s">
        <v>20</v>
      </c>
      <c r="T357" s="422">
        <v>3</v>
      </c>
      <c r="U357" t="s">
        <v>21</v>
      </c>
      <c r="V357" s="422">
        <v>15</v>
      </c>
      <c r="W357" t="s">
        <v>22</v>
      </c>
      <c r="X357" s="1707" t="s">
        <v>711</v>
      </c>
      <c r="Y357" s="1708"/>
      <c r="Z357" s="266" t="s">
        <v>1850</v>
      </c>
    </row>
    <row r="358" spans="3:26" ht="16.5" customHeight="1">
      <c r="D358" s="1700"/>
      <c r="E358" s="1701"/>
      <c r="F358" s="1701"/>
      <c r="G358" s="1704"/>
      <c r="H358" s="1705"/>
      <c r="I358" s="1706"/>
      <c r="J358" s="1872">
        <v>45017</v>
      </c>
      <c r="K358" s="1873"/>
      <c r="L358" s="424"/>
      <c r="M358" s="425" t="s">
        <v>111</v>
      </c>
      <c r="N358" s="426"/>
      <c r="O358" s="1872">
        <v>46112</v>
      </c>
      <c r="P358" s="1874"/>
      <c r="Q358" s="1663"/>
      <c r="R358" s="1715"/>
      <c r="S358" s="1715"/>
      <c r="T358" s="1715"/>
      <c r="U358" s="1715"/>
      <c r="V358" s="1715"/>
      <c r="W358" s="1715"/>
      <c r="X358" s="1709"/>
      <c r="Y358" s="1710"/>
      <c r="Z358" s="266"/>
    </row>
    <row r="359" spans="3:26" ht="16.5" customHeight="1">
      <c r="D359" s="1702"/>
      <c r="E359" s="1703"/>
      <c r="F359" s="1703"/>
      <c r="G359" s="1716"/>
      <c r="H359" s="1717"/>
      <c r="I359" s="1718"/>
      <c r="J359" s="1713" t="s">
        <v>710</v>
      </c>
      <c r="K359" s="1715"/>
      <c r="L359" s="1715"/>
      <c r="M359" s="1715"/>
      <c r="N359" s="1715"/>
      <c r="O359" s="1715"/>
      <c r="P359" s="1664"/>
      <c r="Q359" s="422"/>
      <c r="R359" s="427"/>
      <c r="S359" t="s">
        <v>20</v>
      </c>
      <c r="T359" s="427"/>
      <c r="U359" t="s">
        <v>21</v>
      </c>
      <c r="V359" s="427"/>
      <c r="W359" t="s">
        <v>22</v>
      </c>
      <c r="X359" s="1711"/>
      <c r="Y359" s="1712"/>
      <c r="Z359" s="266"/>
    </row>
    <row r="360" spans="3:26" ht="16.5" customHeight="1">
      <c r="D360" s="1698"/>
      <c r="E360" s="1699"/>
      <c r="F360" s="1699"/>
      <c r="G360" s="1698"/>
      <c r="H360" s="1699"/>
      <c r="I360" s="1699"/>
      <c r="J360" s="422"/>
      <c r="K360" s="427"/>
      <c r="L360" t="s">
        <v>20</v>
      </c>
      <c r="M360" s="428"/>
      <c r="N360" s="423" t="s">
        <v>21</v>
      </c>
      <c r="O360" s="427"/>
      <c r="P360" t="s">
        <v>22</v>
      </c>
      <c r="Q360" s="422"/>
      <c r="R360" s="429"/>
      <c r="S360" s="430" t="s">
        <v>20</v>
      </c>
      <c r="T360" s="429"/>
      <c r="U360" s="430" t="s">
        <v>21</v>
      </c>
      <c r="V360" s="429"/>
      <c r="W360" s="430" t="s">
        <v>22</v>
      </c>
      <c r="X360" s="1707"/>
      <c r="Y360" s="1708"/>
      <c r="Z360" s="266" t="s">
        <v>1850</v>
      </c>
    </row>
    <row r="361" spans="3:26" ht="16.5" customHeight="1">
      <c r="D361" s="1700"/>
      <c r="E361" s="1701"/>
      <c r="F361" s="1701"/>
      <c r="G361" s="1704"/>
      <c r="H361" s="1705"/>
      <c r="I361" s="1706"/>
      <c r="J361" s="1663"/>
      <c r="K361" s="1664"/>
      <c r="L361" s="424"/>
      <c r="M361" s="425" t="s">
        <v>111</v>
      </c>
      <c r="N361" s="426"/>
      <c r="O361" s="1713"/>
      <c r="P361" s="1714"/>
      <c r="Q361" s="1663"/>
      <c r="R361" s="1715"/>
      <c r="S361" s="1715"/>
      <c r="T361" s="1715"/>
      <c r="U361" s="1715"/>
      <c r="V361" s="1715"/>
      <c r="W361" s="1715"/>
      <c r="X361" s="1709"/>
      <c r="Y361" s="1710"/>
      <c r="Z361" s="266"/>
    </row>
    <row r="362" spans="3:26" ht="16.5" customHeight="1">
      <c r="D362" s="1702"/>
      <c r="E362" s="1703"/>
      <c r="F362" s="1703"/>
      <c r="G362" s="1716"/>
      <c r="H362" s="1717"/>
      <c r="I362" s="1718"/>
      <c r="J362" s="1663"/>
      <c r="K362" s="1715"/>
      <c r="L362" s="1715"/>
      <c r="M362" s="1715"/>
      <c r="N362" s="1715"/>
      <c r="O362" s="1715"/>
      <c r="P362" s="1664"/>
      <c r="Q362" s="422"/>
      <c r="R362" s="422"/>
      <c r="S362" s="293" t="s">
        <v>20</v>
      </c>
      <c r="T362" s="422"/>
      <c r="U362" s="293" t="s">
        <v>21</v>
      </c>
      <c r="V362" s="422"/>
      <c r="W362" s="293" t="s">
        <v>22</v>
      </c>
      <c r="X362" s="1711"/>
      <c r="Y362" s="1712"/>
      <c r="Z362" s="266"/>
    </row>
    <row r="363" spans="3:26" ht="16.5" customHeight="1">
      <c r="D363" s="1698"/>
      <c r="E363" s="1699"/>
      <c r="F363" s="1699"/>
      <c r="G363" s="1698"/>
      <c r="H363" s="1699"/>
      <c r="I363" s="1699"/>
      <c r="J363" s="422"/>
      <c r="K363" s="427"/>
      <c r="L363" t="s">
        <v>20</v>
      </c>
      <c r="M363" s="428"/>
      <c r="N363" s="423" t="s">
        <v>21</v>
      </c>
      <c r="O363" s="427"/>
      <c r="P363" t="s">
        <v>22</v>
      </c>
      <c r="Q363" s="422"/>
      <c r="R363" s="429"/>
      <c r="S363" s="430" t="s">
        <v>20</v>
      </c>
      <c r="T363" s="429"/>
      <c r="U363" s="430" t="s">
        <v>21</v>
      </c>
      <c r="V363" s="429"/>
      <c r="W363" s="430" t="s">
        <v>22</v>
      </c>
      <c r="X363" s="1707"/>
      <c r="Y363" s="1708"/>
      <c r="Z363" s="266" t="s">
        <v>1850</v>
      </c>
    </row>
    <row r="364" spans="3:26" ht="16.5" customHeight="1">
      <c r="D364" s="1700"/>
      <c r="E364" s="1701"/>
      <c r="F364" s="1701"/>
      <c r="G364" s="1704"/>
      <c r="H364" s="1705"/>
      <c r="I364" s="1706"/>
      <c r="J364" s="1663"/>
      <c r="K364" s="1664"/>
      <c r="L364" s="424"/>
      <c r="M364" s="425" t="s">
        <v>111</v>
      </c>
      <c r="N364" s="426"/>
      <c r="O364" s="1713"/>
      <c r="P364" s="1714"/>
      <c r="Q364" s="1663"/>
      <c r="R364" s="1715"/>
      <c r="S364" s="1715"/>
      <c r="T364" s="1715"/>
      <c r="U364" s="1715"/>
      <c r="V364" s="1715"/>
      <c r="W364" s="1715"/>
      <c r="X364" s="1709"/>
      <c r="Y364" s="1710"/>
      <c r="Z364" s="266"/>
    </row>
    <row r="365" spans="3:26" ht="16.5" customHeight="1">
      <c r="D365" s="1702"/>
      <c r="E365" s="1703"/>
      <c r="F365" s="1703"/>
      <c r="G365" s="1716"/>
      <c r="H365" s="1717"/>
      <c r="I365" s="1718"/>
      <c r="J365" s="1663"/>
      <c r="K365" s="1715"/>
      <c r="L365" s="1715"/>
      <c r="M365" s="1715"/>
      <c r="N365" s="1715"/>
      <c r="O365" s="1715"/>
      <c r="P365" s="1664"/>
      <c r="Q365" s="422"/>
      <c r="R365" s="422"/>
      <c r="S365" s="293" t="s">
        <v>20</v>
      </c>
      <c r="T365" s="422"/>
      <c r="U365" s="293" t="s">
        <v>21</v>
      </c>
      <c r="V365" s="422"/>
      <c r="W365" s="293" t="s">
        <v>22</v>
      </c>
      <c r="X365" s="1711"/>
      <c r="Y365" s="1712"/>
      <c r="Z365" s="266"/>
    </row>
    <row r="366" spans="3:26" ht="16.5" customHeight="1">
      <c r="D366" s="1698"/>
      <c r="E366" s="1699"/>
      <c r="F366" s="1699"/>
      <c r="G366" s="1698"/>
      <c r="H366" s="1699"/>
      <c r="I366" s="1699"/>
      <c r="J366" s="422"/>
      <c r="K366" s="427"/>
      <c r="L366" t="s">
        <v>20</v>
      </c>
      <c r="M366" s="428"/>
      <c r="N366" s="423" t="s">
        <v>21</v>
      </c>
      <c r="O366" s="427"/>
      <c r="P366" t="s">
        <v>22</v>
      </c>
      <c r="Q366" s="422"/>
      <c r="R366" s="429"/>
      <c r="S366" s="430" t="s">
        <v>20</v>
      </c>
      <c r="T366" s="429"/>
      <c r="U366" s="430" t="s">
        <v>21</v>
      </c>
      <c r="V366" s="429"/>
      <c r="W366" s="430" t="s">
        <v>22</v>
      </c>
      <c r="X366" s="1707"/>
      <c r="Y366" s="1708"/>
      <c r="Z366" s="266" t="s">
        <v>1850</v>
      </c>
    </row>
    <row r="367" spans="3:26" ht="16.5" customHeight="1">
      <c r="D367" s="1700"/>
      <c r="E367" s="1701"/>
      <c r="F367" s="1701"/>
      <c r="G367" s="1704"/>
      <c r="H367" s="1705"/>
      <c r="I367" s="1706"/>
      <c r="J367" s="1663"/>
      <c r="K367" s="1664"/>
      <c r="L367" s="424"/>
      <c r="M367" s="425" t="s">
        <v>111</v>
      </c>
      <c r="N367" s="426"/>
      <c r="O367" s="1713"/>
      <c r="P367" s="1714"/>
      <c r="Q367" s="1663"/>
      <c r="R367" s="1715"/>
      <c r="S367" s="1715"/>
      <c r="T367" s="1715"/>
      <c r="U367" s="1715"/>
      <c r="V367" s="1715"/>
      <c r="W367" s="1715"/>
      <c r="X367" s="1709"/>
      <c r="Y367" s="1710"/>
      <c r="Z367" s="266"/>
    </row>
    <row r="368" spans="3:26" ht="16.5" customHeight="1">
      <c r="D368" s="1702"/>
      <c r="E368" s="1703"/>
      <c r="F368" s="1703"/>
      <c r="G368" s="1716"/>
      <c r="H368" s="1717"/>
      <c r="I368" s="1718"/>
      <c r="J368" s="1663"/>
      <c r="K368" s="1715"/>
      <c r="L368" s="1715"/>
      <c r="M368" s="1715"/>
      <c r="N368" s="1715"/>
      <c r="O368" s="1715"/>
      <c r="P368" s="1664"/>
      <c r="Q368" s="422"/>
      <c r="R368" s="422"/>
      <c r="S368" s="293" t="s">
        <v>20</v>
      </c>
      <c r="T368" s="422"/>
      <c r="U368" s="293" t="s">
        <v>21</v>
      </c>
      <c r="V368" s="422"/>
      <c r="W368" s="293" t="s">
        <v>22</v>
      </c>
      <c r="X368" s="1711"/>
      <c r="Y368" s="1712"/>
      <c r="Z368" s="266"/>
    </row>
    <row r="369" spans="3:26" ht="16.5" customHeight="1">
      <c r="D369" s="1698"/>
      <c r="E369" s="1699"/>
      <c r="F369" s="1699"/>
      <c r="G369" s="1698"/>
      <c r="H369" s="1699"/>
      <c r="I369" s="1699"/>
      <c r="J369" s="422"/>
      <c r="K369" s="427"/>
      <c r="L369" t="s">
        <v>20</v>
      </c>
      <c r="M369" s="428"/>
      <c r="N369" s="423" t="s">
        <v>21</v>
      </c>
      <c r="O369" s="427"/>
      <c r="P369" t="s">
        <v>22</v>
      </c>
      <c r="Q369" s="422"/>
      <c r="R369" s="429"/>
      <c r="S369" s="430" t="s">
        <v>20</v>
      </c>
      <c r="T369" s="429"/>
      <c r="U369" s="430" t="s">
        <v>21</v>
      </c>
      <c r="V369" s="429"/>
      <c r="W369" s="430" t="s">
        <v>22</v>
      </c>
      <c r="X369" s="1707"/>
      <c r="Y369" s="1708"/>
      <c r="Z369" s="266" t="s">
        <v>1850</v>
      </c>
    </row>
    <row r="370" spans="3:26" ht="16.5" customHeight="1">
      <c r="D370" s="1700"/>
      <c r="E370" s="1701"/>
      <c r="F370" s="1701"/>
      <c r="G370" s="1704"/>
      <c r="H370" s="1705"/>
      <c r="I370" s="1706"/>
      <c r="J370" s="1663"/>
      <c r="K370" s="1664"/>
      <c r="L370" s="424"/>
      <c r="M370" s="425" t="s">
        <v>111</v>
      </c>
      <c r="N370" s="426"/>
      <c r="O370" s="1713"/>
      <c r="P370" s="1714"/>
      <c r="Q370" s="1663"/>
      <c r="R370" s="1715"/>
      <c r="S370" s="1715"/>
      <c r="T370" s="1715"/>
      <c r="U370" s="1715"/>
      <c r="V370" s="1715"/>
      <c r="W370" s="1715"/>
      <c r="X370" s="1709"/>
      <c r="Y370" s="1710"/>
      <c r="Z370" s="266"/>
    </row>
    <row r="371" spans="3:26" ht="16.5" customHeight="1">
      <c r="D371" s="1702"/>
      <c r="E371" s="1703"/>
      <c r="F371" s="1703"/>
      <c r="G371" s="1716"/>
      <c r="H371" s="1717"/>
      <c r="I371" s="1718"/>
      <c r="J371" s="1663"/>
      <c r="K371" s="1715"/>
      <c r="L371" s="1715"/>
      <c r="M371" s="1715"/>
      <c r="N371" s="1715"/>
      <c r="O371" s="1715"/>
      <c r="P371" s="1664"/>
      <c r="Q371" s="422"/>
      <c r="R371" s="422"/>
      <c r="S371" s="293" t="s">
        <v>20</v>
      </c>
      <c r="T371" s="422"/>
      <c r="U371" s="293" t="s">
        <v>21</v>
      </c>
      <c r="V371" s="422"/>
      <c r="W371" s="293" t="s">
        <v>22</v>
      </c>
      <c r="X371" s="1711"/>
      <c r="Y371" s="1712"/>
      <c r="Z371" s="266"/>
    </row>
    <row r="372" spans="3:26" ht="16.5" customHeight="1">
      <c r="E372" s="285" t="s">
        <v>793</v>
      </c>
      <c r="F372" s="286"/>
      <c r="Z372" s="266"/>
    </row>
    <row r="373" spans="3:26" ht="16.5" customHeight="1">
      <c r="E373" s="286" t="s">
        <v>684</v>
      </c>
      <c r="F373" s="286"/>
      <c r="Z373" s="266"/>
    </row>
    <row r="374" spans="3:26" ht="16.5" customHeight="1">
      <c r="E374" s="286" t="s">
        <v>456</v>
      </c>
      <c r="F374" s="286"/>
      <c r="Z374" s="266"/>
    </row>
    <row r="375" spans="3:26" ht="16.5" customHeight="1">
      <c r="E375" s="286" t="s">
        <v>457</v>
      </c>
      <c r="F375" s="286"/>
      <c r="Z375" s="266"/>
    </row>
    <row r="376" spans="3:26" ht="9.65" customHeight="1">
      <c r="Z376" s="266"/>
    </row>
    <row r="377" spans="3:26" ht="16.5" customHeight="1">
      <c r="C377" s="31" t="s">
        <v>1827</v>
      </c>
      <c r="D377" s="32"/>
      <c r="E377" s="32"/>
      <c r="F377" s="32"/>
      <c r="G377" s="32"/>
      <c r="H377" s="32"/>
      <c r="I377" s="32"/>
      <c r="J377" s="32"/>
      <c r="K377" s="32"/>
      <c r="L377" s="32"/>
      <c r="M377" s="32"/>
      <c r="N377" s="32"/>
      <c r="O377" s="32"/>
      <c r="P377" s="32"/>
      <c r="Q377" s="32"/>
      <c r="R377" s="32"/>
      <c r="S377" s="32"/>
      <c r="T377" s="32"/>
      <c r="U377" s="32"/>
      <c r="V377" s="32"/>
      <c r="W377" s="32"/>
      <c r="X377" s="32"/>
      <c r="Y377" s="32"/>
      <c r="Z377" s="266"/>
    </row>
    <row r="378" spans="3:26" ht="16.5" customHeight="1">
      <c r="C378" s="32"/>
      <c r="D378" s="32" t="s">
        <v>1814</v>
      </c>
      <c r="E378" s="32"/>
      <c r="F378" s="32"/>
      <c r="G378" s="32"/>
      <c r="H378" s="32"/>
      <c r="I378" s="32"/>
      <c r="J378" s="32"/>
      <c r="K378" s="32"/>
      <c r="L378" s="32"/>
      <c r="M378" s="32"/>
      <c r="N378" s="32"/>
      <c r="O378" s="32"/>
      <c r="P378" s="32"/>
      <c r="Q378" s="32"/>
      <c r="R378" s="32"/>
      <c r="S378" s="32"/>
      <c r="T378" s="32"/>
      <c r="U378" s="32"/>
      <c r="V378" s="32"/>
      <c r="W378" s="32"/>
      <c r="X378" s="32"/>
      <c r="Y378" s="32"/>
      <c r="Z378" s="266"/>
    </row>
    <row r="379" spans="3:26" ht="16.5" customHeight="1">
      <c r="C379" s="32"/>
      <c r="D379" s="1338"/>
      <c r="E379" s="1339"/>
      <c r="F379" s="1339"/>
      <c r="G379" s="787" t="s">
        <v>1815</v>
      </c>
      <c r="H379" s="787"/>
      <c r="I379" s="787"/>
      <c r="J379" s="788" t="s">
        <v>661</v>
      </c>
      <c r="K379" s="788"/>
      <c r="L379" s="788"/>
      <c r="M379" s="431"/>
      <c r="N379" s="32"/>
      <c r="O379" s="32"/>
      <c r="P379" s="32"/>
      <c r="Q379" s="32"/>
      <c r="R379" s="32"/>
      <c r="S379" s="32"/>
      <c r="T379" s="32"/>
      <c r="U379" s="32"/>
      <c r="V379" s="32"/>
      <c r="W379" s="32"/>
      <c r="X379" s="32"/>
      <c r="Y379" s="32"/>
      <c r="Z379" s="266"/>
    </row>
    <row r="380" spans="3:26" ht="18.649999999999999" customHeight="1">
      <c r="C380" s="32"/>
      <c r="D380" s="954" t="s">
        <v>1503</v>
      </c>
      <c r="E380" s="1323"/>
      <c r="F380" s="1323"/>
      <c r="G380" s="1690" t="s">
        <v>584</v>
      </c>
      <c r="H380" s="1691"/>
      <c r="I380" s="1692"/>
      <c r="J380" s="1690" t="s">
        <v>779</v>
      </c>
      <c r="K380" s="1691"/>
      <c r="L380" s="1692"/>
      <c r="M380" s="431"/>
      <c r="N380" s="32"/>
      <c r="O380" s="32"/>
      <c r="P380" s="32"/>
      <c r="Q380" s="32"/>
      <c r="R380" s="32"/>
      <c r="S380" s="32"/>
      <c r="T380" s="32"/>
      <c r="U380" s="32"/>
      <c r="V380" s="32"/>
      <c r="W380" s="32"/>
      <c r="X380" s="32"/>
      <c r="Y380" s="32"/>
      <c r="Z380" s="266" t="s">
        <v>1817</v>
      </c>
    </row>
    <row r="381" spans="3:26" ht="16.5" customHeight="1">
      <c r="C381" s="32"/>
      <c r="D381" s="32"/>
      <c r="E381" s="83" t="s">
        <v>1816</v>
      </c>
      <c r="F381" s="32"/>
      <c r="G381" s="32"/>
      <c r="H381" s="32"/>
      <c r="I381" s="32"/>
      <c r="J381" s="32"/>
      <c r="K381" s="32"/>
      <c r="L381" s="32"/>
      <c r="M381" s="32"/>
      <c r="N381" s="32"/>
      <c r="O381" s="32"/>
      <c r="P381" s="32"/>
      <c r="Q381" s="32"/>
      <c r="R381" s="32"/>
      <c r="S381" s="32"/>
      <c r="T381" s="32"/>
      <c r="U381" s="32"/>
      <c r="V381" s="32"/>
      <c r="W381" s="32"/>
      <c r="X381" s="32"/>
      <c r="Y381" s="32"/>
      <c r="Z381" s="266"/>
    </row>
    <row r="382" spans="3:26" ht="16.5" customHeight="1">
      <c r="C382" s="32"/>
      <c r="D382" s="32"/>
      <c r="E382" s="1004" t="s">
        <v>1870</v>
      </c>
      <c r="F382" s="1004"/>
      <c r="G382" s="1004"/>
      <c r="H382" s="1004"/>
      <c r="I382" s="1004"/>
      <c r="J382" s="1004"/>
      <c r="K382" s="1004"/>
      <c r="L382" s="1004"/>
      <c r="M382" s="1004"/>
      <c r="N382" s="1004"/>
      <c r="O382" s="1004"/>
      <c r="P382" s="1004"/>
      <c r="Q382" s="1004"/>
      <c r="R382" s="1004"/>
      <c r="S382" s="1004"/>
      <c r="T382" s="1004"/>
      <c r="U382" s="1004"/>
      <c r="V382" s="1004"/>
      <c r="W382" s="1004"/>
      <c r="X382" s="1004"/>
      <c r="Y382" s="1004"/>
      <c r="Z382" s="266"/>
    </row>
    <row r="383" spans="3:26" ht="8.15" customHeight="1">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266"/>
    </row>
    <row r="384" spans="3:26" ht="16.5" customHeight="1">
      <c r="C384" s="32"/>
      <c r="D384" s="32" t="s">
        <v>685</v>
      </c>
      <c r="E384" s="32"/>
      <c r="F384" s="32"/>
      <c r="G384" s="32"/>
      <c r="H384" s="32"/>
      <c r="I384" s="32"/>
      <c r="J384" s="32"/>
      <c r="K384" s="32"/>
      <c r="L384" s="32"/>
      <c r="M384" s="32"/>
      <c r="N384" s="32"/>
      <c r="O384" s="32"/>
      <c r="P384" s="32"/>
      <c r="Q384" s="32"/>
      <c r="R384" s="32"/>
      <c r="S384" s="32"/>
      <c r="T384" s="32"/>
      <c r="U384" s="32"/>
      <c r="V384" s="32"/>
      <c r="W384" s="32"/>
      <c r="X384" s="32"/>
      <c r="Y384" s="32"/>
      <c r="Z384" s="266"/>
    </row>
    <row r="385" spans="3:26" ht="16.5" customHeight="1">
      <c r="C385" s="32"/>
      <c r="D385" s="1339"/>
      <c r="E385" s="1339"/>
      <c r="F385" s="1339"/>
      <c r="G385" s="786" t="s">
        <v>114</v>
      </c>
      <c r="H385" s="786"/>
      <c r="I385" s="786"/>
      <c r="J385" s="788" t="s">
        <v>119</v>
      </c>
      <c r="K385" s="788"/>
      <c r="L385" s="788"/>
      <c r="M385" s="788"/>
      <c r="N385" s="788"/>
      <c r="O385" s="788"/>
      <c r="P385" s="788"/>
      <c r="Q385" s="788"/>
      <c r="R385" s="788"/>
      <c r="S385" s="788"/>
      <c r="T385" s="788"/>
      <c r="U385" s="788"/>
      <c r="V385" s="32"/>
      <c r="W385" s="32"/>
      <c r="X385" s="32"/>
      <c r="Y385" s="32"/>
      <c r="Z385" s="266"/>
    </row>
    <row r="386" spans="3:26" ht="16.5" customHeight="1">
      <c r="C386" s="32"/>
      <c r="D386" s="1339"/>
      <c r="E386" s="1339"/>
      <c r="F386" s="1339"/>
      <c r="G386" s="1336" t="s">
        <v>115</v>
      </c>
      <c r="H386" s="1336"/>
      <c r="I386" s="1337"/>
      <c r="J386" s="786" t="s">
        <v>116</v>
      </c>
      <c r="K386" s="786"/>
      <c r="L386" s="786"/>
      <c r="M386" s="788"/>
      <c r="N386" s="788" t="s">
        <v>117</v>
      </c>
      <c r="O386" s="788"/>
      <c r="P386" s="788"/>
      <c r="Q386" s="788"/>
      <c r="R386" s="786" t="s">
        <v>118</v>
      </c>
      <c r="S386" s="786"/>
      <c r="T386" s="786"/>
      <c r="U386" s="788"/>
      <c r="V386" s="32"/>
      <c r="W386" s="32"/>
      <c r="X386" s="32"/>
      <c r="Y386" s="32"/>
      <c r="Z386" s="266"/>
    </row>
    <row r="387" spans="3:26" ht="18" customHeight="1">
      <c r="C387" s="32"/>
      <c r="D387" s="829" t="s">
        <v>112</v>
      </c>
      <c r="E387" s="829"/>
      <c r="F387" s="915"/>
      <c r="G387" s="1693">
        <v>18</v>
      </c>
      <c r="H387" s="1694"/>
      <c r="I387" s="342" t="s">
        <v>49</v>
      </c>
      <c r="J387" s="1695">
        <v>0</v>
      </c>
      <c r="K387" s="1696"/>
      <c r="L387" s="1697"/>
      <c r="M387" s="343" t="s">
        <v>121</v>
      </c>
      <c r="N387" s="1260"/>
      <c r="O387" s="1260"/>
      <c r="P387" s="1260"/>
      <c r="Q387" s="1261"/>
      <c r="R387" s="1695">
        <v>36000</v>
      </c>
      <c r="S387" s="1696"/>
      <c r="T387" s="1697"/>
      <c r="U387" s="343" t="s">
        <v>121</v>
      </c>
      <c r="V387" s="32"/>
      <c r="W387" s="32"/>
      <c r="X387" s="32"/>
      <c r="Y387" s="32"/>
      <c r="Z387" s="266"/>
    </row>
    <row r="388" spans="3:26" ht="18" customHeight="1">
      <c r="C388" s="32"/>
      <c r="D388" s="829" t="s">
        <v>113</v>
      </c>
      <c r="E388" s="829"/>
      <c r="F388" s="915"/>
      <c r="G388" s="1693">
        <v>21</v>
      </c>
      <c r="H388" s="1694"/>
      <c r="I388" s="343" t="s">
        <v>49</v>
      </c>
      <c r="J388" s="1545"/>
      <c r="K388" s="1545"/>
      <c r="L388" s="1545"/>
      <c r="M388" s="1261"/>
      <c r="N388" s="1695">
        <v>0</v>
      </c>
      <c r="O388" s="1696"/>
      <c r="P388" s="1697"/>
      <c r="Q388" s="343" t="s">
        <v>121</v>
      </c>
      <c r="R388" s="1695">
        <v>42000</v>
      </c>
      <c r="S388" s="1696"/>
      <c r="T388" s="1697"/>
      <c r="U388" s="343" t="s">
        <v>121</v>
      </c>
      <c r="V388" s="32"/>
      <c r="W388" s="32"/>
      <c r="X388" s="32"/>
      <c r="Y388" s="32"/>
      <c r="Z388" s="266"/>
    </row>
    <row r="389" spans="3:26" ht="16.5" customHeight="1">
      <c r="C389" s="32"/>
      <c r="D389" s="32"/>
      <c r="E389" s="83" t="s">
        <v>686</v>
      </c>
      <c r="F389" s="32"/>
      <c r="G389" s="32"/>
      <c r="H389" s="32"/>
      <c r="I389" s="32"/>
      <c r="J389" s="32"/>
      <c r="K389" s="32"/>
      <c r="L389" s="32"/>
      <c r="M389" s="32"/>
      <c r="N389" s="32"/>
      <c r="O389" s="32"/>
      <c r="P389" s="32"/>
      <c r="Q389" s="32"/>
      <c r="R389" s="32"/>
      <c r="S389" s="32"/>
      <c r="T389" s="32"/>
      <c r="U389" s="32"/>
      <c r="V389" s="32"/>
      <c r="W389" s="32"/>
      <c r="X389" s="32"/>
      <c r="Y389" s="32"/>
      <c r="Z389" s="266"/>
    </row>
    <row r="390" spans="3:26" ht="16.5" customHeight="1">
      <c r="C390" s="32"/>
      <c r="D390" s="32"/>
      <c r="E390" s="83" t="s">
        <v>1717</v>
      </c>
      <c r="F390" s="32"/>
      <c r="G390" s="32"/>
      <c r="H390" s="32"/>
      <c r="I390" s="32"/>
      <c r="J390" s="32"/>
      <c r="K390" s="32"/>
      <c r="L390" s="32"/>
      <c r="M390" s="32"/>
      <c r="N390" s="32"/>
      <c r="O390" s="32"/>
      <c r="P390" s="32"/>
      <c r="Q390" s="32"/>
      <c r="R390" s="32"/>
      <c r="S390" s="32"/>
      <c r="T390" s="32"/>
      <c r="U390" s="32"/>
      <c r="V390" s="32"/>
      <c r="W390" s="32"/>
      <c r="X390" s="32"/>
      <c r="Y390" s="32"/>
      <c r="Z390" s="266"/>
    </row>
    <row r="391" spans="3:26" ht="9.65" customHeight="1">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266"/>
    </row>
    <row r="392" spans="3:26" ht="16.5" customHeight="1">
      <c r="C392" s="31" t="s">
        <v>233</v>
      </c>
      <c r="D392" s="32"/>
      <c r="E392" s="32"/>
      <c r="F392" s="32"/>
      <c r="G392" s="32"/>
      <c r="H392" s="32"/>
      <c r="I392" s="32"/>
      <c r="J392" s="32"/>
      <c r="K392" s="32"/>
      <c r="L392" s="32"/>
      <c r="M392" s="32"/>
      <c r="N392" s="32"/>
      <c r="O392" s="32"/>
      <c r="P392" s="32"/>
      <c r="Q392" s="32"/>
      <c r="R392" s="32"/>
      <c r="S392" s="32"/>
      <c r="T392" s="32"/>
      <c r="U392" s="32"/>
      <c r="V392" s="32"/>
      <c r="W392" s="32"/>
      <c r="X392" s="32"/>
      <c r="Y392" s="32"/>
      <c r="Z392" s="266"/>
    </row>
    <row r="393" spans="3:26" ht="32.5" customHeight="1">
      <c r="C393" s="32"/>
      <c r="D393" s="1339"/>
      <c r="E393" s="1339"/>
      <c r="F393" s="1339"/>
      <c r="G393" s="1339"/>
      <c r="H393" s="1064" t="s">
        <v>123</v>
      </c>
      <c r="I393" s="786"/>
      <c r="J393" s="1064" t="s">
        <v>1718</v>
      </c>
      <c r="K393" s="1064"/>
      <c r="L393" s="1064"/>
      <c r="M393" s="1064" t="s">
        <v>124</v>
      </c>
      <c r="N393" s="786"/>
      <c r="O393" s="1064" t="s">
        <v>125</v>
      </c>
      <c r="P393" s="786"/>
      <c r="Q393" s="32"/>
      <c r="R393" s="32"/>
      <c r="S393" s="32"/>
      <c r="T393" s="32"/>
      <c r="U393" s="32"/>
      <c r="V393" s="32"/>
      <c r="W393" s="32"/>
      <c r="X393" s="32"/>
      <c r="Y393" s="32"/>
      <c r="Z393" s="266"/>
    </row>
    <row r="394" spans="3:26" ht="18" customHeight="1">
      <c r="C394" s="32"/>
      <c r="D394" s="401" t="s">
        <v>122</v>
      </c>
      <c r="E394" s="401"/>
      <c r="F394" s="401"/>
      <c r="G394" s="303"/>
      <c r="H394" s="1794" t="s">
        <v>592</v>
      </c>
      <c r="I394" s="1794"/>
      <c r="J394" s="1926" t="s">
        <v>704</v>
      </c>
      <c r="K394" s="1926"/>
      <c r="L394" s="1926"/>
      <c r="M394" s="1794" t="s">
        <v>592</v>
      </c>
      <c r="N394" s="1794"/>
      <c r="O394" s="1794" t="s">
        <v>636</v>
      </c>
      <c r="P394" s="1794"/>
      <c r="Q394" s="32"/>
      <c r="R394" s="32"/>
      <c r="S394" s="32"/>
      <c r="T394" s="32"/>
      <c r="U394" s="32"/>
      <c r="V394" s="32"/>
      <c r="W394" s="32"/>
      <c r="X394" s="32"/>
      <c r="Y394" s="32"/>
      <c r="Z394" s="266" t="s">
        <v>1682</v>
      </c>
    </row>
    <row r="395" spans="3:26" ht="16.5" customHeight="1">
      <c r="C395" s="32"/>
      <c r="D395" s="32"/>
      <c r="E395" s="83" t="s">
        <v>687</v>
      </c>
      <c r="F395" s="32"/>
      <c r="G395" s="32"/>
      <c r="H395" s="32"/>
      <c r="I395" s="32"/>
      <c r="J395" s="32"/>
      <c r="K395" s="32"/>
      <c r="L395" s="32"/>
      <c r="M395" s="32"/>
      <c r="N395" s="32"/>
      <c r="O395" s="32"/>
      <c r="P395" s="32"/>
      <c r="Q395" s="32"/>
      <c r="R395" s="32"/>
      <c r="S395" s="32"/>
      <c r="T395" s="32"/>
      <c r="U395" s="32"/>
      <c r="V395" s="32"/>
      <c r="W395" s="32"/>
      <c r="X395" s="32"/>
      <c r="Y395" s="32"/>
      <c r="Z395" s="266"/>
    </row>
    <row r="396" spans="3:26" ht="9.65" customHeight="1">
      <c r="C396" s="32"/>
      <c r="D396" s="32"/>
      <c r="E396" s="32"/>
      <c r="F396" s="32"/>
      <c r="G396" s="32"/>
      <c r="H396" s="32"/>
      <c r="I396" s="32"/>
      <c r="J396" s="32"/>
      <c r="K396" s="32"/>
      <c r="L396" s="32"/>
      <c r="M396" s="32"/>
      <c r="N396" s="32"/>
      <c r="O396" s="32"/>
      <c r="P396" s="32"/>
      <c r="Q396" s="32"/>
      <c r="R396" s="32"/>
      <c r="S396" s="432"/>
      <c r="T396" s="32"/>
      <c r="U396" s="32"/>
      <c r="V396" s="32"/>
      <c r="W396" s="32"/>
      <c r="X396" s="32"/>
      <c r="Y396" s="32"/>
      <c r="Z396" s="266"/>
    </row>
    <row r="397" spans="3:26" ht="15.65" customHeight="1">
      <c r="P397" s="1610" t="s">
        <v>32</v>
      </c>
      <c r="Q397" s="1610"/>
      <c r="R397" s="1610"/>
      <c r="S397" s="1611" t="str">
        <f>$Q$10</f>
        <v>学校法人○△学園</v>
      </c>
      <c r="T397" s="1611"/>
      <c r="U397" s="1611"/>
      <c r="V397" s="1611"/>
      <c r="W397" s="1611"/>
      <c r="X397" s="1611"/>
      <c r="Z397" s="266"/>
    </row>
    <row r="398" spans="3:26" ht="16.5" customHeight="1">
      <c r="C398" s="7" t="s">
        <v>702</v>
      </c>
      <c r="Z398" s="266"/>
    </row>
    <row r="399" spans="3:26" ht="16.5" customHeight="1">
      <c r="D399" s="421" t="s">
        <v>126</v>
      </c>
      <c r="E399" s="367"/>
      <c r="F399" s="367"/>
      <c r="G399" s="367"/>
      <c r="H399" s="368"/>
      <c r="I399" s="368"/>
      <c r="J399" s="368"/>
      <c r="K399" s="368"/>
      <c r="L399" s="433"/>
      <c r="M399" s="1904" t="s">
        <v>763</v>
      </c>
      <c r="N399" s="1905"/>
      <c r="O399" s="1644"/>
      <c r="P399" s="1644"/>
      <c r="Q399" s="1906"/>
      <c r="R399" s="1907"/>
      <c r="S399" s="313"/>
      <c r="Z399" s="266" t="s">
        <v>1621</v>
      </c>
    </row>
    <row r="400" spans="3:26" ht="30" customHeight="1">
      <c r="D400" s="1908" t="s">
        <v>773</v>
      </c>
      <c r="E400" s="1906"/>
      <c r="F400" s="1906"/>
      <c r="G400" s="1906"/>
      <c r="H400" s="1906"/>
      <c r="I400" s="421" t="s">
        <v>703</v>
      </c>
      <c r="J400" s="367"/>
      <c r="K400" s="367"/>
      <c r="L400" s="434"/>
      <c r="M400" s="1913" t="s">
        <v>1073</v>
      </c>
      <c r="N400" s="1914"/>
      <c r="O400" s="1915"/>
      <c r="P400" s="1915"/>
      <c r="Q400" s="1915"/>
      <c r="R400" s="1915"/>
      <c r="S400" s="1916"/>
      <c r="T400" s="1916"/>
      <c r="U400" s="1916"/>
      <c r="V400" s="1916"/>
      <c r="W400" s="1916"/>
      <c r="X400" s="1917"/>
      <c r="Z400" s="266"/>
    </row>
    <row r="401" spans="3:26" ht="16.5" customHeight="1">
      <c r="D401" s="1909"/>
      <c r="E401" s="1910"/>
      <c r="F401" s="1910"/>
      <c r="G401" s="1910"/>
      <c r="H401" s="1910"/>
      <c r="I401" s="421" t="s">
        <v>234</v>
      </c>
      <c r="J401" s="367"/>
      <c r="K401" s="367"/>
      <c r="L401" s="435"/>
      <c r="M401" s="1918" t="s">
        <v>1074</v>
      </c>
      <c r="N401" s="1919"/>
      <c r="O401" s="1646"/>
      <c r="P401" s="1646"/>
      <c r="Q401" s="1646"/>
      <c r="R401" s="1647"/>
      <c r="S401" s="436"/>
      <c r="T401" s="436"/>
      <c r="U401" s="436"/>
      <c r="V401" s="436"/>
      <c r="W401" s="437"/>
      <c r="X401" s="437"/>
      <c r="Z401" s="266" t="s">
        <v>1622</v>
      </c>
    </row>
    <row r="402" spans="3:26" ht="30" customHeight="1">
      <c r="D402" s="1911"/>
      <c r="E402" s="1912"/>
      <c r="F402" s="1912"/>
      <c r="G402" s="1912"/>
      <c r="H402" s="1912"/>
      <c r="I402" s="1920" t="s">
        <v>1075</v>
      </c>
      <c r="J402" s="1921"/>
      <c r="K402" s="1921"/>
      <c r="L402" s="1922"/>
      <c r="M402" s="1923" t="s">
        <v>1076</v>
      </c>
      <c r="N402" s="1924"/>
      <c r="O402" s="1924"/>
      <c r="P402" s="1924"/>
      <c r="Q402" s="1924"/>
      <c r="R402" s="1924"/>
      <c r="S402" s="1924"/>
      <c r="T402" s="1924"/>
      <c r="U402" s="1924"/>
      <c r="V402" s="1924"/>
      <c r="W402" s="1893"/>
      <c r="X402" s="1925"/>
      <c r="Z402" s="266"/>
    </row>
    <row r="403" spans="3:26" ht="16.5" customHeight="1">
      <c r="E403" s="285" t="s">
        <v>794</v>
      </c>
      <c r="Z403" s="266"/>
    </row>
    <row r="404" spans="3:26" ht="9.65" customHeight="1">
      <c r="Z404" s="266"/>
    </row>
    <row r="405" spans="3:26" ht="16.5" customHeight="1">
      <c r="C405" s="7" t="s">
        <v>127</v>
      </c>
      <c r="Z405" s="266"/>
    </row>
    <row r="406" spans="3:26" ht="16.5" customHeight="1">
      <c r="D406" s="32" t="s">
        <v>623</v>
      </c>
      <c r="E406" s="438" t="s">
        <v>690</v>
      </c>
      <c r="F406" s="439"/>
      <c r="G406" s="439"/>
      <c r="H406" s="439"/>
      <c r="I406" s="440"/>
      <c r="J406" s="40" t="s">
        <v>526</v>
      </c>
      <c r="K406" s="1815" t="s">
        <v>689</v>
      </c>
      <c r="L406" s="1817"/>
      <c r="Z406" s="266"/>
    </row>
    <row r="407" spans="3:26" ht="14.15" customHeight="1">
      <c r="Z407" s="266"/>
    </row>
    <row r="408" spans="3:26" ht="16.5" customHeight="1">
      <c r="D408" s="32" t="s">
        <v>624</v>
      </c>
      <c r="E408" s="438" t="s">
        <v>691</v>
      </c>
      <c r="F408" s="439"/>
      <c r="G408" s="439"/>
      <c r="H408" s="439"/>
      <c r="I408" s="440"/>
      <c r="O408" s="1891" t="s">
        <v>688</v>
      </c>
      <c r="P408" s="1831"/>
      <c r="Q408" s="1831"/>
      <c r="R408" s="1831"/>
      <c r="S408" s="1831"/>
      <c r="T408" s="1831"/>
      <c r="U408" s="1832"/>
      <c r="Z408" s="266"/>
    </row>
    <row r="409" spans="3:26" ht="4.5" customHeight="1">
      <c r="O409" s="1892"/>
      <c r="P409" s="1893"/>
      <c r="Q409" s="1893"/>
      <c r="R409" s="1893"/>
      <c r="S409" s="1893"/>
      <c r="T409" s="1893"/>
      <c r="U409" s="1894"/>
      <c r="Z409" s="266"/>
    </row>
    <row r="410" spans="3:26" ht="32.5" customHeight="1">
      <c r="D410" s="1614" t="s">
        <v>136</v>
      </c>
      <c r="E410" s="1648"/>
      <c r="F410" s="1648"/>
      <c r="G410" s="1648"/>
      <c r="H410" s="1648"/>
      <c r="I410" s="1643"/>
      <c r="J410" s="1683">
        <v>12345678</v>
      </c>
      <c r="K410" s="1684"/>
      <c r="L410" s="1684"/>
      <c r="M410" s="1685"/>
      <c r="N410" s="289" t="s">
        <v>121</v>
      </c>
      <c r="O410" s="1895"/>
      <c r="P410" s="1896"/>
      <c r="Q410" s="1896"/>
      <c r="R410" s="1896"/>
      <c r="S410" s="1896"/>
      <c r="T410" s="1896"/>
      <c r="U410" s="1897"/>
      <c r="Z410" s="266"/>
    </row>
    <row r="411" spans="3:26" ht="32.5" customHeight="1">
      <c r="D411" s="1614" t="s">
        <v>137</v>
      </c>
      <c r="E411" s="1648"/>
      <c r="F411" s="1648"/>
      <c r="G411" s="1648"/>
      <c r="H411" s="1648"/>
      <c r="I411" s="1643"/>
      <c r="J411" s="1683">
        <v>12345678</v>
      </c>
      <c r="K411" s="1684"/>
      <c r="L411" s="1684"/>
      <c r="M411" s="1685"/>
      <c r="N411" s="289" t="s">
        <v>121</v>
      </c>
      <c r="O411" s="1898"/>
      <c r="P411" s="1899"/>
      <c r="Q411" s="1899"/>
      <c r="R411" s="1899"/>
      <c r="S411" s="1899"/>
      <c r="T411" s="1899"/>
      <c r="U411" s="1900"/>
      <c r="Z411" s="266"/>
    </row>
    <row r="412" spans="3:26" ht="32.5" customHeight="1">
      <c r="D412" s="1614" t="s">
        <v>786</v>
      </c>
      <c r="E412" s="1648"/>
      <c r="F412" s="1648"/>
      <c r="G412" s="1648"/>
      <c r="H412" s="1648"/>
      <c r="I412" s="1643"/>
      <c r="J412" s="1683">
        <v>12345678</v>
      </c>
      <c r="K412" s="1684"/>
      <c r="L412" s="1684"/>
      <c r="M412" s="1685"/>
      <c r="N412" s="289" t="s">
        <v>121</v>
      </c>
      <c r="O412" s="1901"/>
      <c r="P412" s="1902"/>
      <c r="Q412" s="1902"/>
      <c r="R412" s="1902"/>
      <c r="S412" s="1902"/>
      <c r="T412" s="1902"/>
      <c r="U412" s="1903"/>
      <c r="Z412" s="266"/>
    </row>
    <row r="413" spans="3:26" ht="16.5" customHeight="1">
      <c r="E413" s="285" t="s">
        <v>139</v>
      </c>
      <c r="Z413" s="266"/>
    </row>
    <row r="414" spans="3:26" ht="9.65" customHeight="1">
      <c r="Z414" s="266"/>
    </row>
    <row r="415" spans="3:26" ht="16.5" customHeight="1">
      <c r="C415" s="7" t="s">
        <v>796</v>
      </c>
      <c r="Z415" s="266"/>
    </row>
    <row r="416" spans="3:26" ht="16.5" customHeight="1">
      <c r="D416" s="421" t="s">
        <v>692</v>
      </c>
      <c r="E416" s="367"/>
      <c r="F416" s="367"/>
      <c r="G416" s="367"/>
      <c r="H416" s="33"/>
      <c r="I416" s="1937" t="s">
        <v>1719</v>
      </c>
      <c r="J416" s="1938"/>
      <c r="K416" s="1938"/>
      <c r="L416" s="1938"/>
      <c r="M416" s="1938"/>
      <c r="N416" s="1938"/>
      <c r="O416" s="1938"/>
      <c r="P416" s="1938"/>
      <c r="Q416" s="1610"/>
      <c r="R416" s="1610"/>
      <c r="S416" s="1610"/>
      <c r="Z416" s="266" t="s">
        <v>1623</v>
      </c>
    </row>
    <row r="417" spans="3:26" ht="4" customHeight="1">
      <c r="Z417" s="266"/>
    </row>
    <row r="418" spans="3:26" ht="15.65" customHeight="1">
      <c r="I418" s="1815" t="s">
        <v>694</v>
      </c>
      <c r="J418" s="1817"/>
      <c r="K418" s="83" t="s">
        <v>1805</v>
      </c>
      <c r="Z418" s="266"/>
    </row>
    <row r="419" spans="3:26" ht="16.5" customHeight="1">
      <c r="E419" s="285" t="s">
        <v>140</v>
      </c>
      <c r="Z419" s="266"/>
    </row>
    <row r="420" spans="3:26" ht="9.65" customHeight="1">
      <c r="Z420" s="266"/>
    </row>
    <row r="421" spans="3:26" ht="16.5" customHeight="1">
      <c r="C421" s="7" t="s">
        <v>695</v>
      </c>
      <c r="Z421" s="266"/>
    </row>
    <row r="422" spans="3:26" ht="16.5" customHeight="1">
      <c r="D422" s="1599" t="s">
        <v>146</v>
      </c>
      <c r="E422" s="1599"/>
      <c r="F422" s="1599"/>
      <c r="G422" s="1599"/>
      <c r="H422" s="1599"/>
      <c r="I422" s="1599"/>
      <c r="J422" s="1599"/>
      <c r="K422" s="1599"/>
      <c r="L422" s="1599"/>
      <c r="M422" s="1599"/>
      <c r="N422" s="1599"/>
      <c r="O422" s="1599"/>
      <c r="P422" s="1600" t="s">
        <v>696</v>
      </c>
      <c r="Q422" s="1600"/>
      <c r="R422" s="1600"/>
      <c r="Z422" s="266" t="s">
        <v>1624</v>
      </c>
    </row>
    <row r="423" spans="3:26" ht="16.5" customHeight="1">
      <c r="D423" s="1599" t="s">
        <v>1865</v>
      </c>
      <c r="E423" s="1599"/>
      <c r="F423" s="1599"/>
      <c r="G423" s="1599"/>
      <c r="H423" s="1599"/>
      <c r="I423" s="1599"/>
      <c r="J423" s="1599"/>
      <c r="K423" s="1599"/>
      <c r="L423" s="1599"/>
      <c r="M423" s="1599"/>
      <c r="N423" s="1599"/>
      <c r="O423" s="1599"/>
      <c r="P423" s="1600" t="s">
        <v>780</v>
      </c>
      <c r="Q423" s="1600"/>
      <c r="R423" s="1600"/>
      <c r="Z423" s="266" t="s">
        <v>1625</v>
      </c>
    </row>
    <row r="424" spans="3:26" ht="16.5" customHeight="1">
      <c r="E424" t="s">
        <v>147</v>
      </c>
      <c r="Z424" s="266"/>
    </row>
    <row r="425" spans="3:26" ht="9.65" customHeight="1">
      <c r="Z425" s="266"/>
    </row>
    <row r="426" spans="3:26" ht="16.5" customHeight="1">
      <c r="C426" s="7" t="s">
        <v>797</v>
      </c>
      <c r="Z426" s="266"/>
    </row>
    <row r="427" spans="3:26" ht="16.5" customHeight="1">
      <c r="D427" s="311" t="s">
        <v>157</v>
      </c>
      <c r="Z427" s="266"/>
    </row>
    <row r="428" spans="3:26" ht="16.5" customHeight="1">
      <c r="D428" s="421" t="s">
        <v>236</v>
      </c>
      <c r="E428" s="367"/>
      <c r="F428" s="33"/>
      <c r="G428" s="1904" t="s">
        <v>682</v>
      </c>
      <c r="H428" s="1905"/>
      <c r="I428" s="1644"/>
      <c r="J428" s="1644"/>
      <c r="K428" s="1644"/>
      <c r="L428" s="1628"/>
      <c r="Z428" s="266" t="s">
        <v>1619</v>
      </c>
    </row>
    <row r="429" spans="3:26" ht="3" customHeight="1">
      <c r="Z429" s="266"/>
    </row>
    <row r="430" spans="3:26" ht="32.5" customHeight="1">
      <c r="D430" s="1939" t="s">
        <v>1594</v>
      </c>
      <c r="E430" s="1940"/>
      <c r="F430" s="1940"/>
      <c r="G430" s="1941"/>
      <c r="H430" s="1942" t="s">
        <v>148</v>
      </c>
      <c r="I430" s="1943"/>
      <c r="J430" s="1943"/>
      <c r="K430" s="1944"/>
      <c r="L430" s="1945" t="s">
        <v>149</v>
      </c>
      <c r="M430" s="1946"/>
      <c r="N430" s="1945" t="s">
        <v>150</v>
      </c>
      <c r="O430" s="1946"/>
      <c r="P430" s="1942" t="s">
        <v>151</v>
      </c>
      <c r="Q430" s="1943"/>
      <c r="R430" s="1943"/>
      <c r="S430" s="1943"/>
      <c r="T430" s="1943"/>
      <c r="U430" s="1943"/>
      <c r="V430" s="1944"/>
      <c r="Z430" s="266"/>
    </row>
    <row r="431" spans="3:26" ht="16.5" customHeight="1">
      <c r="D431" s="441" t="s">
        <v>1593</v>
      </c>
      <c r="E431" s="442">
        <v>6</v>
      </c>
      <c r="F431" s="442">
        <v>5</v>
      </c>
      <c r="G431" s="443">
        <v>15</v>
      </c>
      <c r="H431" s="1663" t="s">
        <v>1720</v>
      </c>
      <c r="I431" s="1715"/>
      <c r="J431" s="1715"/>
      <c r="K431" s="1927"/>
      <c r="L431" s="1928" t="s">
        <v>592</v>
      </c>
      <c r="M431" s="1929"/>
      <c r="N431" s="1928" t="s">
        <v>592</v>
      </c>
      <c r="O431" s="1929"/>
      <c r="P431" s="1930" t="s">
        <v>1558</v>
      </c>
      <c r="Q431" s="1931"/>
      <c r="R431" s="1931"/>
      <c r="S431" s="1931"/>
      <c r="T431" s="1931"/>
      <c r="U431" s="1931"/>
      <c r="V431" s="1932"/>
      <c r="Z431" s="266" t="s">
        <v>1684</v>
      </c>
    </row>
    <row r="432" spans="3:26" ht="16.5" customHeight="1">
      <c r="D432" s="441"/>
      <c r="E432" s="442"/>
      <c r="F432" s="442"/>
      <c r="G432" s="443"/>
      <c r="H432" s="1663"/>
      <c r="I432" s="1715"/>
      <c r="J432" s="1715"/>
      <c r="K432" s="1927"/>
      <c r="L432" s="1928"/>
      <c r="M432" s="1929"/>
      <c r="N432" s="1928"/>
      <c r="O432" s="1929"/>
      <c r="P432" s="1930"/>
      <c r="Q432" s="1931"/>
      <c r="R432" s="1931"/>
      <c r="S432" s="1931"/>
      <c r="T432" s="1931"/>
      <c r="U432" s="1931"/>
      <c r="V432" s="1932"/>
      <c r="Z432" s="266" t="s">
        <v>1684</v>
      </c>
    </row>
    <row r="433" spans="3:26" ht="16.5" customHeight="1">
      <c r="D433" s="441"/>
      <c r="E433" s="442"/>
      <c r="F433" s="442"/>
      <c r="G433" s="443"/>
      <c r="H433" s="1663"/>
      <c r="I433" s="1715"/>
      <c r="J433" s="1715"/>
      <c r="K433" s="1927"/>
      <c r="L433" s="1928"/>
      <c r="M433" s="1929"/>
      <c r="N433" s="1928"/>
      <c r="O433" s="1929"/>
      <c r="P433" s="1930"/>
      <c r="Q433" s="1931"/>
      <c r="R433" s="1931"/>
      <c r="S433" s="1931"/>
      <c r="T433" s="1931"/>
      <c r="U433" s="1931"/>
      <c r="V433" s="1932"/>
      <c r="Z433" s="266" t="s">
        <v>1684</v>
      </c>
    </row>
    <row r="434" spans="3:26" ht="16.5" customHeight="1">
      <c r="D434" s="441"/>
      <c r="E434" s="442"/>
      <c r="F434" s="442"/>
      <c r="G434" s="443"/>
      <c r="H434" s="1663"/>
      <c r="I434" s="1715"/>
      <c r="J434" s="1715"/>
      <c r="K434" s="1927"/>
      <c r="L434" s="1928"/>
      <c r="M434" s="1929"/>
      <c r="N434" s="1928"/>
      <c r="O434" s="1929"/>
      <c r="P434" s="1930"/>
      <c r="Q434" s="1931"/>
      <c r="R434" s="1931"/>
      <c r="S434" s="1931"/>
      <c r="T434" s="1931"/>
      <c r="U434" s="1931"/>
      <c r="V434" s="1932"/>
      <c r="Z434" s="266" t="s">
        <v>1684</v>
      </c>
    </row>
    <row r="435" spans="3:26" ht="16.5" customHeight="1">
      <c r="D435" s="441"/>
      <c r="E435" s="442"/>
      <c r="F435" s="442"/>
      <c r="G435" s="443"/>
      <c r="H435" s="1663"/>
      <c r="I435" s="1715"/>
      <c r="J435" s="1715"/>
      <c r="K435" s="1927"/>
      <c r="L435" s="1928"/>
      <c r="M435" s="1929"/>
      <c r="N435" s="1928"/>
      <c r="O435" s="1929"/>
      <c r="P435" s="1930"/>
      <c r="Q435" s="1931"/>
      <c r="R435" s="1931"/>
      <c r="S435" s="1931"/>
      <c r="T435" s="1931"/>
      <c r="U435" s="1931"/>
      <c r="V435" s="1932"/>
      <c r="Z435" s="266" t="s">
        <v>1684</v>
      </c>
    </row>
    <row r="436" spans="3:26" ht="16.5" customHeight="1">
      <c r="E436" s="285" t="s">
        <v>798</v>
      </c>
      <c r="Z436" s="266"/>
    </row>
    <row r="437" spans="3:26" ht="9" customHeight="1">
      <c r="Z437" s="266"/>
    </row>
    <row r="438" spans="3:26" ht="16.5" customHeight="1">
      <c r="C438" s="7" t="s">
        <v>1489</v>
      </c>
      <c r="Z438" s="266"/>
    </row>
    <row r="439" spans="3:26" ht="16.5" customHeight="1">
      <c r="D439" s="421" t="s">
        <v>237</v>
      </c>
      <c r="E439" s="367"/>
      <c r="F439" s="367"/>
      <c r="G439" s="368"/>
      <c r="H439" s="1904" t="s">
        <v>778</v>
      </c>
      <c r="I439" s="1905"/>
      <c r="J439" s="1644"/>
      <c r="K439" s="1644"/>
      <c r="L439" s="1644"/>
      <c r="M439" s="1628"/>
      <c r="Z439" s="266" t="s">
        <v>1619</v>
      </c>
    </row>
    <row r="440" spans="3:26" ht="3.65" customHeight="1">
      <c r="Z440" s="266"/>
    </row>
    <row r="441" spans="3:26" ht="16.5" customHeight="1">
      <c r="D441" s="1933" t="s">
        <v>458</v>
      </c>
      <c r="E441" s="1934"/>
      <c r="F441" s="1934"/>
      <c r="G441" s="1934"/>
      <c r="H441" s="1934"/>
      <c r="I441" s="1934"/>
      <c r="J441" s="1934"/>
      <c r="K441" s="1935"/>
      <c r="L441" s="1908" t="s">
        <v>459</v>
      </c>
      <c r="M441" s="1936"/>
      <c r="N441" s="1936"/>
      <c r="O441" s="1936"/>
      <c r="P441" s="444"/>
      <c r="Z441" s="266"/>
    </row>
    <row r="442" spans="3:26" ht="18.649999999999999" customHeight="1">
      <c r="D442" s="1604"/>
      <c r="E442" s="1604"/>
      <c r="F442" s="1604"/>
      <c r="G442" s="1604"/>
      <c r="H442" s="1604"/>
      <c r="I442" s="1604"/>
      <c r="J442" s="1604"/>
      <c r="K442" s="1604"/>
      <c r="L442" s="1620"/>
      <c r="M442" s="1620"/>
      <c r="N442" s="1620"/>
      <c r="O442" s="1620"/>
      <c r="P442" s="281" t="s">
        <v>121</v>
      </c>
      <c r="Z442" s="266"/>
    </row>
    <row r="443" spans="3:26" ht="18.649999999999999" customHeight="1">
      <c r="D443" s="1604"/>
      <c r="E443" s="1604"/>
      <c r="F443" s="1604"/>
      <c r="G443" s="1604"/>
      <c r="H443" s="1604"/>
      <c r="I443" s="1604"/>
      <c r="J443" s="1604"/>
      <c r="K443" s="1604"/>
      <c r="L443" s="1620"/>
      <c r="M443" s="1620"/>
      <c r="N443" s="1620"/>
      <c r="O443" s="1620"/>
      <c r="P443" s="281" t="s">
        <v>121</v>
      </c>
      <c r="Z443" s="266"/>
    </row>
    <row r="444" spans="3:26" ht="16.5" customHeight="1">
      <c r="E444" s="285" t="s">
        <v>799</v>
      </c>
      <c r="Z444" s="266"/>
    </row>
    <row r="445" spans="3:26" ht="9.65" customHeight="1">
      <c r="Z445" s="266"/>
    </row>
    <row r="446" spans="3:26" ht="16.5" customHeight="1">
      <c r="C446" s="31" t="s">
        <v>235</v>
      </c>
      <c r="Z446" s="266"/>
    </row>
    <row r="447" spans="3:26" ht="16.5" customHeight="1">
      <c r="D447" s="954" t="s">
        <v>1721</v>
      </c>
      <c r="E447" s="954"/>
      <c r="F447" s="954"/>
      <c r="G447" s="954"/>
      <c r="H447" s="954"/>
      <c r="I447" s="954"/>
      <c r="J447" s="954"/>
      <c r="K447" s="950"/>
      <c r="L447" s="1683">
        <v>23456789</v>
      </c>
      <c r="M447" s="1684"/>
      <c r="N447" s="1684"/>
      <c r="O447" s="1685"/>
      <c r="P447" s="281" t="s">
        <v>121</v>
      </c>
      <c r="Z447" s="266"/>
    </row>
    <row r="448" spans="3:26" ht="16.5" customHeight="1">
      <c r="D448" s="829" t="s">
        <v>460</v>
      </c>
      <c r="E448" s="829"/>
      <c r="F448" s="829"/>
      <c r="G448" s="829"/>
      <c r="H448" s="829"/>
      <c r="I448" s="829"/>
      <c r="J448" s="829"/>
      <c r="K448" s="915"/>
      <c r="L448" s="1683">
        <v>34567890</v>
      </c>
      <c r="M448" s="1684"/>
      <c r="N448" s="1684"/>
      <c r="O448" s="1685"/>
      <c r="P448" s="281" t="s">
        <v>121</v>
      </c>
      <c r="Z448" s="266"/>
    </row>
    <row r="449" spans="3:26" ht="16.5" customHeight="1">
      <c r="D449" s="829" t="s">
        <v>461</v>
      </c>
      <c r="E449" s="829"/>
      <c r="F449" s="829"/>
      <c r="G449" s="829"/>
      <c r="H449" s="829"/>
      <c r="I449" s="829"/>
      <c r="J449" s="829"/>
      <c r="K449" s="915"/>
      <c r="L449" s="1683">
        <v>12345678</v>
      </c>
      <c r="M449" s="1684"/>
      <c r="N449" s="1684"/>
      <c r="O449" s="1685"/>
      <c r="P449" s="281" t="s">
        <v>121</v>
      </c>
      <c r="Z449" s="266"/>
    </row>
    <row r="450" spans="3:26" ht="16.5" customHeight="1">
      <c r="E450" s="285" t="s">
        <v>153</v>
      </c>
      <c r="Z450" s="266"/>
    </row>
    <row r="451" spans="3:26" ht="16.5" customHeight="1">
      <c r="E451" s="286" t="s">
        <v>154</v>
      </c>
      <c r="Z451" s="266"/>
    </row>
    <row r="452" spans="3:26" ht="12" customHeight="1">
      <c r="E452" s="286"/>
      <c r="Z452" s="266"/>
    </row>
    <row r="453" spans="3:26" ht="15.65" customHeight="1">
      <c r="P453" s="1610" t="s">
        <v>32</v>
      </c>
      <c r="Q453" s="1610"/>
      <c r="R453" s="1610"/>
      <c r="S453" s="1611" t="str">
        <f>$Q$10</f>
        <v>学校法人○△学園</v>
      </c>
      <c r="T453" s="1611"/>
      <c r="U453" s="1611"/>
      <c r="V453" s="1611"/>
      <c r="W453" s="1611"/>
      <c r="X453" s="1611"/>
      <c r="Z453" s="266"/>
    </row>
    <row r="454" spans="3:26" ht="9.65" customHeight="1">
      <c r="E454" s="286"/>
      <c r="Z454" s="266"/>
    </row>
    <row r="455" spans="3:26" ht="16.5" customHeight="1">
      <c r="C455" s="31" t="s">
        <v>807</v>
      </c>
      <c r="Z455" s="266"/>
    </row>
    <row r="456" spans="3:26" ht="16.5" customHeight="1">
      <c r="C456" s="31"/>
      <c r="D456" s="445" t="s">
        <v>801</v>
      </c>
      <c r="E456" s="1682" t="s">
        <v>800</v>
      </c>
      <c r="F456" s="1682"/>
      <c r="G456" s="1682"/>
      <c r="H456" s="1682"/>
      <c r="I456" s="1682"/>
      <c r="J456" s="1682"/>
      <c r="K456" s="1682"/>
      <c r="L456" s="1682"/>
      <c r="M456" s="1682"/>
      <c r="N456" s="1682"/>
      <c r="O456" s="1682"/>
      <c r="P456" s="1683">
        <v>12345678</v>
      </c>
      <c r="Q456" s="1684"/>
      <c r="R456" s="1685"/>
      <c r="S456" s="281" t="s">
        <v>121</v>
      </c>
      <c r="Z456" s="266"/>
    </row>
    <row r="457" spans="3:26" ht="16.5" customHeight="1">
      <c r="C457" s="31"/>
      <c r="D457" s="446" t="s">
        <v>803</v>
      </c>
      <c r="E457" s="1686" t="s">
        <v>802</v>
      </c>
      <c r="F457" s="1686"/>
      <c r="G457" s="1686"/>
      <c r="H457" s="1686"/>
      <c r="I457" s="1686"/>
      <c r="J457" s="1686"/>
      <c r="K457" s="1686"/>
      <c r="L457" s="1686"/>
      <c r="M457" s="1686"/>
      <c r="N457" s="1686"/>
      <c r="O457" s="1687"/>
      <c r="P457" s="1688">
        <f>SUM(P458:R462)</f>
        <v>11728390</v>
      </c>
      <c r="Q457" s="1689"/>
      <c r="R457" s="1689"/>
      <c r="S457" s="281" t="s">
        <v>121</v>
      </c>
      <c r="Z457" s="266"/>
    </row>
    <row r="458" spans="3:26" ht="16.5" customHeight="1">
      <c r="C458" s="31"/>
      <c r="D458" s="447"/>
      <c r="E458" s="448"/>
      <c r="F458" s="449" t="s">
        <v>804</v>
      </c>
      <c r="G458" s="450"/>
      <c r="H458" s="450"/>
      <c r="I458" s="450"/>
      <c r="J458" s="451"/>
      <c r="K458" s="451"/>
      <c r="L458" s="451"/>
      <c r="M458" s="451"/>
      <c r="N458" s="451"/>
      <c r="O458" s="451"/>
      <c r="P458" s="1683">
        <v>2345678</v>
      </c>
      <c r="Q458" s="1684"/>
      <c r="R458" s="1685"/>
      <c r="S458" s="281" t="s">
        <v>121</v>
      </c>
      <c r="Z458" s="266"/>
    </row>
    <row r="459" spans="3:26" ht="16.5" customHeight="1">
      <c r="C459" s="31"/>
      <c r="D459" s="447"/>
      <c r="E459" s="452"/>
      <c r="F459" s="449" t="s">
        <v>805</v>
      </c>
      <c r="G459" s="450"/>
      <c r="H459" s="450"/>
      <c r="I459" s="450"/>
      <c r="J459" s="451"/>
      <c r="K459" s="451"/>
      <c r="L459" s="451"/>
      <c r="M459" s="451"/>
      <c r="N459" s="451"/>
      <c r="O459" s="451"/>
      <c r="P459" s="1683">
        <v>2345678</v>
      </c>
      <c r="Q459" s="1684"/>
      <c r="R459" s="1685"/>
      <c r="S459" s="281" t="s">
        <v>121</v>
      </c>
      <c r="Z459" s="266"/>
    </row>
    <row r="460" spans="3:26" ht="16.5" customHeight="1">
      <c r="D460" s="447"/>
      <c r="E460" s="452"/>
      <c r="F460" s="449" t="s">
        <v>806</v>
      </c>
      <c r="G460" s="450"/>
      <c r="H460" s="450"/>
      <c r="I460" s="450"/>
      <c r="J460" s="451"/>
      <c r="K460" s="451"/>
      <c r="L460" s="451"/>
      <c r="M460" s="451"/>
      <c r="N460" s="451"/>
      <c r="O460" s="451"/>
      <c r="P460" s="1683">
        <v>2345678</v>
      </c>
      <c r="Q460" s="1684"/>
      <c r="R460" s="1685"/>
      <c r="S460" s="281" t="s">
        <v>121</v>
      </c>
      <c r="Z460" s="266"/>
    </row>
    <row r="461" spans="3:26" ht="16.5" customHeight="1">
      <c r="D461" s="447"/>
      <c r="E461" s="452"/>
      <c r="F461" s="449" t="s">
        <v>808</v>
      </c>
      <c r="G461" s="450"/>
      <c r="H461" s="450"/>
      <c r="I461" s="450"/>
      <c r="J461" s="451"/>
      <c r="K461" s="451"/>
      <c r="L461" s="451"/>
      <c r="M461" s="451"/>
      <c r="N461" s="451"/>
      <c r="O461" s="451"/>
      <c r="P461" s="1683">
        <v>2345678</v>
      </c>
      <c r="Q461" s="1684"/>
      <c r="R461" s="1685"/>
      <c r="S461" s="281" t="s">
        <v>121</v>
      </c>
      <c r="Z461" s="266"/>
    </row>
    <row r="462" spans="3:26" ht="16.5" customHeight="1" thickBot="1">
      <c r="D462" s="453"/>
      <c r="E462" s="454"/>
      <c r="F462" s="455" t="s">
        <v>809</v>
      </c>
      <c r="G462" s="456"/>
      <c r="H462" s="456"/>
      <c r="I462" s="456"/>
      <c r="J462" s="457"/>
      <c r="K462" s="457"/>
      <c r="L462" s="457"/>
      <c r="M462" s="457"/>
      <c r="N462" s="457"/>
      <c r="O462" s="457"/>
      <c r="P462" s="1947">
        <v>2345678</v>
      </c>
      <c r="Q462" s="1948"/>
      <c r="R462" s="1949"/>
      <c r="S462" s="458" t="s">
        <v>121</v>
      </c>
      <c r="Z462" s="266"/>
    </row>
    <row r="463" spans="3:26" ht="16.5" customHeight="1" thickTop="1">
      <c r="D463" s="1950" t="s">
        <v>1259</v>
      </c>
      <c r="E463" s="1951"/>
      <c r="F463" s="1951"/>
      <c r="G463" s="1951"/>
      <c r="H463" s="1951"/>
      <c r="I463" s="1951"/>
      <c r="J463" s="1951"/>
      <c r="K463" s="1951"/>
      <c r="L463" s="1951"/>
      <c r="M463" s="1951"/>
      <c r="N463" s="1951"/>
      <c r="O463" s="1952"/>
      <c r="P463" s="1953">
        <f>IFERROR(P456/P457,"-")</f>
        <v>1.0526319469253667</v>
      </c>
      <c r="Q463" s="1954"/>
      <c r="R463" s="1955"/>
      <c r="Z463" s="266"/>
    </row>
    <row r="464" spans="3:26" ht="16.5" customHeight="1">
      <c r="E464" s="311" t="s">
        <v>1345</v>
      </c>
      <c r="P464" s="459"/>
      <c r="Q464" s="459"/>
      <c r="R464" s="459"/>
      <c r="Z464" s="266"/>
    </row>
    <row r="465" spans="1:26" ht="269.14999999999998" customHeight="1">
      <c r="D465" s="1956" t="s">
        <v>1722</v>
      </c>
      <c r="E465" s="1957"/>
      <c r="F465" s="1957"/>
      <c r="G465" s="1957"/>
      <c r="H465" s="1957"/>
      <c r="I465" s="1957"/>
      <c r="J465" s="1957"/>
      <c r="K465" s="1957"/>
      <c r="L465" s="1957"/>
      <c r="M465" s="1957"/>
      <c r="N465" s="1957"/>
      <c r="O465" s="1957"/>
      <c r="P465" s="1957"/>
      <c r="Q465" s="1957"/>
      <c r="R465" s="1957"/>
      <c r="S465" s="1957"/>
      <c r="T465" s="1958"/>
      <c r="U465" s="1958"/>
      <c r="V465" s="1958"/>
      <c r="W465" s="1958"/>
      <c r="X465" s="1959"/>
      <c r="Z465" s="266"/>
    </row>
    <row r="466" spans="1:26" ht="16.5" customHeight="1">
      <c r="E466" s="286" t="s">
        <v>810</v>
      </c>
      <c r="Z466" s="266"/>
    </row>
    <row r="467" spans="1:26" ht="16.5" customHeight="1">
      <c r="E467" s="286" t="s">
        <v>811</v>
      </c>
      <c r="Z467" s="266"/>
    </row>
    <row r="468" spans="1:26" ht="16.5" customHeight="1">
      <c r="E468" s="286"/>
      <c r="F468" s="285" t="s">
        <v>812</v>
      </c>
      <c r="Z468" s="266"/>
    </row>
    <row r="469" spans="1:26" ht="16.5" customHeight="1">
      <c r="E469" s="286" t="s">
        <v>813</v>
      </c>
      <c r="Z469" s="266"/>
    </row>
    <row r="470" spans="1:26" ht="16.5" customHeight="1">
      <c r="Z470" s="266"/>
    </row>
    <row r="471" spans="1:26" ht="11.15" customHeight="1">
      <c r="Z471" s="266"/>
    </row>
    <row r="472" spans="1:26" ht="17.5" customHeight="1">
      <c r="P472" s="1610" t="s">
        <v>815</v>
      </c>
      <c r="Q472" s="1610"/>
      <c r="R472" s="1610"/>
      <c r="S472" s="1611" t="str">
        <f>$Q$12</f>
        <v>○△学校</v>
      </c>
      <c r="T472" s="1611"/>
      <c r="U472" s="1611"/>
      <c r="V472" s="1611"/>
      <c r="W472" s="1611"/>
      <c r="X472" s="1611"/>
      <c r="Z472" s="266"/>
    </row>
    <row r="473" spans="1:26" ht="16.5" customHeight="1">
      <c r="A473" s="287" t="s">
        <v>814</v>
      </c>
      <c r="Z473" s="266"/>
    </row>
    <row r="474" spans="1:26" ht="16.5" customHeight="1">
      <c r="B474" s="6" t="s">
        <v>13</v>
      </c>
      <c r="Z474" s="266"/>
    </row>
    <row r="475" spans="1:26" ht="16.5" customHeight="1">
      <c r="C475" s="31" t="s">
        <v>817</v>
      </c>
      <c r="Z475" s="266"/>
    </row>
    <row r="476" spans="1:26" ht="18.649999999999999" customHeight="1">
      <c r="D476" s="1612" t="s">
        <v>818</v>
      </c>
      <c r="E476" s="1612"/>
      <c r="F476" s="1612"/>
      <c r="G476" s="1612"/>
      <c r="H476" s="1612"/>
      <c r="I476" s="1612"/>
      <c r="J476" s="1612"/>
      <c r="K476" s="1612"/>
      <c r="L476" s="1612"/>
      <c r="M476" s="1612" t="s">
        <v>819</v>
      </c>
      <c r="N476" s="1612"/>
      <c r="O476" s="1612"/>
      <c r="P476" s="1612"/>
      <c r="Z476" s="266"/>
    </row>
    <row r="477" spans="1:26" ht="18.649999999999999" customHeight="1">
      <c r="D477" s="1648" t="s">
        <v>820</v>
      </c>
      <c r="E477" s="1648"/>
      <c r="F477" s="1648"/>
      <c r="G477" s="1648"/>
      <c r="H477" s="1648"/>
      <c r="I477" s="1648"/>
      <c r="J477" s="1648"/>
      <c r="K477" s="1648"/>
      <c r="L477" s="1648"/>
      <c r="M477" s="1671" t="s">
        <v>592</v>
      </c>
      <c r="N477" s="1671"/>
      <c r="O477" s="1671"/>
      <c r="P477" s="1671"/>
      <c r="Z477" s="266" t="s">
        <v>1609</v>
      </c>
    </row>
    <row r="478" spans="1:26" ht="18.649999999999999" customHeight="1">
      <c r="D478" s="1648" t="s">
        <v>833</v>
      </c>
      <c r="E478" s="1648"/>
      <c r="F478" s="1648"/>
      <c r="G478" s="1648"/>
      <c r="H478" s="1648"/>
      <c r="I478" s="1648"/>
      <c r="J478" s="1648"/>
      <c r="K478" s="1648"/>
      <c r="L478" s="1648"/>
      <c r="M478" s="1671" t="s">
        <v>592</v>
      </c>
      <c r="N478" s="1671"/>
      <c r="O478" s="1671"/>
      <c r="P478" s="1671"/>
      <c r="Z478" s="266" t="s">
        <v>1609</v>
      </c>
    </row>
    <row r="479" spans="1:26" ht="18.649999999999999" customHeight="1">
      <c r="D479" s="1648" t="s">
        <v>821</v>
      </c>
      <c r="E479" s="1648"/>
      <c r="F479" s="1648"/>
      <c r="G479" s="1648"/>
      <c r="H479" s="1648"/>
      <c r="I479" s="1648"/>
      <c r="J479" s="1648"/>
      <c r="K479" s="1648"/>
      <c r="L479" s="1648"/>
      <c r="M479" s="1671" t="s">
        <v>592</v>
      </c>
      <c r="N479" s="1671"/>
      <c r="O479" s="1671"/>
      <c r="P479" s="1671"/>
      <c r="Z479" s="266" t="s">
        <v>1609</v>
      </c>
    </row>
    <row r="480" spans="1:26" ht="18.649999999999999" customHeight="1">
      <c r="D480" s="1648" t="s">
        <v>822</v>
      </c>
      <c r="E480" s="1648"/>
      <c r="F480" s="1648"/>
      <c r="G480" s="1648"/>
      <c r="H480" s="1648"/>
      <c r="I480" s="1648"/>
      <c r="J480" s="1648"/>
      <c r="K480" s="1648"/>
      <c r="L480" s="1648"/>
      <c r="M480" s="1671" t="s">
        <v>592</v>
      </c>
      <c r="N480" s="1671"/>
      <c r="O480" s="1671"/>
      <c r="P480" s="1671"/>
      <c r="Z480" s="266" t="s">
        <v>1609</v>
      </c>
    </row>
    <row r="481" spans="3:26" ht="18.649999999999999" customHeight="1">
      <c r="D481" s="1648" t="s">
        <v>823</v>
      </c>
      <c r="E481" s="1648"/>
      <c r="F481" s="1648"/>
      <c r="G481" s="1648"/>
      <c r="H481" s="1648"/>
      <c r="I481" s="1648"/>
      <c r="J481" s="1648"/>
      <c r="K481" s="1648"/>
      <c r="L481" s="1648"/>
      <c r="M481" s="1671" t="s">
        <v>592</v>
      </c>
      <c r="N481" s="1671"/>
      <c r="O481" s="1671"/>
      <c r="P481" s="1671"/>
      <c r="Z481" s="266" t="s">
        <v>1609</v>
      </c>
    </row>
    <row r="482" spans="3:26" ht="18.649999999999999" customHeight="1">
      <c r="D482" s="1648" t="s">
        <v>824</v>
      </c>
      <c r="E482" s="1648"/>
      <c r="F482" s="1648"/>
      <c r="G482" s="1648"/>
      <c r="H482" s="1648"/>
      <c r="I482" s="1648"/>
      <c r="J482" s="1648"/>
      <c r="K482" s="1648"/>
      <c r="L482" s="1648"/>
      <c r="M482" s="1671" t="s">
        <v>592</v>
      </c>
      <c r="N482" s="1671"/>
      <c r="O482" s="1671"/>
      <c r="P482" s="1671"/>
      <c r="Z482" s="266" t="s">
        <v>1609</v>
      </c>
    </row>
    <row r="483" spans="3:26" ht="18.649999999999999" customHeight="1">
      <c r="D483" s="1648" t="s">
        <v>825</v>
      </c>
      <c r="E483" s="1648"/>
      <c r="F483" s="1648"/>
      <c r="G483" s="1648"/>
      <c r="H483" s="1648"/>
      <c r="I483" s="1648"/>
      <c r="J483" s="1648"/>
      <c r="K483" s="1648"/>
      <c r="L483" s="1648"/>
      <c r="M483" s="1671" t="s">
        <v>592</v>
      </c>
      <c r="N483" s="1671"/>
      <c r="O483" s="1671"/>
      <c r="P483" s="1671"/>
      <c r="Z483" s="266" t="s">
        <v>1609</v>
      </c>
    </row>
    <row r="484" spans="3:26" ht="18.649999999999999" customHeight="1">
      <c r="D484" s="1648" t="s">
        <v>826</v>
      </c>
      <c r="E484" s="1648"/>
      <c r="F484" s="1648"/>
      <c r="G484" s="1648"/>
      <c r="H484" s="1648"/>
      <c r="I484" s="1648"/>
      <c r="J484" s="1648"/>
      <c r="K484" s="1648"/>
      <c r="L484" s="1648"/>
      <c r="M484" s="1671" t="s">
        <v>592</v>
      </c>
      <c r="N484" s="1671"/>
      <c r="O484" s="1671"/>
      <c r="P484" s="1671"/>
      <c r="Z484" s="266" t="s">
        <v>1609</v>
      </c>
    </row>
    <row r="485" spans="3:26" ht="18.649999999999999" customHeight="1">
      <c r="D485" s="1648" t="s">
        <v>827</v>
      </c>
      <c r="E485" s="1648"/>
      <c r="F485" s="1648"/>
      <c r="G485" s="1648"/>
      <c r="H485" s="1648"/>
      <c r="I485" s="1648"/>
      <c r="J485" s="1648"/>
      <c r="K485" s="1648"/>
      <c r="L485" s="1648"/>
      <c r="M485" s="1671" t="s">
        <v>591</v>
      </c>
      <c r="N485" s="1671"/>
      <c r="O485" s="1671"/>
      <c r="P485" s="1671"/>
      <c r="Z485" s="266" t="s">
        <v>1626</v>
      </c>
    </row>
    <row r="486" spans="3:26" ht="15.65" customHeight="1">
      <c r="E486" s="285" t="s">
        <v>828</v>
      </c>
      <c r="Z486" s="266"/>
    </row>
    <row r="487" spans="3:26" ht="9.65" customHeight="1">
      <c r="Z487" s="266"/>
    </row>
    <row r="488" spans="3:26" ht="16.5" customHeight="1">
      <c r="C488" s="31" t="s">
        <v>837</v>
      </c>
      <c r="Z488" s="266"/>
    </row>
    <row r="489" spans="3:26" ht="18.649999999999999" customHeight="1">
      <c r="D489" s="1612" t="s">
        <v>818</v>
      </c>
      <c r="E489" s="1612"/>
      <c r="F489" s="1612"/>
      <c r="G489" s="1612"/>
      <c r="H489" s="1612"/>
      <c r="I489" s="1612"/>
      <c r="J489" s="1612"/>
      <c r="K489" s="1612"/>
      <c r="L489" s="1612"/>
      <c r="M489" s="1612" t="s">
        <v>819</v>
      </c>
      <c r="N489" s="1612"/>
      <c r="O489" s="1612"/>
      <c r="P489" s="1612"/>
      <c r="Z489" s="266"/>
    </row>
    <row r="490" spans="3:26" ht="18.649999999999999" customHeight="1">
      <c r="D490" s="1637" t="s">
        <v>829</v>
      </c>
      <c r="E490" s="1637"/>
      <c r="F490" s="1637"/>
      <c r="G490" s="1637"/>
      <c r="H490" s="1637"/>
      <c r="I490" s="1637"/>
      <c r="J490" s="1637"/>
      <c r="K490" s="1637"/>
      <c r="L490" s="1637"/>
      <c r="M490" s="1671" t="s">
        <v>592</v>
      </c>
      <c r="N490" s="1671"/>
      <c r="O490" s="1671"/>
      <c r="P490" s="1671"/>
      <c r="Z490" s="266" t="s">
        <v>1609</v>
      </c>
    </row>
    <row r="491" spans="3:26" ht="18.649999999999999" customHeight="1">
      <c r="D491" s="1637" t="s">
        <v>834</v>
      </c>
      <c r="E491" s="1637"/>
      <c r="F491" s="1637"/>
      <c r="G491" s="1637"/>
      <c r="H491" s="1637"/>
      <c r="I491" s="1637"/>
      <c r="J491" s="1637"/>
      <c r="K491" s="1637"/>
      <c r="L491" s="1637"/>
      <c r="M491" s="1671" t="s">
        <v>592</v>
      </c>
      <c r="N491" s="1671"/>
      <c r="O491" s="1671"/>
      <c r="P491" s="1671"/>
      <c r="Z491" s="266" t="s">
        <v>1609</v>
      </c>
    </row>
    <row r="492" spans="3:26" ht="18.649999999999999" customHeight="1">
      <c r="D492" s="1637" t="s">
        <v>830</v>
      </c>
      <c r="E492" s="1637"/>
      <c r="F492" s="1637"/>
      <c r="G492" s="1637"/>
      <c r="H492" s="1637"/>
      <c r="I492" s="1637"/>
      <c r="J492" s="1637"/>
      <c r="K492" s="1637"/>
      <c r="L492" s="1637"/>
      <c r="M492" s="1671" t="s">
        <v>592</v>
      </c>
      <c r="N492" s="1671"/>
      <c r="O492" s="1671"/>
      <c r="P492" s="1671"/>
      <c r="Z492" s="266" t="s">
        <v>1609</v>
      </c>
    </row>
    <row r="493" spans="3:26" ht="18.649999999999999" customHeight="1">
      <c r="D493" s="1637" t="s">
        <v>831</v>
      </c>
      <c r="E493" s="1637"/>
      <c r="F493" s="1637"/>
      <c r="G493" s="1637"/>
      <c r="H493" s="1637"/>
      <c r="I493" s="1637"/>
      <c r="J493" s="1637"/>
      <c r="K493" s="1637"/>
      <c r="L493" s="1637"/>
      <c r="M493" s="1671" t="s">
        <v>592</v>
      </c>
      <c r="N493" s="1671"/>
      <c r="O493" s="1671"/>
      <c r="P493" s="1671"/>
      <c r="Z493" s="266" t="s">
        <v>1609</v>
      </c>
    </row>
    <row r="494" spans="3:26" ht="28" customHeight="1">
      <c r="D494" s="975" t="s">
        <v>836</v>
      </c>
      <c r="E494" s="976"/>
      <c r="F494" s="976"/>
      <c r="G494" s="976"/>
      <c r="H494" s="976"/>
      <c r="I494" s="976"/>
      <c r="J494" s="976"/>
      <c r="K494" s="976"/>
      <c r="L494" s="976"/>
      <c r="M494" s="1671" t="s">
        <v>592</v>
      </c>
      <c r="N494" s="1671"/>
      <c r="O494" s="1671"/>
      <c r="P494" s="1671"/>
      <c r="Z494" s="266" t="s">
        <v>1609</v>
      </c>
    </row>
    <row r="495" spans="3:26" ht="27.65" customHeight="1">
      <c r="D495" s="1960" t="s">
        <v>835</v>
      </c>
      <c r="E495" s="1961"/>
      <c r="F495" s="1961"/>
      <c r="G495" s="1961"/>
      <c r="H495" s="1961"/>
      <c r="I495" s="1961"/>
      <c r="J495" s="1961"/>
      <c r="K495" s="1961"/>
      <c r="L495" s="1961"/>
      <c r="M495" s="1671" t="s">
        <v>592</v>
      </c>
      <c r="N495" s="1671"/>
      <c r="O495" s="1671"/>
      <c r="P495" s="1671"/>
      <c r="Z495" s="266" t="s">
        <v>1609</v>
      </c>
    </row>
    <row r="496" spans="3:26" ht="16.5" customHeight="1">
      <c r="D496" s="1637" t="s">
        <v>1346</v>
      </c>
      <c r="E496" s="1637"/>
      <c r="F496" s="1637"/>
      <c r="G496" s="1637"/>
      <c r="H496" s="1637"/>
      <c r="I496" s="1637"/>
      <c r="J496" s="1637"/>
      <c r="K496" s="1637"/>
      <c r="L496" s="1637"/>
      <c r="M496" s="1671" t="s">
        <v>591</v>
      </c>
      <c r="N496" s="1671"/>
      <c r="O496" s="1671"/>
      <c r="P496" s="1671"/>
      <c r="Z496" s="266" t="s">
        <v>1626</v>
      </c>
    </row>
    <row r="497" spans="3:26" ht="15.65" customHeight="1">
      <c r="E497" s="285" t="s">
        <v>838</v>
      </c>
      <c r="Z497" s="266"/>
    </row>
    <row r="498" spans="3:26" ht="9.65" customHeight="1">
      <c r="Z498" s="266"/>
    </row>
    <row r="499" spans="3:26" ht="16.5" customHeight="1">
      <c r="C499" s="31" t="s">
        <v>1085</v>
      </c>
      <c r="Z499" s="266"/>
    </row>
    <row r="500" spans="3:26" ht="16.5" customHeight="1">
      <c r="D500" s="1648"/>
      <c r="E500" s="1648"/>
      <c r="F500" s="1643"/>
      <c r="G500" s="1659" t="s">
        <v>1351</v>
      </c>
      <c r="H500" s="1659"/>
      <c r="I500" s="1659"/>
      <c r="J500" s="367" t="s">
        <v>832</v>
      </c>
      <c r="K500" s="1604" t="s">
        <v>1742</v>
      </c>
      <c r="L500" s="1604"/>
      <c r="M500" s="1604"/>
      <c r="N500" s="367" t="s">
        <v>832</v>
      </c>
      <c r="O500" s="1604"/>
      <c r="P500" s="1604"/>
      <c r="Q500" s="1604"/>
      <c r="R500" s="367" t="s">
        <v>832</v>
      </c>
      <c r="S500" s="1604"/>
      <c r="T500" s="1604"/>
      <c r="U500" s="1604"/>
      <c r="V500" s="460" t="s">
        <v>832</v>
      </c>
      <c r="Z500" s="266"/>
    </row>
    <row r="501" spans="3:26" ht="24" customHeight="1">
      <c r="D501" s="1648"/>
      <c r="E501" s="1648"/>
      <c r="F501" s="1648"/>
      <c r="G501" s="1680" t="s">
        <v>840</v>
      </c>
      <c r="H501" s="1681"/>
      <c r="I501" s="1680" t="s">
        <v>841</v>
      </c>
      <c r="J501" s="1665"/>
      <c r="K501" s="1680" t="s">
        <v>840</v>
      </c>
      <c r="L501" s="1681"/>
      <c r="M501" s="1680" t="s">
        <v>841</v>
      </c>
      <c r="N501" s="1665"/>
      <c r="O501" s="1680" t="s">
        <v>840</v>
      </c>
      <c r="P501" s="1681"/>
      <c r="Q501" s="1680" t="s">
        <v>841</v>
      </c>
      <c r="R501" s="1665"/>
      <c r="S501" s="1680" t="s">
        <v>840</v>
      </c>
      <c r="T501" s="1681"/>
      <c r="U501" s="1680" t="s">
        <v>841</v>
      </c>
      <c r="V501" s="1665"/>
      <c r="Z501" s="266"/>
    </row>
    <row r="502" spans="3:26" ht="18.649999999999999" customHeight="1">
      <c r="D502" s="829" t="s">
        <v>436</v>
      </c>
      <c r="E502" s="829"/>
      <c r="F502" s="915"/>
      <c r="G502" s="1964">
        <v>240</v>
      </c>
      <c r="H502" s="1964"/>
      <c r="I502" s="1964">
        <v>220</v>
      </c>
      <c r="J502" s="1964"/>
      <c r="K502" s="1672">
        <v>240</v>
      </c>
      <c r="L502" s="1672"/>
      <c r="M502" s="1672">
        <v>200</v>
      </c>
      <c r="N502" s="1672"/>
      <c r="O502" s="1672"/>
      <c r="P502" s="1672"/>
      <c r="Q502" s="1672"/>
      <c r="R502" s="1672"/>
      <c r="S502" s="1672"/>
      <c r="T502" s="1672"/>
      <c r="U502" s="1672"/>
      <c r="V502" s="1672"/>
      <c r="Z502" s="266"/>
    </row>
    <row r="503" spans="3:26" ht="18.649999999999999" customHeight="1">
      <c r="D503" s="829" t="s">
        <v>384</v>
      </c>
      <c r="E503" s="829"/>
      <c r="F503" s="915"/>
      <c r="G503" s="1962">
        <v>240</v>
      </c>
      <c r="H503" s="1963"/>
      <c r="I503" s="1962">
        <v>210</v>
      </c>
      <c r="J503" s="1963"/>
      <c r="K503" s="1672">
        <v>240</v>
      </c>
      <c r="L503" s="1672"/>
      <c r="M503" s="1672">
        <v>190</v>
      </c>
      <c r="N503" s="1672"/>
      <c r="O503" s="1672"/>
      <c r="P503" s="1672"/>
      <c r="Q503" s="1672"/>
      <c r="R503" s="1672"/>
      <c r="S503" s="1672"/>
      <c r="T503" s="1672"/>
      <c r="U503" s="1672"/>
      <c r="V503" s="1672"/>
      <c r="Z503" s="266"/>
    </row>
    <row r="504" spans="3:26" ht="18.649999999999999" customHeight="1">
      <c r="D504" s="829" t="s">
        <v>839</v>
      </c>
      <c r="E504" s="829"/>
      <c r="F504" s="915"/>
      <c r="G504" s="1962">
        <v>240</v>
      </c>
      <c r="H504" s="1963"/>
      <c r="I504" s="1962">
        <v>210</v>
      </c>
      <c r="J504" s="1963"/>
      <c r="K504" s="1672">
        <v>240</v>
      </c>
      <c r="L504" s="1672"/>
      <c r="M504" s="1672">
        <v>180</v>
      </c>
      <c r="N504" s="1672"/>
      <c r="O504" s="1672"/>
      <c r="P504" s="1672"/>
      <c r="Q504" s="1672"/>
      <c r="R504" s="1672"/>
      <c r="S504" s="1672"/>
      <c r="T504" s="1672"/>
      <c r="U504" s="1672"/>
      <c r="V504" s="1672"/>
      <c r="Z504" s="266"/>
    </row>
    <row r="505" spans="3:26" ht="9.65" customHeight="1">
      <c r="C505" s="31"/>
      <c r="Z505" s="266"/>
    </row>
    <row r="506" spans="3:26" ht="16.5" customHeight="1">
      <c r="D506" s="1648"/>
      <c r="E506" s="1648"/>
      <c r="F506" s="1643"/>
      <c r="G506" s="1604"/>
      <c r="H506" s="1604"/>
      <c r="I506" s="1604"/>
      <c r="J506" s="367" t="s">
        <v>832</v>
      </c>
      <c r="K506" s="1604"/>
      <c r="L506" s="1604"/>
      <c r="M506" s="1604"/>
      <c r="N506" s="367" t="s">
        <v>832</v>
      </c>
      <c r="O506" s="1604"/>
      <c r="P506" s="1604"/>
      <c r="Q506" s="1604"/>
      <c r="R506" s="367" t="s">
        <v>832</v>
      </c>
      <c r="S506" s="1677" t="s">
        <v>850</v>
      </c>
      <c r="T506" s="1678"/>
      <c r="U506" s="1678"/>
      <c r="V506" s="1679"/>
      <c r="Z506" s="266"/>
    </row>
    <row r="507" spans="3:26" ht="24" customHeight="1">
      <c r="D507" s="1648"/>
      <c r="E507" s="1648"/>
      <c r="F507" s="1648"/>
      <c r="G507" s="1680" t="s">
        <v>840</v>
      </c>
      <c r="H507" s="1681"/>
      <c r="I507" s="1680" t="s">
        <v>841</v>
      </c>
      <c r="J507" s="1665"/>
      <c r="K507" s="1680" t="s">
        <v>840</v>
      </c>
      <c r="L507" s="1681"/>
      <c r="M507" s="1680" t="s">
        <v>841</v>
      </c>
      <c r="N507" s="1665"/>
      <c r="O507" s="1680" t="s">
        <v>840</v>
      </c>
      <c r="P507" s="1681"/>
      <c r="Q507" s="1680" t="s">
        <v>841</v>
      </c>
      <c r="R507" s="1665"/>
      <c r="S507" s="1680" t="s">
        <v>840</v>
      </c>
      <c r="T507" s="1681"/>
      <c r="U507" s="1680" t="s">
        <v>841</v>
      </c>
      <c r="V507" s="1681"/>
      <c r="Z507" s="266"/>
    </row>
    <row r="508" spans="3:26" ht="18.649999999999999" customHeight="1">
      <c r="D508" s="829" t="s">
        <v>436</v>
      </c>
      <c r="E508" s="829"/>
      <c r="F508" s="915"/>
      <c r="G508" s="1672"/>
      <c r="H508" s="1672"/>
      <c r="I508" s="1672"/>
      <c r="J508" s="1672"/>
      <c r="K508" s="1672"/>
      <c r="L508" s="1672"/>
      <c r="M508" s="1672"/>
      <c r="N508" s="1672"/>
      <c r="O508" s="1672"/>
      <c r="P508" s="1672"/>
      <c r="Q508" s="1672"/>
      <c r="R508" s="1965"/>
      <c r="S508" s="1630">
        <f>G502+K502+O502+S502+G508+K508+O508</f>
        <v>480</v>
      </c>
      <c r="T508" s="1630"/>
      <c r="U508" s="1630">
        <f>I502+M502+Q502+U502+I508+M508+Q508</f>
        <v>420</v>
      </c>
      <c r="V508" s="1630"/>
      <c r="Z508" s="266"/>
    </row>
    <row r="509" spans="3:26" ht="18.649999999999999" customHeight="1">
      <c r="D509" s="829" t="s">
        <v>384</v>
      </c>
      <c r="E509" s="829"/>
      <c r="F509" s="915"/>
      <c r="G509" s="1672"/>
      <c r="H509" s="1672"/>
      <c r="I509" s="1672"/>
      <c r="J509" s="1672"/>
      <c r="K509" s="1672"/>
      <c r="L509" s="1672"/>
      <c r="M509" s="1672"/>
      <c r="N509" s="1672"/>
      <c r="O509" s="1672"/>
      <c r="P509" s="1672"/>
      <c r="Q509" s="1672"/>
      <c r="R509" s="1965"/>
      <c r="S509" s="1630">
        <f t="shared" ref="S509:S510" si="0">G503+K503+O503+S503+G509+K509+O509</f>
        <v>480</v>
      </c>
      <c r="T509" s="1630"/>
      <c r="U509" s="1630">
        <f>I503+M503+Q503+U503+I509+M509+Q509</f>
        <v>400</v>
      </c>
      <c r="V509" s="1630"/>
      <c r="Z509" s="266"/>
    </row>
    <row r="510" spans="3:26" ht="18.649999999999999" customHeight="1">
      <c r="D510" s="829" t="s">
        <v>839</v>
      </c>
      <c r="E510" s="829"/>
      <c r="F510" s="915"/>
      <c r="G510" s="1672"/>
      <c r="H510" s="1672"/>
      <c r="I510" s="1672"/>
      <c r="J510" s="1672"/>
      <c r="K510" s="1672"/>
      <c r="L510" s="1672"/>
      <c r="M510" s="1672"/>
      <c r="N510" s="1672"/>
      <c r="O510" s="1672"/>
      <c r="P510" s="1672"/>
      <c r="Q510" s="1672"/>
      <c r="R510" s="1965"/>
      <c r="S510" s="1630">
        <f t="shared" si="0"/>
        <v>480</v>
      </c>
      <c r="T510" s="1630"/>
      <c r="U510" s="1630">
        <f>I504+M504+Q504+U504+I510+M510+Q510</f>
        <v>390</v>
      </c>
      <c r="V510" s="1630"/>
      <c r="Z510" s="266"/>
    </row>
    <row r="511" spans="3:26" ht="16.5" customHeight="1">
      <c r="E511" s="285" t="s">
        <v>842</v>
      </c>
      <c r="Z511" s="266"/>
    </row>
    <row r="512" spans="3:26" ht="9.65" customHeight="1">
      <c r="E512" s="285"/>
      <c r="Z512" s="266"/>
    </row>
    <row r="513" spans="3:26" ht="16.5" customHeight="1">
      <c r="C513" s="31" t="s">
        <v>1750</v>
      </c>
      <c r="Z513" s="266"/>
    </row>
    <row r="514" spans="3:26" ht="16.5" customHeight="1">
      <c r="D514" s="421" t="s">
        <v>845</v>
      </c>
      <c r="E514" s="461"/>
      <c r="F514" s="367"/>
      <c r="G514" s="367"/>
      <c r="H514" s="460"/>
      <c r="I514" s="1602" t="s">
        <v>1549</v>
      </c>
      <c r="J514" s="1675"/>
      <c r="K514" s="1675"/>
      <c r="L514" s="1675"/>
      <c r="M514" s="1675"/>
      <c r="N514" s="1675"/>
      <c r="O514" s="1675"/>
      <c r="P514" s="1676"/>
      <c r="Z514" s="266" t="s">
        <v>1627</v>
      </c>
    </row>
    <row r="515" spans="3:26" ht="6.65" customHeight="1">
      <c r="E515" s="285"/>
      <c r="Z515" s="266"/>
    </row>
    <row r="516" spans="3:26" ht="16.5" customHeight="1">
      <c r="D516" s="1648"/>
      <c r="E516" s="1648"/>
      <c r="F516" s="1648"/>
      <c r="G516" s="1648"/>
      <c r="H516" s="1612" t="s">
        <v>846</v>
      </c>
      <c r="I516" s="1612"/>
      <c r="J516" s="1612" t="s">
        <v>847</v>
      </c>
      <c r="K516" s="1612"/>
      <c r="L516" s="1612" t="s">
        <v>848</v>
      </c>
      <c r="M516" s="1612"/>
      <c r="N516" s="1612" t="s">
        <v>849</v>
      </c>
      <c r="O516" s="1612"/>
      <c r="P516" s="1612" t="s">
        <v>850</v>
      </c>
      <c r="Q516" s="1612"/>
      <c r="Z516" s="266"/>
    </row>
    <row r="517" spans="3:26" ht="18" customHeight="1">
      <c r="D517" s="1648" t="s">
        <v>843</v>
      </c>
      <c r="E517" s="1648"/>
      <c r="F517" s="1648"/>
      <c r="G517" s="1648"/>
      <c r="H517" s="1674">
        <f>SUM(H518:I519)</f>
        <v>4</v>
      </c>
      <c r="I517" s="1674"/>
      <c r="J517" s="1674">
        <f t="shared" ref="J517" si="1">SUM(J518:K519)</f>
        <v>4</v>
      </c>
      <c r="K517" s="1674"/>
      <c r="L517" s="1674">
        <f t="shared" ref="L517" si="2">SUM(L518:M519)</f>
        <v>4</v>
      </c>
      <c r="M517" s="1674"/>
      <c r="N517" s="1674">
        <f t="shared" ref="N517" si="3">SUM(N518:O519)</f>
        <v>0</v>
      </c>
      <c r="O517" s="1674"/>
      <c r="P517" s="1630">
        <f>SUM(H517:O517)</f>
        <v>12</v>
      </c>
      <c r="Q517" s="1630"/>
      <c r="Z517" s="266"/>
    </row>
    <row r="518" spans="3:26" ht="18" customHeight="1">
      <c r="D518" s="1648" t="s">
        <v>844</v>
      </c>
      <c r="E518" s="1648"/>
      <c r="F518" s="1648"/>
      <c r="G518" s="1643"/>
      <c r="H518" s="1672">
        <v>4</v>
      </c>
      <c r="I518" s="1672"/>
      <c r="J518" s="1672">
        <v>4</v>
      </c>
      <c r="K518" s="1672"/>
      <c r="L518" s="1672">
        <v>3</v>
      </c>
      <c r="M518" s="1672"/>
      <c r="N518" s="1672"/>
      <c r="O518" s="1672"/>
      <c r="P518" s="1673">
        <f>SUM(H518:O518)</f>
        <v>11</v>
      </c>
      <c r="Q518" s="1630"/>
      <c r="Z518" s="266"/>
    </row>
    <row r="519" spans="3:26" ht="18" customHeight="1">
      <c r="D519" s="1648" t="s">
        <v>1352</v>
      </c>
      <c r="E519" s="1648"/>
      <c r="F519" s="1648"/>
      <c r="G519" s="1643"/>
      <c r="H519" s="1672">
        <v>0</v>
      </c>
      <c r="I519" s="1672"/>
      <c r="J519" s="1672">
        <v>0</v>
      </c>
      <c r="K519" s="1672"/>
      <c r="L519" s="1672">
        <v>1</v>
      </c>
      <c r="M519" s="1672"/>
      <c r="N519" s="1672"/>
      <c r="O519" s="1672"/>
      <c r="P519" s="1673">
        <f>SUM(H519:O519)</f>
        <v>1</v>
      </c>
      <c r="Q519" s="1630"/>
      <c r="Z519" s="266"/>
    </row>
    <row r="520" spans="3:26" ht="16.5" customHeight="1">
      <c r="E520" s="285" t="s">
        <v>851</v>
      </c>
      <c r="Z520" s="266"/>
    </row>
    <row r="521" spans="3:26" ht="9.65" customHeight="1">
      <c r="E521" s="285"/>
      <c r="Z521" s="266"/>
    </row>
    <row r="522" spans="3:26" ht="17.5" customHeight="1">
      <c r="P522" s="1610" t="s">
        <v>815</v>
      </c>
      <c r="Q522" s="1610"/>
      <c r="R522" s="1610"/>
      <c r="S522" s="1611" t="str">
        <f>$Q$12</f>
        <v>○△学校</v>
      </c>
      <c r="T522" s="1611"/>
      <c r="U522" s="1611"/>
      <c r="V522" s="1611"/>
      <c r="W522" s="1611"/>
      <c r="X522" s="1611"/>
      <c r="Z522" s="266"/>
    </row>
    <row r="523" spans="3:26" ht="16.5" customHeight="1">
      <c r="C523" s="31" t="s">
        <v>1723</v>
      </c>
      <c r="Z523" s="266"/>
    </row>
    <row r="524" spans="3:26" ht="16.5" customHeight="1">
      <c r="D524" s="421" t="s">
        <v>852</v>
      </c>
      <c r="E524" s="461"/>
      <c r="F524" s="367"/>
      <c r="G524" s="367"/>
      <c r="H524" s="460"/>
      <c r="I524" s="1602"/>
      <c r="J524" s="1675"/>
      <c r="K524" s="1675"/>
      <c r="L524" s="1675"/>
      <c r="M524" s="1675"/>
      <c r="N524" s="1675"/>
      <c r="O524" s="1675"/>
      <c r="P524" s="1676"/>
      <c r="Z524" s="266" t="s">
        <v>1628</v>
      </c>
    </row>
    <row r="525" spans="3:26" ht="6.65" customHeight="1">
      <c r="E525" s="285"/>
      <c r="Z525" s="266"/>
    </row>
    <row r="526" spans="3:26" ht="16.5" customHeight="1">
      <c r="D526" s="1648"/>
      <c r="E526" s="1648"/>
      <c r="F526" s="1648"/>
      <c r="G526" s="1648"/>
      <c r="H526" s="1612" t="s">
        <v>846</v>
      </c>
      <c r="I526" s="1612"/>
      <c r="J526" s="1612" t="s">
        <v>847</v>
      </c>
      <c r="K526" s="1612"/>
      <c r="L526" s="1612" t="s">
        <v>848</v>
      </c>
      <c r="M526" s="1612"/>
      <c r="N526" s="1612" t="s">
        <v>849</v>
      </c>
      <c r="O526" s="1612"/>
      <c r="P526" s="1612" t="s">
        <v>850</v>
      </c>
      <c r="Q526" s="1612"/>
      <c r="Z526" s="266"/>
    </row>
    <row r="527" spans="3:26" ht="18" customHeight="1">
      <c r="D527" s="1648" t="s">
        <v>843</v>
      </c>
      <c r="E527" s="1648"/>
      <c r="F527" s="1648"/>
      <c r="G527" s="1648"/>
      <c r="H527" s="1674">
        <f>SUM(H528:I529)</f>
        <v>0</v>
      </c>
      <c r="I527" s="1674"/>
      <c r="J527" s="1674">
        <f t="shared" ref="J527" si="4">SUM(J528:K529)</f>
        <v>0</v>
      </c>
      <c r="K527" s="1674"/>
      <c r="L527" s="1674">
        <f t="shared" ref="L527" si="5">SUM(L528:M529)</f>
        <v>0</v>
      </c>
      <c r="M527" s="1674"/>
      <c r="N527" s="1674">
        <f t="shared" ref="N527" si="6">SUM(N528:O529)</f>
        <v>0</v>
      </c>
      <c r="O527" s="1674"/>
      <c r="P527" s="1630">
        <f>SUM(H527:O527)</f>
        <v>0</v>
      </c>
      <c r="Q527" s="1630"/>
      <c r="Z527" s="266"/>
    </row>
    <row r="528" spans="3:26" ht="18" customHeight="1">
      <c r="D528" s="1648" t="s">
        <v>853</v>
      </c>
      <c r="E528" s="1648"/>
      <c r="F528" s="1648"/>
      <c r="G528" s="1643"/>
      <c r="H528" s="1672"/>
      <c r="I528" s="1672"/>
      <c r="J528" s="1672"/>
      <c r="K528" s="1672"/>
      <c r="L528" s="1672"/>
      <c r="M528" s="1672"/>
      <c r="N528" s="1672"/>
      <c r="O528" s="1672"/>
      <c r="P528" s="1673">
        <f>SUM(H528:O528)</f>
        <v>0</v>
      </c>
      <c r="Q528" s="1630"/>
      <c r="Z528" s="266"/>
    </row>
    <row r="529" spans="3:26" ht="18" customHeight="1">
      <c r="D529" s="1648" t="s">
        <v>854</v>
      </c>
      <c r="E529" s="1648"/>
      <c r="F529" s="1648"/>
      <c r="G529" s="1643"/>
      <c r="H529" s="1672"/>
      <c r="I529" s="1672"/>
      <c r="J529" s="1672"/>
      <c r="K529" s="1672"/>
      <c r="L529" s="1672"/>
      <c r="M529" s="1672"/>
      <c r="N529" s="1672"/>
      <c r="O529" s="1672"/>
      <c r="P529" s="1673">
        <f>SUM(H529:O529)</f>
        <v>0</v>
      </c>
      <c r="Q529" s="1630"/>
      <c r="Z529" s="266"/>
    </row>
    <row r="530" spans="3:26" ht="16.5" customHeight="1">
      <c r="E530" s="285" t="s">
        <v>851</v>
      </c>
      <c r="Z530" s="266"/>
    </row>
    <row r="531" spans="3:26" ht="11.15" customHeight="1">
      <c r="E531" s="285"/>
      <c r="Z531" s="266"/>
    </row>
    <row r="532" spans="3:26" ht="11.15" customHeight="1">
      <c r="E532" s="285"/>
      <c r="Z532" s="266"/>
    </row>
    <row r="533" spans="3:26" ht="16.5" customHeight="1">
      <c r="C533" s="31" t="s">
        <v>1724</v>
      </c>
      <c r="Z533" s="266"/>
    </row>
    <row r="534" spans="3:26" ht="33.65" customHeight="1">
      <c r="D534" s="1677" t="s">
        <v>498</v>
      </c>
      <c r="E534" s="1905"/>
      <c r="F534" s="288">
        <v>5</v>
      </c>
      <c r="G534" s="289" t="s">
        <v>20</v>
      </c>
      <c r="H534" s="288">
        <v>5</v>
      </c>
      <c r="I534" s="289" t="s">
        <v>21</v>
      </c>
      <c r="J534" s="288">
        <v>15</v>
      </c>
      <c r="K534" s="289" t="s">
        <v>158</v>
      </c>
      <c r="L534" s="289"/>
      <c r="M534" s="281"/>
      <c r="N534" s="1966" t="s">
        <v>855</v>
      </c>
      <c r="O534" s="1967"/>
      <c r="P534" s="1967"/>
      <c r="Q534" s="1967"/>
      <c r="R534" s="1967"/>
      <c r="S534" s="1967"/>
      <c r="T534" s="1967"/>
      <c r="U534" s="1967"/>
      <c r="V534" s="1967"/>
      <c r="W534" s="1967"/>
      <c r="Z534" s="266"/>
    </row>
    <row r="535" spans="3:26" ht="16.5" customHeight="1">
      <c r="E535" s="286" t="s">
        <v>856</v>
      </c>
      <c r="Z535" s="266"/>
    </row>
    <row r="536" spans="3:26" ht="9.65" customHeight="1">
      <c r="E536" s="285"/>
      <c r="Z536" s="266"/>
    </row>
    <row r="537" spans="3:26" ht="16.5" customHeight="1">
      <c r="C537" s="7" t="s">
        <v>857</v>
      </c>
      <c r="Z537" s="266"/>
    </row>
    <row r="538" spans="3:26" ht="16.5" customHeight="1">
      <c r="D538" s="1637" t="s">
        <v>858</v>
      </c>
      <c r="E538" s="1637"/>
      <c r="F538" s="1637"/>
      <c r="G538" s="1637"/>
      <c r="H538" s="1637"/>
      <c r="I538" s="1797" t="s">
        <v>1727</v>
      </c>
      <c r="J538" s="1797"/>
      <c r="K538" s="1797"/>
      <c r="L538" s="1797"/>
      <c r="M538" s="1797"/>
      <c r="N538" s="1797"/>
      <c r="O538" s="1797"/>
      <c r="Z538" s="266" t="s">
        <v>1629</v>
      </c>
    </row>
    <row r="539" spans="3:26" ht="16.5" customHeight="1">
      <c r="D539" s="1637" t="s">
        <v>1550</v>
      </c>
      <c r="E539" s="1637"/>
      <c r="F539" s="1637"/>
      <c r="G539" s="1637"/>
      <c r="H539" s="1974"/>
      <c r="I539" s="1975"/>
      <c r="J539" s="1976"/>
      <c r="K539" s="1976"/>
      <c r="L539" s="1976"/>
      <c r="M539" s="1976"/>
      <c r="N539" s="1976"/>
      <c r="O539" s="1976"/>
      <c r="P539" s="1976"/>
      <c r="Q539" s="1976"/>
      <c r="R539" s="1976"/>
      <c r="S539" s="1976"/>
      <c r="T539" s="1976"/>
      <c r="U539" s="1976"/>
      <c r="V539" s="1976"/>
      <c r="W539" s="1977"/>
      <c r="Z539" s="266"/>
    </row>
    <row r="540" spans="3:26" ht="9.65" customHeight="1">
      <c r="Z540" s="266"/>
    </row>
    <row r="541" spans="3:26" ht="9.65" customHeight="1">
      <c r="Z541" s="266"/>
    </row>
    <row r="542" spans="3:26" ht="16.5" customHeight="1">
      <c r="C542" s="7" t="s">
        <v>859</v>
      </c>
      <c r="Z542" s="266"/>
    </row>
    <row r="543" spans="3:26" ht="32.5" customHeight="1">
      <c r="D543" s="1648"/>
      <c r="E543" s="1648"/>
      <c r="F543" s="1648"/>
      <c r="G543" s="1613" t="s">
        <v>161</v>
      </c>
      <c r="H543" s="1613"/>
      <c r="I543" s="1613"/>
      <c r="J543" s="1978" t="s">
        <v>499</v>
      </c>
      <c r="K543" s="1979"/>
      <c r="L543" s="1979"/>
      <c r="M543" s="1974" t="s">
        <v>162</v>
      </c>
      <c r="N543" s="1646"/>
      <c r="O543" s="1646"/>
      <c r="P543" s="1646"/>
      <c r="Q543" s="1646"/>
      <c r="R543" s="1980" t="s">
        <v>500</v>
      </c>
      <c r="S543" s="1980"/>
      <c r="T543" s="1980"/>
      <c r="U543" s="1980"/>
      <c r="V543" s="1980"/>
      <c r="W543" s="1980"/>
      <c r="X543" s="1981"/>
      <c r="Z543" s="266"/>
    </row>
    <row r="544" spans="3:26" ht="19.5" customHeight="1">
      <c r="D544" s="1648" t="s">
        <v>159</v>
      </c>
      <c r="E544" s="1648"/>
      <c r="F544" s="1643"/>
      <c r="G544" s="1904" t="s">
        <v>582</v>
      </c>
      <c r="H544" s="1968"/>
      <c r="I544" s="1969"/>
      <c r="J544" s="1928" t="s">
        <v>583</v>
      </c>
      <c r="K544" s="1970"/>
      <c r="L544" s="1929"/>
      <c r="M544" s="1928" t="s">
        <v>633</v>
      </c>
      <c r="N544" s="1905"/>
      <c r="O544" s="1905"/>
      <c r="P544" s="1905"/>
      <c r="Q544" s="1905"/>
      <c r="R544" s="1971"/>
      <c r="S544" s="1972"/>
      <c r="T544" s="1972"/>
      <c r="U544" s="1972"/>
      <c r="V544" s="1972"/>
      <c r="W544" s="1972"/>
      <c r="X544" s="1973"/>
      <c r="Z544" s="266" t="s">
        <v>1685</v>
      </c>
    </row>
    <row r="545" spans="3:26" ht="19.5" customHeight="1">
      <c r="D545" s="1637" t="s">
        <v>1551</v>
      </c>
      <c r="E545" s="1637"/>
      <c r="F545" s="1974"/>
      <c r="G545" s="1904" t="s">
        <v>582</v>
      </c>
      <c r="H545" s="1968"/>
      <c r="I545" s="1969"/>
      <c r="J545" s="1928" t="s">
        <v>583</v>
      </c>
      <c r="K545" s="1970"/>
      <c r="L545" s="1929"/>
      <c r="M545" s="1928" t="s">
        <v>633</v>
      </c>
      <c r="N545" s="1905"/>
      <c r="O545" s="1905"/>
      <c r="P545" s="1905"/>
      <c r="Q545" s="1905"/>
      <c r="R545" s="1971"/>
      <c r="S545" s="1972"/>
      <c r="T545" s="1972"/>
      <c r="U545" s="1972"/>
      <c r="V545" s="1972"/>
      <c r="W545" s="1972"/>
      <c r="X545" s="1973"/>
      <c r="Z545" s="266" t="s">
        <v>1685</v>
      </c>
    </row>
    <row r="546" spans="3:26" ht="19.5" customHeight="1">
      <c r="D546" s="1648" t="s">
        <v>160</v>
      </c>
      <c r="E546" s="1648"/>
      <c r="F546" s="1643"/>
      <c r="G546" s="1904" t="s">
        <v>582</v>
      </c>
      <c r="H546" s="1968"/>
      <c r="I546" s="1969"/>
      <c r="J546" s="1928" t="s">
        <v>583</v>
      </c>
      <c r="K546" s="1970"/>
      <c r="L546" s="1929"/>
      <c r="M546" s="1928" t="s">
        <v>633</v>
      </c>
      <c r="N546" s="1905"/>
      <c r="O546" s="1905"/>
      <c r="P546" s="1905"/>
      <c r="Q546" s="1905"/>
      <c r="R546" s="1971"/>
      <c r="S546" s="1972"/>
      <c r="T546" s="1972"/>
      <c r="U546" s="1972"/>
      <c r="V546" s="1972"/>
      <c r="W546" s="1972"/>
      <c r="X546" s="1973"/>
      <c r="Z546" s="266" t="s">
        <v>1685</v>
      </c>
    </row>
    <row r="547" spans="3:26" ht="16.5" customHeight="1">
      <c r="E547" s="285" t="s">
        <v>860</v>
      </c>
      <c r="Z547" s="266"/>
    </row>
    <row r="548" spans="3:26" ht="16.5" customHeight="1">
      <c r="E548" s="286"/>
      <c r="T548" s="966" t="s">
        <v>1310</v>
      </c>
      <c r="U548" s="967"/>
      <c r="V548" s="967"/>
      <c r="W548" s="967"/>
      <c r="X548" s="968"/>
      <c r="Z548" s="266"/>
    </row>
    <row r="549" spans="3:26" ht="5.15" customHeight="1">
      <c r="Z549" s="266"/>
    </row>
    <row r="550" spans="3:26" ht="16.5" customHeight="1">
      <c r="K550" s="1792" t="s">
        <v>1335</v>
      </c>
      <c r="L550" s="1793"/>
      <c r="M550" s="1793"/>
      <c r="N550" s="1793"/>
      <c r="O550" s="1793"/>
      <c r="P550" s="1793"/>
      <c r="Q550" s="1793"/>
      <c r="R550" s="1793"/>
      <c r="S550" s="1793"/>
      <c r="T550" s="1793"/>
      <c r="U550" s="1793"/>
      <c r="V550" s="1793"/>
      <c r="W550" s="1793"/>
      <c r="X550" s="1982"/>
      <c r="Z550" s="266"/>
    </row>
    <row r="551" spans="3:26" ht="9.65" customHeight="1">
      <c r="Z551" s="266"/>
    </row>
    <row r="552" spans="3:26" ht="16.5" customHeight="1">
      <c r="C552" s="31" t="s">
        <v>1504</v>
      </c>
      <c r="Z552" s="266"/>
    </row>
    <row r="553" spans="3:26" ht="38.5" customHeight="1">
      <c r="D553" s="1983" t="s">
        <v>861</v>
      </c>
      <c r="E553" s="1984"/>
      <c r="F553" s="1984"/>
      <c r="G553" s="1984"/>
      <c r="H553" s="1984"/>
      <c r="I553" s="1984"/>
      <c r="J553" s="1984"/>
      <c r="K553" s="1648"/>
      <c r="L553" s="1937" t="s">
        <v>862</v>
      </c>
      <c r="M553" s="1937"/>
      <c r="N553" s="1937"/>
      <c r="O553" s="1937"/>
      <c r="P553" s="1937"/>
      <c r="Q553" s="1937"/>
      <c r="R553" s="1937"/>
      <c r="S553" s="1937"/>
      <c r="T553" s="1937"/>
      <c r="Z553" s="266" t="s">
        <v>1630</v>
      </c>
    </row>
    <row r="554" spans="3:26" ht="7" customHeight="1">
      <c r="Z554" s="266"/>
    </row>
    <row r="555" spans="3:26" ht="18.649999999999999" customHeight="1">
      <c r="D555" s="1665" t="s">
        <v>863</v>
      </c>
      <c r="E555" s="1665"/>
      <c r="F555" s="1665"/>
      <c r="G555" s="1665"/>
      <c r="H555" s="1665"/>
      <c r="I555" s="1665" t="s">
        <v>864</v>
      </c>
      <c r="J555" s="1665"/>
      <c r="K555" s="1665"/>
      <c r="L555" s="1665" t="s">
        <v>865</v>
      </c>
      <c r="M555" s="1665"/>
      <c r="N555" s="1908" t="s">
        <v>866</v>
      </c>
      <c r="O555" s="1936"/>
      <c r="P555" s="1936"/>
      <c r="Q555" s="1936"/>
      <c r="R555" s="1936"/>
      <c r="S555" s="1936"/>
      <c r="T555" s="1907"/>
      <c r="U555" s="1665" t="s">
        <v>867</v>
      </c>
      <c r="V555" s="1665"/>
      <c r="W555" s="1665"/>
      <c r="X555" s="1665"/>
      <c r="Z555" s="266"/>
    </row>
    <row r="556" spans="3:26" ht="18.649999999999999" customHeight="1">
      <c r="D556" s="1657" t="s">
        <v>1741</v>
      </c>
      <c r="E556" s="1657"/>
      <c r="F556" s="1657"/>
      <c r="G556" s="1657"/>
      <c r="H556" s="1657"/>
      <c r="I556" s="1657" t="s">
        <v>1731</v>
      </c>
      <c r="J556" s="1657"/>
      <c r="K556" s="1657"/>
      <c r="L556" s="1657" t="s">
        <v>1730</v>
      </c>
      <c r="M556" s="1657"/>
      <c r="N556" s="1657" t="s">
        <v>1729</v>
      </c>
      <c r="O556" s="1657"/>
      <c r="P556" s="1657"/>
      <c r="Q556" s="1657"/>
      <c r="R556" s="1657"/>
      <c r="S556" s="1657"/>
      <c r="T556" s="1658"/>
      <c r="U556" s="1669" t="s">
        <v>1728</v>
      </c>
      <c r="V556" s="1669"/>
      <c r="W556" s="1669"/>
      <c r="X556" s="1669"/>
      <c r="Z556" s="266" t="s">
        <v>1631</v>
      </c>
    </row>
    <row r="557" spans="3:26" ht="18.649999999999999" customHeight="1">
      <c r="D557" s="1657"/>
      <c r="E557" s="1657"/>
      <c r="F557" s="1657"/>
      <c r="G557" s="1657"/>
      <c r="H557" s="1657"/>
      <c r="I557" s="1657"/>
      <c r="J557" s="1657"/>
      <c r="K557" s="1657"/>
      <c r="L557" s="1657"/>
      <c r="M557" s="1657"/>
      <c r="N557" s="1657"/>
      <c r="O557" s="1657"/>
      <c r="P557" s="1657"/>
      <c r="Q557" s="1657"/>
      <c r="R557" s="1657"/>
      <c r="S557" s="1657"/>
      <c r="T557" s="1658"/>
      <c r="U557" s="1669"/>
      <c r="V557" s="1669"/>
      <c r="W557" s="1669"/>
      <c r="X557" s="1669"/>
      <c r="Z557" s="266" t="s">
        <v>1631</v>
      </c>
    </row>
    <row r="558" spans="3:26" ht="18.649999999999999" customHeight="1">
      <c r="D558" s="1657"/>
      <c r="E558" s="1657"/>
      <c r="F558" s="1657"/>
      <c r="G558" s="1657"/>
      <c r="H558" s="1657"/>
      <c r="I558" s="1657"/>
      <c r="J558" s="1657"/>
      <c r="K558" s="1657"/>
      <c r="L558" s="1657"/>
      <c r="M558" s="1657"/>
      <c r="N558" s="1657"/>
      <c r="O558" s="1657"/>
      <c r="P558" s="1657"/>
      <c r="Q558" s="1657"/>
      <c r="R558" s="1657"/>
      <c r="S558" s="1657"/>
      <c r="T558" s="1658"/>
      <c r="U558" s="1669"/>
      <c r="V558" s="1669"/>
      <c r="W558" s="1669"/>
      <c r="X558" s="1669"/>
      <c r="Z558" s="266" t="s">
        <v>1631</v>
      </c>
    </row>
    <row r="559" spans="3:26" ht="18.649999999999999" customHeight="1">
      <c r="D559" s="1657"/>
      <c r="E559" s="1657"/>
      <c r="F559" s="1657"/>
      <c r="G559" s="1657"/>
      <c r="H559" s="1657"/>
      <c r="I559" s="1657"/>
      <c r="J559" s="1657"/>
      <c r="K559" s="1657"/>
      <c r="L559" s="1657"/>
      <c r="M559" s="1657"/>
      <c r="N559" s="1657"/>
      <c r="O559" s="1657"/>
      <c r="P559" s="1657"/>
      <c r="Q559" s="1657"/>
      <c r="R559" s="1657"/>
      <c r="S559" s="1657"/>
      <c r="T559" s="1658"/>
      <c r="U559" s="1669"/>
      <c r="V559" s="1669"/>
      <c r="W559" s="1669"/>
      <c r="X559" s="1669"/>
      <c r="Z559" s="266" t="s">
        <v>1631</v>
      </c>
    </row>
    <row r="560" spans="3:26" ht="18.649999999999999" customHeight="1">
      <c r="D560" s="1657"/>
      <c r="E560" s="1657"/>
      <c r="F560" s="1657"/>
      <c r="G560" s="1657"/>
      <c r="H560" s="1657"/>
      <c r="I560" s="1657"/>
      <c r="J560" s="1657"/>
      <c r="K560" s="1657"/>
      <c r="L560" s="1657"/>
      <c r="M560" s="1657"/>
      <c r="N560" s="1657"/>
      <c r="O560" s="1657"/>
      <c r="P560" s="1657"/>
      <c r="Q560" s="1657"/>
      <c r="R560" s="1657"/>
      <c r="S560" s="1657"/>
      <c r="T560" s="1658"/>
      <c r="U560" s="1669"/>
      <c r="V560" s="1669"/>
      <c r="W560" s="1669"/>
      <c r="X560" s="1669"/>
      <c r="Z560" s="266" t="s">
        <v>1631</v>
      </c>
    </row>
    <row r="561" spans="4:26" ht="18.649999999999999" customHeight="1">
      <c r="D561" s="1657"/>
      <c r="E561" s="1657"/>
      <c r="F561" s="1657"/>
      <c r="G561" s="1657"/>
      <c r="H561" s="1657"/>
      <c r="I561" s="1657"/>
      <c r="J561" s="1657"/>
      <c r="K561" s="1657"/>
      <c r="L561" s="1657"/>
      <c r="M561" s="1657"/>
      <c r="N561" s="1657"/>
      <c r="O561" s="1657"/>
      <c r="P561" s="1657"/>
      <c r="Q561" s="1657"/>
      <c r="R561" s="1657"/>
      <c r="S561" s="1657"/>
      <c r="T561" s="1658"/>
      <c r="U561" s="1669"/>
      <c r="V561" s="1669"/>
      <c r="W561" s="1669"/>
      <c r="X561" s="1669"/>
      <c r="Z561" s="266" t="s">
        <v>1631</v>
      </c>
    </row>
    <row r="562" spans="4:26" ht="18.649999999999999" customHeight="1">
      <c r="D562" s="1657"/>
      <c r="E562" s="1657"/>
      <c r="F562" s="1657"/>
      <c r="G562" s="1657"/>
      <c r="H562" s="1657"/>
      <c r="I562" s="1657"/>
      <c r="J562" s="1657"/>
      <c r="K562" s="1657"/>
      <c r="L562" s="1657"/>
      <c r="M562" s="1657"/>
      <c r="N562" s="1657"/>
      <c r="O562" s="1657"/>
      <c r="P562" s="1657"/>
      <c r="Q562" s="1657"/>
      <c r="R562" s="1657"/>
      <c r="S562" s="1657"/>
      <c r="T562" s="1658"/>
      <c r="U562" s="1669"/>
      <c r="V562" s="1669"/>
      <c r="W562" s="1669"/>
      <c r="X562" s="1669"/>
      <c r="Z562" s="266" t="s">
        <v>1631</v>
      </c>
    </row>
    <row r="563" spans="4:26" ht="18.649999999999999" customHeight="1">
      <c r="D563" s="1657"/>
      <c r="E563" s="1657"/>
      <c r="F563" s="1657"/>
      <c r="G563" s="1657"/>
      <c r="H563" s="1657"/>
      <c r="I563" s="1657"/>
      <c r="J563" s="1657"/>
      <c r="K563" s="1657"/>
      <c r="L563" s="1657"/>
      <c r="M563" s="1657"/>
      <c r="N563" s="1657"/>
      <c r="O563" s="1657"/>
      <c r="P563" s="1657"/>
      <c r="Q563" s="1657"/>
      <c r="R563" s="1657"/>
      <c r="S563" s="1657"/>
      <c r="T563" s="1658"/>
      <c r="U563" s="1669"/>
      <c r="V563" s="1669"/>
      <c r="W563" s="1669"/>
      <c r="X563" s="1669"/>
      <c r="Z563" s="266" t="s">
        <v>1631</v>
      </c>
    </row>
    <row r="564" spans="4:26" ht="18.649999999999999" customHeight="1">
      <c r="D564" s="1657"/>
      <c r="E564" s="1657"/>
      <c r="F564" s="1657"/>
      <c r="G564" s="1657"/>
      <c r="H564" s="1657"/>
      <c r="I564" s="1657"/>
      <c r="J564" s="1657"/>
      <c r="K564" s="1657"/>
      <c r="L564" s="1657"/>
      <c r="M564" s="1657"/>
      <c r="N564" s="1657"/>
      <c r="O564" s="1657"/>
      <c r="P564" s="1657"/>
      <c r="Q564" s="1657"/>
      <c r="R564" s="1657"/>
      <c r="S564" s="1657"/>
      <c r="T564" s="1658"/>
      <c r="U564" s="1669"/>
      <c r="V564" s="1669"/>
      <c r="W564" s="1669"/>
      <c r="X564" s="1669"/>
      <c r="Z564" s="266" t="s">
        <v>1631</v>
      </c>
    </row>
    <row r="565" spans="4:26" ht="18.649999999999999" customHeight="1">
      <c r="D565" s="1657"/>
      <c r="E565" s="1657"/>
      <c r="F565" s="1657"/>
      <c r="G565" s="1657"/>
      <c r="H565" s="1657"/>
      <c r="I565" s="1657"/>
      <c r="J565" s="1657"/>
      <c r="K565" s="1657"/>
      <c r="L565" s="1657"/>
      <c r="M565" s="1657"/>
      <c r="N565" s="1657"/>
      <c r="O565" s="1657"/>
      <c r="P565" s="1657"/>
      <c r="Q565" s="1657"/>
      <c r="R565" s="1657"/>
      <c r="S565" s="1657"/>
      <c r="T565" s="1658"/>
      <c r="U565" s="1669"/>
      <c r="V565" s="1669"/>
      <c r="W565" s="1669"/>
      <c r="X565" s="1669"/>
      <c r="Z565" s="266" t="s">
        <v>1631</v>
      </c>
    </row>
    <row r="566" spans="4:26" ht="18.649999999999999" customHeight="1">
      <c r="D566" s="1657"/>
      <c r="E566" s="1657"/>
      <c r="F566" s="1657"/>
      <c r="G566" s="1657"/>
      <c r="H566" s="1657"/>
      <c r="I566" s="1657"/>
      <c r="J566" s="1657"/>
      <c r="K566" s="1657"/>
      <c r="L566" s="1657"/>
      <c r="M566" s="1657"/>
      <c r="N566" s="1657"/>
      <c r="O566" s="1657"/>
      <c r="P566" s="1657"/>
      <c r="Q566" s="1657"/>
      <c r="R566" s="1657"/>
      <c r="S566" s="1657"/>
      <c r="T566" s="1658"/>
      <c r="U566" s="1669"/>
      <c r="V566" s="1669"/>
      <c r="W566" s="1669"/>
      <c r="X566" s="1669"/>
      <c r="Z566" s="266" t="s">
        <v>1631</v>
      </c>
    </row>
    <row r="567" spans="4:26" ht="18.649999999999999" customHeight="1">
      <c r="D567" s="1657"/>
      <c r="E567" s="1657"/>
      <c r="F567" s="1657"/>
      <c r="G567" s="1657"/>
      <c r="H567" s="1657"/>
      <c r="I567" s="1657"/>
      <c r="J567" s="1657"/>
      <c r="K567" s="1657"/>
      <c r="L567" s="1657"/>
      <c r="M567" s="1657"/>
      <c r="N567" s="1657"/>
      <c r="O567" s="1657"/>
      <c r="P567" s="1657"/>
      <c r="Q567" s="1657"/>
      <c r="R567" s="1657"/>
      <c r="S567" s="1657"/>
      <c r="T567" s="1658"/>
      <c r="U567" s="1669"/>
      <c r="V567" s="1669"/>
      <c r="W567" s="1669"/>
      <c r="X567" s="1669"/>
      <c r="Z567" s="266" t="s">
        <v>1631</v>
      </c>
    </row>
    <row r="568" spans="4:26" ht="18.649999999999999" customHeight="1">
      <c r="D568" s="1657"/>
      <c r="E568" s="1657"/>
      <c r="F568" s="1657"/>
      <c r="G568" s="1657"/>
      <c r="H568" s="1657"/>
      <c r="I568" s="1657"/>
      <c r="J568" s="1657"/>
      <c r="K568" s="1657"/>
      <c r="L568" s="1657"/>
      <c r="M568" s="1657"/>
      <c r="N568" s="1657"/>
      <c r="O568" s="1657"/>
      <c r="P568" s="1657"/>
      <c r="Q568" s="1657"/>
      <c r="R568" s="1657"/>
      <c r="S568" s="1657"/>
      <c r="T568" s="1658"/>
      <c r="U568" s="1669"/>
      <c r="V568" s="1669"/>
      <c r="W568" s="1669"/>
      <c r="X568" s="1669"/>
      <c r="Z568" s="266" t="s">
        <v>1631</v>
      </c>
    </row>
    <row r="569" spans="4:26" ht="18.649999999999999" customHeight="1">
      <c r="D569" s="1657"/>
      <c r="E569" s="1657"/>
      <c r="F569" s="1657"/>
      <c r="G569" s="1657"/>
      <c r="H569" s="1657"/>
      <c r="I569" s="1657"/>
      <c r="J569" s="1657"/>
      <c r="K569" s="1657"/>
      <c r="L569" s="1657"/>
      <c r="M569" s="1657"/>
      <c r="N569" s="1657"/>
      <c r="O569" s="1657"/>
      <c r="P569" s="1657"/>
      <c r="Q569" s="1657"/>
      <c r="R569" s="1657"/>
      <c r="S569" s="1657"/>
      <c r="T569" s="1658"/>
      <c r="U569" s="1669"/>
      <c r="V569" s="1669"/>
      <c r="W569" s="1669"/>
      <c r="X569" s="1669"/>
      <c r="Z569" s="266" t="s">
        <v>1631</v>
      </c>
    </row>
    <row r="570" spans="4:26" ht="18.649999999999999" customHeight="1">
      <c r="D570" s="1657"/>
      <c r="E570" s="1657"/>
      <c r="F570" s="1657"/>
      <c r="G570" s="1657"/>
      <c r="H570" s="1657"/>
      <c r="I570" s="1657"/>
      <c r="J570" s="1657"/>
      <c r="K570" s="1657"/>
      <c r="L570" s="1657"/>
      <c r="M570" s="1657"/>
      <c r="N570" s="1657"/>
      <c r="O570" s="1657"/>
      <c r="P570" s="1657"/>
      <c r="Q570" s="1657"/>
      <c r="R570" s="1657"/>
      <c r="S570" s="1657"/>
      <c r="T570" s="1658"/>
      <c r="U570" s="1669"/>
      <c r="V570" s="1669"/>
      <c r="W570" s="1669"/>
      <c r="X570" s="1669"/>
      <c r="Z570" s="266" t="s">
        <v>1631</v>
      </c>
    </row>
    <row r="571" spans="4:26" ht="18.649999999999999" customHeight="1">
      <c r="D571" s="1657"/>
      <c r="E571" s="1657"/>
      <c r="F571" s="1657"/>
      <c r="G571" s="1657"/>
      <c r="H571" s="1657"/>
      <c r="I571" s="1657"/>
      <c r="J571" s="1657"/>
      <c r="K571" s="1657"/>
      <c r="L571" s="1657"/>
      <c r="M571" s="1657"/>
      <c r="N571" s="1657"/>
      <c r="O571" s="1657"/>
      <c r="P571" s="1657"/>
      <c r="Q571" s="1657"/>
      <c r="R571" s="1657"/>
      <c r="S571" s="1657"/>
      <c r="T571" s="1658"/>
      <c r="U571" s="1669"/>
      <c r="V571" s="1669"/>
      <c r="W571" s="1669"/>
      <c r="X571" s="1669"/>
      <c r="Z571" s="266" t="s">
        <v>1631</v>
      </c>
    </row>
    <row r="572" spans="4:26" ht="16.5" customHeight="1">
      <c r="E572" s="285" t="s">
        <v>868</v>
      </c>
      <c r="Z572" s="266"/>
    </row>
    <row r="573" spans="4:26" ht="9" customHeight="1">
      <c r="E573" s="285"/>
      <c r="Z573" s="266"/>
    </row>
    <row r="574" spans="4:26" ht="11.15" customHeight="1">
      <c r="E574" s="285"/>
      <c r="Z574" s="266"/>
    </row>
    <row r="575" spans="4:26" ht="17.5" customHeight="1">
      <c r="P575" s="1610" t="s">
        <v>815</v>
      </c>
      <c r="Q575" s="1610"/>
      <c r="R575" s="1610"/>
      <c r="S575" s="1611" t="str">
        <f>$Q$12</f>
        <v>○△学校</v>
      </c>
      <c r="T575" s="1611"/>
      <c r="U575" s="1611"/>
      <c r="V575" s="1611"/>
      <c r="W575" s="1611"/>
      <c r="X575" s="1611"/>
      <c r="Z575" s="266"/>
    </row>
    <row r="576" spans="4:26" ht="12" customHeight="1">
      <c r="S576" s="362"/>
      <c r="T576" s="362"/>
      <c r="U576" s="362"/>
      <c r="V576" s="362"/>
      <c r="W576" s="362"/>
      <c r="X576" s="362"/>
      <c r="Z576" s="266"/>
    </row>
    <row r="577" spans="3:26" ht="16.5" customHeight="1">
      <c r="C577" s="31" t="s">
        <v>869</v>
      </c>
      <c r="Z577" s="266"/>
    </row>
    <row r="578" spans="3:26" ht="16.5" customHeight="1">
      <c r="D578" t="s">
        <v>870</v>
      </c>
      <c r="Z578" s="266"/>
    </row>
    <row r="579" spans="3:26" ht="16.5" customHeight="1">
      <c r="D579" s="1637" t="s">
        <v>864</v>
      </c>
      <c r="E579" s="1637"/>
      <c r="F579" s="1637"/>
      <c r="G579" s="1637"/>
      <c r="H579" s="1666" t="s">
        <v>871</v>
      </c>
      <c r="I579" s="1667" t="s">
        <v>872</v>
      </c>
      <c r="J579" s="1668"/>
      <c r="K579" s="1612" t="s">
        <v>874</v>
      </c>
      <c r="L579" s="1612"/>
      <c r="M579" s="1612"/>
      <c r="N579" s="1612"/>
      <c r="O579" s="1612"/>
      <c r="P579" s="1612"/>
      <c r="Q579" s="1612"/>
      <c r="R579" s="1612"/>
      <c r="S579" s="1612"/>
      <c r="Z579" s="266"/>
    </row>
    <row r="580" spans="3:26" ht="16.5" customHeight="1">
      <c r="D580" s="1665"/>
      <c r="E580" s="1665"/>
      <c r="F580" s="1665"/>
      <c r="G580" s="1665"/>
      <c r="H580" s="1665"/>
      <c r="I580" s="1665"/>
      <c r="J580" s="1665"/>
      <c r="K580" s="1613" t="s">
        <v>873</v>
      </c>
      <c r="L580" s="1613"/>
      <c r="M580" s="1613"/>
      <c r="N580" s="941" t="s">
        <v>1348</v>
      </c>
      <c r="O580" s="941"/>
      <c r="P580" s="941"/>
      <c r="Q580" s="941" t="s">
        <v>1347</v>
      </c>
      <c r="R580" s="941"/>
      <c r="S580" s="941"/>
      <c r="Z580" s="266"/>
    </row>
    <row r="581" spans="3:26" ht="18" customHeight="1">
      <c r="D581" s="1659" t="s">
        <v>1731</v>
      </c>
      <c r="E581" s="1659"/>
      <c r="F581" s="1659"/>
      <c r="G581" s="1659"/>
      <c r="H581" s="462">
        <v>1</v>
      </c>
      <c r="I581" s="1670" t="s">
        <v>1732</v>
      </c>
      <c r="J581" s="1670"/>
      <c r="K581" s="1659">
        <v>1000</v>
      </c>
      <c r="L581" s="1659"/>
      <c r="M581" s="1659"/>
      <c r="N581" s="1659">
        <v>1000</v>
      </c>
      <c r="O581" s="1659"/>
      <c r="P581" s="1659"/>
      <c r="Q581" s="1659">
        <v>1000</v>
      </c>
      <c r="R581" s="1659"/>
      <c r="S581" s="1659"/>
      <c r="Z581" s="266"/>
    </row>
    <row r="582" spans="3:26" ht="18" customHeight="1">
      <c r="D582" s="1660" t="s">
        <v>1731</v>
      </c>
      <c r="E582" s="1661"/>
      <c r="F582" s="1661"/>
      <c r="G582" s="1662"/>
      <c r="H582" s="463">
        <v>2</v>
      </c>
      <c r="I582" s="1663" t="s">
        <v>1732</v>
      </c>
      <c r="J582" s="1664"/>
      <c r="K582" s="1660">
        <v>1000</v>
      </c>
      <c r="L582" s="1661"/>
      <c r="M582" s="1662"/>
      <c r="N582" s="1604">
        <v>1000</v>
      </c>
      <c r="O582" s="1604"/>
      <c r="P582" s="1604"/>
      <c r="Q582" s="1604">
        <v>1000</v>
      </c>
      <c r="R582" s="1604"/>
      <c r="S582" s="1604"/>
      <c r="Z582" s="266"/>
    </row>
    <row r="583" spans="3:26" ht="18" customHeight="1">
      <c r="D583" s="1660" t="s">
        <v>1731</v>
      </c>
      <c r="E583" s="1661"/>
      <c r="F583" s="1661"/>
      <c r="G583" s="1662"/>
      <c r="H583" s="463">
        <v>3</v>
      </c>
      <c r="I583" s="1663" t="s">
        <v>1732</v>
      </c>
      <c r="J583" s="1664"/>
      <c r="K583" s="1660">
        <v>1000</v>
      </c>
      <c r="L583" s="1661"/>
      <c r="M583" s="1662"/>
      <c r="N583" s="1604">
        <v>1000</v>
      </c>
      <c r="O583" s="1604"/>
      <c r="P583" s="1604"/>
      <c r="Q583" s="1604">
        <v>1000</v>
      </c>
      <c r="R583" s="1604"/>
      <c r="S583" s="1604"/>
      <c r="Z583" s="266"/>
    </row>
    <row r="584" spans="3:26" ht="18" customHeight="1">
      <c r="D584" s="1660" t="s">
        <v>1743</v>
      </c>
      <c r="E584" s="1661"/>
      <c r="F584" s="1661"/>
      <c r="G584" s="1662"/>
      <c r="H584" s="463">
        <v>1</v>
      </c>
      <c r="I584" s="1663" t="s">
        <v>1732</v>
      </c>
      <c r="J584" s="1664"/>
      <c r="K584" s="1660">
        <v>1000</v>
      </c>
      <c r="L584" s="1661"/>
      <c r="M584" s="1662"/>
      <c r="N584" s="1604">
        <v>1000</v>
      </c>
      <c r="O584" s="1604"/>
      <c r="P584" s="1604"/>
      <c r="Q584" s="1604">
        <v>1000</v>
      </c>
      <c r="R584" s="1604"/>
      <c r="S584" s="1604"/>
      <c r="Z584" s="266"/>
    </row>
    <row r="585" spans="3:26" ht="18" customHeight="1">
      <c r="D585" s="1660" t="s">
        <v>1743</v>
      </c>
      <c r="E585" s="1661"/>
      <c r="F585" s="1661"/>
      <c r="G585" s="1662"/>
      <c r="H585" s="463">
        <v>2</v>
      </c>
      <c r="I585" s="1663" t="s">
        <v>1732</v>
      </c>
      <c r="J585" s="1664"/>
      <c r="K585" s="1660">
        <v>1000</v>
      </c>
      <c r="L585" s="1661"/>
      <c r="M585" s="1662"/>
      <c r="N585" s="1660">
        <v>1000</v>
      </c>
      <c r="O585" s="1661"/>
      <c r="P585" s="1662"/>
      <c r="Q585" s="1660">
        <v>1000</v>
      </c>
      <c r="R585" s="1661"/>
      <c r="S585" s="1662"/>
      <c r="Z585" s="266"/>
    </row>
    <row r="586" spans="3:26" ht="18" customHeight="1">
      <c r="D586" s="1660" t="s">
        <v>1743</v>
      </c>
      <c r="E586" s="1661"/>
      <c r="F586" s="1661"/>
      <c r="G586" s="1662"/>
      <c r="H586" s="463">
        <v>3</v>
      </c>
      <c r="I586" s="1663" t="s">
        <v>1732</v>
      </c>
      <c r="J586" s="1664"/>
      <c r="K586" s="1660">
        <v>1000</v>
      </c>
      <c r="L586" s="1661"/>
      <c r="M586" s="1662"/>
      <c r="N586" s="1660">
        <v>1000</v>
      </c>
      <c r="O586" s="1661"/>
      <c r="P586" s="1662"/>
      <c r="Q586" s="1660">
        <v>1000</v>
      </c>
      <c r="R586" s="1661"/>
      <c r="S586" s="1662"/>
      <c r="Z586" s="266"/>
    </row>
    <row r="587" spans="3:26" ht="18" customHeight="1">
      <c r="D587" s="1604"/>
      <c r="E587" s="1604"/>
      <c r="F587" s="1604"/>
      <c r="G587" s="1604"/>
      <c r="H587" s="463"/>
      <c r="I587" s="1603"/>
      <c r="J587" s="1603"/>
      <c r="K587" s="1604"/>
      <c r="L587" s="1604"/>
      <c r="M587" s="1604"/>
      <c r="N587" s="1604"/>
      <c r="O587" s="1604"/>
      <c r="P587" s="1604"/>
      <c r="Q587" s="1604"/>
      <c r="R587" s="1604"/>
      <c r="S587" s="1604"/>
      <c r="Z587" s="266"/>
    </row>
    <row r="588" spans="3:26" ht="18" customHeight="1">
      <c r="D588" s="1604"/>
      <c r="E588" s="1604"/>
      <c r="F588" s="1604"/>
      <c r="G588" s="1604"/>
      <c r="H588" s="463"/>
      <c r="I588" s="1603"/>
      <c r="J588" s="1603"/>
      <c r="K588" s="1604"/>
      <c r="L588" s="1604"/>
      <c r="M588" s="1604"/>
      <c r="N588" s="1604"/>
      <c r="O588" s="1604"/>
      <c r="P588" s="1604"/>
      <c r="Q588" s="1604"/>
      <c r="R588" s="1604"/>
      <c r="S588" s="1604"/>
      <c r="Z588" s="266"/>
    </row>
    <row r="589" spans="3:26" ht="18" customHeight="1">
      <c r="D589" s="1604"/>
      <c r="E589" s="1604"/>
      <c r="F589" s="1604"/>
      <c r="G589" s="1604"/>
      <c r="H589" s="463"/>
      <c r="I589" s="1603"/>
      <c r="J589" s="1603"/>
      <c r="K589" s="1604"/>
      <c r="L589" s="1604"/>
      <c r="M589" s="1604"/>
      <c r="N589" s="1604"/>
      <c r="O589" s="1604"/>
      <c r="P589" s="1604"/>
      <c r="Q589" s="1604"/>
      <c r="R589" s="1604"/>
      <c r="S589" s="1604"/>
      <c r="Z589" s="266"/>
    </row>
    <row r="590" spans="3:26" ht="18" customHeight="1">
      <c r="D590" s="1604"/>
      <c r="E590" s="1604"/>
      <c r="F590" s="1604"/>
      <c r="G590" s="1604"/>
      <c r="H590" s="463"/>
      <c r="I590" s="1603"/>
      <c r="J590" s="1603"/>
      <c r="K590" s="1604"/>
      <c r="L590" s="1604"/>
      <c r="M590" s="1604"/>
      <c r="N590" s="1604"/>
      <c r="O590" s="1604"/>
      <c r="P590" s="1604"/>
      <c r="Q590" s="1604"/>
      <c r="R590" s="1604"/>
      <c r="S590" s="1604"/>
      <c r="Z590" s="266"/>
    </row>
    <row r="591" spans="3:26" ht="18" customHeight="1">
      <c r="D591" s="1604"/>
      <c r="E591" s="1604"/>
      <c r="F591" s="1604"/>
      <c r="G591" s="1604"/>
      <c r="H591" s="463"/>
      <c r="I591" s="1603"/>
      <c r="J591" s="1603"/>
      <c r="K591" s="1604"/>
      <c r="L591" s="1604"/>
      <c r="M591" s="1604"/>
      <c r="N591" s="1604"/>
      <c r="O591" s="1604"/>
      <c r="P591" s="1604"/>
      <c r="Q591" s="1604"/>
      <c r="R591" s="1604"/>
      <c r="S591" s="1604"/>
      <c r="Z591" s="266"/>
    </row>
    <row r="592" spans="3:26" ht="18" customHeight="1">
      <c r="D592" s="1604"/>
      <c r="E592" s="1604"/>
      <c r="F592" s="1604"/>
      <c r="G592" s="1604"/>
      <c r="H592" s="463"/>
      <c r="I592" s="1603"/>
      <c r="J592" s="1603"/>
      <c r="K592" s="1604"/>
      <c r="L592" s="1604"/>
      <c r="M592" s="1604"/>
      <c r="N592" s="1604"/>
      <c r="O592" s="1604"/>
      <c r="P592" s="1604"/>
      <c r="Q592" s="1604"/>
      <c r="R592" s="1604"/>
      <c r="S592" s="1604"/>
      <c r="Z592" s="266"/>
    </row>
    <row r="593" spans="4:26" ht="18" customHeight="1">
      <c r="D593" s="1604"/>
      <c r="E593" s="1604"/>
      <c r="F593" s="1604"/>
      <c r="G593" s="1604"/>
      <c r="H593" s="463"/>
      <c r="I593" s="1603"/>
      <c r="J593" s="1603"/>
      <c r="K593" s="1604"/>
      <c r="L593" s="1604"/>
      <c r="M593" s="1604"/>
      <c r="N593" s="1604"/>
      <c r="O593" s="1604"/>
      <c r="P593" s="1604"/>
      <c r="Q593" s="1604"/>
      <c r="R593" s="1604"/>
      <c r="S593" s="1604"/>
      <c r="Z593" s="266"/>
    </row>
    <row r="594" spans="4:26" ht="18" customHeight="1">
      <c r="D594" s="1604"/>
      <c r="E594" s="1604"/>
      <c r="F594" s="1604"/>
      <c r="G594" s="1604"/>
      <c r="H594" s="463"/>
      <c r="I594" s="1603"/>
      <c r="J594" s="1603"/>
      <c r="K594" s="1604"/>
      <c r="L594" s="1604"/>
      <c r="M594" s="1604"/>
      <c r="N594" s="1604"/>
      <c r="O594" s="1604"/>
      <c r="P594" s="1604"/>
      <c r="Q594" s="1604"/>
      <c r="R594" s="1604"/>
      <c r="S594" s="1604"/>
      <c r="Z594" s="266"/>
    </row>
    <row r="595" spans="4:26" ht="18" customHeight="1">
      <c r="D595" s="1604"/>
      <c r="E595" s="1604"/>
      <c r="F595" s="1604"/>
      <c r="G595" s="1604"/>
      <c r="H595" s="463"/>
      <c r="I595" s="1603"/>
      <c r="J595" s="1603"/>
      <c r="K595" s="1604"/>
      <c r="L595" s="1604"/>
      <c r="M595" s="1604"/>
      <c r="N595" s="1604"/>
      <c r="O595" s="1604"/>
      <c r="P595" s="1604"/>
      <c r="Q595" s="1604"/>
      <c r="R595" s="1604"/>
      <c r="S595" s="1604"/>
      <c r="Z595" s="266"/>
    </row>
    <row r="596" spans="4:26" ht="18" customHeight="1">
      <c r="D596" s="1604"/>
      <c r="E596" s="1604"/>
      <c r="F596" s="1604"/>
      <c r="G596" s="1604"/>
      <c r="H596" s="463"/>
      <c r="I596" s="1603"/>
      <c r="J596" s="1603"/>
      <c r="K596" s="1604"/>
      <c r="L596" s="1604"/>
      <c r="M596" s="1604"/>
      <c r="N596" s="1604"/>
      <c r="O596" s="1604"/>
      <c r="P596" s="1604"/>
      <c r="Q596" s="1604"/>
      <c r="R596" s="1604"/>
      <c r="S596" s="1604"/>
      <c r="Z596" s="266"/>
    </row>
    <row r="597" spans="4:26" ht="18" customHeight="1">
      <c r="D597" s="1604"/>
      <c r="E597" s="1604"/>
      <c r="F597" s="1604"/>
      <c r="G597" s="1604"/>
      <c r="H597" s="463"/>
      <c r="I597" s="1603"/>
      <c r="J597" s="1603"/>
      <c r="K597" s="1604"/>
      <c r="L597" s="1604"/>
      <c r="M597" s="1604"/>
      <c r="N597" s="1604"/>
      <c r="O597" s="1604"/>
      <c r="P597" s="1604"/>
      <c r="Q597" s="1604"/>
      <c r="R597" s="1604"/>
      <c r="S597" s="1604"/>
      <c r="Z597" s="266"/>
    </row>
    <row r="598" spans="4:26" ht="18" customHeight="1">
      <c r="D598" s="1604"/>
      <c r="E598" s="1604"/>
      <c r="F598" s="1604"/>
      <c r="G598" s="1604"/>
      <c r="H598" s="463"/>
      <c r="I598" s="1603"/>
      <c r="J598" s="1603"/>
      <c r="K598" s="1604"/>
      <c r="L598" s="1604"/>
      <c r="M598" s="1604"/>
      <c r="N598" s="1604"/>
      <c r="O598" s="1604"/>
      <c r="P598" s="1604"/>
      <c r="Q598" s="1604"/>
      <c r="R598" s="1604"/>
      <c r="S598" s="1604"/>
      <c r="Z598" s="266"/>
    </row>
    <row r="599" spans="4:26" ht="18" customHeight="1">
      <c r="D599" s="1604"/>
      <c r="E599" s="1604"/>
      <c r="F599" s="1604"/>
      <c r="G599" s="1604"/>
      <c r="H599" s="463"/>
      <c r="I599" s="1603"/>
      <c r="J599" s="1603"/>
      <c r="K599" s="1604"/>
      <c r="L599" s="1604"/>
      <c r="M599" s="1604"/>
      <c r="N599" s="1604"/>
      <c r="O599" s="1604"/>
      <c r="P599" s="1604"/>
      <c r="Q599" s="1604"/>
      <c r="R599" s="1604"/>
      <c r="S599" s="1604"/>
      <c r="Z599" s="266"/>
    </row>
    <row r="600" spans="4:26" ht="18" customHeight="1">
      <c r="D600" s="1604"/>
      <c r="E600" s="1604"/>
      <c r="F600" s="1604"/>
      <c r="G600" s="1604"/>
      <c r="H600" s="463"/>
      <c r="I600" s="1603"/>
      <c r="J600" s="1603"/>
      <c r="K600" s="1604"/>
      <c r="L600" s="1604"/>
      <c r="M600" s="1604"/>
      <c r="N600" s="1604"/>
      <c r="O600" s="1604"/>
      <c r="P600" s="1604"/>
      <c r="Q600" s="1604"/>
      <c r="R600" s="1604"/>
      <c r="S600" s="1604"/>
      <c r="Z600" s="266"/>
    </row>
    <row r="601" spans="4:26" ht="18" customHeight="1">
      <c r="D601" s="1604"/>
      <c r="E601" s="1604"/>
      <c r="F601" s="1604"/>
      <c r="G601" s="1604"/>
      <c r="H601" s="463"/>
      <c r="I601" s="1603"/>
      <c r="J601" s="1603"/>
      <c r="K601" s="1604"/>
      <c r="L601" s="1604"/>
      <c r="M601" s="1604"/>
      <c r="N601" s="1604"/>
      <c r="O601" s="1604"/>
      <c r="P601" s="1604"/>
      <c r="Q601" s="1604"/>
      <c r="R601" s="1604"/>
      <c r="S601" s="1604"/>
      <c r="Z601" s="266"/>
    </row>
    <row r="602" spans="4:26" ht="18" customHeight="1">
      <c r="D602" s="1604"/>
      <c r="E602" s="1604"/>
      <c r="F602" s="1604"/>
      <c r="G602" s="1604"/>
      <c r="H602" s="463"/>
      <c r="I602" s="1603"/>
      <c r="J602" s="1603"/>
      <c r="K602" s="1604"/>
      <c r="L602" s="1604"/>
      <c r="M602" s="1604"/>
      <c r="N602" s="1604"/>
      <c r="O602" s="1604"/>
      <c r="P602" s="1604"/>
      <c r="Q602" s="1604"/>
      <c r="R602" s="1604"/>
      <c r="S602" s="1604"/>
      <c r="Z602" s="266"/>
    </row>
    <row r="603" spans="4:26" ht="18" customHeight="1">
      <c r="D603" s="1604"/>
      <c r="E603" s="1604"/>
      <c r="F603" s="1604"/>
      <c r="G603" s="1604"/>
      <c r="H603" s="463"/>
      <c r="I603" s="1603"/>
      <c r="J603" s="1603"/>
      <c r="K603" s="1604"/>
      <c r="L603" s="1604"/>
      <c r="M603" s="1604"/>
      <c r="N603" s="1604"/>
      <c r="O603" s="1604"/>
      <c r="P603" s="1604"/>
      <c r="Q603" s="1604"/>
      <c r="R603" s="1604"/>
      <c r="S603" s="1604"/>
      <c r="Z603" s="266"/>
    </row>
    <row r="604" spans="4:26" ht="18" customHeight="1">
      <c r="D604" s="1604"/>
      <c r="E604" s="1604"/>
      <c r="F604" s="1604"/>
      <c r="G604" s="1604"/>
      <c r="H604" s="463"/>
      <c r="I604" s="1603"/>
      <c r="J604" s="1603"/>
      <c r="K604" s="1604"/>
      <c r="L604" s="1604"/>
      <c r="M604" s="1604"/>
      <c r="N604" s="1604"/>
      <c r="O604" s="1604"/>
      <c r="P604" s="1604"/>
      <c r="Q604" s="1604"/>
      <c r="R604" s="1604"/>
      <c r="S604" s="1604"/>
      <c r="Z604" s="266"/>
    </row>
    <row r="605" spans="4:26" ht="18" customHeight="1">
      <c r="D605" s="1604"/>
      <c r="E605" s="1604"/>
      <c r="F605" s="1604"/>
      <c r="G605" s="1604"/>
      <c r="H605" s="463"/>
      <c r="I605" s="1603"/>
      <c r="J605" s="1603"/>
      <c r="K605" s="1604"/>
      <c r="L605" s="1604"/>
      <c r="M605" s="1604"/>
      <c r="N605" s="1604"/>
      <c r="O605" s="1604"/>
      <c r="P605" s="1604"/>
      <c r="Q605" s="1604"/>
      <c r="R605" s="1604"/>
      <c r="S605" s="1604"/>
      <c r="Z605" s="266"/>
    </row>
    <row r="606" spans="4:26" ht="18" customHeight="1">
      <c r="D606" s="1604"/>
      <c r="E606" s="1604"/>
      <c r="F606" s="1604"/>
      <c r="G606" s="1604"/>
      <c r="H606" s="463"/>
      <c r="I606" s="1603"/>
      <c r="J606" s="1603"/>
      <c r="K606" s="1604"/>
      <c r="L606" s="1604"/>
      <c r="M606" s="1604"/>
      <c r="N606" s="1604"/>
      <c r="O606" s="1604"/>
      <c r="P606" s="1604"/>
      <c r="Q606" s="1604"/>
      <c r="R606" s="1604"/>
      <c r="S606" s="1604"/>
      <c r="Z606" s="266"/>
    </row>
    <row r="607" spans="4:26" ht="18" customHeight="1">
      <c r="D607" s="1604"/>
      <c r="E607" s="1604"/>
      <c r="F607" s="1604"/>
      <c r="G607" s="1604"/>
      <c r="H607" s="463"/>
      <c r="I607" s="1603"/>
      <c r="J607" s="1603"/>
      <c r="K607" s="1604"/>
      <c r="L607" s="1604"/>
      <c r="M607" s="1604"/>
      <c r="N607" s="1604"/>
      <c r="O607" s="1604"/>
      <c r="P607" s="1604"/>
      <c r="Q607" s="1604"/>
      <c r="R607" s="1604"/>
      <c r="S607" s="1604"/>
      <c r="Z607" s="266"/>
    </row>
    <row r="608" spans="4:26" ht="18" customHeight="1">
      <c r="D608" s="1604"/>
      <c r="E608" s="1604"/>
      <c r="F608" s="1604"/>
      <c r="G608" s="1604"/>
      <c r="H608" s="463"/>
      <c r="I608" s="1603"/>
      <c r="J608" s="1603"/>
      <c r="K608" s="1604"/>
      <c r="L608" s="1604"/>
      <c r="M608" s="1604"/>
      <c r="N608" s="1604"/>
      <c r="O608" s="1604"/>
      <c r="P608" s="1604"/>
      <c r="Q608" s="1604"/>
      <c r="R608" s="1604"/>
      <c r="S608" s="1604"/>
      <c r="Z608" s="266"/>
    </row>
    <row r="609" spans="2:26" ht="18" customHeight="1">
      <c r="D609" s="1604"/>
      <c r="E609" s="1604"/>
      <c r="F609" s="1604"/>
      <c r="G609" s="1604"/>
      <c r="H609" s="463"/>
      <c r="I609" s="1603"/>
      <c r="J609" s="1603"/>
      <c r="K609" s="1604"/>
      <c r="L609" s="1604"/>
      <c r="M609" s="1604"/>
      <c r="N609" s="1604"/>
      <c r="O609" s="1604"/>
      <c r="P609" s="1604"/>
      <c r="Q609" s="1604"/>
      <c r="R609" s="1604"/>
      <c r="S609" s="1604"/>
      <c r="Z609" s="266"/>
    </row>
    <row r="610" spans="2:26" ht="18" customHeight="1">
      <c r="D610" s="1604"/>
      <c r="E610" s="1604"/>
      <c r="F610" s="1604"/>
      <c r="G610" s="1604"/>
      <c r="H610" s="463"/>
      <c r="I610" s="1603"/>
      <c r="J610" s="1603"/>
      <c r="K610" s="1604"/>
      <c r="L610" s="1604"/>
      <c r="M610" s="1604"/>
      <c r="N610" s="1604"/>
      <c r="O610" s="1604"/>
      <c r="P610" s="1604"/>
      <c r="Q610" s="1604"/>
      <c r="R610" s="1604"/>
      <c r="S610" s="1604"/>
      <c r="Z610" s="266"/>
    </row>
    <row r="611" spans="2:26" ht="18" customHeight="1">
      <c r="D611" s="1604"/>
      <c r="E611" s="1604"/>
      <c r="F611" s="1604"/>
      <c r="G611" s="1604"/>
      <c r="H611" s="463"/>
      <c r="I611" s="1603"/>
      <c r="J611" s="1603"/>
      <c r="K611" s="1604"/>
      <c r="L611" s="1604"/>
      <c r="M611" s="1604"/>
      <c r="N611" s="1604"/>
      <c r="O611" s="1604"/>
      <c r="P611" s="1604"/>
      <c r="Q611" s="1604"/>
      <c r="R611" s="1604"/>
      <c r="S611" s="1604"/>
      <c r="Z611" s="266"/>
    </row>
    <row r="612" spans="2:26" ht="18" customHeight="1">
      <c r="D612" s="1604"/>
      <c r="E612" s="1604"/>
      <c r="F612" s="1604"/>
      <c r="G612" s="1604"/>
      <c r="H612" s="463"/>
      <c r="I612" s="1603"/>
      <c r="J612" s="1603"/>
      <c r="K612" s="1604"/>
      <c r="L612" s="1604"/>
      <c r="M612" s="1604"/>
      <c r="N612" s="1604"/>
      <c r="O612" s="1604"/>
      <c r="P612" s="1604"/>
      <c r="Q612" s="1604"/>
      <c r="R612" s="1604"/>
      <c r="S612" s="1604"/>
      <c r="Z612" s="266"/>
    </row>
    <row r="613" spans="2:26" ht="18" customHeight="1">
      <c r="D613" s="1604"/>
      <c r="E613" s="1604"/>
      <c r="F613" s="1604"/>
      <c r="G613" s="1604"/>
      <c r="H613" s="463"/>
      <c r="I613" s="1603"/>
      <c r="J613" s="1603"/>
      <c r="K613" s="1604"/>
      <c r="L613" s="1604"/>
      <c r="M613" s="1604"/>
      <c r="N613" s="1604"/>
      <c r="O613" s="1604"/>
      <c r="P613" s="1604"/>
      <c r="Q613" s="1604"/>
      <c r="R613" s="1604"/>
      <c r="S613" s="1604"/>
      <c r="Z613" s="266"/>
    </row>
    <row r="614" spans="2:26" ht="18" customHeight="1">
      <c r="D614" s="1604"/>
      <c r="E614" s="1604"/>
      <c r="F614" s="1604"/>
      <c r="G614" s="1604"/>
      <c r="H614" s="463"/>
      <c r="I614" s="1603"/>
      <c r="J614" s="1603"/>
      <c r="K614" s="1604"/>
      <c r="L614" s="1604"/>
      <c r="M614" s="1604"/>
      <c r="N614" s="1604"/>
      <c r="O614" s="1604"/>
      <c r="P614" s="1604"/>
      <c r="Q614" s="1604"/>
      <c r="R614" s="1604"/>
      <c r="S614" s="1604"/>
      <c r="Z614" s="266"/>
    </row>
    <row r="615" spans="2:26" ht="18" customHeight="1">
      <c r="D615" s="1604"/>
      <c r="E615" s="1604"/>
      <c r="F615" s="1604"/>
      <c r="G615" s="1604"/>
      <c r="H615" s="463"/>
      <c r="I615" s="1603"/>
      <c r="J615" s="1603"/>
      <c r="K615" s="1604"/>
      <c r="L615" s="1604"/>
      <c r="M615" s="1604"/>
      <c r="N615" s="1604"/>
      <c r="O615" s="1604"/>
      <c r="P615" s="1604"/>
      <c r="Q615" s="1604"/>
      <c r="R615" s="1604"/>
      <c r="S615" s="1604"/>
      <c r="Z615" s="266"/>
    </row>
    <row r="616" spans="2:26" ht="18" customHeight="1">
      <c r="D616" s="1604"/>
      <c r="E616" s="1604"/>
      <c r="F616" s="1604"/>
      <c r="G616" s="1604"/>
      <c r="H616" s="463"/>
      <c r="I616" s="1603"/>
      <c r="J616" s="1603"/>
      <c r="K616" s="1604"/>
      <c r="L616" s="1604"/>
      <c r="M616" s="1604"/>
      <c r="N616" s="1604"/>
      <c r="O616" s="1604"/>
      <c r="P616" s="1604"/>
      <c r="Q616" s="1604"/>
      <c r="R616" s="1604"/>
      <c r="S616" s="1604"/>
      <c r="Z616" s="266"/>
    </row>
    <row r="617" spans="2:26" ht="18" customHeight="1">
      <c r="D617" s="1604"/>
      <c r="E617" s="1604"/>
      <c r="F617" s="1604"/>
      <c r="G617" s="1604"/>
      <c r="H617" s="463"/>
      <c r="I617" s="1603"/>
      <c r="J617" s="1603"/>
      <c r="K617" s="1604"/>
      <c r="L617" s="1604"/>
      <c r="M617" s="1604"/>
      <c r="N617" s="1604"/>
      <c r="O617" s="1604"/>
      <c r="P617" s="1604"/>
      <c r="Q617" s="1604"/>
      <c r="R617" s="1604"/>
      <c r="S617" s="1604"/>
      <c r="Z617" s="266"/>
    </row>
    <row r="618" spans="2:26" ht="18" customHeight="1">
      <c r="D618" s="1604"/>
      <c r="E618" s="1604"/>
      <c r="F618" s="1604"/>
      <c r="G618" s="1604"/>
      <c r="H618" s="463"/>
      <c r="I618" s="1603"/>
      <c r="J618" s="1603"/>
      <c r="K618" s="1604"/>
      <c r="L618" s="1604"/>
      <c r="M618" s="1604"/>
      <c r="N618" s="1604"/>
      <c r="O618" s="1604"/>
      <c r="P618" s="1604"/>
      <c r="Q618" s="1604"/>
      <c r="R618" s="1604"/>
      <c r="S618" s="1604"/>
      <c r="Z618" s="266"/>
    </row>
    <row r="619" spans="2:26" ht="16.5" customHeight="1">
      <c r="E619" s="285" t="s">
        <v>875</v>
      </c>
      <c r="Z619" s="266"/>
    </row>
    <row r="620" spans="2:26" ht="16.5" customHeight="1">
      <c r="E620" s="285" t="s">
        <v>876</v>
      </c>
      <c r="Z620" s="266"/>
    </row>
    <row r="621" spans="2:26" ht="9.65" customHeight="1">
      <c r="Z621" s="266"/>
    </row>
    <row r="622" spans="2:26" ht="12" customHeight="1">
      <c r="Z622" s="266"/>
    </row>
    <row r="623" spans="2:26" ht="17.5" customHeight="1">
      <c r="P623" s="1610" t="s">
        <v>815</v>
      </c>
      <c r="Q623" s="1610"/>
      <c r="R623" s="1610"/>
      <c r="S623" s="1611" t="str">
        <f>$Q$12</f>
        <v>○△学校</v>
      </c>
      <c r="T623" s="1611"/>
      <c r="U623" s="1611"/>
      <c r="V623" s="1611"/>
      <c r="W623" s="1611"/>
      <c r="X623" s="1611"/>
      <c r="Z623" s="266"/>
    </row>
    <row r="624" spans="2:26" ht="16.5" customHeight="1">
      <c r="B624" s="6" t="s">
        <v>163</v>
      </c>
      <c r="Z624" s="266"/>
    </row>
    <row r="625" spans="3:26" ht="16.5" customHeight="1">
      <c r="C625" s="7" t="s">
        <v>1353</v>
      </c>
      <c r="Z625" s="266"/>
    </row>
    <row r="626" spans="3:26" ht="18.649999999999999" customHeight="1">
      <c r="D626" s="1648"/>
      <c r="E626" s="1648"/>
      <c r="F626" s="1648"/>
      <c r="G626" s="1613" t="s">
        <v>883</v>
      </c>
      <c r="H626" s="1613"/>
      <c r="I626" s="1677"/>
      <c r="J626" s="1985" t="s">
        <v>884</v>
      </c>
      <c r="K626" s="1986"/>
      <c r="L626" s="1637"/>
      <c r="M626" s="1613" t="s">
        <v>885</v>
      </c>
      <c r="N626" s="1613"/>
      <c r="O626" s="1677"/>
      <c r="P626" s="1987" t="s">
        <v>882</v>
      </c>
      <c r="Q626" s="1613"/>
      <c r="R626" s="1612"/>
      <c r="Z626" s="266"/>
    </row>
    <row r="627" spans="3:26" ht="16.5" customHeight="1">
      <c r="D627" s="1648" t="s">
        <v>43</v>
      </c>
      <c r="E627" s="1648"/>
      <c r="F627" s="1643"/>
      <c r="G627" s="1988">
        <v>30</v>
      </c>
      <c r="H627" s="1989"/>
      <c r="I627" s="289" t="s">
        <v>49</v>
      </c>
      <c r="J627" s="1990">
        <v>25</v>
      </c>
      <c r="K627" s="1989"/>
      <c r="L627" s="289" t="s">
        <v>49</v>
      </c>
      <c r="M627" s="1988">
        <v>20</v>
      </c>
      <c r="N627" s="1989"/>
      <c r="O627" s="289" t="s">
        <v>49</v>
      </c>
      <c r="P627" s="1990">
        <v>15</v>
      </c>
      <c r="Q627" s="1989"/>
      <c r="R627" s="281" t="s">
        <v>49</v>
      </c>
      <c r="Z627" s="266"/>
    </row>
    <row r="628" spans="3:26" ht="18.649999999999999" customHeight="1">
      <c r="D628" s="1998" t="s">
        <v>877</v>
      </c>
      <c r="E628" s="1998"/>
      <c r="F628" s="1999"/>
      <c r="G628" s="1988">
        <v>25</v>
      </c>
      <c r="H628" s="1989"/>
      <c r="I628" s="464" t="s">
        <v>49</v>
      </c>
      <c r="J628" s="1990">
        <v>20</v>
      </c>
      <c r="K628" s="1989"/>
      <c r="L628" s="464" t="s">
        <v>49</v>
      </c>
      <c r="M628" s="1988">
        <v>15</v>
      </c>
      <c r="N628" s="1989"/>
      <c r="O628" s="464" t="s">
        <v>49</v>
      </c>
      <c r="P628" s="1990">
        <v>10</v>
      </c>
      <c r="Q628" s="1989"/>
      <c r="R628" s="29" t="s">
        <v>49</v>
      </c>
      <c r="Z628" s="266"/>
    </row>
    <row r="629" spans="3:26" ht="16.5" customHeight="1">
      <c r="D629" s="2004" t="s">
        <v>878</v>
      </c>
      <c r="E629" s="2004"/>
      <c r="F629" s="2004"/>
      <c r="G629" s="2005" t="str">
        <f>IF(G628-G627&gt;0,G628-G627,"")</f>
        <v/>
      </c>
      <c r="H629" s="2006"/>
      <c r="I629" s="465" t="s">
        <v>49</v>
      </c>
      <c r="J629" s="2007" t="str">
        <f>IF(J628-J627&gt;0,J628-J627,"")</f>
        <v/>
      </c>
      <c r="K629" s="2008"/>
      <c r="L629" s="465" t="s">
        <v>49</v>
      </c>
      <c r="M629" s="2007" t="str">
        <f>IF(M628-M627&gt;0,M628-M627,"")</f>
        <v/>
      </c>
      <c r="N629" s="2008"/>
      <c r="O629" s="465" t="s">
        <v>49</v>
      </c>
      <c r="P629" s="2007" t="str">
        <f>IF(P628-P627&gt;0,P628-P627,"")</f>
        <v/>
      </c>
      <c r="Q629" s="2008"/>
      <c r="R629" s="466" t="s">
        <v>49</v>
      </c>
      <c r="Z629" s="266"/>
    </row>
    <row r="630" spans="3:26" ht="19.5" customHeight="1">
      <c r="D630" s="1991" t="s">
        <v>881</v>
      </c>
      <c r="E630" s="1991"/>
      <c r="F630" s="1991"/>
      <c r="G630" s="1992" t="str">
        <f>IF(G629="","満たしている","満たしていない")</f>
        <v>満たしている</v>
      </c>
      <c r="H630" s="1993"/>
      <c r="I630" s="1994"/>
      <c r="J630" s="1995" t="str">
        <f>IF(J629="","満たしている","満たしていない")</f>
        <v>満たしている</v>
      </c>
      <c r="K630" s="1993"/>
      <c r="L630" s="1994"/>
      <c r="M630" s="1995" t="str">
        <f>IF(M629="","満たしている","満たしていない")</f>
        <v>満たしている</v>
      </c>
      <c r="N630" s="1993"/>
      <c r="O630" s="1996"/>
      <c r="P630" s="1993" t="str">
        <f>IF(P629="","満たしている","満たしていない")</f>
        <v>満たしている</v>
      </c>
      <c r="Q630" s="1993"/>
      <c r="R630" s="1997"/>
      <c r="Z630" s="266"/>
    </row>
    <row r="631" spans="3:26" ht="16.5" customHeight="1">
      <c r="D631" s="1998" t="s">
        <v>879</v>
      </c>
      <c r="E631" s="1998"/>
      <c r="F631" s="1999"/>
      <c r="G631" s="1988">
        <v>12</v>
      </c>
      <c r="H631" s="1989"/>
      <c r="I631" s="464" t="s">
        <v>49</v>
      </c>
      <c r="J631" s="1990">
        <v>6</v>
      </c>
      <c r="K631" s="1989"/>
      <c r="L631" s="464" t="s">
        <v>49</v>
      </c>
      <c r="M631" s="2000"/>
      <c r="N631" s="2000"/>
      <c r="O631" s="2000"/>
      <c r="P631" s="2000"/>
      <c r="Q631" s="2000"/>
      <c r="R631" s="2001"/>
      <c r="Z631" s="266"/>
    </row>
    <row r="632" spans="3:26" ht="18.649999999999999" customHeight="1">
      <c r="D632" s="2004" t="s">
        <v>880</v>
      </c>
      <c r="E632" s="2004"/>
      <c r="F632" s="2004"/>
      <c r="G632" s="2022" t="str">
        <f>IF(G631-G627&gt;0,G631-G627,"")</f>
        <v/>
      </c>
      <c r="H632" s="2008"/>
      <c r="I632" s="465" t="s">
        <v>49</v>
      </c>
      <c r="J632" s="2007" t="str">
        <f>IF(J631-J627&gt;0,J631-J627,"")</f>
        <v/>
      </c>
      <c r="K632" s="2008"/>
      <c r="L632" s="466" t="s">
        <v>49</v>
      </c>
      <c r="M632" s="2000"/>
      <c r="N632" s="2000"/>
      <c r="O632" s="2000"/>
      <c r="P632" s="2000"/>
      <c r="Q632" s="2000"/>
      <c r="R632" s="2001"/>
      <c r="Z632" s="266"/>
    </row>
    <row r="633" spans="3:26" ht="16.5" customHeight="1">
      <c r="D633" s="1991" t="s">
        <v>881</v>
      </c>
      <c r="E633" s="1991"/>
      <c r="F633" s="1991"/>
      <c r="G633" s="2023" t="str">
        <f>IF(G632="","適合","不適合")</f>
        <v>適合</v>
      </c>
      <c r="H633" s="1994"/>
      <c r="I633" s="1994"/>
      <c r="J633" s="2024" t="str">
        <f>IF(J632="","適合","不適合")</f>
        <v>適合</v>
      </c>
      <c r="K633" s="1994"/>
      <c r="L633" s="1997"/>
      <c r="M633" s="2002"/>
      <c r="N633" s="2002"/>
      <c r="O633" s="2002"/>
      <c r="P633" s="2002"/>
      <c r="Q633" s="2002"/>
      <c r="R633" s="2003"/>
      <c r="Z633" s="266"/>
    </row>
    <row r="634" spans="3:26" ht="18.649999999999999" customHeight="1">
      <c r="D634" s="467" t="s">
        <v>886</v>
      </c>
      <c r="Z634" s="266"/>
    </row>
    <row r="635" spans="3:26" ht="51.65" customHeight="1">
      <c r="D635" s="2025"/>
      <c r="E635" s="2026"/>
      <c r="F635" s="2026"/>
      <c r="G635" s="2026"/>
      <c r="H635" s="2026"/>
      <c r="I635" s="2026"/>
      <c r="J635" s="2026"/>
      <c r="K635" s="2026"/>
      <c r="L635" s="2026"/>
      <c r="M635" s="2026"/>
      <c r="N635" s="2026"/>
      <c r="O635" s="2026"/>
      <c r="P635" s="2026"/>
      <c r="Q635" s="2026"/>
      <c r="R635" s="2026"/>
      <c r="S635" s="2026"/>
      <c r="T635" s="2026"/>
      <c r="U635" s="2026"/>
      <c r="V635" s="2026"/>
      <c r="W635" s="2026"/>
      <c r="X635" s="2027"/>
      <c r="Z635" s="266"/>
    </row>
    <row r="636" spans="3:26" ht="16.5" customHeight="1">
      <c r="E636" s="285" t="s">
        <v>1349</v>
      </c>
      <c r="Z636" s="266"/>
    </row>
    <row r="637" spans="3:26" ht="16.5" customHeight="1">
      <c r="E637" s="285" t="s">
        <v>1505</v>
      </c>
      <c r="Z637" s="266"/>
    </row>
    <row r="638" spans="3:26" ht="9.65" customHeight="1">
      <c r="Z638" s="266"/>
    </row>
    <row r="639" spans="3:26" ht="16.5" customHeight="1">
      <c r="C639" s="7" t="s">
        <v>887</v>
      </c>
      <c r="Z639" s="266"/>
    </row>
    <row r="640" spans="3:26" ht="46" customHeight="1">
      <c r="C640" s="7"/>
      <c r="D640" s="1614" t="s">
        <v>1260</v>
      </c>
      <c r="E640" s="1614"/>
      <c r="F640" s="1614"/>
      <c r="G640" s="1614"/>
      <c r="H640" s="1614"/>
      <c r="I640" s="1619"/>
      <c r="J640" s="2017" t="s">
        <v>1744</v>
      </c>
      <c r="K640" s="2018"/>
      <c r="L640" s="2018"/>
      <c r="M640" s="2018"/>
      <c r="N640" s="2018"/>
      <c r="O640" s="2018"/>
      <c r="P640" s="2018"/>
      <c r="Q640" s="2018"/>
      <c r="R640" s="2018"/>
      <c r="S640" s="2018"/>
      <c r="T640" s="2018"/>
      <c r="U640" s="2018"/>
      <c r="V640" s="2018"/>
      <c r="W640" s="2018"/>
      <c r="X640" s="2019"/>
      <c r="Z640" s="266"/>
    </row>
    <row r="641" spans="2:26" ht="16.5" customHeight="1">
      <c r="E641" s="285" t="s">
        <v>890</v>
      </c>
      <c r="Z641" s="266"/>
    </row>
    <row r="642" spans="2:26" ht="9.65" customHeight="1">
      <c r="C642" s="7"/>
      <c r="Z642" s="266"/>
    </row>
    <row r="643" spans="2:26" ht="16.5" customHeight="1">
      <c r="C643" s="7" t="s">
        <v>891</v>
      </c>
      <c r="Z643" s="266"/>
    </row>
    <row r="644" spans="2:26" ht="18.649999999999999" customHeight="1">
      <c r="D644" s="1643" t="s">
        <v>892</v>
      </c>
      <c r="E644" s="2020"/>
      <c r="F644" s="2020"/>
      <c r="G644" s="2020"/>
      <c r="H644" s="2020"/>
      <c r="I644" s="1937" t="s">
        <v>1745</v>
      </c>
      <c r="J644" s="1938"/>
      <c r="K644" s="1938"/>
      <c r="L644" s="1610"/>
      <c r="M644" s="1610"/>
      <c r="Z644" s="266" t="s">
        <v>1632</v>
      </c>
    </row>
    <row r="645" spans="2:26" ht="19.5" customHeight="1">
      <c r="D645" s="1974" t="s">
        <v>893</v>
      </c>
      <c r="E645" s="2021"/>
      <c r="F645" s="2021"/>
      <c r="G645" s="2021"/>
      <c r="H645" s="2021"/>
      <c r="I645" s="428"/>
      <c r="J645" s="293" t="s">
        <v>894</v>
      </c>
      <c r="K645" s="468"/>
      <c r="Z645" s="266"/>
    </row>
    <row r="646" spans="2:26" ht="16.5" customHeight="1">
      <c r="D646" s="1974" t="s">
        <v>895</v>
      </c>
      <c r="E646" s="2021"/>
      <c r="F646" s="2021"/>
      <c r="G646" s="2021"/>
      <c r="H646" s="2021"/>
      <c r="I646" s="422"/>
      <c r="J646" s="289" t="s">
        <v>896</v>
      </c>
      <c r="K646" s="281"/>
      <c r="Z646" s="266"/>
    </row>
    <row r="647" spans="2:26" ht="16.5" customHeight="1">
      <c r="E647" s="285" t="s">
        <v>897</v>
      </c>
      <c r="Z647" s="266"/>
    </row>
    <row r="648" spans="2:26" ht="9.65" customHeight="1">
      <c r="C648" s="7"/>
      <c r="Z648" s="266"/>
    </row>
    <row r="649" spans="2:26" ht="16.5" customHeight="1">
      <c r="C649" s="7" t="s">
        <v>898</v>
      </c>
      <c r="Z649" s="266"/>
    </row>
    <row r="650" spans="2:26" ht="16.5" customHeight="1">
      <c r="C650" s="7"/>
      <c r="D650" s="1637" t="s">
        <v>899</v>
      </c>
      <c r="E650" s="1637"/>
      <c r="F650" s="1637"/>
      <c r="G650" s="1637"/>
      <c r="H650" s="1637"/>
      <c r="I650" s="1637"/>
      <c r="J650" s="1637"/>
      <c r="K650" s="1637"/>
      <c r="L650" s="1637"/>
      <c r="M650" s="2009" t="s">
        <v>1746</v>
      </c>
      <c r="N650" s="2009"/>
      <c r="O650" s="2009"/>
      <c r="P650" s="2009"/>
      <c r="Q650" s="2009"/>
      <c r="R650" s="2009"/>
      <c r="S650" s="2009"/>
      <c r="T650" s="2009"/>
      <c r="Z650" s="266" t="s">
        <v>1633</v>
      </c>
    </row>
    <row r="651" spans="2:26" ht="16.5" customHeight="1">
      <c r="C651" s="7"/>
      <c r="D651" s="2010" t="s">
        <v>900</v>
      </c>
      <c r="E651" s="2011"/>
      <c r="F651" s="2011"/>
      <c r="G651" s="2011"/>
      <c r="H651" s="2011"/>
      <c r="I651" s="2012"/>
      <c r="J651" s="2012"/>
      <c r="K651" s="2012"/>
      <c r="L651" s="2013"/>
      <c r="M651" s="2014" t="s">
        <v>1747</v>
      </c>
      <c r="N651" s="2015"/>
      <c r="O651" s="2015"/>
      <c r="P651" s="2015"/>
      <c r="Q651" s="2015"/>
      <c r="R651" s="2015"/>
      <c r="S651" s="2015"/>
      <c r="T651" s="2016"/>
      <c r="Z651" s="266"/>
    </row>
    <row r="652" spans="2:26" ht="16.5" customHeight="1">
      <c r="E652" s="285" t="s">
        <v>901</v>
      </c>
      <c r="Z652" s="266"/>
    </row>
    <row r="653" spans="2:26" ht="16.5" customHeight="1">
      <c r="C653" s="7"/>
      <c r="Z653" s="266"/>
    </row>
    <row r="654" spans="2:26" ht="12" customHeight="1">
      <c r="C654" s="7"/>
      <c r="Z654" s="266"/>
    </row>
    <row r="655" spans="2:26" ht="17.5" customHeight="1">
      <c r="P655" s="1610" t="s">
        <v>815</v>
      </c>
      <c r="Q655" s="1610"/>
      <c r="R655" s="1610"/>
      <c r="S655" s="1611" t="str">
        <f>$Q$12</f>
        <v>○△学校</v>
      </c>
      <c r="T655" s="1611"/>
      <c r="U655" s="1611"/>
      <c r="V655" s="1611"/>
      <c r="W655" s="1611"/>
      <c r="X655" s="1611"/>
      <c r="Z655" s="266"/>
    </row>
    <row r="656" spans="2:26" ht="16.5" customHeight="1">
      <c r="B656" s="6" t="s">
        <v>902</v>
      </c>
      <c r="Z656" s="266"/>
    </row>
    <row r="657" spans="3:26" ht="16.5" customHeight="1">
      <c r="C657" s="7" t="s">
        <v>903</v>
      </c>
      <c r="Z657" s="266"/>
    </row>
    <row r="658" spans="3:26" ht="19.5" customHeight="1">
      <c r="D658" s="421" t="s">
        <v>166</v>
      </c>
      <c r="E658" s="367"/>
      <c r="F658" s="367"/>
      <c r="G658" s="367"/>
      <c r="H658" s="367"/>
      <c r="I658" s="367"/>
      <c r="J658" s="1937" t="s">
        <v>754</v>
      </c>
      <c r="K658" s="1937"/>
      <c r="L658" s="1938"/>
      <c r="M658" s="1938"/>
      <c r="N658" s="1938"/>
      <c r="O658" s="1610"/>
      <c r="P658" s="1610"/>
      <c r="Q658" s="1610"/>
      <c r="Z658" s="266" t="s">
        <v>1634</v>
      </c>
    </row>
    <row r="659" spans="3:26" ht="19.5" customHeight="1">
      <c r="D659" s="469" t="s">
        <v>165</v>
      </c>
      <c r="E659" s="470"/>
      <c r="F659" s="470"/>
      <c r="G659" s="470"/>
      <c r="H659" s="470"/>
      <c r="I659" s="470"/>
      <c r="J659" s="2033" t="s">
        <v>753</v>
      </c>
      <c r="K659" s="2033"/>
      <c r="L659" s="2033"/>
      <c r="M659" s="2033"/>
      <c r="N659" s="1601"/>
      <c r="O659" s="1601"/>
      <c r="P659" s="1601"/>
      <c r="Q659" s="1601"/>
      <c r="Z659" s="266" t="s">
        <v>1635</v>
      </c>
    </row>
    <row r="660" spans="3:26" ht="19.5" customHeight="1">
      <c r="D660" s="471"/>
      <c r="E660" s="472"/>
      <c r="F660" s="473"/>
      <c r="G660" s="473"/>
      <c r="H660" s="473"/>
      <c r="I660" s="474" t="s">
        <v>908</v>
      </c>
      <c r="J660" s="475" t="s">
        <v>1593</v>
      </c>
      <c r="K660" s="476">
        <v>6</v>
      </c>
      <c r="L660" s="477" t="s">
        <v>20</v>
      </c>
      <c r="M660" s="476">
        <v>4</v>
      </c>
      <c r="N660" s="477" t="s">
        <v>21</v>
      </c>
      <c r="O660" s="478">
        <v>1</v>
      </c>
      <c r="P660" s="479" t="s">
        <v>22</v>
      </c>
      <c r="Z660" s="266" t="s">
        <v>1620</v>
      </c>
    </row>
    <row r="661" spans="3:26" ht="19.5" customHeight="1">
      <c r="D661" s="469" t="s">
        <v>164</v>
      </c>
      <c r="E661" s="470"/>
      <c r="F661" s="470"/>
      <c r="G661" s="470"/>
      <c r="H661" s="470"/>
      <c r="I661" s="480"/>
      <c r="J661" s="2034" t="s">
        <v>1552</v>
      </c>
      <c r="K661" s="2035"/>
      <c r="L661" s="2035"/>
      <c r="M661" s="2035"/>
      <c r="N661" s="2035"/>
      <c r="O661" s="2035"/>
      <c r="P661" s="2035"/>
      <c r="Q661" s="2036"/>
      <c r="Z661" s="266" t="s">
        <v>1636</v>
      </c>
    </row>
    <row r="662" spans="3:26" ht="19.5" customHeight="1">
      <c r="D662" s="447"/>
      <c r="E662" s="481"/>
      <c r="F662" s="451"/>
      <c r="G662" s="451"/>
      <c r="H662" s="451"/>
      <c r="I662" s="482" t="s">
        <v>1553</v>
      </c>
      <c r="J662" s="2037" t="s">
        <v>906</v>
      </c>
      <c r="K662" s="2038"/>
      <c r="L662" s="2038"/>
      <c r="M662" s="2038"/>
      <c r="N662" s="2038"/>
      <c r="O662" s="2038"/>
      <c r="P662" s="2038"/>
      <c r="Q662" s="2039"/>
      <c r="R662" s="483"/>
      <c r="Z662" s="266"/>
    </row>
    <row r="663" spans="3:26" ht="30" customHeight="1">
      <c r="D663" s="471"/>
      <c r="E663" s="472"/>
      <c r="F663" s="473"/>
      <c r="G663" s="473"/>
      <c r="H663" s="473"/>
      <c r="I663" s="484" t="s">
        <v>904</v>
      </c>
      <c r="J663" s="2040"/>
      <c r="K663" s="2041"/>
      <c r="L663" s="2041"/>
      <c r="M663" s="2041"/>
      <c r="N663" s="2041"/>
      <c r="O663" s="2041"/>
      <c r="P663" s="2041"/>
      <c r="Q663" s="2041"/>
      <c r="R663" s="2041"/>
      <c r="S663" s="2041"/>
      <c r="T663" s="2041"/>
      <c r="U663" s="2041"/>
      <c r="V663" s="2042"/>
      <c r="Z663" s="266"/>
    </row>
    <row r="664" spans="3:26" ht="16.5" customHeight="1">
      <c r="E664" s="285" t="s">
        <v>905</v>
      </c>
      <c r="Z664" s="266"/>
    </row>
    <row r="665" spans="3:26" ht="9.65" customHeight="1">
      <c r="Z665" s="266"/>
    </row>
    <row r="666" spans="3:26" ht="16.5" customHeight="1">
      <c r="C666" s="7" t="s">
        <v>907</v>
      </c>
      <c r="Z666" s="266"/>
    </row>
    <row r="667" spans="3:26" ht="16.5" customHeight="1">
      <c r="D667" t="s">
        <v>167</v>
      </c>
      <c r="Z667" s="266"/>
    </row>
    <row r="668" spans="3:26" ht="19" customHeight="1">
      <c r="D668" s="421" t="s">
        <v>168</v>
      </c>
      <c r="E668" s="367"/>
      <c r="F668" s="367"/>
      <c r="G668" s="367"/>
      <c r="H668" s="367"/>
      <c r="I668" s="367"/>
      <c r="J668" s="367"/>
      <c r="K668" s="367"/>
      <c r="L668" s="367"/>
      <c r="M668" s="367"/>
      <c r="N668" s="1650" t="s">
        <v>733</v>
      </c>
      <c r="O668" s="2043"/>
      <c r="P668" s="1646"/>
      <c r="Q668" s="1646"/>
      <c r="R668" s="1647"/>
      <c r="Z668" s="266" t="s">
        <v>1637</v>
      </c>
    </row>
    <row r="669" spans="3:26" ht="34" customHeight="1">
      <c r="D669" s="421" t="s">
        <v>501</v>
      </c>
      <c r="E669" s="367"/>
      <c r="F669" s="367"/>
      <c r="G669" s="367"/>
      <c r="H669" s="367"/>
      <c r="I669" s="367"/>
      <c r="J669" s="367"/>
      <c r="K669" s="367"/>
      <c r="L669" s="367"/>
      <c r="M669" s="367"/>
      <c r="N669" s="2028" t="s">
        <v>1748</v>
      </c>
      <c r="O669" s="2029"/>
      <c r="P669" s="2029"/>
      <c r="Q669" s="2029"/>
      <c r="R669" s="2029"/>
      <c r="S669" s="2030"/>
      <c r="T669" s="2030"/>
      <c r="U669" s="2030"/>
      <c r="V669" s="2030"/>
      <c r="W669" s="2031"/>
      <c r="Z669" s="266"/>
    </row>
    <row r="670" spans="3:26" ht="16.5" customHeight="1">
      <c r="E670" s="285" t="s">
        <v>169</v>
      </c>
      <c r="Z670" s="266"/>
    </row>
    <row r="671" spans="3:26" ht="16.5" customHeight="1">
      <c r="E671" s="286" t="s">
        <v>538</v>
      </c>
      <c r="Z671" s="266"/>
    </row>
    <row r="672" spans="3:26" ht="16.5" customHeight="1">
      <c r="E672" s="286" t="s">
        <v>175</v>
      </c>
      <c r="Z672" s="266"/>
    </row>
    <row r="673" spans="1:26" ht="16.5" customHeight="1">
      <c r="E673" s="286" t="s">
        <v>502</v>
      </c>
      <c r="Z673" s="266"/>
    </row>
    <row r="674" spans="1:26" ht="16.5" customHeight="1">
      <c r="E674" s="286" t="s">
        <v>503</v>
      </c>
      <c r="Z674" s="266"/>
    </row>
    <row r="675" spans="1:26" ht="16.5" customHeight="1">
      <c r="E675" s="286" t="s">
        <v>504</v>
      </c>
      <c r="Z675" s="266"/>
    </row>
    <row r="676" spans="1:26" ht="16.5" customHeight="1">
      <c r="E676" s="286" t="s">
        <v>539</v>
      </c>
      <c r="Z676" s="266"/>
    </row>
    <row r="677" spans="1:26" ht="16.5" customHeight="1">
      <c r="E677" s="286" t="s">
        <v>170</v>
      </c>
      <c r="Z677" s="266"/>
    </row>
    <row r="678" spans="1:26" ht="16.5" customHeight="1">
      <c r="E678" s="286" t="s">
        <v>171</v>
      </c>
      <c r="Z678" s="266"/>
    </row>
    <row r="679" spans="1:26" ht="16.5" customHeight="1">
      <c r="E679" s="286" t="s">
        <v>172</v>
      </c>
      <c r="Z679" s="266"/>
    </row>
    <row r="680" spans="1:26" ht="16.5" customHeight="1">
      <c r="E680" s="286" t="s">
        <v>173</v>
      </c>
      <c r="Z680" s="266"/>
    </row>
    <row r="681" spans="1:26" ht="16.5" customHeight="1">
      <c r="E681" s="286" t="s">
        <v>174</v>
      </c>
      <c r="Z681" s="266"/>
    </row>
    <row r="682" spans="1:26" s="32" customFormat="1" ht="16.5" customHeight="1">
      <c r="A682" s="485"/>
      <c r="E682" s="83" t="s">
        <v>1749</v>
      </c>
      <c r="Z682" s="486"/>
    </row>
    <row r="683" spans="1:26" s="32" customFormat="1" ht="16.5" customHeight="1">
      <c r="A683" s="485"/>
      <c r="E683" s="83" t="s">
        <v>1456</v>
      </c>
      <c r="Z683" s="486"/>
    </row>
    <row r="684" spans="1:26" s="32" customFormat="1" ht="16.5" customHeight="1">
      <c r="A684" s="485"/>
      <c r="E684" s="83" t="s">
        <v>1457</v>
      </c>
      <c r="Z684" s="486"/>
    </row>
    <row r="685" spans="1:26" s="32" customFormat="1" ht="16.5" customHeight="1">
      <c r="A685" s="485"/>
      <c r="E685" s="83" t="s">
        <v>1458</v>
      </c>
      <c r="Z685" s="486"/>
    </row>
    <row r="686" spans="1:26" s="32" customFormat="1" ht="16.5" customHeight="1">
      <c r="A686" s="485"/>
      <c r="E686" s="83" t="s">
        <v>1459</v>
      </c>
      <c r="Z686" s="486"/>
    </row>
    <row r="687" spans="1:26" s="32" customFormat="1" ht="16.5" customHeight="1">
      <c r="A687" s="485"/>
      <c r="E687" s="83" t="s">
        <v>1460</v>
      </c>
      <c r="Z687" s="486"/>
    </row>
    <row r="688" spans="1:26" ht="9.65" customHeight="1">
      <c r="Z688" s="266"/>
    </row>
    <row r="689" spans="4:26" ht="16.5" customHeight="1">
      <c r="D689" t="s">
        <v>176</v>
      </c>
      <c r="Z689" s="266"/>
    </row>
    <row r="690" spans="4:26" ht="16.5" customHeight="1">
      <c r="E690" t="s">
        <v>1478</v>
      </c>
      <c r="Z690" s="266"/>
    </row>
    <row r="691" spans="4:26" ht="19" customHeight="1">
      <c r="D691" s="2032"/>
      <c r="E691" s="2032"/>
      <c r="F691" s="2032"/>
      <c r="G691" s="2032"/>
      <c r="H691" s="2032"/>
      <c r="I691" s="2032"/>
      <c r="J691" s="2032"/>
      <c r="K691" s="2032"/>
      <c r="L691" s="2032"/>
      <c r="M691" s="2032"/>
      <c r="N691" s="2032"/>
      <c r="O691" s="2032"/>
      <c r="P691" s="2032"/>
      <c r="Q691" s="2032"/>
      <c r="R691" s="2032"/>
      <c r="S691" s="2032"/>
      <c r="T691" s="1612" t="s">
        <v>161</v>
      </c>
      <c r="U691" s="1612"/>
      <c r="V691" s="1612"/>
      <c r="Z691" s="266"/>
    </row>
    <row r="692" spans="4:26" ht="19" customHeight="1">
      <c r="D692" s="421" t="s">
        <v>1479</v>
      </c>
      <c r="E692" s="367"/>
      <c r="F692" s="367"/>
      <c r="G692" s="367"/>
      <c r="H692" s="367"/>
      <c r="I692" s="367"/>
      <c r="J692" s="367"/>
      <c r="K692" s="367"/>
      <c r="L692" s="367"/>
      <c r="M692" s="367"/>
      <c r="N692" s="367"/>
      <c r="O692" s="367"/>
      <c r="P692" s="367"/>
      <c r="Q692" s="367"/>
      <c r="R692" s="367"/>
      <c r="S692" s="367"/>
      <c r="T692" s="1671" t="s">
        <v>592</v>
      </c>
      <c r="U692" s="1671"/>
      <c r="V692" s="1630"/>
      <c r="Z692" s="266" t="s">
        <v>1609</v>
      </c>
    </row>
    <row r="693" spans="4:26" ht="19" customHeight="1">
      <c r="D693" s="421" t="s">
        <v>1480</v>
      </c>
      <c r="E693" s="367"/>
      <c r="F693" s="367"/>
      <c r="G693" s="367"/>
      <c r="H693" s="367"/>
      <c r="I693" s="367"/>
      <c r="J693" s="367"/>
      <c r="K693" s="367"/>
      <c r="L693" s="367"/>
      <c r="M693" s="367"/>
      <c r="N693" s="367"/>
      <c r="O693" s="367"/>
      <c r="P693" s="367"/>
      <c r="Q693" s="367"/>
      <c r="R693" s="367"/>
      <c r="S693" s="367"/>
      <c r="T693" s="1671" t="s">
        <v>592</v>
      </c>
      <c r="U693" s="1671"/>
      <c r="V693" s="1630"/>
      <c r="Z693" s="266" t="s">
        <v>1609</v>
      </c>
    </row>
    <row r="694" spans="4:26" ht="19" customHeight="1">
      <c r="D694" s="421" t="s">
        <v>1481</v>
      </c>
      <c r="E694" s="367"/>
      <c r="F694" s="367"/>
      <c r="G694" s="367"/>
      <c r="H694" s="367"/>
      <c r="I694" s="367"/>
      <c r="J694" s="367"/>
      <c r="K694" s="367"/>
      <c r="L694" s="367"/>
      <c r="M694" s="367"/>
      <c r="N694" s="367"/>
      <c r="O694" s="367"/>
      <c r="P694" s="367"/>
      <c r="Q694" s="367"/>
      <c r="R694" s="367"/>
      <c r="S694" s="367"/>
      <c r="T694" s="1671" t="s">
        <v>592</v>
      </c>
      <c r="U694" s="1671"/>
      <c r="V694" s="1630"/>
      <c r="Z694" s="266" t="s">
        <v>1609</v>
      </c>
    </row>
    <row r="695" spans="4:26" ht="19" customHeight="1">
      <c r="D695" s="421" t="s">
        <v>1482</v>
      </c>
      <c r="E695" s="367"/>
      <c r="F695" s="367"/>
      <c r="G695" s="367"/>
      <c r="H695" s="367"/>
      <c r="I695" s="367"/>
      <c r="J695" s="367"/>
      <c r="K695" s="367"/>
      <c r="L695" s="367"/>
      <c r="M695" s="367"/>
      <c r="N695" s="367"/>
      <c r="O695" s="367"/>
      <c r="P695" s="367"/>
      <c r="Q695" s="367"/>
      <c r="R695" s="367"/>
      <c r="S695" s="367"/>
      <c r="T695" s="1671" t="s">
        <v>592</v>
      </c>
      <c r="U695" s="1671"/>
      <c r="V695" s="1630"/>
      <c r="Z695" s="266" t="s">
        <v>1609</v>
      </c>
    </row>
    <row r="696" spans="4:26" ht="16.5" customHeight="1">
      <c r="E696" s="285" t="s">
        <v>1483</v>
      </c>
      <c r="Z696" s="266"/>
    </row>
    <row r="697" spans="4:26" ht="16.5" customHeight="1">
      <c r="E697" s="286" t="s">
        <v>1484</v>
      </c>
      <c r="Z697" s="266"/>
    </row>
    <row r="698" spans="4:26" ht="16.5" customHeight="1">
      <c r="E698" s="286" t="s">
        <v>1485</v>
      </c>
      <c r="Z698" s="266"/>
    </row>
    <row r="699" spans="4:26" ht="9.65" customHeight="1">
      <c r="Z699" s="266"/>
    </row>
    <row r="700" spans="4:26" ht="16.5" customHeight="1">
      <c r="E700" t="s">
        <v>177</v>
      </c>
      <c r="Z700" s="266"/>
    </row>
    <row r="701" spans="4:26" ht="18.649999999999999" customHeight="1">
      <c r="D701" s="421" t="s">
        <v>1486</v>
      </c>
      <c r="E701" s="367"/>
      <c r="F701" s="367"/>
      <c r="G701" s="367"/>
      <c r="H701" s="367"/>
      <c r="I701" s="1937" t="s">
        <v>585</v>
      </c>
      <c r="J701" s="1937"/>
      <c r="K701" s="1937"/>
      <c r="L701" s="1937"/>
      <c r="M701" s="1937"/>
      <c r="Z701" s="266" t="s">
        <v>1638</v>
      </c>
    </row>
    <row r="702" spans="4:26" ht="16.5" customHeight="1">
      <c r="E702" s="285" t="s">
        <v>1838</v>
      </c>
      <c r="F702" s="370"/>
      <c r="G702" s="370"/>
      <c r="H702" s="370"/>
      <c r="I702" s="370"/>
      <c r="J702" s="370"/>
      <c r="K702" s="370"/>
      <c r="L702" s="370"/>
      <c r="M702" s="370"/>
      <c r="N702" s="370"/>
      <c r="O702" s="370"/>
      <c r="P702" s="370"/>
      <c r="Q702" s="370"/>
      <c r="R702" s="370"/>
      <c r="S702" s="370"/>
      <c r="T702" s="370"/>
      <c r="U702" s="370"/>
      <c r="V702" s="370"/>
      <c r="W702" s="370"/>
      <c r="X702" s="370"/>
      <c r="Y702" s="370"/>
      <c r="Z702" s="266"/>
    </row>
    <row r="703" spans="4:26" ht="16.5" customHeight="1">
      <c r="E703" s="286" t="s">
        <v>1554</v>
      </c>
      <c r="F703" s="32"/>
      <c r="Z703" s="266"/>
    </row>
    <row r="704" spans="4:26" ht="16.5" customHeight="1">
      <c r="E704" s="285" t="s">
        <v>1555</v>
      </c>
      <c r="F704" s="32"/>
      <c r="Z704" s="266"/>
    </row>
    <row r="705" spans="3:26" ht="16.5" customHeight="1">
      <c r="E705" s="83" t="s">
        <v>1556</v>
      </c>
      <c r="F705" s="32"/>
      <c r="Z705" s="266"/>
    </row>
    <row r="706" spans="3:26" ht="16.5" customHeight="1">
      <c r="E706" s="83" t="s">
        <v>1557</v>
      </c>
      <c r="F706" s="32"/>
      <c r="Z706" s="266"/>
    </row>
    <row r="707" spans="3:26" ht="12" customHeight="1">
      <c r="Z707" s="266"/>
    </row>
    <row r="708" spans="3:26" ht="17.5" customHeight="1">
      <c r="P708" s="1610" t="s">
        <v>815</v>
      </c>
      <c r="Q708" s="1610"/>
      <c r="R708" s="1610"/>
      <c r="S708" s="1611" t="str">
        <f>$Q$12</f>
        <v>○△学校</v>
      </c>
      <c r="T708" s="1611"/>
      <c r="U708" s="1611"/>
      <c r="V708" s="1611"/>
      <c r="W708" s="1611"/>
      <c r="X708" s="1611"/>
      <c r="Z708" s="266"/>
    </row>
    <row r="709" spans="3:26" ht="16.5" customHeight="1">
      <c r="C709" s="7" t="s">
        <v>909</v>
      </c>
      <c r="Z709" s="266"/>
    </row>
    <row r="710" spans="3:26" ht="16.5" customHeight="1">
      <c r="D710" t="s">
        <v>178</v>
      </c>
      <c r="Z710" s="266"/>
    </row>
    <row r="711" spans="3:26" ht="16" customHeight="1">
      <c r="D711" s="421" t="s">
        <v>179</v>
      </c>
      <c r="E711" s="367"/>
      <c r="F711" s="367"/>
      <c r="G711" s="367"/>
      <c r="H711" s="367"/>
      <c r="I711" s="1671" t="s">
        <v>584</v>
      </c>
      <c r="J711" s="1671"/>
      <c r="K711" s="1610"/>
      <c r="Z711" s="266" t="s">
        <v>1639</v>
      </c>
    </row>
    <row r="712" spans="3:26" ht="16" customHeight="1">
      <c r="D712" s="421" t="s">
        <v>180</v>
      </c>
      <c r="E712" s="367"/>
      <c r="F712" s="367"/>
      <c r="G712" s="367"/>
      <c r="H712" s="367"/>
      <c r="I712" s="1671" t="s">
        <v>584</v>
      </c>
      <c r="J712" s="1671"/>
      <c r="K712" s="1610"/>
      <c r="Z712" s="266" t="s">
        <v>1639</v>
      </c>
    </row>
    <row r="713" spans="3:26" ht="28.5" customHeight="1">
      <c r="D713" s="2045" t="s">
        <v>1506</v>
      </c>
      <c r="E713" s="1644"/>
      <c r="F713" s="1644"/>
      <c r="G713" s="1644"/>
      <c r="H713" s="2059"/>
      <c r="I713" s="2028" t="s">
        <v>1751</v>
      </c>
      <c r="J713" s="2029"/>
      <c r="K713" s="2029"/>
      <c r="L713" s="2030"/>
      <c r="M713" s="2030"/>
      <c r="N713" s="2030"/>
      <c r="O713" s="2030"/>
      <c r="P713" s="2030"/>
      <c r="Q713" s="2030"/>
      <c r="R713" s="2048"/>
      <c r="S713" s="2048"/>
      <c r="T713" s="2049"/>
      <c r="Z713" s="266"/>
    </row>
    <row r="714" spans="3:26" ht="9.65" customHeight="1">
      <c r="Z714" s="266"/>
    </row>
    <row r="715" spans="3:26" ht="16.5" customHeight="1">
      <c r="D715" s="32" t="s">
        <v>181</v>
      </c>
      <c r="Z715" s="266"/>
    </row>
    <row r="716" spans="3:26" ht="17.5" customHeight="1">
      <c r="D716" s="2057" t="s">
        <v>182</v>
      </c>
      <c r="E716" s="1998" t="s">
        <v>1261</v>
      </c>
      <c r="F716" s="1998"/>
      <c r="G716" s="1998"/>
      <c r="H716" s="1999"/>
      <c r="I716" s="1671" t="s">
        <v>586</v>
      </c>
      <c r="J716" s="1671"/>
      <c r="K716" s="1610"/>
      <c r="Z716" s="266" t="s">
        <v>1640</v>
      </c>
    </row>
    <row r="717" spans="3:26" ht="17.5" customHeight="1">
      <c r="D717" s="2057"/>
      <c r="E717" s="1991" t="s">
        <v>184</v>
      </c>
      <c r="F717" s="1991"/>
      <c r="G717" s="1991"/>
      <c r="H717" s="2058"/>
      <c r="I717" s="1671" t="s">
        <v>587</v>
      </c>
      <c r="J717" s="1671"/>
      <c r="K717" s="1610"/>
      <c r="Z717" s="266" t="s">
        <v>1641</v>
      </c>
    </row>
    <row r="718" spans="3:26" ht="17.5" customHeight="1">
      <c r="D718" s="2057" t="s">
        <v>183</v>
      </c>
      <c r="E718" s="1998" t="s">
        <v>1261</v>
      </c>
      <c r="F718" s="1998"/>
      <c r="G718" s="1998"/>
      <c r="H718" s="1999"/>
      <c r="I718" s="1671" t="s">
        <v>586</v>
      </c>
      <c r="J718" s="1671"/>
      <c r="K718" s="1610"/>
      <c r="Z718" s="266" t="s">
        <v>1640</v>
      </c>
    </row>
    <row r="719" spans="3:26" ht="17.5" customHeight="1">
      <c r="D719" s="2057"/>
      <c r="E719" s="1991" t="s">
        <v>184</v>
      </c>
      <c r="F719" s="1991"/>
      <c r="G719" s="1991"/>
      <c r="H719" s="2058"/>
      <c r="I719" s="1671" t="s">
        <v>587</v>
      </c>
      <c r="J719" s="1671"/>
      <c r="K719" s="1610"/>
      <c r="Z719" s="266" t="s">
        <v>1641</v>
      </c>
    </row>
    <row r="720" spans="3:26" ht="16.5" customHeight="1">
      <c r="E720" s="285" t="s">
        <v>910</v>
      </c>
      <c r="Z720" s="266"/>
    </row>
    <row r="721" spans="3:26" ht="9.65" customHeight="1">
      <c r="Z721" s="266"/>
    </row>
    <row r="722" spans="3:26" ht="16.5" customHeight="1">
      <c r="D722" t="s">
        <v>911</v>
      </c>
      <c r="Z722" s="266"/>
    </row>
    <row r="723" spans="3:26" ht="18.649999999999999" customHeight="1">
      <c r="D723" s="421" t="s">
        <v>1262</v>
      </c>
      <c r="E723" s="367"/>
      <c r="F723" s="367"/>
      <c r="G723" s="367"/>
      <c r="H723" s="367"/>
      <c r="I723" s="1649" t="s">
        <v>1752</v>
      </c>
      <c r="J723" s="1649"/>
      <c r="K723" s="1938"/>
      <c r="Z723" s="266" t="s">
        <v>1642</v>
      </c>
    </row>
    <row r="724" spans="3:26" ht="15" customHeight="1">
      <c r="E724" s="286" t="s">
        <v>540</v>
      </c>
      <c r="F724" s="286"/>
      <c r="G724" s="286"/>
      <c r="Z724" s="266"/>
    </row>
    <row r="725" spans="3:26" ht="15" customHeight="1">
      <c r="E725" s="286" t="s">
        <v>191</v>
      </c>
      <c r="F725" s="286"/>
      <c r="G725" s="286"/>
      <c r="Z725" s="266"/>
    </row>
    <row r="726" spans="3:26" ht="15" customHeight="1">
      <c r="E726" s="286" t="s">
        <v>185</v>
      </c>
      <c r="F726" s="286"/>
      <c r="G726" s="286"/>
      <c r="Z726" s="266"/>
    </row>
    <row r="727" spans="3:26" ht="15" customHeight="1">
      <c r="E727" s="286" t="s">
        <v>186</v>
      </c>
      <c r="F727" s="286"/>
      <c r="G727" s="286"/>
      <c r="Z727" s="266"/>
    </row>
    <row r="728" spans="3:26" ht="15" customHeight="1">
      <c r="E728" s="286" t="s">
        <v>187</v>
      </c>
      <c r="F728" s="286"/>
      <c r="G728" s="286"/>
      <c r="Z728" s="266"/>
    </row>
    <row r="729" spans="3:26" ht="15" customHeight="1">
      <c r="E729" s="286" t="s">
        <v>188</v>
      </c>
      <c r="F729" s="286"/>
      <c r="G729" s="286"/>
      <c r="Z729" s="266"/>
    </row>
    <row r="730" spans="3:26" ht="15" customHeight="1">
      <c r="E730" s="286" t="s">
        <v>189</v>
      </c>
      <c r="F730" s="286"/>
      <c r="G730" s="286"/>
      <c r="Z730" s="266"/>
    </row>
    <row r="731" spans="3:26" ht="15" customHeight="1">
      <c r="E731" s="286" t="s">
        <v>190</v>
      </c>
      <c r="F731" s="286"/>
      <c r="G731" s="286"/>
      <c r="Z731" s="266"/>
    </row>
    <row r="732" spans="3:26" ht="9.65" customHeight="1">
      <c r="Z732" s="266"/>
    </row>
    <row r="733" spans="3:26" ht="16.5" customHeight="1">
      <c r="C733" s="7" t="s">
        <v>913</v>
      </c>
      <c r="Z733" s="266"/>
    </row>
    <row r="734" spans="3:26" ht="16.5" customHeight="1">
      <c r="D734" t="s">
        <v>192</v>
      </c>
      <c r="Z734" s="266"/>
    </row>
    <row r="735" spans="3:26" ht="18.649999999999999" customHeight="1">
      <c r="D735" s="421" t="s">
        <v>193</v>
      </c>
      <c r="E735" s="367"/>
      <c r="F735" s="367"/>
      <c r="G735" s="367"/>
      <c r="H735" s="367"/>
      <c r="I735" s="2044" t="s">
        <v>584</v>
      </c>
      <c r="J735" s="2044"/>
      <c r="K735" s="1610"/>
      <c r="Z735" s="266" t="s">
        <v>1639</v>
      </c>
    </row>
    <row r="736" spans="3:26" ht="28.5" customHeight="1">
      <c r="D736" s="2045" t="s">
        <v>1507</v>
      </c>
      <c r="E736" s="2046"/>
      <c r="F736" s="2046"/>
      <c r="G736" s="2046"/>
      <c r="H736" s="2047"/>
      <c r="I736" s="2028" t="s">
        <v>1751</v>
      </c>
      <c r="J736" s="2029"/>
      <c r="K736" s="2029"/>
      <c r="L736" s="2030"/>
      <c r="M736" s="2030"/>
      <c r="N736" s="2030"/>
      <c r="O736" s="2030"/>
      <c r="P736" s="2030"/>
      <c r="Q736" s="2030"/>
      <c r="R736" s="2048"/>
      <c r="S736" s="2048"/>
      <c r="T736" s="2049"/>
      <c r="Z736" s="266"/>
    </row>
    <row r="737" spans="3:26" ht="16.5" customHeight="1">
      <c r="E737" s="285" t="s">
        <v>912</v>
      </c>
      <c r="Z737" s="266"/>
    </row>
    <row r="738" spans="3:26" ht="9.65" customHeight="1">
      <c r="Z738" s="266"/>
    </row>
    <row r="739" spans="3:26" ht="16.5" customHeight="1">
      <c r="C739" s="7" t="s">
        <v>914</v>
      </c>
      <c r="Z739" s="266"/>
    </row>
    <row r="740" spans="3:26" ht="16.5" customHeight="1">
      <c r="D740" t="s">
        <v>194</v>
      </c>
      <c r="Z740" s="266"/>
    </row>
    <row r="741" spans="3:26" ht="17.149999999999999" customHeight="1">
      <c r="D741" s="421" t="s">
        <v>195</v>
      </c>
      <c r="E741" s="367"/>
      <c r="F741" s="367"/>
      <c r="G741" s="367"/>
      <c r="H741" s="367"/>
      <c r="I741" s="367"/>
      <c r="J741" s="2044" t="s">
        <v>734</v>
      </c>
      <c r="K741" s="2044"/>
      <c r="L741" s="2044"/>
      <c r="M741" s="2044"/>
      <c r="N741" s="2044"/>
      <c r="O741" s="2044"/>
      <c r="P741" s="2044"/>
      <c r="Q741" s="2044"/>
      <c r="R741" s="1610"/>
      <c r="Z741" s="266" t="s">
        <v>1643</v>
      </c>
    </row>
    <row r="742" spans="3:26" ht="17.149999999999999" customHeight="1">
      <c r="D742" s="487" t="s">
        <v>196</v>
      </c>
      <c r="E742" s="470"/>
      <c r="F742" s="470"/>
      <c r="G742" s="470"/>
      <c r="H742" s="470"/>
      <c r="I742" s="470"/>
      <c r="J742" s="2050" t="s">
        <v>787</v>
      </c>
      <c r="K742" s="2050"/>
      <c r="L742" s="2050"/>
      <c r="M742" s="2050"/>
      <c r="N742" s="2050"/>
      <c r="O742" s="2050"/>
      <c r="P742" s="2050"/>
      <c r="Q742" s="2050"/>
      <c r="R742" s="2050"/>
      <c r="Z742" s="266" t="s">
        <v>1644</v>
      </c>
    </row>
    <row r="743" spans="3:26" ht="17.149999999999999" customHeight="1">
      <c r="D743" s="2051" t="s">
        <v>735</v>
      </c>
      <c r="E743" s="2052"/>
      <c r="F743" s="2052"/>
      <c r="G743" s="2052"/>
      <c r="H743" s="2052"/>
      <c r="I743" s="2053"/>
      <c r="J743" s="2054"/>
      <c r="K743" s="2055"/>
      <c r="L743" s="2055"/>
      <c r="M743" s="2055"/>
      <c r="N743" s="2055"/>
      <c r="O743" s="2055"/>
      <c r="P743" s="2055"/>
      <c r="Q743" s="2055"/>
      <c r="R743" s="2056"/>
      <c r="Z743" s="266"/>
    </row>
    <row r="744" spans="3:26" ht="16.5" customHeight="1">
      <c r="E744" s="285" t="s">
        <v>915</v>
      </c>
      <c r="Z744" s="266"/>
    </row>
    <row r="745" spans="3:26" ht="9.65" customHeight="1">
      <c r="Z745" s="266"/>
    </row>
    <row r="746" spans="3:26" ht="16.5" customHeight="1">
      <c r="D746" t="s">
        <v>916</v>
      </c>
      <c r="Z746" s="266"/>
    </row>
    <row r="747" spans="3:26" ht="18.649999999999999" customHeight="1">
      <c r="D747" s="1648" t="s">
        <v>206</v>
      </c>
      <c r="E747" s="1648"/>
      <c r="F747" s="1648"/>
      <c r="G747" s="1648"/>
      <c r="H747" s="1648"/>
      <c r="I747" s="1648"/>
      <c r="J747" s="1648"/>
      <c r="K747" s="1648"/>
      <c r="L747" s="1648"/>
      <c r="M747" s="1648"/>
      <c r="N747" s="1648"/>
      <c r="O747" s="1648"/>
      <c r="P747" s="1648"/>
      <c r="Q747" s="1648"/>
      <c r="R747" s="1648"/>
      <c r="S747" s="1939" t="s">
        <v>1846</v>
      </c>
      <c r="T747" s="2061"/>
      <c r="Z747" s="266"/>
    </row>
    <row r="748" spans="3:26" ht="18" customHeight="1">
      <c r="D748" s="1610" t="s">
        <v>197</v>
      </c>
      <c r="E748" s="1610"/>
      <c r="F748" s="1610"/>
      <c r="G748" s="1610"/>
      <c r="H748" s="1610"/>
      <c r="I748" s="1610"/>
      <c r="J748" s="1610"/>
      <c r="K748" s="1610"/>
      <c r="L748" s="1610"/>
      <c r="M748" s="1610"/>
      <c r="N748" s="1610"/>
      <c r="O748" s="1610"/>
      <c r="P748" s="1610"/>
      <c r="Q748" s="1610"/>
      <c r="R748" s="2060"/>
      <c r="S748" s="1904" t="s">
        <v>592</v>
      </c>
      <c r="T748" s="1969"/>
      <c r="Z748" s="266" t="s">
        <v>1609</v>
      </c>
    </row>
    <row r="749" spans="3:26" ht="18" customHeight="1">
      <c r="D749" s="1610" t="s">
        <v>506</v>
      </c>
      <c r="E749" s="1610"/>
      <c r="F749" s="1610"/>
      <c r="G749" s="1610"/>
      <c r="H749" s="1610"/>
      <c r="I749" s="1610"/>
      <c r="J749" s="1610"/>
      <c r="K749" s="1610"/>
      <c r="L749" s="1610"/>
      <c r="M749" s="1610"/>
      <c r="N749" s="1610"/>
      <c r="O749" s="1610"/>
      <c r="P749" s="1610"/>
      <c r="Q749" s="1610"/>
      <c r="R749" s="2060"/>
      <c r="S749" s="1904" t="s">
        <v>592</v>
      </c>
      <c r="T749" s="1969"/>
      <c r="Z749" s="266" t="s">
        <v>1609</v>
      </c>
    </row>
    <row r="750" spans="3:26" ht="18" customHeight="1">
      <c r="D750" s="1610" t="s">
        <v>507</v>
      </c>
      <c r="E750" s="1610"/>
      <c r="F750" s="1610"/>
      <c r="G750" s="1610"/>
      <c r="H750" s="1610"/>
      <c r="I750" s="1610"/>
      <c r="J750" s="1610"/>
      <c r="K750" s="1610"/>
      <c r="L750" s="1610"/>
      <c r="M750" s="1610"/>
      <c r="N750" s="1610"/>
      <c r="O750" s="1610"/>
      <c r="P750" s="1610"/>
      <c r="Q750" s="1610"/>
      <c r="R750" s="2060"/>
      <c r="S750" s="1904" t="s">
        <v>592</v>
      </c>
      <c r="T750" s="1969"/>
      <c r="Z750" s="266" t="s">
        <v>1609</v>
      </c>
    </row>
    <row r="751" spans="3:26" ht="18" customHeight="1">
      <c r="D751" s="1610" t="s">
        <v>198</v>
      </c>
      <c r="E751" s="1610"/>
      <c r="F751" s="1610"/>
      <c r="G751" s="1610"/>
      <c r="H751" s="1610"/>
      <c r="I751" s="1610"/>
      <c r="J751" s="1610"/>
      <c r="K751" s="1610"/>
      <c r="L751" s="1610"/>
      <c r="M751" s="1610"/>
      <c r="N751" s="1610"/>
      <c r="O751" s="1610"/>
      <c r="P751" s="1610"/>
      <c r="Q751" s="1610"/>
      <c r="R751" s="2060"/>
      <c r="S751" s="1904" t="s">
        <v>592</v>
      </c>
      <c r="T751" s="1969"/>
      <c r="Z751" s="266" t="s">
        <v>1609</v>
      </c>
    </row>
    <row r="752" spans="3:26" ht="18" customHeight="1">
      <c r="D752" s="1610" t="s">
        <v>505</v>
      </c>
      <c r="E752" s="1610"/>
      <c r="F752" s="1610"/>
      <c r="G752" s="1610"/>
      <c r="H752" s="1610"/>
      <c r="I752" s="1610"/>
      <c r="J752" s="1610"/>
      <c r="K752" s="1610"/>
      <c r="L752" s="1610"/>
      <c r="M752" s="1610"/>
      <c r="N752" s="1610"/>
      <c r="O752" s="1610"/>
      <c r="P752" s="1610"/>
      <c r="Q752" s="1610"/>
      <c r="R752" s="2060"/>
      <c r="S752" s="1904" t="s">
        <v>592</v>
      </c>
      <c r="T752" s="1969"/>
      <c r="Z752" s="266" t="s">
        <v>1609</v>
      </c>
    </row>
    <row r="753" spans="3:26" ht="18" customHeight="1">
      <c r="D753" s="1610" t="s">
        <v>508</v>
      </c>
      <c r="E753" s="1610"/>
      <c r="F753" s="1610"/>
      <c r="G753" s="1610"/>
      <c r="H753" s="1610"/>
      <c r="I753" s="1610"/>
      <c r="J753" s="1610"/>
      <c r="K753" s="1610"/>
      <c r="L753" s="1610"/>
      <c r="M753" s="1610"/>
      <c r="N753" s="1610"/>
      <c r="O753" s="1610"/>
      <c r="P753" s="1610"/>
      <c r="Q753" s="1610"/>
      <c r="R753" s="2060"/>
      <c r="S753" s="1904" t="s">
        <v>592</v>
      </c>
      <c r="T753" s="1969"/>
      <c r="Z753" s="266" t="s">
        <v>1609</v>
      </c>
    </row>
    <row r="754" spans="3:26" ht="18" customHeight="1">
      <c r="D754" s="1610" t="s">
        <v>199</v>
      </c>
      <c r="E754" s="1610"/>
      <c r="F754" s="1610"/>
      <c r="G754" s="1610"/>
      <c r="H754" s="1610"/>
      <c r="I754" s="1610"/>
      <c r="J754" s="1610"/>
      <c r="K754" s="1610"/>
      <c r="L754" s="1610"/>
      <c r="M754" s="1610"/>
      <c r="N754" s="1610"/>
      <c r="O754" s="1610"/>
      <c r="P754" s="1610"/>
      <c r="Q754" s="1610"/>
      <c r="R754" s="2060"/>
      <c r="S754" s="1904" t="s">
        <v>592</v>
      </c>
      <c r="T754" s="1969"/>
      <c r="Z754" s="266" t="s">
        <v>1609</v>
      </c>
    </row>
    <row r="755" spans="3:26" ht="18" customHeight="1">
      <c r="D755" s="1610" t="s">
        <v>200</v>
      </c>
      <c r="E755" s="1610"/>
      <c r="F755" s="1610"/>
      <c r="G755" s="1610"/>
      <c r="H755" s="1610"/>
      <c r="I755" s="1610"/>
      <c r="J755" s="1610"/>
      <c r="K755" s="1610"/>
      <c r="L755" s="1610"/>
      <c r="M755" s="1610"/>
      <c r="N755" s="1610"/>
      <c r="O755" s="1610"/>
      <c r="P755" s="1610"/>
      <c r="Q755" s="1610"/>
      <c r="R755" s="2060"/>
      <c r="S755" s="1904" t="s">
        <v>592</v>
      </c>
      <c r="T755" s="1969"/>
      <c r="Z755" s="266" t="s">
        <v>1609</v>
      </c>
    </row>
    <row r="756" spans="3:26" ht="18" customHeight="1">
      <c r="D756" s="1610" t="s">
        <v>201</v>
      </c>
      <c r="E756" s="1610"/>
      <c r="F756" s="1610"/>
      <c r="G756" s="1610"/>
      <c r="H756" s="1610"/>
      <c r="I756" s="1610"/>
      <c r="J756" s="1610"/>
      <c r="K756" s="1610"/>
      <c r="L756" s="1610"/>
      <c r="M756" s="1610"/>
      <c r="N756" s="1610"/>
      <c r="O756" s="1610"/>
      <c r="P756" s="1610"/>
      <c r="Q756" s="1610"/>
      <c r="R756" s="2060"/>
      <c r="S756" s="1904" t="s">
        <v>592</v>
      </c>
      <c r="T756" s="1969"/>
      <c r="Z756" s="266" t="s">
        <v>1609</v>
      </c>
    </row>
    <row r="757" spans="3:26" ht="18" customHeight="1">
      <c r="D757" s="1610" t="s">
        <v>202</v>
      </c>
      <c r="E757" s="1610"/>
      <c r="F757" s="1610"/>
      <c r="G757" s="1610"/>
      <c r="H757" s="1610"/>
      <c r="I757" s="1610"/>
      <c r="J757" s="1610"/>
      <c r="K757" s="1610"/>
      <c r="L757" s="1610"/>
      <c r="M757" s="1610"/>
      <c r="N757" s="1610"/>
      <c r="O757" s="1610"/>
      <c r="P757" s="1610"/>
      <c r="Q757" s="1610"/>
      <c r="R757" s="2060"/>
      <c r="S757" s="1904" t="s">
        <v>592</v>
      </c>
      <c r="T757" s="1969"/>
      <c r="Z757" s="266" t="s">
        <v>1609</v>
      </c>
    </row>
    <row r="758" spans="3:26" ht="18" customHeight="1">
      <c r="D758" s="1610" t="s">
        <v>203</v>
      </c>
      <c r="E758" s="1610"/>
      <c r="F758" s="1610"/>
      <c r="G758" s="1610"/>
      <c r="H758" s="1610"/>
      <c r="I758" s="1610"/>
      <c r="J758" s="1610"/>
      <c r="K758" s="1610"/>
      <c r="L758" s="1610"/>
      <c r="M758" s="1610"/>
      <c r="N758" s="1610"/>
      <c r="O758" s="1610"/>
      <c r="P758" s="1610"/>
      <c r="Q758" s="1610"/>
      <c r="R758" s="2060"/>
      <c r="S758" s="1904" t="s">
        <v>592</v>
      </c>
      <c r="T758" s="1969"/>
      <c r="Z758" s="266" t="s">
        <v>1609</v>
      </c>
    </row>
    <row r="759" spans="3:26" ht="18" customHeight="1">
      <c r="D759" s="1610" t="s">
        <v>204</v>
      </c>
      <c r="E759" s="1610"/>
      <c r="F759" s="1610"/>
      <c r="G759" s="1610"/>
      <c r="H759" s="1610"/>
      <c r="I759" s="1610"/>
      <c r="J759" s="1610"/>
      <c r="K759" s="1610"/>
      <c r="L759" s="1610"/>
      <c r="M759" s="1610"/>
      <c r="N759" s="1610"/>
      <c r="O759" s="1610"/>
      <c r="P759" s="1610"/>
      <c r="Q759" s="1610"/>
      <c r="R759" s="2060"/>
      <c r="S759" s="1904" t="s">
        <v>592</v>
      </c>
      <c r="T759" s="1969"/>
      <c r="Z759" s="266" t="s">
        <v>1609</v>
      </c>
    </row>
    <row r="760" spans="3:26" ht="18" customHeight="1">
      <c r="D760" s="1610" t="s">
        <v>205</v>
      </c>
      <c r="E760" s="1610"/>
      <c r="F760" s="1610"/>
      <c r="G760" s="1610"/>
      <c r="H760" s="1610"/>
      <c r="I760" s="1610"/>
      <c r="J760" s="1610"/>
      <c r="K760" s="1610"/>
      <c r="L760" s="1610"/>
      <c r="M760" s="1610"/>
      <c r="N760" s="1610"/>
      <c r="O760" s="1610"/>
      <c r="P760" s="1610"/>
      <c r="Q760" s="1610"/>
      <c r="R760" s="2060"/>
      <c r="S760" s="1904" t="s">
        <v>592</v>
      </c>
      <c r="T760" s="1969"/>
      <c r="Z760" s="266" t="s">
        <v>1609</v>
      </c>
    </row>
    <row r="761" spans="3:26" ht="16.5" customHeight="1">
      <c r="E761" s="285" t="s">
        <v>640</v>
      </c>
      <c r="Z761" s="266"/>
    </row>
    <row r="762" spans="3:26" ht="16.5" customHeight="1">
      <c r="E762" s="286" t="s">
        <v>207</v>
      </c>
      <c r="Z762" s="266"/>
    </row>
    <row r="763" spans="3:26" ht="12" customHeight="1">
      <c r="Z763" s="266"/>
    </row>
    <row r="764" spans="3:26" ht="17.5" customHeight="1">
      <c r="P764" s="1610" t="s">
        <v>815</v>
      </c>
      <c r="Q764" s="1610"/>
      <c r="R764" s="1610"/>
      <c r="S764" s="1611" t="str">
        <f>$Q$12</f>
        <v>○△学校</v>
      </c>
      <c r="T764" s="1611"/>
      <c r="U764" s="1611"/>
      <c r="V764" s="1611"/>
      <c r="W764" s="1611"/>
      <c r="X764" s="1611"/>
      <c r="Z764" s="266"/>
    </row>
    <row r="765" spans="3:26" ht="16.5" customHeight="1">
      <c r="C765" s="7" t="s">
        <v>921</v>
      </c>
      <c r="Z765" s="266"/>
    </row>
    <row r="766" spans="3:26" ht="16.5" customHeight="1">
      <c r="D766" s="32" t="s">
        <v>917</v>
      </c>
      <c r="Z766" s="266"/>
    </row>
    <row r="767" spans="3:26" ht="30" customHeight="1">
      <c r="D767" s="1614" t="s">
        <v>918</v>
      </c>
      <c r="E767" s="1648"/>
      <c r="F767" s="1648"/>
      <c r="G767" s="1648"/>
      <c r="H767" s="1643"/>
      <c r="I767" s="2062">
        <v>50</v>
      </c>
      <c r="J767" s="2063"/>
      <c r="K767" s="289" t="s">
        <v>49</v>
      </c>
      <c r="L767" s="289" t="s">
        <v>1263</v>
      </c>
      <c r="M767" s="289"/>
      <c r="N767" s="289"/>
      <c r="O767" s="289"/>
      <c r="P767" s="488">
        <v>5</v>
      </c>
      <c r="Q767" s="289" t="s">
        <v>1264</v>
      </c>
      <c r="R767" s="289"/>
      <c r="S767" s="289"/>
      <c r="T767" s="289"/>
      <c r="U767" s="488">
        <v>5</v>
      </c>
      <c r="V767" s="289" t="s">
        <v>214</v>
      </c>
      <c r="W767" s="281"/>
      <c r="Z767" s="266"/>
    </row>
    <row r="768" spans="3:26" ht="4" customHeight="1">
      <c r="R768" s="489"/>
      <c r="S768" s="489"/>
      <c r="Z768" s="266"/>
    </row>
    <row r="769" spans="4:26" ht="19" customHeight="1">
      <c r="D769" s="2064"/>
      <c r="E769" s="2032"/>
      <c r="F769" s="2032"/>
      <c r="G769" s="2032"/>
      <c r="H769" s="2032"/>
      <c r="I769" s="1613" t="s">
        <v>210</v>
      </c>
      <c r="J769" s="1613"/>
      <c r="K769" s="1612"/>
      <c r="L769" s="1677" t="s">
        <v>211</v>
      </c>
      <c r="M769" s="1905"/>
      <c r="N769" s="1905"/>
      <c r="O769" s="1673"/>
      <c r="P769" s="1830" t="s">
        <v>212</v>
      </c>
      <c r="Q769" s="2065"/>
      <c r="R769" s="2066"/>
      <c r="S769" s="2067"/>
      <c r="T769" s="1830" t="s">
        <v>213</v>
      </c>
      <c r="U769" s="2065"/>
      <c r="V769" s="2065"/>
      <c r="W769" s="2073"/>
      <c r="Z769" s="266"/>
    </row>
    <row r="770" spans="4:26" ht="18" customHeight="1">
      <c r="D770" s="1648" t="s">
        <v>208</v>
      </c>
      <c r="E770" s="1648"/>
      <c r="F770" s="1648"/>
      <c r="G770" s="1648"/>
      <c r="H770" s="1643"/>
      <c r="I770" s="2062">
        <v>49</v>
      </c>
      <c r="J770" s="2063"/>
      <c r="K770" s="289" t="s">
        <v>49</v>
      </c>
      <c r="L770" s="2062">
        <v>39</v>
      </c>
      <c r="M770" s="2070"/>
      <c r="N770" s="289" t="s">
        <v>49</v>
      </c>
      <c r="O770" s="289"/>
      <c r="P770" s="2062">
        <v>40</v>
      </c>
      <c r="Q770" s="2070"/>
      <c r="R770" s="289" t="s">
        <v>49</v>
      </c>
      <c r="S770" s="289"/>
      <c r="T770" s="2062">
        <v>40</v>
      </c>
      <c r="U770" s="2070"/>
      <c r="V770" s="289" t="s">
        <v>49</v>
      </c>
      <c r="W770" s="281"/>
      <c r="Z770" s="266"/>
    </row>
    <row r="771" spans="4:26" ht="16.5" customHeight="1">
      <c r="D771" s="1648"/>
      <c r="E771" s="1648"/>
      <c r="F771" s="1648"/>
      <c r="G771" s="1648"/>
      <c r="H771" s="1648"/>
      <c r="I771" s="490" t="s">
        <v>215</v>
      </c>
      <c r="J771" s="41"/>
      <c r="K771" s="28"/>
      <c r="L771" s="2074"/>
      <c r="M771" s="2075"/>
      <c r="N771" s="2075"/>
      <c r="O771" s="2076"/>
      <c r="P771" s="2074"/>
      <c r="Q771" s="2075"/>
      <c r="R771" s="2075"/>
      <c r="S771" s="2076"/>
      <c r="T771" s="2074"/>
      <c r="U771" s="2075"/>
      <c r="V771" s="2075"/>
      <c r="W771" s="2076"/>
      <c r="Z771" s="266"/>
    </row>
    <row r="772" spans="4:26" ht="19" customHeight="1">
      <c r="D772" s="1648"/>
      <c r="E772" s="1648"/>
      <c r="F772" s="1648"/>
      <c r="G772" s="1648"/>
      <c r="H772" s="1643"/>
      <c r="I772" s="2078">
        <v>1</v>
      </c>
      <c r="J772" s="2079"/>
      <c r="K772" s="4" t="s">
        <v>49</v>
      </c>
      <c r="L772" s="2077"/>
      <c r="M772" s="2075"/>
      <c r="N772" s="2075"/>
      <c r="O772" s="2076"/>
      <c r="P772" s="2077"/>
      <c r="Q772" s="2075"/>
      <c r="R772" s="2075"/>
      <c r="S772" s="2076"/>
      <c r="T772" s="2077"/>
      <c r="U772" s="2075"/>
      <c r="V772" s="2075"/>
      <c r="W772" s="2076"/>
      <c r="Z772" s="266"/>
    </row>
    <row r="773" spans="4:26" ht="19" customHeight="1">
      <c r="D773" s="1648" t="s">
        <v>209</v>
      </c>
      <c r="E773" s="1648"/>
      <c r="F773" s="1648"/>
      <c r="G773" s="1648"/>
      <c r="H773" s="1648"/>
      <c r="I773" s="2068">
        <v>0</v>
      </c>
      <c r="J773" s="2069"/>
      <c r="K773" s="430" t="s">
        <v>49</v>
      </c>
      <c r="L773" s="2062">
        <v>11</v>
      </c>
      <c r="M773" s="2070"/>
      <c r="N773" s="289" t="s">
        <v>49</v>
      </c>
      <c r="O773" s="281"/>
      <c r="P773" s="2062">
        <v>10</v>
      </c>
      <c r="Q773" s="2070"/>
      <c r="R773" s="289" t="s">
        <v>49</v>
      </c>
      <c r="S773" s="281"/>
      <c r="T773" s="2062">
        <v>10</v>
      </c>
      <c r="U773" s="2070"/>
      <c r="V773" s="289" t="s">
        <v>49</v>
      </c>
      <c r="W773" s="281"/>
      <c r="Z773" s="266"/>
    </row>
    <row r="774" spans="4:26" ht="12.65" customHeight="1">
      <c r="D774" s="2080" t="s">
        <v>1753</v>
      </c>
      <c r="E774" s="2081"/>
      <c r="F774" s="2081"/>
      <c r="G774" s="2081"/>
      <c r="H774" s="2082"/>
      <c r="I774" s="2089"/>
      <c r="J774" s="2090"/>
      <c r="K774" s="2071" t="s">
        <v>408</v>
      </c>
      <c r="L774" s="1640" t="s">
        <v>1754</v>
      </c>
      <c r="M774" s="1641"/>
      <c r="N774" s="1641"/>
      <c r="O774" s="1642"/>
      <c r="P774" s="1640" t="s">
        <v>1755</v>
      </c>
      <c r="Q774" s="1641"/>
      <c r="R774" s="1641"/>
      <c r="S774" s="1642"/>
      <c r="T774" s="1640" t="s">
        <v>1755</v>
      </c>
      <c r="U774" s="1641"/>
      <c r="V774" s="1641"/>
      <c r="W774" s="1642"/>
      <c r="Z774" s="266"/>
    </row>
    <row r="775" spans="4:26" ht="12.65" customHeight="1">
      <c r="D775" s="2083"/>
      <c r="E775" s="2084"/>
      <c r="F775" s="2084"/>
      <c r="G775" s="2084"/>
      <c r="H775" s="2085"/>
      <c r="I775" s="2091"/>
      <c r="J775" s="2092"/>
      <c r="K775" s="2072"/>
      <c r="L775" s="1654" t="s">
        <v>588</v>
      </c>
      <c r="M775" s="1655"/>
      <c r="N775" s="1655"/>
      <c r="O775" s="1656"/>
      <c r="P775" s="1654" t="s">
        <v>1758</v>
      </c>
      <c r="Q775" s="1655"/>
      <c r="R775" s="1655"/>
      <c r="S775" s="1656"/>
      <c r="T775" s="1654" t="s">
        <v>1760</v>
      </c>
      <c r="U775" s="1655"/>
      <c r="V775" s="1655"/>
      <c r="W775" s="1656"/>
      <c r="Z775" s="266"/>
    </row>
    <row r="776" spans="4:26" ht="12.65" customHeight="1">
      <c r="D776" s="2083"/>
      <c r="E776" s="2084"/>
      <c r="F776" s="2084"/>
      <c r="G776" s="2084"/>
      <c r="H776" s="2085"/>
      <c r="I776" s="2091"/>
      <c r="J776" s="2092"/>
      <c r="K776" s="2071" t="s">
        <v>409</v>
      </c>
      <c r="L776" s="1640" t="s">
        <v>1755</v>
      </c>
      <c r="M776" s="1641"/>
      <c r="N776" s="1641"/>
      <c r="O776" s="1642"/>
      <c r="P776" s="1640" t="s">
        <v>1756</v>
      </c>
      <c r="Q776" s="1641"/>
      <c r="R776" s="1641"/>
      <c r="S776" s="1642"/>
      <c r="T776" s="1640" t="s">
        <v>1756</v>
      </c>
      <c r="U776" s="1641"/>
      <c r="V776" s="1641"/>
      <c r="W776" s="1642"/>
      <c r="Z776" s="266"/>
    </row>
    <row r="777" spans="4:26" ht="12.65" customHeight="1">
      <c r="D777" s="2083"/>
      <c r="E777" s="2084"/>
      <c r="F777" s="2084"/>
      <c r="G777" s="2084"/>
      <c r="H777" s="2085"/>
      <c r="I777" s="2091"/>
      <c r="J777" s="2092"/>
      <c r="K777" s="2072"/>
      <c r="L777" s="1654" t="s">
        <v>1757</v>
      </c>
      <c r="M777" s="1655"/>
      <c r="N777" s="1655"/>
      <c r="O777" s="1656"/>
      <c r="P777" s="1654" t="s">
        <v>1758</v>
      </c>
      <c r="Q777" s="1655"/>
      <c r="R777" s="1655"/>
      <c r="S777" s="1656"/>
      <c r="T777" s="1654" t="s">
        <v>1759</v>
      </c>
      <c r="U777" s="1655"/>
      <c r="V777" s="1655"/>
      <c r="W777" s="1656"/>
      <c r="Z777" s="266"/>
    </row>
    <row r="778" spans="4:26" ht="12.65" customHeight="1">
      <c r="D778" s="2083"/>
      <c r="E778" s="2084"/>
      <c r="F778" s="2084"/>
      <c r="G778" s="2084"/>
      <c r="H778" s="2085"/>
      <c r="I778" s="2091"/>
      <c r="J778" s="2092"/>
      <c r="K778" s="2071" t="s">
        <v>410</v>
      </c>
      <c r="L778" s="1640" t="s">
        <v>1756</v>
      </c>
      <c r="M778" s="1641"/>
      <c r="N778" s="1641"/>
      <c r="O778" s="1642"/>
      <c r="P778" s="1640"/>
      <c r="Q778" s="1641"/>
      <c r="R778" s="1641"/>
      <c r="S778" s="1642"/>
      <c r="T778" s="1640"/>
      <c r="U778" s="1641"/>
      <c r="V778" s="1641"/>
      <c r="W778" s="1642"/>
      <c r="Z778" s="266"/>
    </row>
    <row r="779" spans="4:26" ht="12.65" customHeight="1">
      <c r="D779" s="2083"/>
      <c r="E779" s="2084"/>
      <c r="F779" s="2084"/>
      <c r="G779" s="2084"/>
      <c r="H779" s="2085"/>
      <c r="I779" s="2091"/>
      <c r="J779" s="2092"/>
      <c r="K779" s="2072"/>
      <c r="L779" s="1654" t="s">
        <v>1757</v>
      </c>
      <c r="M779" s="1655"/>
      <c r="N779" s="1655"/>
      <c r="O779" s="1656"/>
      <c r="P779" s="1654"/>
      <c r="Q779" s="1655"/>
      <c r="R779" s="1655"/>
      <c r="S779" s="1656"/>
      <c r="T779" s="1654"/>
      <c r="U779" s="1655"/>
      <c r="V779" s="1655"/>
      <c r="W779" s="1656"/>
      <c r="Z779" s="266"/>
    </row>
    <row r="780" spans="4:26" ht="12.65" customHeight="1">
      <c r="D780" s="2083"/>
      <c r="E780" s="2084"/>
      <c r="F780" s="2084"/>
      <c r="G780" s="2084"/>
      <c r="H780" s="2085"/>
      <c r="I780" s="2091"/>
      <c r="J780" s="2092"/>
      <c r="K780" s="2071" t="s">
        <v>511</v>
      </c>
      <c r="L780" s="1640"/>
      <c r="M780" s="1641"/>
      <c r="N780" s="1641"/>
      <c r="O780" s="1642"/>
      <c r="P780" s="1640"/>
      <c r="Q780" s="1641"/>
      <c r="R780" s="1641"/>
      <c r="S780" s="1642"/>
      <c r="T780" s="1640"/>
      <c r="U780" s="1641"/>
      <c r="V780" s="1641"/>
      <c r="W780" s="1642"/>
      <c r="Z780" s="266"/>
    </row>
    <row r="781" spans="4:26" ht="12.65" customHeight="1">
      <c r="D781" s="2083"/>
      <c r="E781" s="2084"/>
      <c r="F781" s="2084"/>
      <c r="G781" s="2084"/>
      <c r="H781" s="2085"/>
      <c r="I781" s="2091"/>
      <c r="J781" s="2092"/>
      <c r="K781" s="2072"/>
      <c r="L781" s="1654"/>
      <c r="M781" s="1655"/>
      <c r="N781" s="1655"/>
      <c r="O781" s="1656"/>
      <c r="P781" s="1654"/>
      <c r="Q781" s="1655"/>
      <c r="R781" s="1655"/>
      <c r="S781" s="1656"/>
      <c r="T781" s="1654"/>
      <c r="U781" s="1655"/>
      <c r="V781" s="1655"/>
      <c r="W781" s="1656"/>
      <c r="Z781" s="266"/>
    </row>
    <row r="782" spans="4:26" ht="12.65" customHeight="1">
      <c r="D782" s="2083"/>
      <c r="E782" s="2084"/>
      <c r="F782" s="2084"/>
      <c r="G782" s="2084"/>
      <c r="H782" s="2085"/>
      <c r="I782" s="2091"/>
      <c r="J782" s="2092"/>
      <c r="K782" s="2071" t="s">
        <v>512</v>
      </c>
      <c r="L782" s="1640"/>
      <c r="M782" s="1641"/>
      <c r="N782" s="1641"/>
      <c r="O782" s="1642"/>
      <c r="P782" s="1640"/>
      <c r="Q782" s="1641"/>
      <c r="R782" s="1641"/>
      <c r="S782" s="1642"/>
      <c r="T782" s="1640"/>
      <c r="U782" s="1641"/>
      <c r="V782" s="1641"/>
      <c r="W782" s="1642"/>
      <c r="Z782" s="266"/>
    </row>
    <row r="783" spans="4:26" ht="12.65" customHeight="1">
      <c r="D783" s="2083"/>
      <c r="E783" s="2084"/>
      <c r="F783" s="2084"/>
      <c r="G783" s="2084"/>
      <c r="H783" s="2085"/>
      <c r="I783" s="2091"/>
      <c r="J783" s="2092"/>
      <c r="K783" s="2072"/>
      <c r="L783" s="1654"/>
      <c r="M783" s="1655"/>
      <c r="N783" s="1655"/>
      <c r="O783" s="1656"/>
      <c r="P783" s="1654"/>
      <c r="Q783" s="1655"/>
      <c r="R783" s="1655"/>
      <c r="S783" s="1656"/>
      <c r="T783" s="1654"/>
      <c r="U783" s="1655"/>
      <c r="V783" s="1655"/>
      <c r="W783" s="1656"/>
      <c r="Z783" s="266"/>
    </row>
    <row r="784" spans="4:26" ht="12.65" customHeight="1">
      <c r="D784" s="2083"/>
      <c r="E784" s="2084"/>
      <c r="F784" s="2084"/>
      <c r="G784" s="2084"/>
      <c r="H784" s="2085"/>
      <c r="I784" s="2091"/>
      <c r="J784" s="2092"/>
      <c r="K784" s="2071" t="s">
        <v>513</v>
      </c>
      <c r="L784" s="1640"/>
      <c r="M784" s="1641"/>
      <c r="N784" s="1641"/>
      <c r="O784" s="1642"/>
      <c r="P784" s="1640"/>
      <c r="Q784" s="1641"/>
      <c r="R784" s="1641"/>
      <c r="S784" s="1642"/>
      <c r="T784" s="1640"/>
      <c r="U784" s="1641"/>
      <c r="V784" s="1641"/>
      <c r="W784" s="1642"/>
      <c r="Z784" s="266"/>
    </row>
    <row r="785" spans="4:26" ht="12.65" customHeight="1">
      <c r="D785" s="2083"/>
      <c r="E785" s="2084"/>
      <c r="F785" s="2084"/>
      <c r="G785" s="2084"/>
      <c r="H785" s="2085"/>
      <c r="I785" s="2091"/>
      <c r="J785" s="2092"/>
      <c r="K785" s="2072"/>
      <c r="L785" s="1654"/>
      <c r="M785" s="1655"/>
      <c r="N785" s="1655"/>
      <c r="O785" s="1656"/>
      <c r="P785" s="1654"/>
      <c r="Q785" s="1655"/>
      <c r="R785" s="1655"/>
      <c r="S785" s="1656"/>
      <c r="T785" s="1654"/>
      <c r="U785" s="1655"/>
      <c r="V785" s="1655"/>
      <c r="W785" s="1656"/>
      <c r="Z785" s="266"/>
    </row>
    <row r="786" spans="4:26" ht="12.65" customHeight="1">
      <c r="D786" s="2083"/>
      <c r="E786" s="2084"/>
      <c r="F786" s="2084"/>
      <c r="G786" s="2084"/>
      <c r="H786" s="2085"/>
      <c r="I786" s="2091"/>
      <c r="J786" s="2092"/>
      <c r="K786" s="2071" t="s">
        <v>514</v>
      </c>
      <c r="L786" s="1640"/>
      <c r="M786" s="1641"/>
      <c r="N786" s="1641"/>
      <c r="O786" s="1642"/>
      <c r="P786" s="1640"/>
      <c r="Q786" s="1641"/>
      <c r="R786" s="1641"/>
      <c r="S786" s="1642"/>
      <c r="T786" s="1640"/>
      <c r="U786" s="1641"/>
      <c r="V786" s="1641"/>
      <c r="W786" s="1642"/>
      <c r="Z786" s="266"/>
    </row>
    <row r="787" spans="4:26" ht="12.65" customHeight="1">
      <c r="D787" s="2083"/>
      <c r="E787" s="2084"/>
      <c r="F787" s="2084"/>
      <c r="G787" s="2084"/>
      <c r="H787" s="2085"/>
      <c r="I787" s="2091"/>
      <c r="J787" s="2092"/>
      <c r="K787" s="2072"/>
      <c r="L787" s="1654"/>
      <c r="M787" s="1655"/>
      <c r="N787" s="1655"/>
      <c r="O787" s="1656"/>
      <c r="P787" s="1654"/>
      <c r="Q787" s="1655"/>
      <c r="R787" s="1655"/>
      <c r="S787" s="1656"/>
      <c r="T787" s="1654"/>
      <c r="U787" s="1655"/>
      <c r="V787" s="1655"/>
      <c r="W787" s="1656"/>
      <c r="Z787" s="266"/>
    </row>
    <row r="788" spans="4:26" ht="12.65" customHeight="1">
      <c r="D788" s="2083"/>
      <c r="E788" s="2084"/>
      <c r="F788" s="2084"/>
      <c r="G788" s="2084"/>
      <c r="H788" s="2085"/>
      <c r="I788" s="2091"/>
      <c r="J788" s="2092"/>
      <c r="K788" s="2071" t="s">
        <v>515</v>
      </c>
      <c r="L788" s="1640"/>
      <c r="M788" s="1641"/>
      <c r="N788" s="1641"/>
      <c r="O788" s="1642"/>
      <c r="P788" s="1640"/>
      <c r="Q788" s="1641"/>
      <c r="R788" s="1641"/>
      <c r="S788" s="1642"/>
      <c r="T788" s="1640"/>
      <c r="U788" s="1641"/>
      <c r="V788" s="1641"/>
      <c r="W788" s="1642"/>
      <c r="Z788" s="266"/>
    </row>
    <row r="789" spans="4:26" ht="12.65" customHeight="1">
      <c r="D789" s="2083"/>
      <c r="E789" s="2084"/>
      <c r="F789" s="2084"/>
      <c r="G789" s="2084"/>
      <c r="H789" s="2085"/>
      <c r="I789" s="2091"/>
      <c r="J789" s="2092"/>
      <c r="K789" s="2072"/>
      <c r="L789" s="1654"/>
      <c r="M789" s="1655"/>
      <c r="N789" s="1655"/>
      <c r="O789" s="1656"/>
      <c r="P789" s="1654"/>
      <c r="Q789" s="1655"/>
      <c r="R789" s="1655"/>
      <c r="S789" s="1656"/>
      <c r="T789" s="1654"/>
      <c r="U789" s="1655"/>
      <c r="V789" s="1655"/>
      <c r="W789" s="1656"/>
      <c r="Z789" s="266"/>
    </row>
    <row r="790" spans="4:26" ht="12.65" customHeight="1">
      <c r="D790" s="2083"/>
      <c r="E790" s="2084"/>
      <c r="F790" s="2084"/>
      <c r="G790" s="2084"/>
      <c r="H790" s="2085"/>
      <c r="I790" s="2091"/>
      <c r="J790" s="2092"/>
      <c r="K790" s="2071" t="s">
        <v>516</v>
      </c>
      <c r="L790" s="1640"/>
      <c r="M790" s="1641"/>
      <c r="N790" s="1641"/>
      <c r="O790" s="1642"/>
      <c r="P790" s="1640"/>
      <c r="Q790" s="1641"/>
      <c r="R790" s="1641"/>
      <c r="S790" s="1642"/>
      <c r="T790" s="1640"/>
      <c r="U790" s="1641"/>
      <c r="V790" s="1641"/>
      <c r="W790" s="1642"/>
      <c r="Z790" s="266"/>
    </row>
    <row r="791" spans="4:26" ht="12.65" customHeight="1">
      <c r="D791" s="2083"/>
      <c r="E791" s="2084"/>
      <c r="F791" s="2084"/>
      <c r="G791" s="2084"/>
      <c r="H791" s="2085"/>
      <c r="I791" s="2091"/>
      <c r="J791" s="2092"/>
      <c r="K791" s="2072"/>
      <c r="L791" s="1654"/>
      <c r="M791" s="1655"/>
      <c r="N791" s="1655"/>
      <c r="O791" s="1656"/>
      <c r="P791" s="1654"/>
      <c r="Q791" s="1655"/>
      <c r="R791" s="1655"/>
      <c r="S791" s="1656"/>
      <c r="T791" s="1654"/>
      <c r="U791" s="1655"/>
      <c r="V791" s="1655"/>
      <c r="W791" s="1656"/>
      <c r="Z791" s="266"/>
    </row>
    <row r="792" spans="4:26" ht="12.65" customHeight="1">
      <c r="D792" s="2083"/>
      <c r="E792" s="2084"/>
      <c r="F792" s="2084"/>
      <c r="G792" s="2084"/>
      <c r="H792" s="2085"/>
      <c r="I792" s="2091"/>
      <c r="J792" s="2092"/>
      <c r="K792" s="2071" t="s">
        <v>517</v>
      </c>
      <c r="L792" s="1640"/>
      <c r="M792" s="1641"/>
      <c r="N792" s="1641"/>
      <c r="O792" s="1642"/>
      <c r="P792" s="1640"/>
      <c r="Q792" s="1641"/>
      <c r="R792" s="1641"/>
      <c r="S792" s="1642"/>
      <c r="T792" s="1640"/>
      <c r="U792" s="1641"/>
      <c r="V792" s="1641"/>
      <c r="W792" s="1642"/>
      <c r="Z792" s="266"/>
    </row>
    <row r="793" spans="4:26" ht="12.65" customHeight="1">
      <c r="D793" s="2083"/>
      <c r="E793" s="2084"/>
      <c r="F793" s="2084"/>
      <c r="G793" s="2084"/>
      <c r="H793" s="2085"/>
      <c r="I793" s="2091"/>
      <c r="J793" s="2092"/>
      <c r="K793" s="2072"/>
      <c r="L793" s="1654"/>
      <c r="M793" s="1655"/>
      <c r="N793" s="1655"/>
      <c r="O793" s="1656"/>
      <c r="P793" s="1654"/>
      <c r="Q793" s="1655"/>
      <c r="R793" s="1655"/>
      <c r="S793" s="1656"/>
      <c r="T793" s="1654"/>
      <c r="U793" s="1655"/>
      <c r="V793" s="1655"/>
      <c r="W793" s="1656"/>
      <c r="Z793" s="266"/>
    </row>
    <row r="794" spans="4:26" ht="12.65" customHeight="1">
      <c r="D794" s="2083"/>
      <c r="E794" s="2084"/>
      <c r="F794" s="2084"/>
      <c r="G794" s="2084"/>
      <c r="H794" s="2085"/>
      <c r="I794" s="2091"/>
      <c r="J794" s="2092"/>
      <c r="K794" s="2071" t="s">
        <v>518</v>
      </c>
      <c r="L794" s="1640"/>
      <c r="M794" s="1641"/>
      <c r="N794" s="1641"/>
      <c r="O794" s="1642"/>
      <c r="P794" s="1640"/>
      <c r="Q794" s="1641"/>
      <c r="R794" s="1641"/>
      <c r="S794" s="1642"/>
      <c r="T794" s="1640"/>
      <c r="U794" s="1641"/>
      <c r="V794" s="1641"/>
      <c r="W794" s="1642"/>
      <c r="Z794" s="266"/>
    </row>
    <row r="795" spans="4:26" ht="12.65" customHeight="1">
      <c r="D795" s="2083"/>
      <c r="E795" s="2084"/>
      <c r="F795" s="2084"/>
      <c r="G795" s="2084"/>
      <c r="H795" s="2085"/>
      <c r="I795" s="2091"/>
      <c r="J795" s="2092"/>
      <c r="K795" s="2072"/>
      <c r="L795" s="1654"/>
      <c r="M795" s="1655"/>
      <c r="N795" s="1655"/>
      <c r="O795" s="1656"/>
      <c r="P795" s="1654"/>
      <c r="Q795" s="1655"/>
      <c r="R795" s="1655"/>
      <c r="S795" s="1656"/>
      <c r="T795" s="1654"/>
      <c r="U795" s="1655"/>
      <c r="V795" s="1655"/>
      <c r="W795" s="1656"/>
      <c r="Z795" s="266"/>
    </row>
    <row r="796" spans="4:26" ht="12.65" customHeight="1">
      <c r="D796" s="2083"/>
      <c r="E796" s="2084"/>
      <c r="F796" s="2084"/>
      <c r="G796" s="2084"/>
      <c r="H796" s="2085"/>
      <c r="I796" s="2091"/>
      <c r="J796" s="2092"/>
      <c r="K796" s="2071" t="s">
        <v>519</v>
      </c>
      <c r="L796" s="1640"/>
      <c r="M796" s="1641"/>
      <c r="N796" s="1641"/>
      <c r="O796" s="1642"/>
      <c r="P796" s="1640"/>
      <c r="Q796" s="1641"/>
      <c r="R796" s="1641"/>
      <c r="S796" s="1642"/>
      <c r="T796" s="1640"/>
      <c r="U796" s="1641"/>
      <c r="V796" s="1641"/>
      <c r="W796" s="1642"/>
      <c r="Z796" s="266"/>
    </row>
    <row r="797" spans="4:26" ht="12.65" customHeight="1">
      <c r="D797" s="2083"/>
      <c r="E797" s="2084"/>
      <c r="F797" s="2084"/>
      <c r="G797" s="2084"/>
      <c r="H797" s="2085"/>
      <c r="I797" s="2091"/>
      <c r="J797" s="2092"/>
      <c r="K797" s="2072"/>
      <c r="L797" s="1654"/>
      <c r="M797" s="1655"/>
      <c r="N797" s="1655"/>
      <c r="O797" s="1656"/>
      <c r="P797" s="1654"/>
      <c r="Q797" s="1655"/>
      <c r="R797" s="1655"/>
      <c r="S797" s="1656"/>
      <c r="T797" s="1654"/>
      <c r="U797" s="1655"/>
      <c r="V797" s="1655"/>
      <c r="W797" s="1656"/>
      <c r="Z797" s="266"/>
    </row>
    <row r="798" spans="4:26" ht="12.65" customHeight="1">
      <c r="D798" s="2083"/>
      <c r="E798" s="2084"/>
      <c r="F798" s="2084"/>
      <c r="G798" s="2084"/>
      <c r="H798" s="2085"/>
      <c r="I798" s="2091"/>
      <c r="J798" s="2092"/>
      <c r="K798" s="2071" t="s">
        <v>520</v>
      </c>
      <c r="L798" s="1640"/>
      <c r="M798" s="1641"/>
      <c r="N798" s="1641"/>
      <c r="O798" s="1642"/>
      <c r="P798" s="1640"/>
      <c r="Q798" s="1641"/>
      <c r="R798" s="1641"/>
      <c r="S798" s="1642"/>
      <c r="T798" s="1640"/>
      <c r="U798" s="1641"/>
      <c r="V798" s="1641"/>
      <c r="W798" s="1642"/>
      <c r="Z798" s="266"/>
    </row>
    <row r="799" spans="4:26" ht="12.65" customHeight="1">
      <c r="D799" s="2083"/>
      <c r="E799" s="2084"/>
      <c r="F799" s="2084"/>
      <c r="G799" s="2084"/>
      <c r="H799" s="2085"/>
      <c r="I799" s="2091"/>
      <c r="J799" s="2092"/>
      <c r="K799" s="2072"/>
      <c r="L799" s="1654"/>
      <c r="M799" s="1655"/>
      <c r="N799" s="1655"/>
      <c r="O799" s="1656"/>
      <c r="P799" s="1654"/>
      <c r="Q799" s="1655"/>
      <c r="R799" s="1655"/>
      <c r="S799" s="1656"/>
      <c r="T799" s="1654"/>
      <c r="U799" s="1655"/>
      <c r="V799" s="1655"/>
      <c r="W799" s="1656"/>
      <c r="Z799" s="266"/>
    </row>
    <row r="800" spans="4:26" ht="12.65" customHeight="1">
      <c r="D800" s="2083"/>
      <c r="E800" s="2084"/>
      <c r="F800" s="2084"/>
      <c r="G800" s="2084"/>
      <c r="H800" s="2085"/>
      <c r="I800" s="2091"/>
      <c r="J800" s="2092"/>
      <c r="K800" s="2071" t="s">
        <v>521</v>
      </c>
      <c r="L800" s="1640"/>
      <c r="M800" s="1641"/>
      <c r="N800" s="1641"/>
      <c r="O800" s="1642"/>
      <c r="P800" s="1640"/>
      <c r="Q800" s="1641"/>
      <c r="R800" s="1641"/>
      <c r="S800" s="1642"/>
      <c r="T800" s="1640"/>
      <c r="U800" s="1641"/>
      <c r="V800" s="1641"/>
      <c r="W800" s="1642"/>
      <c r="Z800" s="266"/>
    </row>
    <row r="801" spans="4:26" ht="12.65" customHeight="1">
      <c r="D801" s="2083"/>
      <c r="E801" s="2084"/>
      <c r="F801" s="2084"/>
      <c r="G801" s="2084"/>
      <c r="H801" s="2085"/>
      <c r="I801" s="2091"/>
      <c r="J801" s="2092"/>
      <c r="K801" s="2072"/>
      <c r="L801" s="1654"/>
      <c r="M801" s="1655"/>
      <c r="N801" s="1655"/>
      <c r="O801" s="1656"/>
      <c r="P801" s="1654"/>
      <c r="Q801" s="1655"/>
      <c r="R801" s="1655"/>
      <c r="S801" s="1656"/>
      <c r="T801" s="1654"/>
      <c r="U801" s="1655"/>
      <c r="V801" s="1655"/>
      <c r="W801" s="1656"/>
      <c r="Z801" s="266"/>
    </row>
    <row r="802" spans="4:26" ht="12.65" customHeight="1">
      <c r="D802" s="2083"/>
      <c r="E802" s="2084"/>
      <c r="F802" s="2084"/>
      <c r="G802" s="2084"/>
      <c r="H802" s="2085"/>
      <c r="I802" s="2091"/>
      <c r="J802" s="2092"/>
      <c r="K802" s="2071" t="s">
        <v>522</v>
      </c>
      <c r="L802" s="1640"/>
      <c r="M802" s="1641"/>
      <c r="N802" s="1641"/>
      <c r="O802" s="1642"/>
      <c r="P802" s="1640"/>
      <c r="Q802" s="1641"/>
      <c r="R802" s="1641"/>
      <c r="S802" s="1642"/>
      <c r="T802" s="1640"/>
      <c r="U802" s="1641"/>
      <c r="V802" s="1641"/>
      <c r="W802" s="1642"/>
      <c r="Z802" s="266"/>
    </row>
    <row r="803" spans="4:26" ht="12.65" customHeight="1">
      <c r="D803" s="2083"/>
      <c r="E803" s="2084"/>
      <c r="F803" s="2084"/>
      <c r="G803" s="2084"/>
      <c r="H803" s="2085"/>
      <c r="I803" s="2091"/>
      <c r="J803" s="2092"/>
      <c r="K803" s="2072"/>
      <c r="L803" s="1654"/>
      <c r="M803" s="1655"/>
      <c r="N803" s="1655"/>
      <c r="O803" s="1656"/>
      <c r="P803" s="1654"/>
      <c r="Q803" s="1655"/>
      <c r="R803" s="1655"/>
      <c r="S803" s="1656"/>
      <c r="T803" s="1654"/>
      <c r="U803" s="1655"/>
      <c r="V803" s="1655"/>
      <c r="W803" s="1656"/>
      <c r="Z803" s="266"/>
    </row>
    <row r="804" spans="4:26" ht="12.65" customHeight="1">
      <c r="D804" s="2083"/>
      <c r="E804" s="2084"/>
      <c r="F804" s="2084"/>
      <c r="G804" s="2084"/>
      <c r="H804" s="2085"/>
      <c r="I804" s="2091"/>
      <c r="J804" s="2092"/>
      <c r="K804" s="1638" t="s">
        <v>522</v>
      </c>
      <c r="L804" s="1640"/>
      <c r="M804" s="1641"/>
      <c r="N804" s="1641"/>
      <c r="O804" s="1642"/>
      <c r="P804" s="1640"/>
      <c r="Q804" s="1641"/>
      <c r="R804" s="1641"/>
      <c r="S804" s="1642"/>
      <c r="T804" s="1640"/>
      <c r="U804" s="1641"/>
      <c r="V804" s="1641"/>
      <c r="W804" s="1642"/>
      <c r="Z804" s="266"/>
    </row>
    <row r="805" spans="4:26" ht="12.65" customHeight="1">
      <c r="D805" s="2083"/>
      <c r="E805" s="2084"/>
      <c r="F805" s="2084"/>
      <c r="G805" s="2084"/>
      <c r="H805" s="2085"/>
      <c r="I805" s="2091"/>
      <c r="J805" s="2092"/>
      <c r="K805" s="1639"/>
      <c r="L805" s="1654"/>
      <c r="M805" s="1655"/>
      <c r="N805" s="1655"/>
      <c r="O805" s="1656"/>
      <c r="P805" s="1654"/>
      <c r="Q805" s="1655"/>
      <c r="R805" s="1655"/>
      <c r="S805" s="1656"/>
      <c r="T805" s="1654"/>
      <c r="U805" s="1655"/>
      <c r="V805" s="1655"/>
      <c r="W805" s="1656"/>
      <c r="Z805" s="266"/>
    </row>
    <row r="806" spans="4:26" ht="12.65" customHeight="1">
      <c r="D806" s="2083"/>
      <c r="E806" s="2084"/>
      <c r="F806" s="2084"/>
      <c r="G806" s="2084"/>
      <c r="H806" s="2085"/>
      <c r="I806" s="2091"/>
      <c r="J806" s="2092"/>
      <c r="K806" s="1638" t="s">
        <v>1735</v>
      </c>
      <c r="L806" s="1640"/>
      <c r="M806" s="1641"/>
      <c r="N806" s="1641"/>
      <c r="O806" s="1642"/>
      <c r="P806" s="1640"/>
      <c r="Q806" s="1641"/>
      <c r="R806" s="1641"/>
      <c r="S806" s="1642"/>
      <c r="T806" s="1640"/>
      <c r="U806" s="1641"/>
      <c r="V806" s="1641"/>
      <c r="W806" s="1642"/>
      <c r="Z806" s="266"/>
    </row>
    <row r="807" spans="4:26" ht="12.65" customHeight="1">
      <c r="D807" s="2083"/>
      <c r="E807" s="2084"/>
      <c r="F807" s="2084"/>
      <c r="G807" s="2084"/>
      <c r="H807" s="2085"/>
      <c r="I807" s="2091"/>
      <c r="J807" s="2092"/>
      <c r="K807" s="1639"/>
      <c r="L807" s="1654"/>
      <c r="M807" s="1655"/>
      <c r="N807" s="1655"/>
      <c r="O807" s="1656"/>
      <c r="P807" s="1654"/>
      <c r="Q807" s="1655"/>
      <c r="R807" s="1655"/>
      <c r="S807" s="1656"/>
      <c r="T807" s="1654"/>
      <c r="U807" s="1655"/>
      <c r="V807" s="1655"/>
      <c r="W807" s="1656"/>
      <c r="Z807" s="266"/>
    </row>
    <row r="808" spans="4:26" ht="12.65" customHeight="1">
      <c r="D808" s="2083"/>
      <c r="E808" s="2084"/>
      <c r="F808" s="2084"/>
      <c r="G808" s="2084"/>
      <c r="H808" s="2085"/>
      <c r="I808" s="2091"/>
      <c r="J808" s="2092"/>
      <c r="K808" s="1638" t="s">
        <v>1736</v>
      </c>
      <c r="L808" s="1640"/>
      <c r="M808" s="1641"/>
      <c r="N808" s="1641"/>
      <c r="O808" s="1642"/>
      <c r="P808" s="1640"/>
      <c r="Q808" s="1641"/>
      <c r="R808" s="1641"/>
      <c r="S808" s="1642"/>
      <c r="T808" s="1640"/>
      <c r="U808" s="1641"/>
      <c r="V808" s="1641"/>
      <c r="W808" s="1642"/>
      <c r="Z808" s="266"/>
    </row>
    <row r="809" spans="4:26" ht="12.65" customHeight="1">
      <c r="D809" s="2083"/>
      <c r="E809" s="2084"/>
      <c r="F809" s="2084"/>
      <c r="G809" s="2084"/>
      <c r="H809" s="2085"/>
      <c r="I809" s="2091"/>
      <c r="J809" s="2092"/>
      <c r="K809" s="1639"/>
      <c r="L809" s="1654"/>
      <c r="M809" s="1655"/>
      <c r="N809" s="1655"/>
      <c r="O809" s="1656"/>
      <c r="P809" s="1654"/>
      <c r="Q809" s="1655"/>
      <c r="R809" s="1655"/>
      <c r="S809" s="1656"/>
      <c r="T809" s="1654"/>
      <c r="U809" s="1655"/>
      <c r="V809" s="1655"/>
      <c r="W809" s="1656"/>
      <c r="Z809" s="266"/>
    </row>
    <row r="810" spans="4:26" ht="12.65" customHeight="1">
      <c r="D810" s="2083"/>
      <c r="E810" s="2084"/>
      <c r="F810" s="2084"/>
      <c r="G810" s="2084"/>
      <c r="H810" s="2085"/>
      <c r="I810" s="2091"/>
      <c r="J810" s="2092"/>
      <c r="K810" s="1638" t="s">
        <v>1737</v>
      </c>
      <c r="L810" s="1640"/>
      <c r="M810" s="1641"/>
      <c r="N810" s="1641"/>
      <c r="O810" s="1642"/>
      <c r="P810" s="1640"/>
      <c r="Q810" s="1641"/>
      <c r="R810" s="1641"/>
      <c r="S810" s="1642"/>
      <c r="T810" s="1640"/>
      <c r="U810" s="1641"/>
      <c r="V810" s="1641"/>
      <c r="W810" s="1642"/>
      <c r="Z810" s="266"/>
    </row>
    <row r="811" spans="4:26" ht="12.65" customHeight="1">
      <c r="D811" s="2083"/>
      <c r="E811" s="2084"/>
      <c r="F811" s="2084"/>
      <c r="G811" s="2084"/>
      <c r="H811" s="2085"/>
      <c r="I811" s="2091"/>
      <c r="J811" s="2092"/>
      <c r="K811" s="1639"/>
      <c r="L811" s="1654"/>
      <c r="M811" s="1655"/>
      <c r="N811" s="1655"/>
      <c r="O811" s="1656"/>
      <c r="P811" s="1654"/>
      <c r="Q811" s="1655"/>
      <c r="R811" s="1655"/>
      <c r="S811" s="1656"/>
      <c r="T811" s="1654"/>
      <c r="U811" s="1655"/>
      <c r="V811" s="1655"/>
      <c r="W811" s="1656"/>
      <c r="Z811" s="266"/>
    </row>
    <row r="812" spans="4:26" ht="12.65" customHeight="1">
      <c r="D812" s="2083"/>
      <c r="E812" s="2084"/>
      <c r="F812" s="2084"/>
      <c r="G812" s="2084"/>
      <c r="H812" s="2085"/>
      <c r="I812" s="2091"/>
      <c r="J812" s="2092"/>
      <c r="K812" s="1638" t="s">
        <v>1738</v>
      </c>
      <c r="L812" s="1640"/>
      <c r="M812" s="1641"/>
      <c r="N812" s="1641"/>
      <c r="O812" s="1642"/>
      <c r="P812" s="1640"/>
      <c r="Q812" s="1641"/>
      <c r="R812" s="1641"/>
      <c r="S812" s="1642"/>
      <c r="T812" s="1640"/>
      <c r="U812" s="1641"/>
      <c r="V812" s="1641"/>
      <c r="W812" s="1642"/>
      <c r="Z812" s="266"/>
    </row>
    <row r="813" spans="4:26" ht="12.65" customHeight="1">
      <c r="D813" s="2083"/>
      <c r="E813" s="2084"/>
      <c r="F813" s="2084"/>
      <c r="G813" s="2084"/>
      <c r="H813" s="2085"/>
      <c r="I813" s="2091"/>
      <c r="J813" s="2092"/>
      <c r="K813" s="1639"/>
      <c r="L813" s="1654"/>
      <c r="M813" s="1655"/>
      <c r="N813" s="1655"/>
      <c r="O813" s="1656"/>
      <c r="P813" s="1654"/>
      <c r="Q813" s="1655"/>
      <c r="R813" s="1655"/>
      <c r="S813" s="1656"/>
      <c r="T813" s="1654"/>
      <c r="U813" s="1655"/>
      <c r="V813" s="1655"/>
      <c r="W813" s="1656"/>
      <c r="Z813" s="266"/>
    </row>
    <row r="814" spans="4:26" ht="12.65" customHeight="1">
      <c r="D814" s="2083"/>
      <c r="E814" s="2084"/>
      <c r="F814" s="2084"/>
      <c r="G814" s="2084"/>
      <c r="H814" s="2085"/>
      <c r="I814" s="2091"/>
      <c r="J814" s="2092"/>
      <c r="K814" s="1638" t="s">
        <v>1739</v>
      </c>
      <c r="L814" s="1640"/>
      <c r="M814" s="1641"/>
      <c r="N814" s="1641"/>
      <c r="O814" s="1642"/>
      <c r="P814" s="1640"/>
      <c r="Q814" s="1641"/>
      <c r="R814" s="1641"/>
      <c r="S814" s="1642"/>
      <c r="T814" s="1640"/>
      <c r="U814" s="1641"/>
      <c r="V814" s="1641"/>
      <c r="W814" s="1642"/>
      <c r="Z814" s="266"/>
    </row>
    <row r="815" spans="4:26" ht="12.65" customHeight="1">
      <c r="D815" s="2083"/>
      <c r="E815" s="2084"/>
      <c r="F815" s="2084"/>
      <c r="G815" s="2084"/>
      <c r="H815" s="2085"/>
      <c r="I815" s="2091"/>
      <c r="J815" s="2092"/>
      <c r="K815" s="1639"/>
      <c r="L815" s="1654"/>
      <c r="M815" s="1655"/>
      <c r="N815" s="1655"/>
      <c r="O815" s="1656"/>
      <c r="P815" s="1654"/>
      <c r="Q815" s="1655"/>
      <c r="R815" s="1655"/>
      <c r="S815" s="1656"/>
      <c r="T815" s="1654"/>
      <c r="U815" s="1655"/>
      <c r="V815" s="1655"/>
      <c r="W815" s="1656"/>
      <c r="Z815" s="266"/>
    </row>
    <row r="816" spans="4:26" ht="12.65" customHeight="1">
      <c r="D816" s="2083"/>
      <c r="E816" s="2084"/>
      <c r="F816" s="2084"/>
      <c r="G816" s="2084"/>
      <c r="H816" s="2085"/>
      <c r="I816" s="2091"/>
      <c r="J816" s="2092"/>
      <c r="K816" s="1638" t="s">
        <v>1740</v>
      </c>
      <c r="L816" s="1640"/>
      <c r="M816" s="1641"/>
      <c r="N816" s="1641"/>
      <c r="O816" s="1642"/>
      <c r="P816" s="1640"/>
      <c r="Q816" s="1641"/>
      <c r="R816" s="1641"/>
      <c r="S816" s="1642"/>
      <c r="T816" s="1640"/>
      <c r="U816" s="1641"/>
      <c r="V816" s="1641"/>
      <c r="W816" s="1642"/>
      <c r="Z816" s="266"/>
    </row>
    <row r="817" spans="4:26" ht="12.65" customHeight="1">
      <c r="D817" s="2086"/>
      <c r="E817" s="2087"/>
      <c r="F817" s="2087"/>
      <c r="G817" s="2087"/>
      <c r="H817" s="2088"/>
      <c r="I817" s="2091"/>
      <c r="J817" s="2092"/>
      <c r="K817" s="1639"/>
      <c r="L817" s="1654"/>
      <c r="M817" s="1655"/>
      <c r="N817" s="1655"/>
      <c r="O817" s="1656"/>
      <c r="P817" s="1654"/>
      <c r="Q817" s="1655"/>
      <c r="R817" s="1655"/>
      <c r="S817" s="1656"/>
      <c r="T817" s="1654"/>
      <c r="U817" s="1655"/>
      <c r="V817" s="1655"/>
      <c r="W817" s="1656"/>
      <c r="Z817" s="266"/>
    </row>
    <row r="818" spans="4:26" ht="16.5" customHeight="1">
      <c r="E818" s="285" t="s">
        <v>919</v>
      </c>
      <c r="Z818" s="266"/>
    </row>
    <row r="819" spans="4:26" ht="16.5" customHeight="1">
      <c r="E819" s="285" t="s">
        <v>920</v>
      </c>
      <c r="Z819" s="266"/>
    </row>
    <row r="820" spans="4:26" ht="16.5" customHeight="1">
      <c r="E820" s="286" t="s">
        <v>774</v>
      </c>
      <c r="Z820" s="266"/>
    </row>
    <row r="821" spans="4:26" ht="9.65" customHeight="1">
      <c r="Z821" s="266"/>
    </row>
    <row r="822" spans="4:26" ht="16.5" customHeight="1">
      <c r="D822" t="s">
        <v>217</v>
      </c>
      <c r="Z822" s="266"/>
    </row>
    <row r="823" spans="4:26" ht="19.5" customHeight="1">
      <c r="D823" s="1643" t="s">
        <v>216</v>
      </c>
      <c r="E823" s="1644"/>
      <c r="F823" s="1644"/>
      <c r="G823" s="1644"/>
      <c r="H823" s="1644"/>
      <c r="I823" s="1644"/>
      <c r="J823" s="1644"/>
      <c r="K823" s="1644"/>
      <c r="L823" s="1644"/>
      <c r="M823" s="1644"/>
      <c r="N823" s="1628"/>
      <c r="O823" s="1645" t="s">
        <v>589</v>
      </c>
      <c r="P823" s="1646"/>
      <c r="Q823" s="1647"/>
      <c r="Z823" s="266" t="s">
        <v>1645</v>
      </c>
    </row>
    <row r="824" spans="4:26" ht="16.5" customHeight="1">
      <c r="E824" s="285" t="s">
        <v>541</v>
      </c>
      <c r="Z824" s="266"/>
    </row>
    <row r="825" spans="4:26" ht="16.5" customHeight="1">
      <c r="E825" s="286" t="s">
        <v>509</v>
      </c>
      <c r="Z825" s="266"/>
    </row>
    <row r="826" spans="4:26" ht="16.5" customHeight="1">
      <c r="E826" s="286" t="s">
        <v>510</v>
      </c>
      <c r="Z826" s="266"/>
    </row>
    <row r="827" spans="4:26" ht="16.5" customHeight="1">
      <c r="E827" s="286" t="s">
        <v>218</v>
      </c>
      <c r="Z827" s="266"/>
    </row>
    <row r="828" spans="4:26" ht="16.5" customHeight="1">
      <c r="E828" s="286" t="s">
        <v>219</v>
      </c>
      <c r="Z828" s="266"/>
    </row>
    <row r="829" spans="4:26" ht="16.5" customHeight="1">
      <c r="E829" s="286" t="s">
        <v>220</v>
      </c>
      <c r="Z829" s="266"/>
    </row>
    <row r="830" spans="4:26" ht="16.5" customHeight="1">
      <c r="E830" s="286" t="s">
        <v>221</v>
      </c>
      <c r="Z830" s="266"/>
    </row>
    <row r="831" spans="4:26" ht="12" customHeight="1">
      <c r="Z831" s="266"/>
    </row>
    <row r="832" spans="4:26" ht="17.5" customHeight="1">
      <c r="P832" s="1610" t="s">
        <v>815</v>
      </c>
      <c r="Q832" s="1610"/>
      <c r="R832" s="1610"/>
      <c r="S832" s="1611" t="str">
        <f>$Q$12</f>
        <v>○△学校</v>
      </c>
      <c r="T832" s="1611"/>
      <c r="U832" s="1611"/>
      <c r="V832" s="1611"/>
      <c r="W832" s="1611"/>
      <c r="X832" s="1611"/>
      <c r="Z832" s="266"/>
    </row>
    <row r="833" spans="3:26" ht="16.5" customHeight="1">
      <c r="C833" s="7" t="s">
        <v>922</v>
      </c>
      <c r="Z833" s="266"/>
    </row>
    <row r="834" spans="3:26" ht="16.5" customHeight="1">
      <c r="D834" t="s">
        <v>238</v>
      </c>
      <c r="Z834" s="266"/>
    </row>
    <row r="835" spans="3:26" ht="16.5" customHeight="1">
      <c r="D835" s="1648" t="s">
        <v>206</v>
      </c>
      <c r="E835" s="1648"/>
      <c r="F835" s="1648"/>
      <c r="G835" s="1648"/>
      <c r="H835" s="1648"/>
      <c r="I835" s="1648"/>
      <c r="J835" s="1648"/>
      <c r="K835" s="1613" t="s">
        <v>161</v>
      </c>
      <c r="L835" s="1613"/>
      <c r="M835" s="1613"/>
      <c r="N835" s="1615" t="s">
        <v>240</v>
      </c>
      <c r="O835" s="1615"/>
      <c r="P835" s="1615"/>
      <c r="Q835" s="1615"/>
      <c r="R835" s="1615"/>
      <c r="S835" s="1615"/>
      <c r="T835" s="1615"/>
      <c r="U835" s="1615"/>
      <c r="V835" s="1615"/>
      <c r="Z835" s="266"/>
    </row>
    <row r="836" spans="3:26" ht="50.5" customHeight="1">
      <c r="D836" s="1614" t="s">
        <v>243</v>
      </c>
      <c r="E836" s="1648"/>
      <c r="F836" s="1648"/>
      <c r="G836" s="1648"/>
      <c r="H836" s="1648"/>
      <c r="I836" s="1648"/>
      <c r="J836" s="1643"/>
      <c r="K836" s="1649" t="s">
        <v>585</v>
      </c>
      <c r="L836" s="1649"/>
      <c r="M836" s="1650"/>
      <c r="N836" s="1651" t="s">
        <v>1761</v>
      </c>
      <c r="O836" s="1652"/>
      <c r="P836" s="1652"/>
      <c r="Q836" s="1652"/>
      <c r="R836" s="1652"/>
      <c r="S836" s="1652"/>
      <c r="T836" s="1652"/>
      <c r="U836" s="1652"/>
      <c r="V836" s="1653"/>
      <c r="Z836" s="266" t="s">
        <v>1646</v>
      </c>
    </row>
    <row r="837" spans="3:26" ht="49" customHeight="1">
      <c r="D837" s="1614" t="s">
        <v>239</v>
      </c>
      <c r="E837" s="1648"/>
      <c r="F837" s="1648"/>
      <c r="G837" s="1648"/>
      <c r="H837" s="1648"/>
      <c r="I837" s="1648"/>
      <c r="J837" s="1643"/>
      <c r="K837" s="1649" t="s">
        <v>585</v>
      </c>
      <c r="L837" s="1649"/>
      <c r="M837" s="1650"/>
      <c r="N837" s="1651" t="s">
        <v>1762</v>
      </c>
      <c r="O837" s="1652"/>
      <c r="P837" s="1652"/>
      <c r="Q837" s="1652"/>
      <c r="R837" s="1652"/>
      <c r="S837" s="1652"/>
      <c r="T837" s="1652"/>
      <c r="U837" s="1652"/>
      <c r="V837" s="1653"/>
      <c r="Z837" s="266" t="s">
        <v>1646</v>
      </c>
    </row>
    <row r="838" spans="3:26" ht="9.65" customHeight="1">
      <c r="Z838" s="266"/>
    </row>
    <row r="839" spans="3:26" ht="16.5" customHeight="1">
      <c r="D839" t="s">
        <v>241</v>
      </c>
      <c r="Z839" s="266"/>
    </row>
    <row r="840" spans="3:26" ht="16.5" customHeight="1">
      <c r="D840" s="1648" t="s">
        <v>206</v>
      </c>
      <c r="E840" s="1648"/>
      <c r="F840" s="1648"/>
      <c r="G840" s="1648"/>
      <c r="H840" s="1648"/>
      <c r="I840" s="1648"/>
      <c r="J840" s="1648"/>
      <c r="K840" s="1613" t="s">
        <v>161</v>
      </c>
      <c r="L840" s="1613"/>
      <c r="M840" s="1613"/>
      <c r="N840" s="1615" t="s">
        <v>240</v>
      </c>
      <c r="O840" s="1615"/>
      <c r="P840" s="1615"/>
      <c r="Q840" s="1615"/>
      <c r="R840" s="1615"/>
      <c r="S840" s="1615"/>
      <c r="T840" s="1615"/>
      <c r="U840" s="1615"/>
      <c r="V840" s="1615"/>
      <c r="Z840" s="266"/>
    </row>
    <row r="841" spans="3:26" ht="50.5" customHeight="1">
      <c r="D841" s="1614" t="s">
        <v>243</v>
      </c>
      <c r="E841" s="1648"/>
      <c r="F841" s="1648"/>
      <c r="G841" s="1648"/>
      <c r="H841" s="1648"/>
      <c r="I841" s="1648"/>
      <c r="J841" s="1643"/>
      <c r="K841" s="1649" t="s">
        <v>585</v>
      </c>
      <c r="L841" s="1649"/>
      <c r="M841" s="1650"/>
      <c r="N841" s="1651" t="s">
        <v>1761</v>
      </c>
      <c r="O841" s="1652"/>
      <c r="P841" s="1652"/>
      <c r="Q841" s="1652"/>
      <c r="R841" s="1652"/>
      <c r="S841" s="1652"/>
      <c r="T841" s="1652"/>
      <c r="U841" s="1652"/>
      <c r="V841" s="1653"/>
      <c r="Z841" s="266" t="s">
        <v>1646</v>
      </c>
    </row>
    <row r="842" spans="3:26" ht="50.5" customHeight="1">
      <c r="D842" s="1614" t="s">
        <v>239</v>
      </c>
      <c r="E842" s="1648"/>
      <c r="F842" s="1648"/>
      <c r="G842" s="1648"/>
      <c r="H842" s="1648"/>
      <c r="I842" s="1648"/>
      <c r="J842" s="1643"/>
      <c r="K842" s="1649" t="s">
        <v>585</v>
      </c>
      <c r="L842" s="1649"/>
      <c r="M842" s="1650"/>
      <c r="N842" s="1651" t="s">
        <v>1762</v>
      </c>
      <c r="O842" s="1652"/>
      <c r="P842" s="1652"/>
      <c r="Q842" s="1652"/>
      <c r="R842" s="1652"/>
      <c r="S842" s="1652"/>
      <c r="T842" s="1652"/>
      <c r="U842" s="1652"/>
      <c r="V842" s="1653"/>
      <c r="Z842" s="266" t="s">
        <v>1646</v>
      </c>
    </row>
    <row r="843" spans="3:26" ht="9.65" customHeight="1">
      <c r="Z843" s="266"/>
    </row>
    <row r="844" spans="3:26" ht="16.5" customHeight="1">
      <c r="D844" t="s">
        <v>242</v>
      </c>
      <c r="Z844" s="266"/>
    </row>
    <row r="845" spans="3:26" ht="16.5" customHeight="1">
      <c r="D845" s="1648" t="s">
        <v>206</v>
      </c>
      <c r="E845" s="1648"/>
      <c r="F845" s="1648"/>
      <c r="G845" s="1648"/>
      <c r="H845" s="1648"/>
      <c r="I845" s="1648"/>
      <c r="J845" s="1648"/>
      <c r="K845" s="1613" t="s">
        <v>161</v>
      </c>
      <c r="L845" s="1613"/>
      <c r="M845" s="1613"/>
      <c r="N845" s="1615" t="s">
        <v>240</v>
      </c>
      <c r="O845" s="1615"/>
      <c r="P845" s="1615"/>
      <c r="Q845" s="1615"/>
      <c r="R845" s="1615"/>
      <c r="S845" s="1615"/>
      <c r="T845" s="1615"/>
      <c r="U845" s="1615"/>
      <c r="V845" s="1615"/>
      <c r="Z845" s="266"/>
    </row>
    <row r="846" spans="3:26" ht="50.5" customHeight="1">
      <c r="D846" s="1614" t="s">
        <v>243</v>
      </c>
      <c r="E846" s="1648"/>
      <c r="F846" s="1648"/>
      <c r="G846" s="1648"/>
      <c r="H846" s="1648"/>
      <c r="I846" s="1648"/>
      <c r="J846" s="1643"/>
      <c r="K846" s="1649" t="s">
        <v>585</v>
      </c>
      <c r="L846" s="1649"/>
      <c r="M846" s="1650"/>
      <c r="N846" s="1651" t="s">
        <v>1761</v>
      </c>
      <c r="O846" s="1652"/>
      <c r="P846" s="1652"/>
      <c r="Q846" s="1652"/>
      <c r="R846" s="1652"/>
      <c r="S846" s="1652"/>
      <c r="T846" s="1652"/>
      <c r="U846" s="1652"/>
      <c r="V846" s="1653"/>
      <c r="Z846" s="266" t="s">
        <v>1646</v>
      </c>
    </row>
    <row r="847" spans="3:26" ht="50.5" customHeight="1">
      <c r="D847" s="1614" t="s">
        <v>239</v>
      </c>
      <c r="E847" s="1648"/>
      <c r="F847" s="1648"/>
      <c r="G847" s="1648"/>
      <c r="H847" s="1648"/>
      <c r="I847" s="1648"/>
      <c r="J847" s="1643"/>
      <c r="K847" s="1649" t="s">
        <v>585</v>
      </c>
      <c r="L847" s="1649"/>
      <c r="M847" s="1650"/>
      <c r="N847" s="1651" t="s">
        <v>1762</v>
      </c>
      <c r="O847" s="1652"/>
      <c r="P847" s="1652"/>
      <c r="Q847" s="1652"/>
      <c r="R847" s="1652"/>
      <c r="S847" s="1652"/>
      <c r="T847" s="1652"/>
      <c r="U847" s="1652"/>
      <c r="V847" s="1653"/>
      <c r="Z847" s="266" t="s">
        <v>1646</v>
      </c>
    </row>
    <row r="848" spans="3:26" ht="16.5" customHeight="1">
      <c r="E848" s="285" t="s">
        <v>244</v>
      </c>
      <c r="Z848" s="266"/>
    </row>
    <row r="849" spans="2:26" ht="16.5" customHeight="1">
      <c r="E849" s="286" t="s">
        <v>542</v>
      </c>
      <c r="Z849" s="266"/>
    </row>
    <row r="850" spans="2:26" ht="16.5" customHeight="1">
      <c r="E850" s="286" t="s">
        <v>245</v>
      </c>
      <c r="Z850" s="266"/>
    </row>
    <row r="851" spans="2:26" ht="16.5" customHeight="1">
      <c r="E851" s="286" t="s">
        <v>246</v>
      </c>
      <c r="Z851" s="266"/>
    </row>
    <row r="852" spans="2:26" ht="16.5" customHeight="1">
      <c r="E852" s="286" t="s">
        <v>247</v>
      </c>
      <c r="P852" s="1792" t="s">
        <v>1265</v>
      </c>
      <c r="Q852" s="1793"/>
      <c r="R852" s="1793"/>
      <c r="S852" s="1051"/>
      <c r="T852" s="1051"/>
      <c r="U852" s="1051"/>
      <c r="V852" s="1052"/>
      <c r="W852" s="1052"/>
      <c r="X852" s="1628"/>
      <c r="Z852" s="266"/>
    </row>
    <row r="853" spans="2:26" ht="16.5" customHeight="1">
      <c r="E853" s="286" t="s">
        <v>248</v>
      </c>
      <c r="Z853" s="266"/>
    </row>
    <row r="854" spans="2:26" ht="16.5" customHeight="1">
      <c r="E854" s="286" t="s">
        <v>249</v>
      </c>
      <c r="Z854" s="266"/>
    </row>
    <row r="855" spans="2:26" ht="16.5" customHeight="1">
      <c r="E855" s="286" t="s">
        <v>250</v>
      </c>
      <c r="Z855" s="266"/>
    </row>
    <row r="856" spans="2:26" ht="16.5" customHeight="1">
      <c r="E856" s="286" t="s">
        <v>251</v>
      </c>
      <c r="Z856" s="266"/>
    </row>
    <row r="857" spans="2:26" ht="9.65" customHeight="1">
      <c r="Z857" s="266"/>
    </row>
    <row r="858" spans="2:26" ht="16.5" customHeight="1">
      <c r="B858" s="6" t="s">
        <v>923</v>
      </c>
      <c r="Z858" s="266"/>
    </row>
    <row r="859" spans="2:26" ht="16.5" customHeight="1">
      <c r="C859" s="7" t="s">
        <v>928</v>
      </c>
      <c r="Z859" s="266"/>
    </row>
    <row r="860" spans="2:26" ht="16.5" customHeight="1">
      <c r="D860" s="1677"/>
      <c r="E860" s="1678"/>
      <c r="F860" s="1628"/>
      <c r="G860" s="1613" t="s">
        <v>253</v>
      </c>
      <c r="H860" s="1613"/>
      <c r="I860" s="1613"/>
      <c r="J860" s="1612"/>
      <c r="K860" s="1612" t="s">
        <v>254</v>
      </c>
      <c r="L860" s="1612"/>
      <c r="M860" s="1612"/>
      <c r="N860" s="1612"/>
      <c r="O860" s="1613" t="s">
        <v>255</v>
      </c>
      <c r="P860" s="1613"/>
      <c r="Q860" s="1613"/>
      <c r="R860" s="1612"/>
      <c r="Z860" s="266"/>
    </row>
    <row r="861" spans="2:26" ht="19" customHeight="1">
      <c r="D861" s="1677" t="s">
        <v>924</v>
      </c>
      <c r="E861" s="1678"/>
      <c r="F861" s="1644"/>
      <c r="G861" s="2093">
        <v>3000</v>
      </c>
      <c r="H861" s="2094"/>
      <c r="I861" s="2095"/>
      <c r="J861" s="289" t="s">
        <v>252</v>
      </c>
      <c r="K861" s="2098"/>
      <c r="L861" s="2099"/>
      <c r="M861" s="2099"/>
      <c r="N861" s="2100"/>
      <c r="O861" s="2101"/>
      <c r="P861" s="2102"/>
      <c r="Q861" s="2102"/>
      <c r="R861" s="2103"/>
      <c r="Z861" s="266"/>
    </row>
    <row r="862" spans="2:26" ht="19" customHeight="1">
      <c r="D862" s="1677" t="s">
        <v>925</v>
      </c>
      <c r="E862" s="1678"/>
      <c r="F862" s="1644"/>
      <c r="G862" s="2093">
        <v>2000</v>
      </c>
      <c r="H862" s="2094"/>
      <c r="I862" s="2095"/>
      <c r="J862" s="289" t="s">
        <v>252</v>
      </c>
      <c r="K862" s="2093">
        <v>1500</v>
      </c>
      <c r="L862" s="2094"/>
      <c r="M862" s="2095"/>
      <c r="N862" s="281" t="s">
        <v>252</v>
      </c>
      <c r="O862" s="2096">
        <f t="shared" ref="O862" si="7">G862-K862</f>
        <v>500</v>
      </c>
      <c r="P862" s="2097"/>
      <c r="Q862" s="2097"/>
      <c r="R862" s="281" t="s">
        <v>252</v>
      </c>
      <c r="Z862" s="266"/>
    </row>
    <row r="863" spans="2:26" ht="16.5" customHeight="1">
      <c r="E863" s="286" t="s">
        <v>926</v>
      </c>
      <c r="Z863" s="266"/>
    </row>
    <row r="864" spans="2:26" ht="9.65" customHeight="1">
      <c r="Z864" s="266"/>
    </row>
    <row r="865" spans="3:26" ht="16.5" customHeight="1">
      <c r="C865" s="31" t="s">
        <v>1764</v>
      </c>
      <c r="Z865" s="266"/>
    </row>
    <row r="866" spans="3:26" ht="16.5" customHeight="1">
      <c r="D866" s="1612"/>
      <c r="E866" s="1612"/>
      <c r="F866" s="1612"/>
      <c r="G866" s="1613" t="s">
        <v>256</v>
      </c>
      <c r="H866" s="1613"/>
      <c r="I866" s="1613"/>
      <c r="J866" s="1613"/>
      <c r="K866" s="952" t="s">
        <v>1804</v>
      </c>
      <c r="L866" s="952"/>
      <c r="M866" s="952"/>
      <c r="N866" s="952"/>
      <c r="O866" s="952"/>
      <c r="P866" s="952"/>
      <c r="Q866" s="952"/>
      <c r="R866" s="952"/>
      <c r="S866" s="952"/>
      <c r="Z866" s="266"/>
    </row>
    <row r="867" spans="3:26" ht="18.649999999999999" customHeight="1">
      <c r="D867" s="1677" t="s">
        <v>924</v>
      </c>
      <c r="E867" s="1678"/>
      <c r="F867" s="1644"/>
      <c r="G867" s="1671" t="s">
        <v>590</v>
      </c>
      <c r="H867" s="1671"/>
      <c r="I867" s="1671"/>
      <c r="J867" s="1904"/>
      <c r="K867" s="1975"/>
      <c r="L867" s="1976"/>
      <c r="M867" s="1976"/>
      <c r="N867" s="1976"/>
      <c r="O867" s="1976"/>
      <c r="P867" s="1976"/>
      <c r="Q867" s="1976"/>
      <c r="R867" s="1976"/>
      <c r="S867" s="1977"/>
      <c r="Z867" s="266" t="s">
        <v>1647</v>
      </c>
    </row>
    <row r="868" spans="3:26" ht="18.649999999999999" customHeight="1">
      <c r="D868" s="1677" t="s">
        <v>925</v>
      </c>
      <c r="E868" s="1678"/>
      <c r="F868" s="1644"/>
      <c r="G868" s="1671" t="s">
        <v>590</v>
      </c>
      <c r="H868" s="1671"/>
      <c r="I868" s="1671"/>
      <c r="J868" s="1904"/>
      <c r="K868" s="1975"/>
      <c r="L868" s="1976"/>
      <c r="M868" s="1976"/>
      <c r="N868" s="1976"/>
      <c r="O868" s="1976"/>
      <c r="P868" s="1976"/>
      <c r="Q868" s="1976"/>
      <c r="R868" s="1976"/>
      <c r="S868" s="1977"/>
      <c r="Z868" s="266" t="s">
        <v>1647</v>
      </c>
    </row>
    <row r="869" spans="3:26" ht="25" customHeight="1">
      <c r="D869" s="2119" t="s">
        <v>257</v>
      </c>
      <c r="E869" s="2120"/>
      <c r="F869" s="2121"/>
      <c r="G869" s="1671" t="s">
        <v>591</v>
      </c>
      <c r="H869" s="1671"/>
      <c r="I869" s="1671"/>
      <c r="J869" s="1904"/>
      <c r="K869" s="1975"/>
      <c r="L869" s="1976"/>
      <c r="M869" s="1976"/>
      <c r="N869" s="1976"/>
      <c r="O869" s="1976"/>
      <c r="P869" s="1976"/>
      <c r="Q869" s="1976"/>
      <c r="R869" s="1976"/>
      <c r="S869" s="1977"/>
      <c r="Z869" s="266" t="s">
        <v>1648</v>
      </c>
    </row>
    <row r="870" spans="3:26" ht="16.5" customHeight="1">
      <c r="E870" s="285" t="s">
        <v>927</v>
      </c>
      <c r="Z870" s="266"/>
    </row>
    <row r="871" spans="3:26" ht="11.5" customHeight="1">
      <c r="Z871" s="266"/>
    </row>
    <row r="872" spans="3:26" ht="17.5" customHeight="1">
      <c r="P872" s="1610" t="s">
        <v>815</v>
      </c>
      <c r="Q872" s="1610"/>
      <c r="R872" s="1610"/>
      <c r="S872" s="1611" t="str">
        <f>$Q$12</f>
        <v>○△学校</v>
      </c>
      <c r="T872" s="1611"/>
      <c r="U872" s="1611"/>
      <c r="V872" s="1611"/>
      <c r="W872" s="1611"/>
      <c r="X872" s="1611"/>
      <c r="Z872" s="266"/>
    </row>
    <row r="873" spans="3:26" ht="16.5" customHeight="1">
      <c r="C873" s="7" t="s">
        <v>929</v>
      </c>
      <c r="Z873" s="266"/>
    </row>
    <row r="874" spans="3:26" ht="19.5" customHeight="1">
      <c r="D874" s="1643" t="s">
        <v>1266</v>
      </c>
      <c r="E874" s="1644"/>
      <c r="F874" s="1644"/>
      <c r="G874" s="1644"/>
      <c r="H874" s="1644"/>
      <c r="I874" s="1644"/>
      <c r="J874" s="1628"/>
      <c r="K874" s="1650" t="s">
        <v>736</v>
      </c>
      <c r="L874" s="2043"/>
      <c r="M874" s="1644"/>
      <c r="N874" s="1644"/>
      <c r="O874" s="1628"/>
      <c r="Z874" s="266" t="s">
        <v>1649</v>
      </c>
    </row>
    <row r="875" spans="3:26" ht="16.5" customHeight="1">
      <c r="E875" s="467" t="s">
        <v>523</v>
      </c>
      <c r="Z875" s="266"/>
    </row>
    <row r="876" spans="3:26" ht="16.5" customHeight="1">
      <c r="D876" s="1637" t="s">
        <v>258</v>
      </c>
      <c r="E876" s="1637"/>
      <c r="F876" s="1637"/>
      <c r="G876" s="1648" t="s">
        <v>259</v>
      </c>
      <c r="H876" s="1648"/>
      <c r="I876" s="1648"/>
      <c r="J876" s="1648"/>
      <c r="K876" s="1908" t="s">
        <v>260</v>
      </c>
      <c r="L876" s="1936"/>
      <c r="M876" s="2104"/>
      <c r="N876" s="2107" t="s">
        <v>261</v>
      </c>
      <c r="O876" s="2108"/>
      <c r="P876" s="2108"/>
      <c r="Q876" s="2109"/>
      <c r="R876" s="2110" t="s">
        <v>262</v>
      </c>
      <c r="S876" s="2111"/>
      <c r="T876" s="2112"/>
      <c r="Z876" s="266"/>
    </row>
    <row r="877" spans="3:26" ht="16.5" customHeight="1">
      <c r="D877" s="1665"/>
      <c r="E877" s="1665"/>
      <c r="F877" s="1665"/>
      <c r="G877" s="1665"/>
      <c r="H877" s="1665"/>
      <c r="I877" s="1665"/>
      <c r="J877" s="1665"/>
      <c r="K877" s="1909"/>
      <c r="L877" s="2105"/>
      <c r="M877" s="2106"/>
      <c r="N877" s="2113" t="s">
        <v>524</v>
      </c>
      <c r="O877" s="2114"/>
      <c r="P877" s="2114"/>
      <c r="Q877" s="2115"/>
      <c r="R877" s="2116" t="s">
        <v>525</v>
      </c>
      <c r="S877" s="2117"/>
      <c r="T877" s="2118"/>
      <c r="Z877" s="266"/>
    </row>
    <row r="878" spans="3:26" ht="15.65" customHeight="1">
      <c r="D878" s="2122" t="s">
        <v>1763</v>
      </c>
      <c r="E878" s="2122"/>
      <c r="F878" s="2122"/>
      <c r="G878" s="2122" t="s">
        <v>1582</v>
      </c>
      <c r="H878" s="2122"/>
      <c r="I878" s="2122"/>
      <c r="J878" s="2122"/>
      <c r="K878" s="2122" t="s">
        <v>755</v>
      </c>
      <c r="L878" s="2122"/>
      <c r="M878" s="2122"/>
      <c r="N878" s="2123">
        <v>50000000</v>
      </c>
      <c r="O878" s="2124"/>
      <c r="P878" s="2125"/>
      <c r="Q878" s="491" t="s">
        <v>121</v>
      </c>
      <c r="R878" s="2126" t="s">
        <v>1558</v>
      </c>
      <c r="S878" s="2127"/>
      <c r="T878" s="2128"/>
      <c r="Z878" s="266"/>
    </row>
    <row r="879" spans="3:26" ht="15.65" customHeight="1">
      <c r="D879" s="2122"/>
      <c r="E879" s="2122"/>
      <c r="F879" s="2122"/>
      <c r="G879" s="2122"/>
      <c r="H879" s="2122"/>
      <c r="I879" s="2122"/>
      <c r="J879" s="2122"/>
      <c r="K879" s="2122"/>
      <c r="L879" s="2122"/>
      <c r="M879" s="2122"/>
      <c r="N879" s="492" t="s">
        <v>1593</v>
      </c>
      <c r="O879" s="493">
        <v>1</v>
      </c>
      <c r="P879" s="494">
        <v>4</v>
      </c>
      <c r="Q879" s="495">
        <v>10</v>
      </c>
      <c r="R879" s="2129">
        <v>10000000</v>
      </c>
      <c r="S879" s="2130"/>
      <c r="T879" s="2131"/>
      <c r="Z879" s="266" t="s">
        <v>1620</v>
      </c>
    </row>
    <row r="880" spans="3:26" ht="15.65" customHeight="1">
      <c r="D880" s="2122"/>
      <c r="E880" s="2122"/>
      <c r="F880" s="2122"/>
      <c r="G880" s="2122"/>
      <c r="H880" s="2122"/>
      <c r="I880" s="2122"/>
      <c r="J880" s="2122"/>
      <c r="K880" s="2122"/>
      <c r="L880" s="2122"/>
      <c r="M880" s="2122"/>
      <c r="N880" s="2123"/>
      <c r="O880" s="2124"/>
      <c r="P880" s="2125"/>
      <c r="Q880" s="491" t="s">
        <v>121</v>
      </c>
      <c r="R880" s="2126"/>
      <c r="S880" s="2127"/>
      <c r="T880" s="2128"/>
      <c r="Z880" s="266"/>
    </row>
    <row r="881" spans="3:26" ht="15.65" customHeight="1">
      <c r="D881" s="2122"/>
      <c r="E881" s="2122"/>
      <c r="F881" s="2122"/>
      <c r="G881" s="2122"/>
      <c r="H881" s="2122"/>
      <c r="I881" s="2122"/>
      <c r="J881" s="2122"/>
      <c r="K881" s="2122"/>
      <c r="L881" s="2122"/>
      <c r="M881" s="2122"/>
      <c r="N881" s="492"/>
      <c r="O881" s="493"/>
      <c r="P881" s="494"/>
      <c r="Q881" s="495"/>
      <c r="R881" s="2129"/>
      <c r="S881" s="2130"/>
      <c r="T881" s="2131"/>
      <c r="Z881" s="266" t="s">
        <v>1620</v>
      </c>
    </row>
    <row r="882" spans="3:26" ht="15.65" customHeight="1">
      <c r="D882" s="2122"/>
      <c r="E882" s="2122"/>
      <c r="F882" s="2122"/>
      <c r="G882" s="2122"/>
      <c r="H882" s="2122"/>
      <c r="I882" s="2122"/>
      <c r="J882" s="2122"/>
      <c r="K882" s="2122"/>
      <c r="L882" s="2122"/>
      <c r="M882" s="2122"/>
      <c r="N882" s="2123"/>
      <c r="O882" s="2124"/>
      <c r="P882" s="2125"/>
      <c r="Q882" s="491" t="s">
        <v>121</v>
      </c>
      <c r="R882" s="2126"/>
      <c r="S882" s="2127"/>
      <c r="T882" s="2128"/>
      <c r="Z882" s="266"/>
    </row>
    <row r="883" spans="3:26" ht="15.65" customHeight="1">
      <c r="D883" s="2122"/>
      <c r="E883" s="2122"/>
      <c r="F883" s="2122"/>
      <c r="G883" s="2122"/>
      <c r="H883" s="2122"/>
      <c r="I883" s="2122"/>
      <c r="J883" s="2122"/>
      <c r="K883" s="2122"/>
      <c r="L883" s="2122"/>
      <c r="M883" s="2122"/>
      <c r="N883" s="492"/>
      <c r="O883" s="493"/>
      <c r="P883" s="494"/>
      <c r="Q883" s="495"/>
      <c r="R883" s="2129"/>
      <c r="S883" s="2130"/>
      <c r="T883" s="2131"/>
      <c r="Z883" s="266" t="s">
        <v>1620</v>
      </c>
    </row>
    <row r="884" spans="3:26" ht="16.5" customHeight="1">
      <c r="E884" s="285" t="s">
        <v>1559</v>
      </c>
      <c r="Z884" s="266"/>
    </row>
    <row r="885" spans="3:26" ht="9.65" customHeight="1">
      <c r="Z885" s="266"/>
    </row>
    <row r="886" spans="3:26" ht="16.5" customHeight="1">
      <c r="C886" s="7" t="s">
        <v>1560</v>
      </c>
      <c r="Z886" s="266"/>
    </row>
    <row r="887" spans="3:26" ht="18.649999999999999" customHeight="1">
      <c r="D887" s="954" t="s">
        <v>263</v>
      </c>
      <c r="E887" s="954"/>
      <c r="F887" s="954"/>
      <c r="G887" s="954"/>
      <c r="H887" s="954"/>
      <c r="I887" s="496" t="s">
        <v>19</v>
      </c>
      <c r="J887" s="497">
        <v>4</v>
      </c>
      <c r="K887" s="430" t="s">
        <v>20</v>
      </c>
      <c r="L887" s="497">
        <v>8</v>
      </c>
      <c r="M887" s="430" t="s">
        <v>21</v>
      </c>
      <c r="N887" s="288">
        <v>1</v>
      </c>
      <c r="O887" s="281" t="s">
        <v>22</v>
      </c>
      <c r="Z887" s="266"/>
    </row>
    <row r="888" spans="3:26" ht="18.649999999999999" customHeight="1">
      <c r="D888" s="421" t="s">
        <v>1561</v>
      </c>
      <c r="E888" s="367"/>
      <c r="F888" s="367"/>
      <c r="G888" s="367"/>
      <c r="H888" s="367"/>
      <c r="I888" s="1645" t="s">
        <v>784</v>
      </c>
      <c r="J888" s="2142"/>
      <c r="K888" s="1646"/>
      <c r="L888" s="1646"/>
      <c r="M888" s="1647"/>
      <c r="Z888" s="266" t="s">
        <v>1650</v>
      </c>
    </row>
    <row r="889" spans="3:26" ht="16.5" customHeight="1">
      <c r="E889" s="467" t="s">
        <v>265</v>
      </c>
      <c r="Z889" s="266"/>
    </row>
    <row r="890" spans="3:26" ht="16.5" customHeight="1">
      <c r="D890" s="421"/>
      <c r="E890" s="367"/>
      <c r="F890" s="1908" t="s">
        <v>264</v>
      </c>
      <c r="G890" s="1906"/>
      <c r="H890" s="1906"/>
      <c r="I890" s="1906"/>
      <c r="J890" s="1906"/>
      <c r="K890" s="1907"/>
      <c r="L890" s="1933" t="s">
        <v>930</v>
      </c>
      <c r="M890" s="2143"/>
      <c r="N890" s="2143"/>
      <c r="O890" s="2143"/>
      <c r="P890" s="2143"/>
      <c r="Q890" s="2144"/>
      <c r="Z890" s="266"/>
    </row>
    <row r="891" spans="3:26" ht="18.649999999999999" customHeight="1">
      <c r="D891" s="1677" t="s">
        <v>924</v>
      </c>
      <c r="E891" s="1678"/>
      <c r="F891" s="422"/>
      <c r="G891" s="289" t="s">
        <v>20</v>
      </c>
      <c r="H891" s="422"/>
      <c r="I891" s="289" t="s">
        <v>21</v>
      </c>
      <c r="J891" s="422"/>
      <c r="K891" s="289" t="s">
        <v>22</v>
      </c>
      <c r="L891" s="422"/>
      <c r="M891" s="289" t="s">
        <v>20</v>
      </c>
      <c r="N891" s="422"/>
      <c r="O891" s="289" t="s">
        <v>21</v>
      </c>
      <c r="P891" s="422"/>
      <c r="Q891" s="281" t="s">
        <v>22</v>
      </c>
      <c r="Z891" s="266"/>
    </row>
    <row r="892" spans="3:26" ht="18.649999999999999" customHeight="1">
      <c r="D892" s="1677" t="s">
        <v>925</v>
      </c>
      <c r="E892" s="1678"/>
      <c r="F892" s="422"/>
      <c r="G892" s="289" t="s">
        <v>20</v>
      </c>
      <c r="H892" s="422"/>
      <c r="I892" s="289" t="s">
        <v>21</v>
      </c>
      <c r="J892" s="422"/>
      <c r="K892" s="289" t="s">
        <v>22</v>
      </c>
      <c r="L892" s="422"/>
      <c r="M892" s="289" t="s">
        <v>20</v>
      </c>
      <c r="N892" s="422"/>
      <c r="O892" s="289" t="s">
        <v>21</v>
      </c>
      <c r="P892" s="422"/>
      <c r="Q892" s="281" t="s">
        <v>22</v>
      </c>
      <c r="Z892" s="266"/>
    </row>
    <row r="893" spans="3:26" ht="16.5" customHeight="1">
      <c r="E893" s="285" t="s">
        <v>1562</v>
      </c>
      <c r="Z893" s="266"/>
    </row>
    <row r="894" spans="3:26" ht="9.65" customHeight="1">
      <c r="Z894" s="266"/>
    </row>
    <row r="895" spans="3:26" ht="16.5" customHeight="1">
      <c r="C895" s="31" t="s">
        <v>1508</v>
      </c>
      <c r="Z895" s="266"/>
    </row>
    <row r="896" spans="3:26" ht="29.5" customHeight="1">
      <c r="D896" s="1665" t="s">
        <v>266</v>
      </c>
      <c r="E896" s="1665"/>
      <c r="F896" s="1665"/>
      <c r="G896" s="1665"/>
      <c r="H896" s="1665"/>
      <c r="I896" s="2138" t="s">
        <v>267</v>
      </c>
      <c r="J896" s="2138"/>
      <c r="K896" s="2139" t="s">
        <v>268</v>
      </c>
      <c r="L896" s="2140"/>
      <c r="M896" s="2141"/>
      <c r="N896" s="2139" t="s">
        <v>931</v>
      </c>
      <c r="O896" s="2140"/>
      <c r="P896" s="2141"/>
      <c r="Q896" s="1665"/>
      <c r="Z896" s="266"/>
    </row>
    <row r="897" spans="3:26" ht="18.649999999999999" customHeight="1">
      <c r="D897" s="1657" t="s">
        <v>641</v>
      </c>
      <c r="E897" s="1657"/>
      <c r="F897" s="1657"/>
      <c r="G897" s="1657"/>
      <c r="H897" s="1657"/>
      <c r="I897" s="2132" t="s">
        <v>592</v>
      </c>
      <c r="J897" s="2133"/>
      <c r="K897" s="2133" t="s">
        <v>581</v>
      </c>
      <c r="L897" s="2134"/>
      <c r="M897" s="2135"/>
      <c r="N897" s="2136" t="s">
        <v>634</v>
      </c>
      <c r="O897" s="1632"/>
      <c r="P897" s="2137"/>
      <c r="Q897" s="1604"/>
      <c r="Z897" s="266" t="s">
        <v>1686</v>
      </c>
    </row>
    <row r="898" spans="3:26" ht="18.649999999999999" customHeight="1">
      <c r="D898" s="1657"/>
      <c r="E898" s="1657"/>
      <c r="F898" s="1657"/>
      <c r="G898" s="1657"/>
      <c r="H898" s="1657"/>
      <c r="I898" s="2132"/>
      <c r="J898" s="2133"/>
      <c r="K898" s="2133"/>
      <c r="L898" s="2134"/>
      <c r="M898" s="2135"/>
      <c r="N898" s="2136"/>
      <c r="O898" s="1632"/>
      <c r="P898" s="2137"/>
      <c r="Q898" s="1604"/>
      <c r="Z898" s="266" t="s">
        <v>1686</v>
      </c>
    </row>
    <row r="899" spans="3:26" ht="18.649999999999999" customHeight="1">
      <c r="D899" s="1657"/>
      <c r="E899" s="1657"/>
      <c r="F899" s="1657"/>
      <c r="G899" s="1657"/>
      <c r="H899" s="1657"/>
      <c r="I899" s="2132"/>
      <c r="J899" s="2133"/>
      <c r="K899" s="2133"/>
      <c r="L899" s="2134"/>
      <c r="M899" s="2135"/>
      <c r="N899" s="2136"/>
      <c r="O899" s="1632"/>
      <c r="P899" s="2137"/>
      <c r="Q899" s="1604"/>
      <c r="Z899" s="266" t="s">
        <v>1686</v>
      </c>
    </row>
    <row r="900" spans="3:26" ht="18.649999999999999" customHeight="1">
      <c r="D900" s="1657"/>
      <c r="E900" s="1657"/>
      <c r="F900" s="1657"/>
      <c r="G900" s="1657"/>
      <c r="H900" s="1657"/>
      <c r="I900" s="2132"/>
      <c r="J900" s="2133"/>
      <c r="K900" s="2133"/>
      <c r="L900" s="2134"/>
      <c r="M900" s="2135"/>
      <c r="N900" s="2136"/>
      <c r="O900" s="1632"/>
      <c r="P900" s="2137"/>
      <c r="Q900" s="1604"/>
      <c r="Z900" s="266" t="s">
        <v>1686</v>
      </c>
    </row>
    <row r="901" spans="3:26" ht="18.649999999999999" customHeight="1">
      <c r="D901" s="1657"/>
      <c r="E901" s="1657"/>
      <c r="F901" s="1657"/>
      <c r="G901" s="1657"/>
      <c r="H901" s="1657"/>
      <c r="I901" s="2132"/>
      <c r="J901" s="2133"/>
      <c r="K901" s="2133"/>
      <c r="L901" s="2134"/>
      <c r="M901" s="2135"/>
      <c r="N901" s="2136"/>
      <c r="O901" s="1632"/>
      <c r="P901" s="2137"/>
      <c r="Q901" s="1604"/>
      <c r="Z901" s="266" t="s">
        <v>1686</v>
      </c>
    </row>
    <row r="902" spans="3:26" ht="16.5" customHeight="1">
      <c r="E902" s="285" t="s">
        <v>269</v>
      </c>
      <c r="Z902" s="266"/>
    </row>
    <row r="903" spans="3:26" ht="16.5" customHeight="1">
      <c r="E903" s="286" t="s">
        <v>1563</v>
      </c>
      <c r="Z903" s="266"/>
    </row>
    <row r="904" spans="3:26" ht="16.5" customHeight="1">
      <c r="E904" s="286" t="s">
        <v>712</v>
      </c>
      <c r="Z904" s="266"/>
    </row>
    <row r="905" spans="3:26" ht="9.65" customHeight="1">
      <c r="E905" s="286"/>
      <c r="Z905" s="266"/>
    </row>
    <row r="906" spans="3:26" ht="16.5" customHeight="1">
      <c r="C906" s="7" t="s">
        <v>932</v>
      </c>
      <c r="Z906" s="266"/>
    </row>
    <row r="907" spans="3:26" ht="31" customHeight="1">
      <c r="D907" s="2138" t="s">
        <v>933</v>
      </c>
      <c r="E907" s="1613"/>
      <c r="F907" s="1613"/>
      <c r="G907" s="1613"/>
      <c r="H907" s="2138" t="s">
        <v>934</v>
      </c>
      <c r="I907" s="1613"/>
      <c r="J907" s="1613"/>
      <c r="K907" s="1613"/>
      <c r="L907" s="2150" t="s">
        <v>267</v>
      </c>
      <c r="M907" s="1612"/>
      <c r="N907" s="2151" t="s">
        <v>935</v>
      </c>
      <c r="O907" s="2120"/>
      <c r="P907" s="2120"/>
      <c r="Q907" s="2120"/>
      <c r="R907" s="2145" t="s">
        <v>270</v>
      </c>
      <c r="S907" s="1667"/>
      <c r="Z907" s="266"/>
    </row>
    <row r="908" spans="3:26" ht="19" customHeight="1">
      <c r="D908" s="1603" t="s">
        <v>1765</v>
      </c>
      <c r="E908" s="1603"/>
      <c r="F908" s="1603"/>
      <c r="G908" s="1603"/>
      <c r="H908" s="1603" t="s">
        <v>1766</v>
      </c>
      <c r="I908" s="1603"/>
      <c r="J908" s="1603"/>
      <c r="K908" s="1603"/>
      <c r="L908" s="2146" t="s">
        <v>592</v>
      </c>
      <c r="M908" s="2147"/>
      <c r="N908" s="2148" t="s">
        <v>581</v>
      </c>
      <c r="O908" s="2149"/>
      <c r="P908" s="2149"/>
      <c r="Q908" s="2149"/>
      <c r="R908" s="2149" t="s">
        <v>592</v>
      </c>
      <c r="S908" s="2149"/>
      <c r="Z908" s="266" t="s">
        <v>1687</v>
      </c>
    </row>
    <row r="909" spans="3:26" ht="19" customHeight="1">
      <c r="D909" s="1603"/>
      <c r="E909" s="1603"/>
      <c r="F909" s="1603"/>
      <c r="G909" s="1603"/>
      <c r="H909" s="1603"/>
      <c r="I909" s="1603"/>
      <c r="J909" s="1603"/>
      <c r="K909" s="1603"/>
      <c r="L909" s="2146"/>
      <c r="M909" s="2147"/>
      <c r="N909" s="2148"/>
      <c r="O909" s="2149"/>
      <c r="P909" s="2149"/>
      <c r="Q909" s="2149"/>
      <c r="R909" s="2149"/>
      <c r="S909" s="2149"/>
      <c r="Z909" s="266" t="s">
        <v>1687</v>
      </c>
    </row>
    <row r="910" spans="3:26" ht="19" customHeight="1">
      <c r="D910" s="1603"/>
      <c r="E910" s="1603"/>
      <c r="F910" s="1603"/>
      <c r="G910" s="1603"/>
      <c r="H910" s="1603"/>
      <c r="I910" s="1603"/>
      <c r="J910" s="1603"/>
      <c r="K910" s="1603"/>
      <c r="L910" s="2146"/>
      <c r="M910" s="2147"/>
      <c r="N910" s="2148"/>
      <c r="O910" s="2149"/>
      <c r="P910" s="2149"/>
      <c r="Q910" s="2149"/>
      <c r="R910" s="2149"/>
      <c r="S910" s="2149"/>
      <c r="Z910" s="266" t="s">
        <v>1687</v>
      </c>
    </row>
    <row r="911" spans="3:26" ht="19" customHeight="1">
      <c r="D911" s="1603"/>
      <c r="E911" s="1603"/>
      <c r="F911" s="1603"/>
      <c r="G911" s="1603"/>
      <c r="H911" s="1603"/>
      <c r="I911" s="1603"/>
      <c r="J911" s="1603"/>
      <c r="K911" s="1603"/>
      <c r="L911" s="2146"/>
      <c r="M911" s="2147"/>
      <c r="N911" s="2148"/>
      <c r="O911" s="2149"/>
      <c r="P911" s="2149"/>
      <c r="Q911" s="2149"/>
      <c r="R911" s="2149"/>
      <c r="S911" s="2149"/>
      <c r="Z911" s="266" t="s">
        <v>1687</v>
      </c>
    </row>
    <row r="912" spans="3:26" ht="19" customHeight="1">
      <c r="D912" s="1603"/>
      <c r="E912" s="1603"/>
      <c r="F912" s="1603"/>
      <c r="G912" s="1603"/>
      <c r="H912" s="1603"/>
      <c r="I912" s="1603"/>
      <c r="J912" s="1603"/>
      <c r="K912" s="1603"/>
      <c r="L912" s="2146"/>
      <c r="M912" s="2147"/>
      <c r="N912" s="2148"/>
      <c r="O912" s="2149"/>
      <c r="P912" s="2149"/>
      <c r="Q912" s="2149"/>
      <c r="R912" s="2149"/>
      <c r="S912" s="2149"/>
      <c r="Z912" s="266" t="s">
        <v>1687</v>
      </c>
    </row>
    <row r="913" spans="1:26" ht="19" customHeight="1">
      <c r="D913" s="1603"/>
      <c r="E913" s="1603"/>
      <c r="F913" s="1603"/>
      <c r="G913" s="1603"/>
      <c r="H913" s="1603"/>
      <c r="I913" s="1603"/>
      <c r="J913" s="1603"/>
      <c r="K913" s="1603"/>
      <c r="L913" s="2146"/>
      <c r="M913" s="2147"/>
      <c r="N913" s="2148"/>
      <c r="O913" s="2149"/>
      <c r="P913" s="2149"/>
      <c r="Q913" s="2149"/>
      <c r="R913" s="2149"/>
      <c r="S913" s="2149"/>
      <c r="Z913" s="266" t="s">
        <v>1687</v>
      </c>
    </row>
    <row r="914" spans="1:26" ht="19" customHeight="1">
      <c r="D914" s="1603"/>
      <c r="E914" s="1603"/>
      <c r="F914" s="1603"/>
      <c r="G914" s="1603"/>
      <c r="H914" s="1603"/>
      <c r="I914" s="1603"/>
      <c r="J914" s="1603"/>
      <c r="K914" s="1603"/>
      <c r="L914" s="2146"/>
      <c r="M914" s="2147"/>
      <c r="N914" s="2148"/>
      <c r="O914" s="2149"/>
      <c r="P914" s="2149"/>
      <c r="Q914" s="2149"/>
      <c r="R914" s="2149"/>
      <c r="S914" s="2149"/>
      <c r="Z914" s="266" t="s">
        <v>1687</v>
      </c>
    </row>
    <row r="915" spans="1:26" ht="19" customHeight="1">
      <c r="D915" s="1603"/>
      <c r="E915" s="1603"/>
      <c r="F915" s="1603"/>
      <c r="G915" s="1603"/>
      <c r="H915" s="1603"/>
      <c r="I915" s="1603"/>
      <c r="J915" s="1603"/>
      <c r="K915" s="1603"/>
      <c r="L915" s="2146"/>
      <c r="M915" s="2147"/>
      <c r="N915" s="2148"/>
      <c r="O915" s="2149"/>
      <c r="P915" s="2149"/>
      <c r="Q915" s="2149"/>
      <c r="R915" s="2149"/>
      <c r="S915" s="2149"/>
      <c r="Z915" s="266" t="s">
        <v>1687</v>
      </c>
    </row>
    <row r="916" spans="1:26" ht="16.5" customHeight="1">
      <c r="E916" s="285" t="s">
        <v>936</v>
      </c>
      <c r="Z916" s="266"/>
    </row>
    <row r="917" spans="1:26" ht="9.65" customHeight="1">
      <c r="E917" s="285"/>
      <c r="Z917" s="266"/>
    </row>
    <row r="918" spans="1:26" ht="16.5" customHeight="1">
      <c r="C918" s="7" t="s">
        <v>1355</v>
      </c>
      <c r="Z918" s="266"/>
    </row>
    <row r="919" spans="1:26" ht="16.5" customHeight="1">
      <c r="D919" s="1648" t="s">
        <v>937</v>
      </c>
      <c r="E919" s="1648"/>
      <c r="F919" s="1671" t="s">
        <v>592</v>
      </c>
      <c r="G919" s="1671"/>
      <c r="H919" s="1671"/>
      <c r="I919" s="1671"/>
      <c r="J919" s="1671"/>
      <c r="K919" s="1671"/>
      <c r="L919" s="1671"/>
      <c r="M919" s="1671"/>
      <c r="N919" s="1671"/>
      <c r="Z919" s="266" t="s">
        <v>1609</v>
      </c>
    </row>
    <row r="920" spans="1:26" ht="16.5" customHeight="1">
      <c r="D920" s="1648" t="s">
        <v>938</v>
      </c>
      <c r="E920" s="1648"/>
      <c r="F920" s="1671" t="s">
        <v>592</v>
      </c>
      <c r="G920" s="1671"/>
      <c r="H920" s="1671"/>
      <c r="I920" s="1671"/>
      <c r="J920" s="1671"/>
      <c r="K920" s="1671"/>
      <c r="L920" s="1671"/>
      <c r="M920" s="1671"/>
      <c r="N920" s="1671"/>
      <c r="Z920" s="266" t="s">
        <v>1609</v>
      </c>
    </row>
    <row r="921" spans="1:26" ht="16.5" customHeight="1">
      <c r="D921" s="1648" t="s">
        <v>939</v>
      </c>
      <c r="E921" s="1648"/>
      <c r="F921" s="1612" t="s">
        <v>943</v>
      </c>
      <c r="G921" s="1613"/>
      <c r="H921" s="1612"/>
      <c r="I921" s="1613" t="s">
        <v>944</v>
      </c>
      <c r="J921" s="1613"/>
      <c r="K921" s="1612"/>
      <c r="L921" s="1613" t="s">
        <v>945</v>
      </c>
      <c r="M921" s="1613"/>
      <c r="N921" s="1612"/>
      <c r="Z921" s="266"/>
    </row>
    <row r="922" spans="1:26" ht="16.5" customHeight="1">
      <c r="D922" s="1648"/>
      <c r="E922" s="1648"/>
      <c r="F922" s="280" t="s">
        <v>940</v>
      </c>
      <c r="G922" s="288">
        <v>20</v>
      </c>
      <c r="H922" s="289" t="s">
        <v>942</v>
      </c>
      <c r="I922" s="1624">
        <v>45</v>
      </c>
      <c r="J922" s="1625"/>
      <c r="K922" s="1644" t="s">
        <v>942</v>
      </c>
      <c r="L922" s="1624">
        <v>1</v>
      </c>
      <c r="M922" s="1625"/>
      <c r="N922" s="1628" t="s">
        <v>942</v>
      </c>
      <c r="Z922" s="266"/>
    </row>
    <row r="923" spans="1:26" ht="16.5" customHeight="1">
      <c r="D923" s="1648"/>
      <c r="E923" s="1648"/>
      <c r="F923" s="280" t="s">
        <v>941</v>
      </c>
      <c r="G923" s="288">
        <v>30</v>
      </c>
      <c r="H923" s="289" t="s">
        <v>942</v>
      </c>
      <c r="I923" s="1626"/>
      <c r="J923" s="1627"/>
      <c r="K923" s="1644"/>
      <c r="L923" s="1626"/>
      <c r="M923" s="1627"/>
      <c r="N923" s="1628"/>
      <c r="Z923" s="266"/>
    </row>
    <row r="924" spans="1:26" ht="12" customHeight="1">
      <c r="E924" s="286"/>
      <c r="Z924" s="266"/>
    </row>
    <row r="925" spans="1:26" ht="16.5" customHeight="1">
      <c r="P925" s="1610" t="s">
        <v>981</v>
      </c>
      <c r="Q925" s="1610"/>
      <c r="R925" s="1610"/>
      <c r="S925" s="1611" t="str">
        <f>$Q$12</f>
        <v>○△学校</v>
      </c>
      <c r="T925" s="1611"/>
      <c r="U925" s="1611"/>
      <c r="V925" s="1611"/>
      <c r="W925" s="1611"/>
      <c r="X925" s="1611"/>
      <c r="Z925" s="266"/>
    </row>
    <row r="926" spans="1:26" ht="16.5" customHeight="1">
      <c r="A926" s="287" t="s">
        <v>271</v>
      </c>
      <c r="Z926" s="266"/>
    </row>
    <row r="927" spans="1:26" ht="16.5" customHeight="1">
      <c r="B927" s="6" t="s">
        <v>781</v>
      </c>
      <c r="Z927" s="266"/>
    </row>
    <row r="928" spans="1:26" ht="16.5" customHeight="1">
      <c r="C928" s="7" t="s">
        <v>1267</v>
      </c>
      <c r="Z928" s="266"/>
    </row>
    <row r="929" spans="3:26" ht="16.5" customHeight="1">
      <c r="C929" s="7"/>
      <c r="D929" s="1939" t="s">
        <v>742</v>
      </c>
      <c r="E929" s="2065"/>
      <c r="F929" s="2065"/>
      <c r="G929" s="2065"/>
      <c r="H929" s="2065"/>
      <c r="I929" s="1665" t="s">
        <v>743</v>
      </c>
      <c r="J929" s="2153"/>
      <c r="K929" s="2153"/>
      <c r="L929" s="2153"/>
      <c r="M929" s="2154" t="s">
        <v>73</v>
      </c>
      <c r="N929" s="2155"/>
      <c r="O929" s="2155"/>
      <c r="P929" s="2156"/>
      <c r="Z929" s="266"/>
    </row>
    <row r="930" spans="3:26" ht="25" customHeight="1">
      <c r="D930" s="2152"/>
      <c r="E930" s="1598"/>
      <c r="F930" s="1598"/>
      <c r="G930" s="1598"/>
      <c r="H930" s="1598"/>
      <c r="I930" s="2157" t="s">
        <v>744</v>
      </c>
      <c r="J930" s="2158"/>
      <c r="K930" s="2158"/>
      <c r="L930" s="2159"/>
      <c r="M930" s="1621" t="s">
        <v>1767</v>
      </c>
      <c r="N930" s="1622"/>
      <c r="O930" s="1622"/>
      <c r="P930" s="1623"/>
      <c r="Z930" s="266"/>
    </row>
    <row r="931" spans="3:26" ht="16.5" customHeight="1">
      <c r="E931" s="285" t="s">
        <v>272</v>
      </c>
      <c r="Z931" s="266"/>
    </row>
    <row r="932" spans="3:26" ht="6.65" customHeight="1">
      <c r="Z932" s="266"/>
    </row>
    <row r="933" spans="3:26" ht="16.5" customHeight="1">
      <c r="C933" s="7" t="s">
        <v>635</v>
      </c>
      <c r="Z933" s="266"/>
    </row>
    <row r="934" spans="3:26" ht="31" customHeight="1">
      <c r="D934" s="2173" t="s">
        <v>273</v>
      </c>
      <c r="E934" s="1843"/>
      <c r="F934" s="1843"/>
      <c r="G934" s="1843"/>
      <c r="H934" s="1844"/>
      <c r="I934" s="2150" t="s">
        <v>274</v>
      </c>
      <c r="J934" s="1612"/>
      <c r="K934" s="1612"/>
      <c r="L934" s="1612"/>
      <c r="M934" s="2150" t="s">
        <v>275</v>
      </c>
      <c r="N934" s="1612"/>
      <c r="O934" s="1612"/>
      <c r="P934" s="1610"/>
      <c r="Z934" s="266"/>
    </row>
    <row r="935" spans="3:26" ht="13.5" customHeight="1">
      <c r="D935" s="2179" t="s">
        <v>276</v>
      </c>
      <c r="E935" s="2180"/>
      <c r="F935" s="2180"/>
      <c r="G935" s="2180"/>
      <c r="H935" s="2181"/>
      <c r="I935" s="2153"/>
      <c r="J935" s="2153"/>
      <c r="K935" s="2153"/>
      <c r="L935" s="2153"/>
      <c r="M935" s="2153"/>
      <c r="N935" s="2153"/>
      <c r="O935" s="2153"/>
      <c r="P935" s="2153"/>
      <c r="Z935" s="266"/>
    </row>
    <row r="936" spans="3:26" ht="25" customHeight="1">
      <c r="D936" s="2182" t="s">
        <v>595</v>
      </c>
      <c r="E936" s="2183"/>
      <c r="F936" s="2183"/>
      <c r="G936" s="2183"/>
      <c r="H936" s="2183"/>
      <c r="I936" s="2184" t="s">
        <v>756</v>
      </c>
      <c r="J936" s="2185"/>
      <c r="K936" s="2185"/>
      <c r="L936" s="2186"/>
      <c r="M936" s="1621" t="s">
        <v>1768</v>
      </c>
      <c r="N936" s="1622"/>
      <c r="O936" s="1622"/>
      <c r="P936" s="1623"/>
      <c r="Z936" s="266"/>
    </row>
    <row r="937" spans="3:26" ht="16.5" customHeight="1">
      <c r="E937" s="285" t="s">
        <v>272</v>
      </c>
      <c r="Z937" s="266"/>
    </row>
    <row r="938" spans="3:26" ht="6.65" customHeight="1">
      <c r="Z938" s="266"/>
    </row>
    <row r="939" spans="3:26" ht="16.5" customHeight="1">
      <c r="C939" s="7" t="s">
        <v>946</v>
      </c>
      <c r="Z939" s="266"/>
    </row>
    <row r="940" spans="3:26" ht="16.5" customHeight="1">
      <c r="D940" t="s">
        <v>277</v>
      </c>
      <c r="Z940" s="266"/>
    </row>
    <row r="941" spans="3:26" ht="33" customHeight="1">
      <c r="D941" s="2150" t="s">
        <v>278</v>
      </c>
      <c r="E941" s="1612"/>
      <c r="F941" s="1612"/>
      <c r="G941" s="1612"/>
      <c r="H941" s="1612"/>
      <c r="I941" s="2173" t="s">
        <v>279</v>
      </c>
      <c r="J941" s="1843"/>
      <c r="K941" s="1843"/>
      <c r="L941" s="1843"/>
      <c r="M941" s="1843"/>
      <c r="N941" s="2150" t="s">
        <v>1268</v>
      </c>
      <c r="O941" s="1612"/>
      <c r="P941" s="1612"/>
      <c r="Q941" s="1612"/>
      <c r="R941" s="1612"/>
      <c r="Z941" s="266"/>
    </row>
    <row r="942" spans="3:26" ht="12.65" customHeight="1">
      <c r="D942" s="1674"/>
      <c r="E942" s="1674"/>
      <c r="F942" s="1674"/>
      <c r="G942" s="1674"/>
      <c r="H942" s="1674"/>
      <c r="I942" s="2174" t="s">
        <v>280</v>
      </c>
      <c r="J942" s="2175"/>
      <c r="K942" s="2175"/>
      <c r="L942" s="2175"/>
      <c r="M942" s="2175"/>
      <c r="N942" s="1674"/>
      <c r="O942" s="1674"/>
      <c r="P942" s="1674"/>
      <c r="Q942" s="1674"/>
      <c r="R942" s="1630"/>
      <c r="Z942" s="266"/>
    </row>
    <row r="943" spans="3:26" ht="24.65" customHeight="1">
      <c r="D943" s="1671" t="s">
        <v>596</v>
      </c>
      <c r="E943" s="1630"/>
      <c r="F943" s="1630"/>
      <c r="G943" s="1630"/>
      <c r="H943" s="1630"/>
      <c r="I943" s="2176" t="s">
        <v>597</v>
      </c>
      <c r="J943" s="1670"/>
      <c r="K943" s="1670"/>
      <c r="L943" s="1670"/>
      <c r="M943" s="1670"/>
      <c r="N943" s="2177">
        <v>30</v>
      </c>
      <c r="O943" s="2178"/>
      <c r="P943" s="2178"/>
      <c r="Q943" s="2178"/>
      <c r="R943" s="498" t="s">
        <v>598</v>
      </c>
      <c r="Z943" s="266" t="s">
        <v>1651</v>
      </c>
    </row>
    <row r="944" spans="3:26" ht="16.5" customHeight="1">
      <c r="E944" s="285" t="s">
        <v>281</v>
      </c>
      <c r="Z944" s="266"/>
    </row>
    <row r="945" spans="2:26" ht="7" customHeight="1">
      <c r="Z945" s="266"/>
    </row>
    <row r="946" spans="2:26" ht="16.5" customHeight="1">
      <c r="D946" s="32" t="s">
        <v>1769</v>
      </c>
      <c r="Z946" s="266"/>
    </row>
    <row r="947" spans="2:26" ht="31" customHeight="1">
      <c r="D947" s="2160" t="s">
        <v>284</v>
      </c>
      <c r="E947" s="2161"/>
      <c r="F947" s="2161"/>
      <c r="G947" s="2162"/>
      <c r="H947" s="2164" t="s">
        <v>282</v>
      </c>
      <c r="I947" s="2165"/>
      <c r="J947" s="2165"/>
      <c r="K947" s="2166"/>
      <c r="L947" s="1891" t="s">
        <v>283</v>
      </c>
      <c r="M947" s="2161"/>
      <c r="N947" s="2162"/>
      <c r="O947" s="2167" t="s">
        <v>947</v>
      </c>
      <c r="P947" s="2168"/>
      <c r="Q947" s="2168"/>
      <c r="R947" s="2169"/>
      <c r="Z947" s="266"/>
    </row>
    <row r="948" spans="2:26" ht="14.15" customHeight="1">
      <c r="D948" s="2163"/>
      <c r="E948" s="2066"/>
      <c r="F948" s="2066"/>
      <c r="G948" s="2067"/>
      <c r="H948" s="2170" t="s">
        <v>286</v>
      </c>
      <c r="I948" s="2171"/>
      <c r="J948" s="2171"/>
      <c r="K948" s="2172"/>
      <c r="L948" s="2163"/>
      <c r="M948" s="2066"/>
      <c r="N948" s="2067"/>
      <c r="O948" s="875" t="s">
        <v>285</v>
      </c>
      <c r="P948" s="875"/>
      <c r="Q948" s="875"/>
      <c r="R948" s="876"/>
      <c r="Z948" s="266"/>
    </row>
    <row r="949" spans="2:26" ht="25" customHeight="1">
      <c r="D949" s="1629" t="s">
        <v>592</v>
      </c>
      <c r="E949" s="1630"/>
      <c r="F949" s="1630"/>
      <c r="G949" s="1630"/>
      <c r="H949" s="1631" t="s">
        <v>757</v>
      </c>
      <c r="I949" s="1632"/>
      <c r="J949" s="1632"/>
      <c r="K949" s="1633"/>
      <c r="L949" s="1634" t="s">
        <v>592</v>
      </c>
      <c r="M949" s="1630"/>
      <c r="N949" s="1630"/>
      <c r="O949" s="1635">
        <v>0</v>
      </c>
      <c r="P949" s="1636"/>
      <c r="Q949" s="1636"/>
      <c r="R949" s="499" t="s">
        <v>121</v>
      </c>
      <c r="Z949" s="266" t="s">
        <v>1688</v>
      </c>
    </row>
    <row r="950" spans="2:26" ht="16.5" customHeight="1">
      <c r="E950" s="285" t="s">
        <v>287</v>
      </c>
      <c r="Z950" s="266"/>
    </row>
    <row r="951" spans="2:26" ht="7" customHeight="1">
      <c r="Z951" s="266"/>
    </row>
    <row r="952" spans="2:26" ht="16.5" customHeight="1">
      <c r="D952" t="s">
        <v>288</v>
      </c>
      <c r="Z952" s="266"/>
    </row>
    <row r="953" spans="2:26" ht="16.5" customHeight="1">
      <c r="D953" s="1637" t="s">
        <v>289</v>
      </c>
      <c r="E953" s="1637"/>
      <c r="F953" s="1665" t="s">
        <v>290</v>
      </c>
      <c r="G953" s="1665"/>
      <c r="H953" s="1665"/>
      <c r="I953" s="1665"/>
      <c r="J953" s="1665"/>
      <c r="K953" s="1665"/>
      <c r="L953" s="1665"/>
      <c r="M953" s="1665" t="s">
        <v>291</v>
      </c>
      <c r="N953" s="1665"/>
      <c r="O953" s="1665"/>
      <c r="P953" s="1665"/>
      <c r="Z953" s="266"/>
    </row>
    <row r="954" spans="2:26" ht="24.65" customHeight="1">
      <c r="D954" s="1671" t="s">
        <v>592</v>
      </c>
      <c r="E954" s="1904"/>
      <c r="F954" s="2195" t="s">
        <v>1269</v>
      </c>
      <c r="G954" s="2196"/>
      <c r="H954" s="2196"/>
      <c r="I954" s="2196"/>
      <c r="J954" s="2196"/>
      <c r="K954" s="2196"/>
      <c r="L954" s="2197"/>
      <c r="M954" s="2198" t="s">
        <v>594</v>
      </c>
      <c r="N954" s="2199"/>
      <c r="O954" s="2199"/>
      <c r="P954" s="2200"/>
      <c r="Z954" s="266" t="s">
        <v>1609</v>
      </c>
    </row>
    <row r="955" spans="2:26" ht="16.5" customHeight="1">
      <c r="E955" s="285" t="s">
        <v>292</v>
      </c>
      <c r="Z955" s="266"/>
    </row>
    <row r="956" spans="2:26" ht="9.65" customHeight="1">
      <c r="Z956" s="266"/>
    </row>
    <row r="957" spans="2:26" ht="17.5" customHeight="1">
      <c r="P957" s="1610" t="s">
        <v>815</v>
      </c>
      <c r="Q957" s="1610"/>
      <c r="R957" s="1610"/>
      <c r="S957" s="1611" t="str">
        <f>$Q$12</f>
        <v>○△学校</v>
      </c>
      <c r="T957" s="1611"/>
      <c r="U957" s="1611"/>
      <c r="V957" s="1611"/>
      <c r="W957" s="1611"/>
      <c r="X957" s="1611"/>
      <c r="Z957" s="266"/>
    </row>
    <row r="958" spans="2:26" ht="16.5" customHeight="1">
      <c r="B958" s="6" t="s">
        <v>948</v>
      </c>
      <c r="Z958" s="266"/>
    </row>
    <row r="959" spans="2:26" ht="16.5" customHeight="1">
      <c r="C959" s="31" t="s">
        <v>1770</v>
      </c>
      <c r="Z959" s="266"/>
    </row>
    <row r="960" spans="2:26" ht="16.5" customHeight="1">
      <c r="C960" s="7"/>
      <c r="D960" s="1677" t="s">
        <v>949</v>
      </c>
      <c r="E960" s="1678"/>
      <c r="F960" s="1673"/>
      <c r="G960" s="1937" t="s">
        <v>1351</v>
      </c>
      <c r="H960" s="1937"/>
      <c r="I960" s="1937"/>
      <c r="J960" s="42" t="s">
        <v>832</v>
      </c>
      <c r="Z960" s="266"/>
    </row>
    <row r="961" spans="3:26" ht="15" customHeight="1">
      <c r="C961" s="7"/>
      <c r="D961" s="32" t="s">
        <v>1771</v>
      </c>
      <c r="Z961" s="266"/>
    </row>
    <row r="962" spans="3:26" ht="19" customHeight="1">
      <c r="D962" s="500" t="s">
        <v>293</v>
      </c>
      <c r="E962" s="500"/>
      <c r="F962" s="500"/>
      <c r="G962" s="2190" t="s">
        <v>950</v>
      </c>
      <c r="H962" s="1829"/>
      <c r="I962" s="1829"/>
      <c r="J962" s="2191"/>
      <c r="K962" s="2190" t="s">
        <v>951</v>
      </c>
      <c r="L962" s="1829"/>
      <c r="M962" s="1829"/>
      <c r="N962" s="2191"/>
      <c r="O962" s="2190" t="s">
        <v>294</v>
      </c>
      <c r="P962" s="1829"/>
      <c r="Q962" s="1829"/>
      <c r="R962" s="2191"/>
      <c r="Z962" s="266"/>
    </row>
    <row r="963" spans="3:26" ht="19" customHeight="1">
      <c r="D963" s="2226" t="s">
        <v>954</v>
      </c>
      <c r="E963" s="2227"/>
      <c r="F963" s="2228"/>
      <c r="G963" s="2187">
        <v>10000</v>
      </c>
      <c r="H963" s="2188"/>
      <c r="I963" s="2189"/>
      <c r="J963" s="293" t="s">
        <v>121</v>
      </c>
      <c r="K963" s="2187">
        <v>10000</v>
      </c>
      <c r="L963" s="2188"/>
      <c r="M963" s="2189"/>
      <c r="N963" s="293" t="s">
        <v>121</v>
      </c>
      <c r="O963" s="2187">
        <v>10000</v>
      </c>
      <c r="P963" s="2188"/>
      <c r="Q963" s="2189"/>
      <c r="R963" s="501" t="s">
        <v>121</v>
      </c>
      <c r="Z963" s="266"/>
    </row>
    <row r="964" spans="3:26" ht="19" customHeight="1">
      <c r="D964" s="421" t="s">
        <v>952</v>
      </c>
      <c r="E964" s="470"/>
      <c r="F964" s="502"/>
      <c r="G964" s="1683">
        <v>200000</v>
      </c>
      <c r="H964" s="1684"/>
      <c r="I964" s="1685"/>
      <c r="J964" s="464" t="s">
        <v>121</v>
      </c>
      <c r="K964" s="1683">
        <v>200000</v>
      </c>
      <c r="L964" s="1684"/>
      <c r="M964" s="1685"/>
      <c r="N964" s="464" t="s">
        <v>121</v>
      </c>
      <c r="O964" s="1683">
        <v>200000</v>
      </c>
      <c r="P964" s="1684"/>
      <c r="Q964" s="1685"/>
      <c r="R964" s="503" t="s">
        <v>121</v>
      </c>
      <c r="Z964" s="266"/>
    </row>
    <row r="965" spans="3:26" ht="19" customHeight="1">
      <c r="D965" s="2223" t="s">
        <v>953</v>
      </c>
      <c r="E965" s="2218" t="s">
        <v>957</v>
      </c>
      <c r="F965" s="2219"/>
      <c r="G965" s="2192">
        <v>250000</v>
      </c>
      <c r="H965" s="2193"/>
      <c r="I965" s="2194"/>
      <c r="J965" s="504" t="s">
        <v>121</v>
      </c>
      <c r="K965" s="2192">
        <v>250000</v>
      </c>
      <c r="L965" s="2193"/>
      <c r="M965" s="2194"/>
      <c r="N965" s="504" t="s">
        <v>121</v>
      </c>
      <c r="O965" s="2192">
        <v>250000</v>
      </c>
      <c r="P965" s="2193"/>
      <c r="Q965" s="2194"/>
      <c r="R965" s="503" t="s">
        <v>121</v>
      </c>
      <c r="Z965" s="266"/>
    </row>
    <row r="966" spans="3:26" ht="19" customHeight="1">
      <c r="D966" s="2224"/>
      <c r="E966" s="2211" t="s">
        <v>958</v>
      </c>
      <c r="F966" s="2212"/>
      <c r="G966" s="2192">
        <v>250000</v>
      </c>
      <c r="H966" s="2193"/>
      <c r="I966" s="2194"/>
      <c r="J966" s="505" t="s">
        <v>121</v>
      </c>
      <c r="K966" s="2192">
        <v>250000</v>
      </c>
      <c r="L966" s="2193"/>
      <c r="M966" s="2194"/>
      <c r="N966" s="505" t="s">
        <v>121</v>
      </c>
      <c r="O966" s="2192">
        <v>250000</v>
      </c>
      <c r="P966" s="2193"/>
      <c r="Q966" s="2194"/>
      <c r="R966" s="506" t="s">
        <v>121</v>
      </c>
      <c r="Z966" s="266"/>
    </row>
    <row r="967" spans="3:26" ht="19" customHeight="1">
      <c r="D967" s="2224"/>
      <c r="E967" s="2211" t="s">
        <v>959</v>
      </c>
      <c r="F967" s="2212"/>
      <c r="G967" s="2192">
        <v>250000</v>
      </c>
      <c r="H967" s="2193"/>
      <c r="I967" s="2194"/>
      <c r="J967" s="505" t="s">
        <v>121</v>
      </c>
      <c r="K967" s="2192">
        <v>250000</v>
      </c>
      <c r="L967" s="2193"/>
      <c r="M967" s="2194"/>
      <c r="N967" s="505" t="s">
        <v>121</v>
      </c>
      <c r="O967" s="2192">
        <v>250000</v>
      </c>
      <c r="P967" s="2193"/>
      <c r="Q967" s="2194"/>
      <c r="R967" s="506" t="s">
        <v>121</v>
      </c>
      <c r="Z967" s="266"/>
    </row>
    <row r="968" spans="3:26" ht="19" customHeight="1">
      <c r="D968" s="2225"/>
      <c r="E968" s="2213" t="s">
        <v>960</v>
      </c>
      <c r="F968" s="2214"/>
      <c r="G968" s="2192">
        <v>250000</v>
      </c>
      <c r="H968" s="2193"/>
      <c r="I968" s="2194"/>
      <c r="J968" s="507" t="s">
        <v>121</v>
      </c>
      <c r="K968" s="2192">
        <v>250000</v>
      </c>
      <c r="L968" s="2193"/>
      <c r="M968" s="2194"/>
      <c r="N968" s="507" t="s">
        <v>121</v>
      </c>
      <c r="O968" s="2192">
        <v>250000</v>
      </c>
      <c r="P968" s="2193"/>
      <c r="Q968" s="2194"/>
      <c r="R968" s="479" t="s">
        <v>121</v>
      </c>
      <c r="Z968" s="266"/>
    </row>
    <row r="969" spans="3:26" ht="19" customHeight="1">
      <c r="D969" s="2215" t="s">
        <v>296</v>
      </c>
      <c r="E969" s="2218" t="s">
        <v>955</v>
      </c>
      <c r="F969" s="2219"/>
      <c r="G969" s="2220">
        <v>150000</v>
      </c>
      <c r="H969" s="2221"/>
      <c r="I969" s="2222"/>
      <c r="J969" s="504" t="s">
        <v>121</v>
      </c>
      <c r="K969" s="2220">
        <v>150000</v>
      </c>
      <c r="L969" s="2221"/>
      <c r="M969" s="2222"/>
      <c r="N969" s="504" t="s">
        <v>121</v>
      </c>
      <c r="O969" s="2220">
        <v>150000</v>
      </c>
      <c r="P969" s="2221"/>
      <c r="Q969" s="2222"/>
      <c r="R969" s="503" t="s">
        <v>121</v>
      </c>
      <c r="Z969" s="266"/>
    </row>
    <row r="970" spans="3:26" ht="16.5" customHeight="1">
      <c r="C970" s="7"/>
      <c r="D970" s="2216"/>
      <c r="E970" s="2211" t="s">
        <v>956</v>
      </c>
      <c r="F970" s="2212"/>
      <c r="G970" s="2208"/>
      <c r="H970" s="2209"/>
      <c r="I970" s="2210"/>
      <c r="J970" s="505" t="s">
        <v>121</v>
      </c>
      <c r="K970" s="2208"/>
      <c r="L970" s="2209"/>
      <c r="M970" s="2210"/>
      <c r="N970" s="505" t="s">
        <v>121</v>
      </c>
      <c r="O970" s="2208"/>
      <c r="P970" s="2209"/>
      <c r="Q970" s="2210"/>
      <c r="R970" s="506" t="s">
        <v>121</v>
      </c>
      <c r="Z970" s="266"/>
    </row>
    <row r="971" spans="3:26" ht="19" customHeight="1">
      <c r="D971" s="2216"/>
      <c r="E971" s="2206"/>
      <c r="F971" s="2207"/>
      <c r="G971" s="2208"/>
      <c r="H971" s="2209"/>
      <c r="I971" s="2210"/>
      <c r="J971" s="505" t="s">
        <v>121</v>
      </c>
      <c r="K971" s="2208"/>
      <c r="L971" s="2209"/>
      <c r="M971" s="2210"/>
      <c r="N971" s="505" t="s">
        <v>121</v>
      </c>
      <c r="O971" s="2208"/>
      <c r="P971" s="2209"/>
      <c r="Q971" s="2210"/>
      <c r="R971" s="506" t="s">
        <v>121</v>
      </c>
      <c r="Z971" s="266"/>
    </row>
    <row r="972" spans="3:26" ht="19" customHeight="1">
      <c r="D972" s="2217"/>
      <c r="E972" s="2201"/>
      <c r="F972" s="2202"/>
      <c r="G972" s="2203"/>
      <c r="H972" s="2204"/>
      <c r="I972" s="2205"/>
      <c r="J972" s="507" t="s">
        <v>121</v>
      </c>
      <c r="K972" s="2203"/>
      <c r="L972" s="2204"/>
      <c r="M972" s="2205"/>
      <c r="N972" s="507" t="s">
        <v>121</v>
      </c>
      <c r="O972" s="2203"/>
      <c r="P972" s="2204"/>
      <c r="Q972" s="2205"/>
      <c r="R972" s="479" t="s">
        <v>121</v>
      </c>
      <c r="Z972" s="266"/>
    </row>
    <row r="973" spans="3:26" ht="16.5" customHeight="1">
      <c r="E973" s="285" t="s">
        <v>1564</v>
      </c>
      <c r="Z973" s="266"/>
    </row>
    <row r="974" spans="3:26" ht="12" customHeight="1">
      <c r="E974" s="286"/>
      <c r="Z974" s="266"/>
    </row>
    <row r="975" spans="3:26" ht="16.5" customHeight="1">
      <c r="C975" s="7" t="s">
        <v>961</v>
      </c>
      <c r="Z975" s="266"/>
    </row>
    <row r="976" spans="3:26" ht="19" customHeight="1">
      <c r="D976" s="1648"/>
      <c r="E976" s="1648"/>
      <c r="F976" s="1648"/>
      <c r="G976" s="1939" t="s">
        <v>297</v>
      </c>
      <c r="H976" s="1832"/>
      <c r="I976" s="1939" t="s">
        <v>298</v>
      </c>
      <c r="J976" s="1832"/>
      <c r="K976" s="1677" t="s">
        <v>309</v>
      </c>
      <c r="L976" s="1679"/>
      <c r="M976" s="2043" t="s">
        <v>599</v>
      </c>
      <c r="N976" s="1829"/>
      <c r="O976" s="1829"/>
      <c r="P976" s="1829"/>
      <c r="Q976" s="1829"/>
      <c r="R976" s="1829"/>
      <c r="S976" s="2191"/>
      <c r="Z976" s="266" t="s">
        <v>1652</v>
      </c>
    </row>
    <row r="977" spans="2:26" ht="16.5" customHeight="1">
      <c r="D977" s="1648"/>
      <c r="E977" s="1648"/>
      <c r="F977" s="1648"/>
      <c r="G977" s="2229"/>
      <c r="H977" s="2230"/>
      <c r="I977" s="2229"/>
      <c r="J977" s="2230"/>
      <c r="K977" s="2237" t="s">
        <v>299</v>
      </c>
      <c r="L977" s="2232"/>
      <c r="M977" s="2232"/>
      <c r="N977" s="2232" t="s">
        <v>300</v>
      </c>
      <c r="O977" s="2232"/>
      <c r="P977" s="2232"/>
      <c r="Q977" s="2232" t="s">
        <v>301</v>
      </c>
      <c r="R977" s="2232"/>
      <c r="S977" s="2233"/>
      <c r="Z977" s="266"/>
    </row>
    <row r="978" spans="2:26" ht="19" customHeight="1">
      <c r="D978" s="1612" t="s">
        <v>962</v>
      </c>
      <c r="E978" s="1612"/>
      <c r="F978" s="1612"/>
      <c r="G978" s="1671" t="s">
        <v>584</v>
      </c>
      <c r="H978" s="1671"/>
      <c r="I978" s="1671" t="s">
        <v>587</v>
      </c>
      <c r="J978" s="1671"/>
      <c r="K978" s="2234" t="s">
        <v>642</v>
      </c>
      <c r="L978" s="2235"/>
      <c r="M978" s="2235"/>
      <c r="N978" s="2235" t="s">
        <v>642</v>
      </c>
      <c r="O978" s="2235"/>
      <c r="P978" s="2235"/>
      <c r="Q978" s="2235" t="s">
        <v>586</v>
      </c>
      <c r="R978" s="2235"/>
      <c r="S978" s="2236"/>
      <c r="Z978" s="266" t="s">
        <v>1689</v>
      </c>
    </row>
    <row r="979" spans="2:26" ht="16.5" customHeight="1">
      <c r="E979" s="285" t="s">
        <v>965</v>
      </c>
      <c r="Z979" s="266"/>
    </row>
    <row r="980" spans="2:26" ht="9.65" customHeight="1">
      <c r="Z980" s="266"/>
    </row>
    <row r="981" spans="2:26" ht="16.5" customHeight="1">
      <c r="C981" s="7" t="s">
        <v>963</v>
      </c>
      <c r="Z981" s="266"/>
    </row>
    <row r="982" spans="2:26" ht="19.5" customHeight="1">
      <c r="D982" s="1648"/>
      <c r="E982" s="1648"/>
      <c r="F982" s="1648"/>
      <c r="G982" s="1939" t="s">
        <v>297</v>
      </c>
      <c r="H982" s="1832"/>
      <c r="I982" s="1939" t="s">
        <v>298</v>
      </c>
      <c r="J982" s="1832"/>
      <c r="K982" s="1677" t="s">
        <v>309</v>
      </c>
      <c r="L982" s="1679"/>
      <c r="M982" s="2043" t="s">
        <v>643</v>
      </c>
      <c r="N982" s="1829"/>
      <c r="O982" s="1829"/>
      <c r="P982" s="1829"/>
      <c r="Q982" s="1829"/>
      <c r="R982" s="1829"/>
      <c r="S982" s="2191"/>
      <c r="Z982" s="266" t="s">
        <v>1652</v>
      </c>
    </row>
    <row r="983" spans="2:26" ht="16.5" customHeight="1">
      <c r="D983" s="1648"/>
      <c r="E983" s="1648"/>
      <c r="F983" s="1648"/>
      <c r="G983" s="2229"/>
      <c r="H983" s="2230"/>
      <c r="I983" s="2229"/>
      <c r="J983" s="2230"/>
      <c r="K983" s="2231" t="s">
        <v>299</v>
      </c>
      <c r="L983" s="2232"/>
      <c r="M983" s="2232"/>
      <c r="N983" s="2232" t="s">
        <v>300</v>
      </c>
      <c r="O983" s="2232"/>
      <c r="P983" s="2232"/>
      <c r="Q983" s="2232" t="s">
        <v>301</v>
      </c>
      <c r="R983" s="2232"/>
      <c r="S983" s="2233"/>
      <c r="Z983" s="266"/>
    </row>
    <row r="984" spans="2:26" ht="18.649999999999999" customHeight="1">
      <c r="D984" s="1612" t="s">
        <v>964</v>
      </c>
      <c r="E984" s="1612"/>
      <c r="F984" s="1612"/>
      <c r="G984" s="1671" t="s">
        <v>584</v>
      </c>
      <c r="H984" s="1671"/>
      <c r="I984" s="1671" t="s">
        <v>587</v>
      </c>
      <c r="J984" s="1671"/>
      <c r="K984" s="2234"/>
      <c r="L984" s="2235"/>
      <c r="M984" s="2235"/>
      <c r="N984" s="2235"/>
      <c r="O984" s="2235"/>
      <c r="P984" s="2235"/>
      <c r="Q984" s="2235"/>
      <c r="R984" s="2235"/>
      <c r="S984" s="2236"/>
      <c r="Z984" s="266" t="s">
        <v>1689</v>
      </c>
    </row>
    <row r="985" spans="2:26" ht="16.5" customHeight="1">
      <c r="E985" s="285" t="s">
        <v>966</v>
      </c>
      <c r="Z985" s="266"/>
    </row>
    <row r="986" spans="2:26" ht="9.65" customHeight="1">
      <c r="Z986" s="266"/>
    </row>
    <row r="987" spans="2:26" ht="16.5" customHeight="1">
      <c r="B987" s="6" t="s">
        <v>302</v>
      </c>
      <c r="Z987" s="266"/>
    </row>
    <row r="988" spans="2:26" ht="16.5" customHeight="1">
      <c r="C988" s="7" t="s">
        <v>303</v>
      </c>
      <c r="Z988" s="266"/>
    </row>
    <row r="989" spans="2:26" ht="24" customHeight="1">
      <c r="D989" s="1612"/>
      <c r="E989" s="1612"/>
      <c r="F989" s="1612"/>
      <c r="G989" s="2190" t="s">
        <v>307</v>
      </c>
      <c r="H989" s="2244"/>
      <c r="I989" s="2244"/>
      <c r="J989" s="2245"/>
      <c r="K989" s="2246" t="s">
        <v>558</v>
      </c>
      <c r="L989" s="2247"/>
      <c r="M989" s="1986" t="s">
        <v>308</v>
      </c>
      <c r="N989" s="1986"/>
      <c r="O989" s="1986"/>
      <c r="P989" s="1986"/>
      <c r="Q989" s="1986"/>
      <c r="R989" s="1986"/>
      <c r="S989" s="1986"/>
      <c r="T989" s="1986"/>
      <c r="Z989" s="266"/>
    </row>
    <row r="990" spans="2:26" ht="18.649999999999999" customHeight="1">
      <c r="D990" s="1612" t="s">
        <v>304</v>
      </c>
      <c r="E990" s="1612"/>
      <c r="F990" s="1612"/>
      <c r="G990" s="1650" t="s">
        <v>782</v>
      </c>
      <c r="H990" s="2043"/>
      <c r="I990" s="1829"/>
      <c r="J990" s="2191"/>
      <c r="K990" s="1669"/>
      <c r="L990" s="1928"/>
      <c r="M990" s="2241"/>
      <c r="N990" s="2242"/>
      <c r="O990" s="2242"/>
      <c r="P990" s="2242"/>
      <c r="Q990" s="2242"/>
      <c r="R990" s="2242"/>
      <c r="S990" s="2242"/>
      <c r="T990" s="2243"/>
      <c r="Z990" s="266" t="s">
        <v>1690</v>
      </c>
    </row>
    <row r="991" spans="2:26" ht="18.649999999999999" customHeight="1">
      <c r="D991" s="1612" t="s">
        <v>305</v>
      </c>
      <c r="E991" s="1612"/>
      <c r="F991" s="1612"/>
      <c r="G991" s="1650" t="s">
        <v>783</v>
      </c>
      <c r="H991" s="2043"/>
      <c r="I991" s="1829"/>
      <c r="J991" s="2191"/>
      <c r="K991" s="1669" t="s">
        <v>592</v>
      </c>
      <c r="L991" s="1928"/>
      <c r="M991" s="2238" t="s">
        <v>1271</v>
      </c>
      <c r="N991" s="2239"/>
      <c r="O991" s="2239"/>
      <c r="P991" s="2239"/>
      <c r="Q991" s="2239"/>
      <c r="R991" s="2239"/>
      <c r="S991" s="2239"/>
      <c r="T991" s="2240"/>
      <c r="Z991" s="266" t="s">
        <v>1690</v>
      </c>
    </row>
    <row r="992" spans="2:26" ht="18.649999999999999" customHeight="1">
      <c r="D992" s="1612" t="s">
        <v>306</v>
      </c>
      <c r="E992" s="1612"/>
      <c r="F992" s="1612"/>
      <c r="G992" s="1650" t="s">
        <v>783</v>
      </c>
      <c r="H992" s="2043"/>
      <c r="I992" s="1829"/>
      <c r="J992" s="2191"/>
      <c r="K992" s="1669" t="s">
        <v>592</v>
      </c>
      <c r="L992" s="1928"/>
      <c r="M992" s="2241" t="s">
        <v>1772</v>
      </c>
      <c r="N992" s="2242"/>
      <c r="O992" s="2242"/>
      <c r="P992" s="2242"/>
      <c r="Q992" s="2242"/>
      <c r="R992" s="2242"/>
      <c r="S992" s="2242"/>
      <c r="T992" s="2243"/>
      <c r="Z992" s="266" t="s">
        <v>1690</v>
      </c>
    </row>
    <row r="993" spans="2:26" ht="16.5" customHeight="1">
      <c r="E993" s="285" t="s">
        <v>967</v>
      </c>
      <c r="Z993" s="266"/>
    </row>
    <row r="994" spans="2:26" ht="16.5" customHeight="1">
      <c r="E994" s="286" t="s">
        <v>543</v>
      </c>
      <c r="Z994" s="266"/>
    </row>
    <row r="995" spans="2:26" ht="16.5" customHeight="1">
      <c r="E995" s="286" t="s">
        <v>1270</v>
      </c>
      <c r="Z995" s="266"/>
    </row>
    <row r="996" spans="2:26" ht="9.65" customHeight="1">
      <c r="Z996" s="266"/>
    </row>
    <row r="997" spans="2:26" ht="17.5" customHeight="1">
      <c r="P997" s="1610" t="s">
        <v>815</v>
      </c>
      <c r="Q997" s="1610"/>
      <c r="R997" s="1610"/>
      <c r="S997" s="1611" t="str">
        <f>$Q$12</f>
        <v>○△学校</v>
      </c>
      <c r="T997" s="1611"/>
      <c r="U997" s="1611"/>
      <c r="V997" s="1611"/>
      <c r="W997" s="1611"/>
      <c r="X997" s="1611"/>
      <c r="Z997" s="266"/>
    </row>
    <row r="998" spans="2:26" ht="16.5" customHeight="1">
      <c r="B998" s="6" t="s">
        <v>310</v>
      </c>
      <c r="Z998" s="266"/>
    </row>
    <row r="999" spans="2:26" ht="16.5" customHeight="1">
      <c r="C999" s="7" t="s">
        <v>311</v>
      </c>
      <c r="Z999" s="266"/>
    </row>
    <row r="1000" spans="2:26" ht="18.649999999999999" customHeight="1">
      <c r="D1000" s="1637"/>
      <c r="E1000" s="1637"/>
      <c r="F1000" s="1637"/>
      <c r="G1000" s="508" t="s">
        <v>1773</v>
      </c>
      <c r="H1000" s="509"/>
      <c r="I1000" s="509"/>
      <c r="J1000" s="510"/>
      <c r="K1000" s="1648" t="s">
        <v>319</v>
      </c>
      <c r="L1000" s="1648"/>
      <c r="M1000" s="1648"/>
      <c r="N1000" s="1648"/>
      <c r="O1000" s="1648"/>
      <c r="P1000" s="1648"/>
      <c r="Q1000" s="1648"/>
      <c r="R1000" s="1648"/>
      <c r="Z1000" s="266"/>
    </row>
    <row r="1001" spans="2:26" ht="18.649999999999999" customHeight="1">
      <c r="D1001" s="1637" t="s">
        <v>312</v>
      </c>
      <c r="E1001" s="1637"/>
      <c r="F1001" s="1974"/>
      <c r="G1001" s="1683">
        <v>1000000</v>
      </c>
      <c r="H1001" s="1684"/>
      <c r="I1001" s="1685"/>
      <c r="J1001" s="281" t="s">
        <v>121</v>
      </c>
      <c r="K1001" s="2248"/>
      <c r="L1001" s="2248"/>
      <c r="M1001" s="2248"/>
      <c r="N1001" s="2248"/>
      <c r="O1001" s="2248"/>
      <c r="P1001" s="2248"/>
      <c r="Q1001" s="2248"/>
      <c r="R1001" s="2248"/>
      <c r="Z1001" s="266"/>
    </row>
    <row r="1002" spans="2:26" ht="18.649999999999999" customHeight="1">
      <c r="D1002" s="1637" t="s">
        <v>313</v>
      </c>
      <c r="E1002" s="1637"/>
      <c r="F1002" s="1974"/>
      <c r="G1002" s="1683">
        <v>100000</v>
      </c>
      <c r="H1002" s="1684"/>
      <c r="I1002" s="1685"/>
      <c r="J1002" s="289" t="s">
        <v>121</v>
      </c>
      <c r="K1002" s="2241" t="s">
        <v>1807</v>
      </c>
      <c r="L1002" s="2242"/>
      <c r="M1002" s="2242"/>
      <c r="N1002" s="2242"/>
      <c r="O1002" s="2242"/>
      <c r="P1002" s="2242"/>
      <c r="Q1002" s="2242"/>
      <c r="R1002" s="2243"/>
      <c r="Z1002" s="266"/>
    </row>
    <row r="1003" spans="2:26" ht="18.649999999999999" customHeight="1">
      <c r="D1003" s="1637" t="s">
        <v>314</v>
      </c>
      <c r="E1003" s="1637"/>
      <c r="F1003" s="1974"/>
      <c r="G1003" s="1683">
        <v>200000</v>
      </c>
      <c r="H1003" s="1684"/>
      <c r="I1003" s="1685"/>
      <c r="J1003" s="289" t="s">
        <v>121</v>
      </c>
      <c r="K1003" s="2241" t="s">
        <v>969</v>
      </c>
      <c r="L1003" s="2242"/>
      <c r="M1003" s="2242"/>
      <c r="N1003" s="2242"/>
      <c r="O1003" s="2242"/>
      <c r="P1003" s="2242"/>
      <c r="Q1003" s="2242"/>
      <c r="R1003" s="2243"/>
      <c r="Z1003" s="266"/>
    </row>
    <row r="1004" spans="2:26" ht="18.649999999999999" customHeight="1">
      <c r="D1004" s="1637" t="s">
        <v>315</v>
      </c>
      <c r="E1004" s="1637"/>
      <c r="F1004" s="1974"/>
      <c r="G1004" s="1683">
        <v>0</v>
      </c>
      <c r="H1004" s="1684"/>
      <c r="I1004" s="1685"/>
      <c r="J1004" s="289" t="s">
        <v>121</v>
      </c>
      <c r="K1004" s="2241"/>
      <c r="L1004" s="2242"/>
      <c r="M1004" s="2242"/>
      <c r="N1004" s="2242"/>
      <c r="O1004" s="2242"/>
      <c r="P1004" s="2242"/>
      <c r="Q1004" s="2242"/>
      <c r="R1004" s="2243"/>
      <c r="Z1004" s="266"/>
    </row>
    <row r="1005" spans="2:26" ht="18.649999999999999" customHeight="1">
      <c r="D1005" s="1637" t="s">
        <v>316</v>
      </c>
      <c r="E1005" s="1637"/>
      <c r="F1005" s="1974"/>
      <c r="G1005" s="1683">
        <v>400000</v>
      </c>
      <c r="H1005" s="1684"/>
      <c r="I1005" s="1685"/>
      <c r="J1005" s="289" t="s">
        <v>121</v>
      </c>
      <c r="K1005" s="2241" t="s">
        <v>1774</v>
      </c>
      <c r="L1005" s="2242"/>
      <c r="M1005" s="2242"/>
      <c r="N1005" s="2242"/>
      <c r="O1005" s="2242"/>
      <c r="P1005" s="2242"/>
      <c r="Q1005" s="2242"/>
      <c r="R1005" s="2243"/>
      <c r="Z1005" s="266"/>
    </row>
    <row r="1006" spans="2:26" ht="18.649999999999999" customHeight="1">
      <c r="D1006" s="1637" t="s">
        <v>317</v>
      </c>
      <c r="E1006" s="1637"/>
      <c r="F1006" s="1974"/>
      <c r="G1006" s="1683">
        <v>100000</v>
      </c>
      <c r="H1006" s="1684"/>
      <c r="I1006" s="1685"/>
      <c r="J1006" s="289" t="s">
        <v>121</v>
      </c>
      <c r="K1006" s="2241" t="s">
        <v>1775</v>
      </c>
      <c r="L1006" s="2242"/>
      <c r="M1006" s="2242"/>
      <c r="N1006" s="2242"/>
      <c r="O1006" s="2242"/>
      <c r="P1006" s="2242"/>
      <c r="Q1006" s="2242"/>
      <c r="R1006" s="2243"/>
      <c r="Z1006" s="266"/>
    </row>
    <row r="1007" spans="2:26" ht="18.649999999999999" customHeight="1">
      <c r="D1007" s="1637" t="s">
        <v>318</v>
      </c>
      <c r="E1007" s="1637"/>
      <c r="F1007" s="1974"/>
      <c r="G1007" s="1683">
        <v>0</v>
      </c>
      <c r="H1007" s="1684"/>
      <c r="I1007" s="1685"/>
      <c r="J1007" s="289" t="s">
        <v>121</v>
      </c>
      <c r="K1007" s="2241"/>
      <c r="L1007" s="2242"/>
      <c r="M1007" s="2242"/>
      <c r="N1007" s="2242"/>
      <c r="O1007" s="2242"/>
      <c r="P1007" s="2242"/>
      <c r="Q1007" s="2242"/>
      <c r="R1007" s="2243"/>
      <c r="Z1007" s="266"/>
    </row>
    <row r="1008" spans="2:26" ht="16.5" customHeight="1">
      <c r="E1008" s="285" t="s">
        <v>968</v>
      </c>
      <c r="Z1008" s="266"/>
    </row>
    <row r="1009" spans="3:26" ht="16.5" customHeight="1">
      <c r="E1009" s="83" t="s">
        <v>1565</v>
      </c>
      <c r="Z1009" s="266"/>
    </row>
    <row r="1010" spans="3:26" ht="17.149999999999999" customHeight="1">
      <c r="Z1010" s="266"/>
    </row>
    <row r="1011" spans="3:26" ht="16.5" customHeight="1">
      <c r="C1011" s="7" t="s">
        <v>320</v>
      </c>
      <c r="Z1011" s="266"/>
    </row>
    <row r="1012" spans="3:26" ht="19.5" customHeight="1">
      <c r="D1012" s="421" t="s">
        <v>321</v>
      </c>
      <c r="E1012" s="367"/>
      <c r="F1012" s="367"/>
      <c r="G1012" s="367"/>
      <c r="H1012" s="367"/>
      <c r="I1012" s="367"/>
      <c r="J1012" s="367"/>
      <c r="K1012" s="367"/>
      <c r="L1012" s="367"/>
      <c r="M1012" s="367"/>
      <c r="N1012" s="1683">
        <v>100</v>
      </c>
      <c r="O1012" s="1684"/>
      <c r="P1012" s="1989"/>
      <c r="Q1012" s="2257" t="s">
        <v>1272</v>
      </c>
      <c r="R1012" s="1628"/>
      <c r="Z1012" s="266"/>
    </row>
    <row r="1013" spans="3:26" ht="6" customHeight="1">
      <c r="Z1013" s="266"/>
    </row>
    <row r="1014" spans="3:26" ht="43" customHeight="1">
      <c r="D1014" s="1648"/>
      <c r="E1014" s="1648"/>
      <c r="F1014" s="1648"/>
      <c r="G1014" s="788" t="s">
        <v>1773</v>
      </c>
      <c r="H1014" s="788"/>
      <c r="I1014" s="788"/>
      <c r="J1014" s="788"/>
      <c r="K1014" s="2258" t="s">
        <v>527</v>
      </c>
      <c r="L1014" s="1615"/>
      <c r="M1014" s="1615"/>
      <c r="N1014" s="1615"/>
      <c r="O1014" s="1615"/>
      <c r="P1014" s="1615"/>
      <c r="Q1014" s="1615"/>
      <c r="R1014" s="1615"/>
      <c r="S1014" s="1613" t="s">
        <v>326</v>
      </c>
      <c r="T1014" s="1613"/>
      <c r="U1014" s="1613"/>
      <c r="V1014" s="1612"/>
      <c r="W1014" s="1614" t="s">
        <v>327</v>
      </c>
      <c r="X1014" s="1614"/>
      <c r="Z1014" s="266"/>
    </row>
    <row r="1015" spans="3:26" ht="16.5" customHeight="1">
      <c r="D1015" s="1908" t="s">
        <v>322</v>
      </c>
      <c r="E1015" s="1936"/>
      <c r="F1015" s="2104"/>
      <c r="G1015" s="2249">
        <v>1500000</v>
      </c>
      <c r="H1015" s="2250"/>
      <c r="I1015" s="2250"/>
      <c r="J1015" s="1906" t="s">
        <v>121</v>
      </c>
      <c r="K1015" s="2252" t="s">
        <v>1273</v>
      </c>
      <c r="L1015" s="2252"/>
      <c r="M1015" s="2252"/>
      <c r="N1015" s="2252"/>
      <c r="O1015" s="2252"/>
      <c r="P1015" s="2252"/>
      <c r="Q1015" s="2252"/>
      <c r="R1015" s="2252"/>
      <c r="S1015" s="2253">
        <v>1100000</v>
      </c>
      <c r="T1015" s="2253"/>
      <c r="U1015" s="2253"/>
      <c r="V1015" s="29" t="s">
        <v>121</v>
      </c>
      <c r="W1015" s="2254" t="s">
        <v>592</v>
      </c>
      <c r="X1015" s="2254"/>
      <c r="Z1015" s="266" t="s">
        <v>1609</v>
      </c>
    </row>
    <row r="1016" spans="3:26" ht="16.5" customHeight="1">
      <c r="D1016" s="1909"/>
      <c r="E1016" s="2105"/>
      <c r="F1016" s="2106"/>
      <c r="G1016" s="2251"/>
      <c r="H1016" s="1910"/>
      <c r="I1016" s="1910"/>
      <c r="J1016" s="1910"/>
      <c r="K1016" s="2255"/>
      <c r="L1016" s="2255"/>
      <c r="M1016" s="2255"/>
      <c r="N1016" s="2255"/>
      <c r="O1016" s="2255"/>
      <c r="P1016" s="2255"/>
      <c r="Q1016" s="2255"/>
      <c r="R1016" s="2255"/>
      <c r="S1016" s="2256"/>
      <c r="T1016" s="2256"/>
      <c r="U1016" s="2256"/>
      <c r="V1016" s="466" t="s">
        <v>121</v>
      </c>
      <c r="W1016" s="2259"/>
      <c r="X1016" s="2259"/>
      <c r="Z1016" s="266" t="s">
        <v>1609</v>
      </c>
    </row>
    <row r="1017" spans="3:26" ht="16.5" customHeight="1">
      <c r="D1017" s="1950"/>
      <c r="E1017" s="1951"/>
      <c r="F1017" s="1952"/>
      <c r="G1017" s="1911"/>
      <c r="H1017" s="1912"/>
      <c r="I1017" s="1912"/>
      <c r="J1017" s="1912"/>
      <c r="K1017" s="2260"/>
      <c r="L1017" s="2260"/>
      <c r="M1017" s="2260"/>
      <c r="N1017" s="2260"/>
      <c r="O1017" s="2260"/>
      <c r="P1017" s="2260"/>
      <c r="Q1017" s="2260"/>
      <c r="R1017" s="2260"/>
      <c r="S1017" s="2261"/>
      <c r="T1017" s="2261"/>
      <c r="U1017" s="2261"/>
      <c r="V1017" s="511" t="s">
        <v>121</v>
      </c>
      <c r="W1017" s="2262"/>
      <c r="X1017" s="2262"/>
      <c r="Z1017" s="266" t="s">
        <v>1609</v>
      </c>
    </row>
    <row r="1018" spans="3:26" ht="16.5" customHeight="1">
      <c r="D1018" s="1908" t="s">
        <v>323</v>
      </c>
      <c r="E1018" s="1936"/>
      <c r="F1018" s="2104"/>
      <c r="G1018" s="2249">
        <v>0</v>
      </c>
      <c r="H1018" s="2250"/>
      <c r="I1018" s="2250"/>
      <c r="J1018" s="1906" t="s">
        <v>121</v>
      </c>
      <c r="K1018" s="2252"/>
      <c r="L1018" s="2252"/>
      <c r="M1018" s="2252"/>
      <c r="N1018" s="2252"/>
      <c r="O1018" s="2252"/>
      <c r="P1018" s="2252"/>
      <c r="Q1018" s="2252"/>
      <c r="R1018" s="2252"/>
      <c r="S1018" s="2253"/>
      <c r="T1018" s="2253"/>
      <c r="U1018" s="2253"/>
      <c r="V1018" s="29" t="s">
        <v>121</v>
      </c>
      <c r="W1018" s="2254"/>
      <c r="X1018" s="2254"/>
      <c r="Z1018" s="266" t="s">
        <v>1609</v>
      </c>
    </row>
    <row r="1019" spans="3:26" ht="16.5" customHeight="1">
      <c r="D1019" s="1909"/>
      <c r="E1019" s="2105"/>
      <c r="F1019" s="2106"/>
      <c r="G1019" s="2251"/>
      <c r="H1019" s="1910"/>
      <c r="I1019" s="1910"/>
      <c r="J1019" s="1910"/>
      <c r="K1019" s="2255"/>
      <c r="L1019" s="2255"/>
      <c r="M1019" s="2255"/>
      <c r="N1019" s="2255"/>
      <c r="O1019" s="2255"/>
      <c r="P1019" s="2255"/>
      <c r="Q1019" s="2255"/>
      <c r="R1019" s="2255"/>
      <c r="S1019" s="2256"/>
      <c r="T1019" s="2256"/>
      <c r="U1019" s="2256"/>
      <c r="V1019" s="466" t="s">
        <v>121</v>
      </c>
      <c r="W1019" s="2259"/>
      <c r="X1019" s="2259"/>
      <c r="Z1019" s="266" t="s">
        <v>1609</v>
      </c>
    </row>
    <row r="1020" spans="3:26" ht="16.5" customHeight="1">
      <c r="D1020" s="1950"/>
      <c r="E1020" s="1951"/>
      <c r="F1020" s="1952"/>
      <c r="G1020" s="1911"/>
      <c r="H1020" s="1912"/>
      <c r="I1020" s="1912"/>
      <c r="J1020" s="1912"/>
      <c r="K1020" s="2260"/>
      <c r="L1020" s="2260"/>
      <c r="M1020" s="2260"/>
      <c r="N1020" s="2260"/>
      <c r="O1020" s="2260"/>
      <c r="P1020" s="2260"/>
      <c r="Q1020" s="2260"/>
      <c r="R1020" s="2260"/>
      <c r="S1020" s="2261"/>
      <c r="T1020" s="2261"/>
      <c r="U1020" s="2261"/>
      <c r="V1020" s="511" t="s">
        <v>121</v>
      </c>
      <c r="W1020" s="2262"/>
      <c r="X1020" s="2262"/>
      <c r="Z1020" s="266" t="s">
        <v>1609</v>
      </c>
    </row>
    <row r="1021" spans="3:26" ht="16.5" customHeight="1">
      <c r="D1021" s="1908" t="s">
        <v>324</v>
      </c>
      <c r="E1021" s="1936"/>
      <c r="F1021" s="2104"/>
      <c r="G1021" s="2249">
        <v>0</v>
      </c>
      <c r="H1021" s="2250"/>
      <c r="I1021" s="2250"/>
      <c r="J1021" s="1906" t="s">
        <v>121</v>
      </c>
      <c r="K1021" s="2252"/>
      <c r="L1021" s="2252"/>
      <c r="M1021" s="2252"/>
      <c r="N1021" s="2252"/>
      <c r="O1021" s="2252"/>
      <c r="P1021" s="2252"/>
      <c r="Q1021" s="2252"/>
      <c r="R1021" s="2252"/>
      <c r="S1021" s="2253"/>
      <c r="T1021" s="2253"/>
      <c r="U1021" s="2253"/>
      <c r="V1021" s="29" t="s">
        <v>121</v>
      </c>
      <c r="W1021" s="2254"/>
      <c r="X1021" s="2254"/>
      <c r="Z1021" s="266" t="s">
        <v>1609</v>
      </c>
    </row>
    <row r="1022" spans="3:26" ht="16.5" customHeight="1">
      <c r="D1022" s="1909"/>
      <c r="E1022" s="2105"/>
      <c r="F1022" s="2106"/>
      <c r="G1022" s="2251"/>
      <c r="H1022" s="1910"/>
      <c r="I1022" s="1910"/>
      <c r="J1022" s="1910"/>
      <c r="K1022" s="2255"/>
      <c r="L1022" s="2255"/>
      <c r="M1022" s="2255"/>
      <c r="N1022" s="2255"/>
      <c r="O1022" s="2255"/>
      <c r="P1022" s="2255"/>
      <c r="Q1022" s="2255"/>
      <c r="R1022" s="2255"/>
      <c r="S1022" s="2256"/>
      <c r="T1022" s="2256"/>
      <c r="U1022" s="2256"/>
      <c r="V1022" s="466" t="s">
        <v>121</v>
      </c>
      <c r="W1022" s="2259"/>
      <c r="X1022" s="2259"/>
      <c r="Z1022" s="266" t="s">
        <v>1609</v>
      </c>
    </row>
    <row r="1023" spans="3:26" ht="16.5" customHeight="1">
      <c r="D1023" s="1950"/>
      <c r="E1023" s="1951"/>
      <c r="F1023" s="1952"/>
      <c r="G1023" s="1911"/>
      <c r="H1023" s="1912"/>
      <c r="I1023" s="1912"/>
      <c r="J1023" s="1912"/>
      <c r="K1023" s="2260"/>
      <c r="L1023" s="2260"/>
      <c r="M1023" s="2260"/>
      <c r="N1023" s="2260"/>
      <c r="O1023" s="2260"/>
      <c r="P1023" s="2260"/>
      <c r="Q1023" s="2260"/>
      <c r="R1023" s="2260"/>
      <c r="S1023" s="2261"/>
      <c r="T1023" s="2261"/>
      <c r="U1023" s="2261"/>
      <c r="V1023" s="511" t="s">
        <v>121</v>
      </c>
      <c r="W1023" s="2262"/>
      <c r="X1023" s="2262"/>
      <c r="Z1023" s="266" t="s">
        <v>1609</v>
      </c>
    </row>
    <row r="1024" spans="3:26" ht="16.5" customHeight="1">
      <c r="D1024" s="1648" t="s">
        <v>325</v>
      </c>
      <c r="E1024" s="1648"/>
      <c r="F1024" s="1648"/>
      <c r="G1024" s="2249">
        <v>200000</v>
      </c>
      <c r="H1024" s="2250"/>
      <c r="I1024" s="2250"/>
      <c r="J1024" s="1906" t="s">
        <v>121</v>
      </c>
      <c r="K1024" s="2252"/>
      <c r="L1024" s="2252"/>
      <c r="M1024" s="2252"/>
      <c r="N1024" s="2252"/>
      <c r="O1024" s="2252"/>
      <c r="P1024" s="2252"/>
      <c r="Q1024" s="2252"/>
      <c r="R1024" s="2252"/>
      <c r="S1024" s="2253"/>
      <c r="T1024" s="2253"/>
      <c r="U1024" s="2253"/>
      <c r="V1024" s="29" t="s">
        <v>121</v>
      </c>
      <c r="W1024" s="2254"/>
      <c r="X1024" s="2254"/>
      <c r="Z1024" s="266" t="s">
        <v>1609</v>
      </c>
    </row>
    <row r="1025" spans="2:26" ht="16.5" customHeight="1">
      <c r="D1025" s="1648"/>
      <c r="E1025" s="1648"/>
      <c r="F1025" s="1648"/>
      <c r="G1025" s="2251"/>
      <c r="H1025" s="1910"/>
      <c r="I1025" s="1910"/>
      <c r="J1025" s="1910"/>
      <c r="K1025" s="2255"/>
      <c r="L1025" s="2255"/>
      <c r="M1025" s="2255"/>
      <c r="N1025" s="2255"/>
      <c r="O1025" s="2255"/>
      <c r="P1025" s="2255"/>
      <c r="Q1025" s="2255"/>
      <c r="R1025" s="2255"/>
      <c r="S1025" s="2256"/>
      <c r="T1025" s="2256"/>
      <c r="U1025" s="2256"/>
      <c r="V1025" s="466" t="s">
        <v>121</v>
      </c>
      <c r="W1025" s="2259"/>
      <c r="X1025" s="2259"/>
      <c r="Z1025" s="266" t="s">
        <v>1609</v>
      </c>
    </row>
    <row r="1026" spans="2:26" ht="16.5" customHeight="1">
      <c r="D1026" s="1648"/>
      <c r="E1026" s="1648"/>
      <c r="F1026" s="1648"/>
      <c r="G1026" s="1911"/>
      <c r="H1026" s="1912"/>
      <c r="I1026" s="1912"/>
      <c r="J1026" s="1912"/>
      <c r="K1026" s="2260"/>
      <c r="L1026" s="2260"/>
      <c r="M1026" s="2260"/>
      <c r="N1026" s="2260"/>
      <c r="O1026" s="2260"/>
      <c r="P1026" s="2260"/>
      <c r="Q1026" s="2260"/>
      <c r="R1026" s="2260"/>
      <c r="S1026" s="2261"/>
      <c r="T1026" s="2261"/>
      <c r="U1026" s="2261"/>
      <c r="V1026" s="511" t="s">
        <v>121</v>
      </c>
      <c r="W1026" s="2262"/>
      <c r="X1026" s="2262"/>
      <c r="Z1026" s="266" t="s">
        <v>1609</v>
      </c>
    </row>
    <row r="1027" spans="2:26" ht="16.5" customHeight="1">
      <c r="E1027" s="285" t="s">
        <v>328</v>
      </c>
      <c r="Z1027" s="266"/>
    </row>
    <row r="1028" spans="2:26" ht="16.5" customHeight="1">
      <c r="E1028" s="286" t="s">
        <v>544</v>
      </c>
      <c r="Z1028" s="266"/>
    </row>
    <row r="1029" spans="2:26" ht="16.5" customHeight="1">
      <c r="E1029" s="286" t="s">
        <v>329</v>
      </c>
      <c r="Z1029" s="266"/>
    </row>
    <row r="1030" spans="2:26" ht="12" customHeight="1">
      <c r="Z1030" s="266"/>
    </row>
    <row r="1031" spans="2:26" ht="17.5" customHeight="1">
      <c r="P1031" s="1610" t="s">
        <v>815</v>
      </c>
      <c r="Q1031" s="1610"/>
      <c r="R1031" s="1610"/>
      <c r="S1031" s="1611" t="str">
        <f>$Q$12</f>
        <v>○△学校</v>
      </c>
      <c r="T1031" s="1611"/>
      <c r="U1031" s="1611"/>
      <c r="V1031" s="1611"/>
      <c r="W1031" s="1611"/>
      <c r="X1031" s="1611"/>
      <c r="Z1031" s="266"/>
    </row>
    <row r="1032" spans="2:26" ht="16.5" customHeight="1">
      <c r="B1032" s="6" t="s">
        <v>1341</v>
      </c>
      <c r="Z1032" s="266"/>
    </row>
    <row r="1033" spans="2:26" ht="16.5" customHeight="1">
      <c r="C1033" s="31" t="s">
        <v>1776</v>
      </c>
      <c r="D1033" s="32"/>
      <c r="E1033" s="32"/>
      <c r="F1033" s="32"/>
      <c r="Z1033" s="266"/>
    </row>
    <row r="1034" spans="2:26" ht="16.5" customHeight="1">
      <c r="C1034" s="32"/>
      <c r="D1034" s="32" t="s">
        <v>1777</v>
      </c>
      <c r="E1034" s="32"/>
      <c r="F1034" s="32"/>
      <c r="Z1034" s="266"/>
    </row>
    <row r="1035" spans="2:26" ht="41.5" customHeight="1">
      <c r="D1035" s="1613" t="s">
        <v>1342</v>
      </c>
      <c r="E1035" s="1613"/>
      <c r="F1035" s="1613"/>
      <c r="G1035" s="1613"/>
      <c r="H1035" s="1613"/>
      <c r="I1035" s="1613"/>
      <c r="J1035" s="1613"/>
      <c r="K1035" s="1613" t="s">
        <v>152</v>
      </c>
      <c r="L1035" s="1613"/>
      <c r="M1035" s="1613"/>
      <c r="N1035" s="1612"/>
      <c r="O1035" s="1612" t="s">
        <v>330</v>
      </c>
      <c r="P1035" s="1612"/>
      <c r="Q1035" s="1612"/>
      <c r="R1035" s="2139" t="s">
        <v>331</v>
      </c>
      <c r="S1035" s="2263"/>
      <c r="Z1035" s="266"/>
    </row>
    <row r="1036" spans="2:26" ht="18.649999999999999" customHeight="1">
      <c r="D1036" s="1604"/>
      <c r="E1036" s="1604"/>
      <c r="F1036" s="1604"/>
      <c r="G1036" s="1604"/>
      <c r="H1036" s="1604"/>
      <c r="I1036" s="1604"/>
      <c r="J1036" s="1604"/>
      <c r="K1036" s="1620"/>
      <c r="L1036" s="1620"/>
      <c r="M1036" s="1620"/>
      <c r="N1036" s="281" t="s">
        <v>121</v>
      </c>
      <c r="O1036" s="1601"/>
      <c r="P1036" s="1601"/>
      <c r="Q1036" s="1602"/>
      <c r="R1036" s="422"/>
      <c r="S1036" s="281" t="s">
        <v>91</v>
      </c>
      <c r="Z1036" s="266" t="s">
        <v>1653</v>
      </c>
    </row>
    <row r="1037" spans="2:26" ht="18.649999999999999" customHeight="1">
      <c r="D1037" s="1604"/>
      <c r="E1037" s="1604"/>
      <c r="F1037" s="1604"/>
      <c r="G1037" s="1604"/>
      <c r="H1037" s="1604"/>
      <c r="I1037" s="1604"/>
      <c r="J1037" s="1604"/>
      <c r="K1037" s="1620"/>
      <c r="L1037" s="1620"/>
      <c r="M1037" s="1620"/>
      <c r="N1037" s="281" t="s">
        <v>121</v>
      </c>
      <c r="O1037" s="1601"/>
      <c r="P1037" s="1601"/>
      <c r="Q1037" s="1602"/>
      <c r="R1037" s="422"/>
      <c r="S1037" s="281" t="s">
        <v>91</v>
      </c>
      <c r="Z1037" s="266" t="s">
        <v>1653</v>
      </c>
    </row>
    <row r="1038" spans="2:26" ht="18.649999999999999" customHeight="1">
      <c r="D1038" s="1604"/>
      <c r="E1038" s="1604"/>
      <c r="F1038" s="1604"/>
      <c r="G1038" s="1604"/>
      <c r="H1038" s="1604"/>
      <c r="I1038" s="1604"/>
      <c r="J1038" s="1604"/>
      <c r="K1038" s="1620"/>
      <c r="L1038" s="1620"/>
      <c r="M1038" s="1620"/>
      <c r="N1038" s="281" t="s">
        <v>121</v>
      </c>
      <c r="O1038" s="1601"/>
      <c r="P1038" s="1601"/>
      <c r="Q1038" s="1602"/>
      <c r="R1038" s="422"/>
      <c r="S1038" s="281" t="s">
        <v>295</v>
      </c>
      <c r="Z1038" s="266" t="s">
        <v>1653</v>
      </c>
    </row>
    <row r="1039" spans="2:26" ht="18.649999999999999" customHeight="1">
      <c r="D1039" s="1604"/>
      <c r="E1039" s="1604"/>
      <c r="F1039" s="1604"/>
      <c r="G1039" s="1604"/>
      <c r="H1039" s="1604"/>
      <c r="I1039" s="1604"/>
      <c r="J1039" s="1604"/>
      <c r="K1039" s="1620"/>
      <c r="L1039" s="1620"/>
      <c r="M1039" s="1620"/>
      <c r="N1039" s="281" t="s">
        <v>121</v>
      </c>
      <c r="O1039" s="1601"/>
      <c r="P1039" s="1601"/>
      <c r="Q1039" s="1602"/>
      <c r="R1039" s="422"/>
      <c r="S1039" s="281" t="s">
        <v>295</v>
      </c>
      <c r="Z1039" s="266" t="s">
        <v>1653</v>
      </c>
    </row>
    <row r="1040" spans="2:26" ht="18.649999999999999" customHeight="1">
      <c r="D1040" s="1604"/>
      <c r="E1040" s="1604"/>
      <c r="F1040" s="1604"/>
      <c r="G1040" s="1604"/>
      <c r="H1040" s="1604"/>
      <c r="I1040" s="1604"/>
      <c r="J1040" s="1604"/>
      <c r="K1040" s="1620"/>
      <c r="L1040" s="1620"/>
      <c r="M1040" s="1620"/>
      <c r="N1040" s="281" t="s">
        <v>121</v>
      </c>
      <c r="O1040" s="1601"/>
      <c r="P1040" s="1601"/>
      <c r="Q1040" s="1602"/>
      <c r="R1040" s="422"/>
      <c r="S1040" s="281" t="s">
        <v>295</v>
      </c>
      <c r="Z1040" s="266" t="s">
        <v>1653</v>
      </c>
    </row>
    <row r="1041" spans="3:26" ht="18.649999999999999" customHeight="1">
      <c r="D1041" s="1604"/>
      <c r="E1041" s="1604"/>
      <c r="F1041" s="1604"/>
      <c r="G1041" s="1604"/>
      <c r="H1041" s="1604"/>
      <c r="I1041" s="1604"/>
      <c r="J1041" s="1604"/>
      <c r="K1041" s="1620"/>
      <c r="L1041" s="1620"/>
      <c r="M1041" s="1620"/>
      <c r="N1041" s="281" t="s">
        <v>121</v>
      </c>
      <c r="O1041" s="1601"/>
      <c r="P1041" s="1601"/>
      <c r="Q1041" s="1602"/>
      <c r="R1041" s="422"/>
      <c r="S1041" s="281" t="s">
        <v>295</v>
      </c>
      <c r="Z1041" s="266" t="s">
        <v>1653</v>
      </c>
    </row>
    <row r="1042" spans="3:26" ht="18.649999999999999" customHeight="1">
      <c r="D1042" s="1604"/>
      <c r="E1042" s="1604"/>
      <c r="F1042" s="1604"/>
      <c r="G1042" s="1604"/>
      <c r="H1042" s="1604"/>
      <c r="I1042" s="1604"/>
      <c r="J1042" s="1604"/>
      <c r="K1042" s="1620"/>
      <c r="L1042" s="1620"/>
      <c r="M1042" s="1620"/>
      <c r="N1042" s="281" t="s">
        <v>121</v>
      </c>
      <c r="O1042" s="1601"/>
      <c r="P1042" s="1601"/>
      <c r="Q1042" s="1602"/>
      <c r="R1042" s="422"/>
      <c r="S1042" s="281" t="s">
        <v>91</v>
      </c>
      <c r="Z1042" s="266" t="s">
        <v>1653</v>
      </c>
    </row>
    <row r="1043" spans="3:26" ht="18.649999999999999" customHeight="1">
      <c r="D1043" s="1604"/>
      <c r="E1043" s="1604"/>
      <c r="F1043" s="1604"/>
      <c r="G1043" s="1604"/>
      <c r="H1043" s="1604"/>
      <c r="I1043" s="1604"/>
      <c r="J1043" s="1604"/>
      <c r="K1043" s="1620"/>
      <c r="L1043" s="1620"/>
      <c r="M1043" s="1620"/>
      <c r="N1043" s="281" t="s">
        <v>121</v>
      </c>
      <c r="O1043" s="1601"/>
      <c r="P1043" s="1601"/>
      <c r="Q1043" s="1602"/>
      <c r="R1043" s="422"/>
      <c r="S1043" s="281" t="s">
        <v>91</v>
      </c>
      <c r="Z1043" s="266" t="s">
        <v>1653</v>
      </c>
    </row>
    <row r="1044" spans="3:26" ht="18.649999999999999" customHeight="1">
      <c r="D1044" s="1604"/>
      <c r="E1044" s="1604"/>
      <c r="F1044" s="1604"/>
      <c r="G1044" s="1604"/>
      <c r="H1044" s="1604"/>
      <c r="I1044" s="1604"/>
      <c r="J1044" s="1604"/>
      <c r="K1044" s="1620"/>
      <c r="L1044" s="1620"/>
      <c r="M1044" s="1620"/>
      <c r="N1044" s="281" t="s">
        <v>121</v>
      </c>
      <c r="O1044" s="1601"/>
      <c r="P1044" s="1601"/>
      <c r="Q1044" s="1602"/>
      <c r="R1044" s="422"/>
      <c r="S1044" s="281" t="s">
        <v>295</v>
      </c>
      <c r="Z1044" s="266" t="s">
        <v>1653</v>
      </c>
    </row>
    <row r="1045" spans="3:26" ht="18.649999999999999" customHeight="1">
      <c r="D1045" s="1604"/>
      <c r="E1045" s="1604"/>
      <c r="F1045" s="1604"/>
      <c r="G1045" s="1604"/>
      <c r="H1045" s="1604"/>
      <c r="I1045" s="1604"/>
      <c r="J1045" s="1604"/>
      <c r="K1045" s="1620"/>
      <c r="L1045" s="1620"/>
      <c r="M1045" s="1620"/>
      <c r="N1045" s="281" t="s">
        <v>121</v>
      </c>
      <c r="O1045" s="1601"/>
      <c r="P1045" s="1601"/>
      <c r="Q1045" s="1602"/>
      <c r="R1045" s="422"/>
      <c r="S1045" s="281" t="s">
        <v>295</v>
      </c>
      <c r="Z1045" s="266" t="s">
        <v>1653</v>
      </c>
    </row>
    <row r="1046" spans="3:26" ht="16.5" customHeight="1">
      <c r="E1046" s="285" t="s">
        <v>970</v>
      </c>
      <c r="Z1046" s="266"/>
    </row>
    <row r="1047" spans="3:26" ht="9.65" customHeight="1">
      <c r="Z1047" s="266"/>
    </row>
    <row r="1048" spans="3:26" ht="16.5" customHeight="1">
      <c r="C1048" s="31" t="s">
        <v>1778</v>
      </c>
      <c r="D1048" s="32"/>
      <c r="E1048" s="32"/>
      <c r="F1048" s="32"/>
      <c r="Z1048" s="266"/>
    </row>
    <row r="1049" spans="3:26" ht="16.5" customHeight="1">
      <c r="C1049" s="32"/>
      <c r="D1049" s="32" t="s">
        <v>1777</v>
      </c>
      <c r="E1049" s="32"/>
      <c r="F1049" s="32"/>
      <c r="Z1049" s="266"/>
    </row>
    <row r="1050" spans="3:26" ht="39.65" customHeight="1">
      <c r="D1050" s="1613" t="s">
        <v>332</v>
      </c>
      <c r="E1050" s="1613"/>
      <c r="F1050" s="1613"/>
      <c r="G1050" s="1613"/>
      <c r="H1050" s="1613"/>
      <c r="I1050" s="1613"/>
      <c r="J1050" s="1613"/>
      <c r="K1050" s="1613" t="s">
        <v>152</v>
      </c>
      <c r="L1050" s="1613"/>
      <c r="M1050" s="1613"/>
      <c r="N1050" s="1612"/>
      <c r="O1050" s="1612" t="s">
        <v>330</v>
      </c>
      <c r="P1050" s="1612"/>
      <c r="Q1050" s="1612"/>
      <c r="R1050" s="2139" t="s">
        <v>528</v>
      </c>
      <c r="S1050" s="2263"/>
      <c r="Z1050" s="266"/>
    </row>
    <row r="1051" spans="3:26" ht="19" customHeight="1">
      <c r="D1051" s="1604"/>
      <c r="E1051" s="1604"/>
      <c r="F1051" s="1604"/>
      <c r="G1051" s="1604"/>
      <c r="H1051" s="1604"/>
      <c r="I1051" s="1604"/>
      <c r="J1051" s="1604"/>
      <c r="K1051" s="1620"/>
      <c r="L1051" s="1620"/>
      <c r="M1051" s="1620"/>
      <c r="N1051" s="281" t="s">
        <v>121</v>
      </c>
      <c r="O1051" s="1601"/>
      <c r="P1051" s="1601"/>
      <c r="Q1051" s="1602"/>
      <c r="R1051" s="422"/>
      <c r="S1051" s="281" t="s">
        <v>91</v>
      </c>
      <c r="Z1051" s="266" t="s">
        <v>1654</v>
      </c>
    </row>
    <row r="1052" spans="3:26" ht="19" customHeight="1">
      <c r="D1052" s="1604"/>
      <c r="E1052" s="1604"/>
      <c r="F1052" s="1604"/>
      <c r="G1052" s="1604"/>
      <c r="H1052" s="1604"/>
      <c r="I1052" s="1604"/>
      <c r="J1052" s="1604"/>
      <c r="K1052" s="1620"/>
      <c r="L1052" s="1620"/>
      <c r="M1052" s="1620"/>
      <c r="N1052" s="281" t="s">
        <v>121</v>
      </c>
      <c r="O1052" s="1601"/>
      <c r="P1052" s="1601"/>
      <c r="Q1052" s="1602"/>
      <c r="R1052" s="422"/>
      <c r="S1052" s="281" t="s">
        <v>91</v>
      </c>
      <c r="Z1052" s="266" t="s">
        <v>1654</v>
      </c>
    </row>
    <row r="1053" spans="3:26" ht="19" customHeight="1">
      <c r="D1053" s="1604"/>
      <c r="E1053" s="1604"/>
      <c r="F1053" s="1604"/>
      <c r="G1053" s="1604"/>
      <c r="H1053" s="1604"/>
      <c r="I1053" s="1604"/>
      <c r="J1053" s="1604"/>
      <c r="K1053" s="1620"/>
      <c r="L1053" s="1620"/>
      <c r="M1053" s="1620"/>
      <c r="N1053" s="281" t="s">
        <v>121</v>
      </c>
      <c r="O1053" s="1601"/>
      <c r="P1053" s="1601"/>
      <c r="Q1053" s="1602"/>
      <c r="R1053" s="422"/>
      <c r="S1053" s="281" t="s">
        <v>295</v>
      </c>
      <c r="Z1053" s="266" t="s">
        <v>1654</v>
      </c>
    </row>
    <row r="1054" spans="3:26" ht="19" customHeight="1">
      <c r="D1054" s="1604"/>
      <c r="E1054" s="1604"/>
      <c r="F1054" s="1604"/>
      <c r="G1054" s="1604"/>
      <c r="H1054" s="1604"/>
      <c r="I1054" s="1604"/>
      <c r="J1054" s="1604"/>
      <c r="K1054" s="1620"/>
      <c r="L1054" s="1620"/>
      <c r="M1054" s="1620"/>
      <c r="N1054" s="281" t="s">
        <v>121</v>
      </c>
      <c r="O1054" s="1601"/>
      <c r="P1054" s="1601"/>
      <c r="Q1054" s="1602"/>
      <c r="R1054" s="422"/>
      <c r="S1054" s="281" t="s">
        <v>295</v>
      </c>
      <c r="Z1054" s="266" t="s">
        <v>1654</v>
      </c>
    </row>
    <row r="1055" spans="3:26" ht="19" customHeight="1">
      <c r="D1055" s="1604"/>
      <c r="E1055" s="1604"/>
      <c r="F1055" s="1604"/>
      <c r="G1055" s="1604"/>
      <c r="H1055" s="1604"/>
      <c r="I1055" s="1604"/>
      <c r="J1055" s="1604"/>
      <c r="K1055" s="1620"/>
      <c r="L1055" s="1620"/>
      <c r="M1055" s="1620"/>
      <c r="N1055" s="281" t="s">
        <v>121</v>
      </c>
      <c r="O1055" s="1601"/>
      <c r="P1055" s="1601"/>
      <c r="Q1055" s="1602"/>
      <c r="R1055" s="422"/>
      <c r="S1055" s="281" t="s">
        <v>295</v>
      </c>
      <c r="Z1055" s="266" t="s">
        <v>1654</v>
      </c>
    </row>
    <row r="1056" spans="3:26" ht="19" customHeight="1">
      <c r="D1056" s="1604"/>
      <c r="E1056" s="1604"/>
      <c r="F1056" s="1604"/>
      <c r="G1056" s="1604"/>
      <c r="H1056" s="1604"/>
      <c r="I1056" s="1604"/>
      <c r="J1056" s="1604"/>
      <c r="K1056" s="1620"/>
      <c r="L1056" s="1620"/>
      <c r="M1056" s="1620"/>
      <c r="N1056" s="281" t="s">
        <v>121</v>
      </c>
      <c r="O1056" s="1601"/>
      <c r="P1056" s="1601"/>
      <c r="Q1056" s="1602"/>
      <c r="R1056" s="422"/>
      <c r="S1056" s="281" t="s">
        <v>295</v>
      </c>
      <c r="Z1056" s="266" t="s">
        <v>1654</v>
      </c>
    </row>
    <row r="1057" spans="3:26" ht="19" customHeight="1">
      <c r="D1057" s="1604"/>
      <c r="E1057" s="1604"/>
      <c r="F1057" s="1604"/>
      <c r="G1057" s="1604"/>
      <c r="H1057" s="1604"/>
      <c r="I1057" s="1604"/>
      <c r="J1057" s="1604"/>
      <c r="K1057" s="1620"/>
      <c r="L1057" s="1620"/>
      <c r="M1057" s="1620"/>
      <c r="N1057" s="281" t="s">
        <v>121</v>
      </c>
      <c r="O1057" s="1601"/>
      <c r="P1057" s="1601"/>
      <c r="Q1057" s="1602"/>
      <c r="R1057" s="422"/>
      <c r="S1057" s="281" t="s">
        <v>295</v>
      </c>
      <c r="Z1057" s="266" t="s">
        <v>1654</v>
      </c>
    </row>
    <row r="1058" spans="3:26" ht="19" customHeight="1">
      <c r="D1058" s="1604"/>
      <c r="E1058" s="1604"/>
      <c r="F1058" s="1604"/>
      <c r="G1058" s="1604"/>
      <c r="H1058" s="1604"/>
      <c r="I1058" s="1604"/>
      <c r="J1058" s="1604"/>
      <c r="K1058" s="1620"/>
      <c r="L1058" s="1620"/>
      <c r="M1058" s="1620"/>
      <c r="N1058" s="281" t="s">
        <v>121</v>
      </c>
      <c r="O1058" s="1601"/>
      <c r="P1058" s="1601"/>
      <c r="Q1058" s="1602"/>
      <c r="R1058" s="422"/>
      <c r="S1058" s="281" t="s">
        <v>295</v>
      </c>
      <c r="Z1058" s="266" t="s">
        <v>1654</v>
      </c>
    </row>
    <row r="1059" spans="3:26" ht="19" customHeight="1">
      <c r="D1059" s="1604"/>
      <c r="E1059" s="1604"/>
      <c r="F1059" s="1604"/>
      <c r="G1059" s="1604"/>
      <c r="H1059" s="1604"/>
      <c r="I1059" s="1604"/>
      <c r="J1059" s="1604"/>
      <c r="K1059" s="1620"/>
      <c r="L1059" s="1620"/>
      <c r="M1059" s="1620"/>
      <c r="N1059" s="281" t="s">
        <v>121</v>
      </c>
      <c r="O1059" s="1601"/>
      <c r="P1059" s="1601"/>
      <c r="Q1059" s="1602"/>
      <c r="R1059" s="422"/>
      <c r="S1059" s="281" t="s">
        <v>295</v>
      </c>
      <c r="Z1059" s="266" t="s">
        <v>1654</v>
      </c>
    </row>
    <row r="1060" spans="3:26" ht="19" customHeight="1">
      <c r="D1060" s="1604"/>
      <c r="E1060" s="1604"/>
      <c r="F1060" s="1604"/>
      <c r="G1060" s="1604"/>
      <c r="H1060" s="1604"/>
      <c r="I1060" s="1604"/>
      <c r="J1060" s="1604"/>
      <c r="K1060" s="1620"/>
      <c r="L1060" s="1620"/>
      <c r="M1060" s="1620"/>
      <c r="N1060" s="281" t="s">
        <v>121</v>
      </c>
      <c r="O1060" s="1601"/>
      <c r="P1060" s="1601"/>
      <c r="Q1060" s="1602"/>
      <c r="R1060" s="422"/>
      <c r="S1060" s="281" t="s">
        <v>295</v>
      </c>
      <c r="Z1060" s="266" t="s">
        <v>1654</v>
      </c>
    </row>
    <row r="1061" spans="3:26" ht="19" customHeight="1">
      <c r="D1061" s="1604"/>
      <c r="E1061" s="1604"/>
      <c r="F1061" s="1604"/>
      <c r="G1061" s="1604"/>
      <c r="H1061" s="1604"/>
      <c r="I1061" s="1604"/>
      <c r="J1061" s="1604"/>
      <c r="K1061" s="1620"/>
      <c r="L1061" s="1620"/>
      <c r="M1061" s="1620"/>
      <c r="N1061" s="281" t="s">
        <v>121</v>
      </c>
      <c r="O1061" s="1601"/>
      <c r="P1061" s="1601"/>
      <c r="Q1061" s="1602"/>
      <c r="R1061" s="422"/>
      <c r="S1061" s="281" t="s">
        <v>295</v>
      </c>
      <c r="Z1061" s="266" t="s">
        <v>1654</v>
      </c>
    </row>
    <row r="1062" spans="3:26" ht="19" customHeight="1">
      <c r="D1062" s="1604"/>
      <c r="E1062" s="1604"/>
      <c r="F1062" s="1604"/>
      <c r="G1062" s="1604"/>
      <c r="H1062" s="1604"/>
      <c r="I1062" s="1604"/>
      <c r="J1062" s="1604"/>
      <c r="K1062" s="1620"/>
      <c r="L1062" s="1620"/>
      <c r="M1062" s="1620"/>
      <c r="N1062" s="281" t="s">
        <v>121</v>
      </c>
      <c r="O1062" s="1601"/>
      <c r="P1062" s="1601"/>
      <c r="Q1062" s="1602"/>
      <c r="R1062" s="422"/>
      <c r="S1062" s="281" t="s">
        <v>91</v>
      </c>
      <c r="Z1062" s="266" t="s">
        <v>1654</v>
      </c>
    </row>
    <row r="1063" spans="3:26" ht="19" customHeight="1">
      <c r="D1063" s="1604"/>
      <c r="E1063" s="1604"/>
      <c r="F1063" s="1604"/>
      <c r="G1063" s="1604"/>
      <c r="H1063" s="1604"/>
      <c r="I1063" s="1604"/>
      <c r="J1063" s="1604"/>
      <c r="K1063" s="1620"/>
      <c r="L1063" s="1620"/>
      <c r="M1063" s="1620"/>
      <c r="N1063" s="281" t="s">
        <v>121</v>
      </c>
      <c r="O1063" s="1601"/>
      <c r="P1063" s="1601"/>
      <c r="Q1063" s="1602"/>
      <c r="R1063" s="422"/>
      <c r="S1063" s="281" t="s">
        <v>91</v>
      </c>
      <c r="Z1063" s="266" t="s">
        <v>1654</v>
      </c>
    </row>
    <row r="1064" spans="3:26" ht="19" customHeight="1">
      <c r="D1064" s="1604"/>
      <c r="E1064" s="1604"/>
      <c r="F1064" s="1604"/>
      <c r="G1064" s="1604"/>
      <c r="H1064" s="1604"/>
      <c r="I1064" s="1604"/>
      <c r="J1064" s="1604"/>
      <c r="K1064" s="1620"/>
      <c r="L1064" s="1620"/>
      <c r="M1064" s="1620"/>
      <c r="N1064" s="281" t="s">
        <v>121</v>
      </c>
      <c r="O1064" s="1601"/>
      <c r="P1064" s="1601"/>
      <c r="Q1064" s="1602"/>
      <c r="R1064" s="422"/>
      <c r="S1064" s="281" t="s">
        <v>295</v>
      </c>
      <c r="Z1064" s="266" t="s">
        <v>1654</v>
      </c>
    </row>
    <row r="1065" spans="3:26" ht="19" customHeight="1">
      <c r="D1065" s="1604"/>
      <c r="E1065" s="1604"/>
      <c r="F1065" s="1604"/>
      <c r="G1065" s="1604"/>
      <c r="H1065" s="1604"/>
      <c r="I1065" s="1604"/>
      <c r="J1065" s="1604"/>
      <c r="K1065" s="1620"/>
      <c r="L1065" s="1620"/>
      <c r="M1065" s="1620"/>
      <c r="N1065" s="281" t="s">
        <v>121</v>
      </c>
      <c r="O1065" s="1601"/>
      <c r="P1065" s="1601"/>
      <c r="Q1065" s="1602"/>
      <c r="R1065" s="422"/>
      <c r="S1065" s="281" t="s">
        <v>295</v>
      </c>
      <c r="Z1065" s="266" t="s">
        <v>1654</v>
      </c>
    </row>
    <row r="1066" spans="3:26" ht="19" customHeight="1">
      <c r="D1066" s="1604"/>
      <c r="E1066" s="1604"/>
      <c r="F1066" s="1604"/>
      <c r="G1066" s="1604"/>
      <c r="H1066" s="1604"/>
      <c r="I1066" s="1604"/>
      <c r="J1066" s="1604"/>
      <c r="K1066" s="1620"/>
      <c r="L1066" s="1620"/>
      <c r="M1066" s="1620"/>
      <c r="N1066" s="281" t="s">
        <v>121</v>
      </c>
      <c r="O1066" s="1601"/>
      <c r="P1066" s="1601"/>
      <c r="Q1066" s="1602"/>
      <c r="R1066" s="422"/>
      <c r="S1066" s="281" t="s">
        <v>295</v>
      </c>
      <c r="Z1066" s="266" t="s">
        <v>1654</v>
      </c>
    </row>
    <row r="1067" spans="3:26" ht="19" customHeight="1">
      <c r="D1067" s="1604"/>
      <c r="E1067" s="1604"/>
      <c r="F1067" s="1604"/>
      <c r="G1067" s="1604"/>
      <c r="H1067" s="1604"/>
      <c r="I1067" s="1604"/>
      <c r="J1067" s="1604"/>
      <c r="K1067" s="1620"/>
      <c r="L1067" s="1620"/>
      <c r="M1067" s="1620"/>
      <c r="N1067" s="281" t="s">
        <v>121</v>
      </c>
      <c r="O1067" s="1601"/>
      <c r="P1067" s="1601"/>
      <c r="Q1067" s="1602"/>
      <c r="R1067" s="422"/>
      <c r="S1067" s="281" t="s">
        <v>295</v>
      </c>
      <c r="Z1067" s="266" t="s">
        <v>1654</v>
      </c>
    </row>
    <row r="1068" spans="3:26" ht="19" customHeight="1">
      <c r="D1068" s="1604"/>
      <c r="E1068" s="1604"/>
      <c r="F1068" s="1604"/>
      <c r="G1068" s="1604"/>
      <c r="H1068" s="1604"/>
      <c r="I1068" s="1604"/>
      <c r="J1068" s="1604"/>
      <c r="K1068" s="1620"/>
      <c r="L1068" s="1620"/>
      <c r="M1068" s="1620"/>
      <c r="N1068" s="281" t="s">
        <v>121</v>
      </c>
      <c r="O1068" s="1601"/>
      <c r="P1068" s="1601"/>
      <c r="Q1068" s="1602"/>
      <c r="R1068" s="422"/>
      <c r="S1068" s="281" t="s">
        <v>295</v>
      </c>
      <c r="Z1068" s="266" t="s">
        <v>1654</v>
      </c>
    </row>
    <row r="1069" spans="3:26" ht="19" customHeight="1">
      <c r="D1069" s="1604"/>
      <c r="E1069" s="1604"/>
      <c r="F1069" s="1604"/>
      <c r="G1069" s="1604"/>
      <c r="H1069" s="1604"/>
      <c r="I1069" s="1604"/>
      <c r="J1069" s="1604"/>
      <c r="K1069" s="1620"/>
      <c r="L1069" s="1620"/>
      <c r="M1069" s="1620"/>
      <c r="N1069" s="281" t="s">
        <v>121</v>
      </c>
      <c r="O1069" s="1601"/>
      <c r="P1069" s="1601"/>
      <c r="Q1069" s="1602"/>
      <c r="R1069" s="422"/>
      <c r="S1069" s="281" t="s">
        <v>295</v>
      </c>
      <c r="Z1069" s="266" t="s">
        <v>1654</v>
      </c>
    </row>
    <row r="1070" spans="3:26" ht="16.5" customHeight="1">
      <c r="E1070" s="285" t="s">
        <v>970</v>
      </c>
      <c r="Z1070" s="266"/>
    </row>
    <row r="1071" spans="3:26" ht="17.149999999999999" customHeight="1">
      <c r="Z1071" s="266"/>
    </row>
    <row r="1072" spans="3:26" ht="16.5" customHeight="1">
      <c r="C1072" s="31" t="s">
        <v>1779</v>
      </c>
      <c r="Z1072" s="266"/>
    </row>
    <row r="1073" spans="1:26" ht="34" customHeight="1">
      <c r="D1073" s="1610"/>
      <c r="E1073" s="1610"/>
      <c r="F1073" s="1610"/>
      <c r="G1073" s="2264" t="s">
        <v>337</v>
      </c>
      <c r="H1073" s="1611"/>
      <c r="I1073" s="2265" t="s">
        <v>335</v>
      </c>
      <c r="J1073" s="2153"/>
      <c r="K1073" s="2153"/>
      <c r="L1073" s="1610"/>
      <c r="M1073" s="2265" t="s">
        <v>336</v>
      </c>
      <c r="N1073" s="2153"/>
      <c r="O1073" s="2153"/>
      <c r="P1073" s="1610"/>
      <c r="Q1073" s="2265" t="s">
        <v>1274</v>
      </c>
      <c r="R1073" s="2153"/>
      <c r="S1073" s="2153"/>
      <c r="T1073" s="1610"/>
      <c r="Z1073" s="266"/>
    </row>
    <row r="1074" spans="1:26" ht="19.5" customHeight="1">
      <c r="D1074" s="2060" t="s">
        <v>333</v>
      </c>
      <c r="E1074" s="1644"/>
      <c r="F1074" s="1628"/>
      <c r="G1074" s="1671" t="s">
        <v>778</v>
      </c>
      <c r="H1074" s="1904"/>
      <c r="I1074" s="1607"/>
      <c r="J1074" s="1608"/>
      <c r="K1074" s="1609"/>
      <c r="L1074" s="289" t="s">
        <v>121</v>
      </c>
      <c r="M1074" s="1607"/>
      <c r="N1074" s="1608"/>
      <c r="O1074" s="1609"/>
      <c r="P1074" s="289" t="s">
        <v>121</v>
      </c>
      <c r="Q1074" s="1607"/>
      <c r="R1074" s="1608"/>
      <c r="S1074" s="1609"/>
      <c r="T1074" s="281" t="s">
        <v>121</v>
      </c>
      <c r="Z1074" s="266" t="s">
        <v>1609</v>
      </c>
    </row>
    <row r="1075" spans="1:26" ht="19.5" customHeight="1">
      <c r="D1075" s="2060" t="s">
        <v>334</v>
      </c>
      <c r="E1075" s="1644"/>
      <c r="F1075" s="1628"/>
      <c r="G1075" s="1671" t="s">
        <v>778</v>
      </c>
      <c r="H1075" s="1904"/>
      <c r="I1075" s="1607"/>
      <c r="J1075" s="1608"/>
      <c r="K1075" s="1609"/>
      <c r="L1075" s="289" t="s">
        <v>121</v>
      </c>
      <c r="M1075" s="1607"/>
      <c r="N1075" s="1608"/>
      <c r="O1075" s="1609"/>
      <c r="P1075" s="289" t="s">
        <v>121</v>
      </c>
      <c r="Q1075" s="1607"/>
      <c r="R1075" s="1608"/>
      <c r="S1075" s="1609"/>
      <c r="T1075" s="281" t="s">
        <v>121</v>
      </c>
      <c r="Z1075" s="266" t="s">
        <v>1609</v>
      </c>
    </row>
    <row r="1076" spans="1:26" ht="16.5" customHeight="1">
      <c r="E1076" s="285" t="s">
        <v>338</v>
      </c>
      <c r="Z1076" s="266"/>
    </row>
    <row r="1077" spans="1:26" ht="16.5" customHeight="1">
      <c r="E1077" s="83" t="s">
        <v>971</v>
      </c>
      <c r="Z1077" s="266"/>
    </row>
    <row r="1078" spans="1:26" ht="9.65" customHeight="1">
      <c r="Z1078" s="266"/>
    </row>
    <row r="1079" spans="1:26" ht="12" customHeight="1">
      <c r="Z1079" s="266"/>
    </row>
    <row r="1080" spans="1:26" ht="17.5" customHeight="1">
      <c r="P1080" s="1610" t="s">
        <v>981</v>
      </c>
      <c r="Q1080" s="1610"/>
      <c r="R1080" s="1610"/>
      <c r="S1080" s="1611" t="str">
        <f>$Q$12</f>
        <v>○△学校</v>
      </c>
      <c r="T1080" s="1611"/>
      <c r="U1080" s="1611"/>
      <c r="V1080" s="1611"/>
      <c r="W1080" s="1611"/>
      <c r="X1080" s="1611"/>
      <c r="Z1080" s="266"/>
    </row>
    <row r="1081" spans="1:26" ht="16.5" customHeight="1">
      <c r="A1081" s="287" t="s">
        <v>339</v>
      </c>
      <c r="Z1081" s="266"/>
    </row>
    <row r="1082" spans="1:26" ht="16.5" customHeight="1">
      <c r="B1082" s="6" t="s">
        <v>972</v>
      </c>
      <c r="Z1082" s="266"/>
    </row>
    <row r="1083" spans="1:26" ht="16.5" customHeight="1">
      <c r="C1083" s="7" t="s">
        <v>973</v>
      </c>
      <c r="Z1083" s="266"/>
    </row>
    <row r="1084" spans="1:26" ht="18" customHeight="1">
      <c r="D1084" s="1643" t="s">
        <v>1356</v>
      </c>
      <c r="E1084" s="2020"/>
      <c r="F1084" s="2020"/>
      <c r="G1084" s="2020"/>
      <c r="H1084" s="2020"/>
      <c r="I1084" s="2020"/>
      <c r="J1084" s="2271"/>
      <c r="K1084" s="1904" t="s">
        <v>1275</v>
      </c>
      <c r="L1084" s="1968"/>
      <c r="M1084" s="1968"/>
      <c r="N1084" s="1969"/>
      <c r="Z1084" s="266" t="s">
        <v>1655</v>
      </c>
    </row>
    <row r="1085" spans="1:26" ht="16.5" customHeight="1">
      <c r="E1085" s="285" t="s">
        <v>974</v>
      </c>
      <c r="Z1085" s="266"/>
    </row>
    <row r="1086" spans="1:26" ht="16.5" customHeight="1">
      <c r="E1086" s="285"/>
      <c r="T1086" s="966" t="s">
        <v>1285</v>
      </c>
      <c r="U1086" s="967"/>
      <c r="V1086" s="967"/>
      <c r="W1086" s="967"/>
      <c r="X1086" s="968"/>
      <c r="Z1086" s="266"/>
    </row>
    <row r="1087" spans="1:26" ht="9.65" customHeight="1">
      <c r="Z1087" s="266"/>
    </row>
    <row r="1088" spans="1:26" ht="16.5" customHeight="1">
      <c r="B1088" s="6" t="s">
        <v>341</v>
      </c>
      <c r="Z1088" s="266"/>
    </row>
    <row r="1089" spans="2:26" ht="16.5" customHeight="1">
      <c r="C1089" s="7" t="s">
        <v>982</v>
      </c>
      <c r="Z1089" s="266"/>
    </row>
    <row r="1090" spans="2:26" ht="16.5" customHeight="1">
      <c r="D1090" s="1908"/>
      <c r="E1090" s="1936"/>
      <c r="F1090" s="2104"/>
      <c r="G1090" s="1612" t="s">
        <v>1595</v>
      </c>
      <c r="H1090" s="1612"/>
      <c r="I1090" s="1612"/>
      <c r="J1090" s="1612"/>
      <c r="K1090" s="1612"/>
      <c r="L1090" s="1612"/>
      <c r="M1090" s="1612" t="s">
        <v>348</v>
      </c>
      <c r="N1090" s="1612"/>
      <c r="O1090" s="1612"/>
      <c r="P1090" s="1612"/>
      <c r="Q1090" s="1612"/>
      <c r="R1090" s="1612"/>
      <c r="S1090" s="2272" t="s">
        <v>975</v>
      </c>
      <c r="T1090" s="2273"/>
      <c r="Z1090" s="266"/>
    </row>
    <row r="1091" spans="2:26" ht="43" customHeight="1">
      <c r="D1091" s="1950"/>
      <c r="E1091" s="1951"/>
      <c r="F1091" s="1952"/>
      <c r="G1091" s="1613"/>
      <c r="H1091" s="1612"/>
      <c r="I1091" s="1613"/>
      <c r="J1091" s="1612"/>
      <c r="K1091" s="1613"/>
      <c r="L1091" s="1612"/>
      <c r="M1091" s="2276" t="s">
        <v>345</v>
      </c>
      <c r="N1091" s="2266"/>
      <c r="O1091" s="2266" t="s">
        <v>346</v>
      </c>
      <c r="P1091" s="2266"/>
      <c r="Q1091" s="2266" t="s">
        <v>347</v>
      </c>
      <c r="R1091" s="2267"/>
      <c r="S1091" s="2274"/>
      <c r="T1091" s="2275"/>
      <c r="Z1091" s="266"/>
    </row>
    <row r="1092" spans="2:26" ht="19.5" customHeight="1">
      <c r="D1092" s="1614" t="s">
        <v>342</v>
      </c>
      <c r="E1092" s="1614"/>
      <c r="F1092" s="1619"/>
      <c r="G1092" s="288">
        <v>7</v>
      </c>
      <c r="H1092" s="289" t="s">
        <v>20</v>
      </c>
      <c r="I1092" s="288">
        <v>3</v>
      </c>
      <c r="J1092" s="289" t="s">
        <v>21</v>
      </c>
      <c r="K1092" s="288">
        <v>29</v>
      </c>
      <c r="L1092" s="281" t="s">
        <v>22</v>
      </c>
      <c r="M1092" s="2268" t="s">
        <v>592</v>
      </c>
      <c r="N1092" s="2269"/>
      <c r="O1092" s="2269" t="s">
        <v>592</v>
      </c>
      <c r="P1092" s="2269"/>
      <c r="Q1092" s="2269" t="s">
        <v>592</v>
      </c>
      <c r="R1092" s="2270"/>
      <c r="S1092" s="2277" t="s">
        <v>592</v>
      </c>
      <c r="T1092" s="2278"/>
      <c r="Z1092" s="266" t="s">
        <v>1851</v>
      </c>
    </row>
    <row r="1093" spans="2:26" ht="5.5" customHeight="1">
      <c r="D1093" s="2"/>
      <c r="E1093" s="2"/>
      <c r="F1093" s="2"/>
      <c r="M1093" s="40"/>
      <c r="N1093" s="40"/>
      <c r="O1093" s="40"/>
      <c r="P1093" s="40"/>
      <c r="Q1093" s="40"/>
      <c r="R1093" s="40"/>
      <c r="S1093" s="40"/>
      <c r="T1093" s="40"/>
      <c r="Z1093" s="266"/>
    </row>
    <row r="1094" spans="2:26" ht="44.15" customHeight="1">
      <c r="D1094" s="512"/>
      <c r="E1094" s="512"/>
      <c r="F1094" s="512"/>
      <c r="H1094" s="293"/>
      <c r="J1094" s="293"/>
      <c r="L1094" s="468"/>
      <c r="M1094" s="2276" t="s">
        <v>600</v>
      </c>
      <c r="N1094" s="2266"/>
      <c r="O1094" s="2266" t="s">
        <v>601</v>
      </c>
      <c r="P1094" s="2266"/>
      <c r="Q1094" s="2266" t="s">
        <v>347</v>
      </c>
      <c r="R1094" s="2267"/>
      <c r="S1094" s="2279" t="s">
        <v>975</v>
      </c>
      <c r="T1094" s="2280"/>
      <c r="Z1094" s="266"/>
    </row>
    <row r="1095" spans="2:26" ht="19.5" customHeight="1">
      <c r="D1095" s="1614" t="s">
        <v>343</v>
      </c>
      <c r="E1095" s="1614"/>
      <c r="F1095" s="1619"/>
      <c r="G1095" s="288">
        <v>7</v>
      </c>
      <c r="H1095" s="289" t="s">
        <v>20</v>
      </c>
      <c r="I1095" s="288">
        <v>3</v>
      </c>
      <c r="J1095" s="289" t="s">
        <v>21</v>
      </c>
      <c r="K1095" s="288">
        <v>29</v>
      </c>
      <c r="L1095" s="281" t="s">
        <v>22</v>
      </c>
      <c r="M1095" s="2268" t="s">
        <v>592</v>
      </c>
      <c r="N1095" s="2269"/>
      <c r="O1095" s="2269" t="s">
        <v>592</v>
      </c>
      <c r="P1095" s="2269"/>
      <c r="Q1095" s="2269" t="s">
        <v>592</v>
      </c>
      <c r="R1095" s="2270"/>
      <c r="S1095" s="2277" t="s">
        <v>592</v>
      </c>
      <c r="T1095" s="2278"/>
      <c r="Z1095" s="266" t="s">
        <v>1851</v>
      </c>
    </row>
    <row r="1096" spans="2:26" ht="5.5" customHeight="1">
      <c r="D1096" s="2"/>
      <c r="E1096" s="2"/>
      <c r="F1096" s="2"/>
      <c r="M1096" s="40"/>
      <c r="N1096" s="40"/>
      <c r="O1096" s="40"/>
      <c r="P1096" s="40"/>
      <c r="Q1096" s="40"/>
      <c r="R1096" s="40"/>
      <c r="S1096" s="40"/>
      <c r="T1096" s="40"/>
      <c r="U1096" s="40"/>
      <c r="V1096" s="40"/>
      <c r="W1096" s="40"/>
      <c r="X1096" s="40"/>
      <c r="Z1096" s="266"/>
    </row>
    <row r="1097" spans="2:26" ht="26.5" customHeight="1">
      <c r="M1097" s="1616" t="s">
        <v>489</v>
      </c>
      <c r="N1097" s="1617"/>
      <c r="O1097" s="1617" t="s">
        <v>490</v>
      </c>
      <c r="P1097" s="1617"/>
      <c r="Q1097" s="1617" t="s">
        <v>350</v>
      </c>
      <c r="R1097" s="1618"/>
      <c r="Z1097" s="266"/>
    </row>
    <row r="1098" spans="2:26" ht="29.5" customHeight="1">
      <c r="D1098" s="1614" t="s">
        <v>344</v>
      </c>
      <c r="E1098" s="1614"/>
      <c r="F1098" s="1619"/>
      <c r="G1098" s="288">
        <v>5</v>
      </c>
      <c r="H1098" s="289" t="s">
        <v>20</v>
      </c>
      <c r="I1098" s="288">
        <v>4</v>
      </c>
      <c r="J1098" s="289" t="s">
        <v>21</v>
      </c>
      <c r="K1098" s="288">
        <v>1</v>
      </c>
      <c r="L1098" s="281" t="s">
        <v>22</v>
      </c>
      <c r="M1098" s="2268" t="s">
        <v>592</v>
      </c>
      <c r="N1098" s="2269"/>
      <c r="O1098" s="2269" t="s">
        <v>592</v>
      </c>
      <c r="P1098" s="2269"/>
      <c r="Q1098" s="2269" t="s">
        <v>592</v>
      </c>
      <c r="R1098" s="2270"/>
      <c r="Z1098" s="266" t="s">
        <v>1852</v>
      </c>
    </row>
    <row r="1099" spans="2:26" ht="16.5" customHeight="1">
      <c r="E1099" s="285" t="s">
        <v>983</v>
      </c>
      <c r="Z1099" s="266"/>
    </row>
    <row r="1100" spans="2:26" ht="19.5" customHeight="1">
      <c r="E1100" s="83"/>
      <c r="S1100" s="966" t="s">
        <v>1475</v>
      </c>
      <c r="T1100" s="967"/>
      <c r="U1100" s="967"/>
      <c r="V1100" s="967"/>
      <c r="W1100" s="967"/>
      <c r="X1100" s="968"/>
      <c r="Z1100" s="266"/>
    </row>
    <row r="1101" spans="2:26" ht="11.5" customHeight="1">
      <c r="Z1101" s="266"/>
    </row>
    <row r="1102" spans="2:26" ht="17.5" customHeight="1">
      <c r="P1102" s="1610" t="s">
        <v>815</v>
      </c>
      <c r="Q1102" s="1610"/>
      <c r="R1102" s="1610"/>
      <c r="S1102" s="1611" t="str">
        <f>$Q$12</f>
        <v>○△学校</v>
      </c>
      <c r="T1102" s="1611"/>
      <c r="U1102" s="1611"/>
      <c r="V1102" s="1611"/>
      <c r="W1102" s="1611"/>
      <c r="X1102" s="1611"/>
      <c r="Z1102" s="266"/>
    </row>
    <row r="1103" spans="2:26" ht="16.5" customHeight="1">
      <c r="B1103" s="6" t="s">
        <v>976</v>
      </c>
      <c r="Z1103" s="266"/>
    </row>
    <row r="1104" spans="2:26" ht="16.5" customHeight="1">
      <c r="C1104" s="7" t="s">
        <v>977</v>
      </c>
      <c r="Z1104" s="266"/>
    </row>
    <row r="1105" spans="3:26" ht="31.5" customHeight="1">
      <c r="D1105" s="1612"/>
      <c r="E1105" s="1612"/>
      <c r="F1105" s="1613" t="s">
        <v>1596</v>
      </c>
      <c r="G1105" s="1612"/>
      <c r="H1105" s="1613"/>
      <c r="I1105" s="1612"/>
      <c r="J1105" s="1613"/>
      <c r="K1105" s="1612"/>
      <c r="L1105" s="1613" t="s">
        <v>351</v>
      </c>
      <c r="M1105" s="1613"/>
      <c r="N1105" s="1613"/>
      <c r="O1105" s="1613"/>
      <c r="P1105" s="1613"/>
      <c r="Q1105" s="1614" t="s">
        <v>978</v>
      </c>
      <c r="R1105" s="1614"/>
      <c r="S1105" s="1615" t="s">
        <v>352</v>
      </c>
      <c r="T1105" s="1614"/>
      <c r="Z1105" s="266"/>
    </row>
    <row r="1106" spans="3:26" ht="19" customHeight="1">
      <c r="D1106" s="1612" t="s">
        <v>349</v>
      </c>
      <c r="E1106" s="1677"/>
      <c r="F1106" s="288">
        <v>7</v>
      </c>
      <c r="G1106" s="293" t="s">
        <v>20</v>
      </c>
      <c r="H1106" s="288">
        <v>5</v>
      </c>
      <c r="I1106" s="293" t="s">
        <v>21</v>
      </c>
      <c r="J1106" s="288">
        <v>15</v>
      </c>
      <c r="K1106" s="293" t="s">
        <v>22</v>
      </c>
      <c r="L1106" s="2288" t="s">
        <v>758</v>
      </c>
      <c r="M1106" s="2289"/>
      <c r="N1106" s="2289"/>
      <c r="O1106" s="2289"/>
      <c r="P1106" s="2290"/>
      <c r="Q1106" s="1671" t="s">
        <v>592</v>
      </c>
      <c r="R1106" s="1671"/>
      <c r="S1106" s="513">
        <v>2</v>
      </c>
      <c r="T1106" s="281" t="s">
        <v>49</v>
      </c>
      <c r="Z1106" s="266" t="s">
        <v>1609</v>
      </c>
    </row>
    <row r="1107" spans="3:26" ht="19" customHeight="1">
      <c r="D1107" s="1612" t="s">
        <v>350</v>
      </c>
      <c r="E1107" s="1677"/>
      <c r="F1107" s="422"/>
      <c r="G1107" s="289" t="s">
        <v>20</v>
      </c>
      <c r="H1107" s="422"/>
      <c r="I1107" s="289" t="s">
        <v>21</v>
      </c>
      <c r="J1107" s="422"/>
      <c r="K1107" s="289" t="s">
        <v>22</v>
      </c>
      <c r="L1107" s="2241"/>
      <c r="M1107" s="2242"/>
      <c r="N1107" s="2242"/>
      <c r="O1107" s="2242"/>
      <c r="P1107" s="2291"/>
      <c r="Q1107" s="1669"/>
      <c r="R1107" s="1669"/>
      <c r="S1107" s="513"/>
      <c r="T1107" s="281" t="s">
        <v>49</v>
      </c>
      <c r="Z1107" s="266" t="s">
        <v>1609</v>
      </c>
    </row>
    <row r="1108" spans="3:26" ht="16.5" customHeight="1">
      <c r="D1108" s="467" t="s">
        <v>979</v>
      </c>
      <c r="Z1108" s="266"/>
    </row>
    <row r="1109" spans="3:26" ht="18.649999999999999" customHeight="1">
      <c r="D1109" s="1612"/>
      <c r="E1109" s="1612"/>
      <c r="F1109" s="2283" t="s">
        <v>353</v>
      </c>
      <c r="G1109" s="2284"/>
      <c r="H1109" s="2284"/>
      <c r="I1109" s="2285"/>
      <c r="J1109" s="2286" t="s">
        <v>354</v>
      </c>
      <c r="K1109" s="2287"/>
      <c r="L1109" s="1613" t="s">
        <v>355</v>
      </c>
      <c r="M1109" s="1612"/>
      <c r="Z1109" s="266"/>
    </row>
    <row r="1110" spans="3:26" ht="18.649999999999999" customHeight="1">
      <c r="D1110" s="1612" t="s">
        <v>349</v>
      </c>
      <c r="E1110" s="1677"/>
      <c r="F1110" s="1965">
        <v>2</v>
      </c>
      <c r="G1110" s="2281"/>
      <c r="H1110" s="2282"/>
      <c r="I1110" s="289" t="s">
        <v>49</v>
      </c>
      <c r="J1110" s="1669" t="s">
        <v>592</v>
      </c>
      <c r="K1110" s="1669"/>
      <c r="L1110" s="513">
        <v>0</v>
      </c>
      <c r="M1110" s="281" t="s">
        <v>49</v>
      </c>
      <c r="Z1110" s="266" t="s">
        <v>1609</v>
      </c>
    </row>
    <row r="1111" spans="3:26" ht="18.649999999999999" customHeight="1">
      <c r="D1111" s="1612" t="s">
        <v>350</v>
      </c>
      <c r="E1111" s="1677"/>
      <c r="F1111" s="1965"/>
      <c r="G1111" s="2281"/>
      <c r="H1111" s="2282"/>
      <c r="I1111" s="289" t="s">
        <v>49</v>
      </c>
      <c r="J1111" s="1669"/>
      <c r="K1111" s="1669"/>
      <c r="L1111" s="513"/>
      <c r="M1111" s="281" t="s">
        <v>49</v>
      </c>
      <c r="Z1111" s="266" t="s">
        <v>1609</v>
      </c>
    </row>
    <row r="1112" spans="3:26" ht="16.5" customHeight="1">
      <c r="E1112" s="285" t="s">
        <v>980</v>
      </c>
      <c r="Z1112" s="266"/>
    </row>
    <row r="1113" spans="3:26" ht="16.5" customHeight="1">
      <c r="E1113" s="286" t="s">
        <v>984</v>
      </c>
      <c r="Z1113" s="266"/>
    </row>
    <row r="1114" spans="3:26" ht="16.5" customHeight="1">
      <c r="E1114" s="286" t="s">
        <v>985</v>
      </c>
      <c r="Z1114" s="266"/>
    </row>
    <row r="1115" spans="3:26" ht="9.65" customHeight="1">
      <c r="Z1115" s="266"/>
    </row>
    <row r="1116" spans="3:26" ht="16.5" customHeight="1">
      <c r="C1116" s="31" t="s">
        <v>1781</v>
      </c>
      <c r="Z1116" s="266"/>
    </row>
    <row r="1117" spans="3:26" ht="16.5" customHeight="1">
      <c r="D1117" s="1612" t="s">
        <v>1049</v>
      </c>
      <c r="E1117" s="1630"/>
      <c r="F1117" s="1630"/>
      <c r="G1117" s="1630"/>
      <c r="H1117" s="1630"/>
      <c r="I1117" s="1630"/>
      <c r="J1117" s="1612" t="s">
        <v>1050</v>
      </c>
      <c r="K1117" s="1630"/>
      <c r="L1117" s="1630"/>
      <c r="M1117" s="1612" t="s">
        <v>1051</v>
      </c>
      <c r="N1117" s="1630"/>
      <c r="O1117" s="1630"/>
      <c r="Z1117" s="266"/>
    </row>
    <row r="1118" spans="3:26" ht="19" customHeight="1">
      <c r="D1118" s="1637" t="s">
        <v>356</v>
      </c>
      <c r="E1118" s="1637"/>
      <c r="F1118" s="1637"/>
      <c r="G1118" s="1637"/>
      <c r="H1118" s="1637"/>
      <c r="I1118" s="1610"/>
      <c r="J1118" s="1904" t="s">
        <v>602</v>
      </c>
      <c r="K1118" s="1968"/>
      <c r="L1118" s="1969"/>
      <c r="M1118" s="1904" t="s">
        <v>644</v>
      </c>
      <c r="N1118" s="1968"/>
      <c r="O1118" s="1969"/>
      <c r="Z1118" s="266" t="s">
        <v>1691</v>
      </c>
    </row>
    <row r="1119" spans="3:26" ht="19" customHeight="1">
      <c r="D1119" s="1637" t="s">
        <v>357</v>
      </c>
      <c r="E1119" s="1637"/>
      <c r="F1119" s="1637"/>
      <c r="G1119" s="1637"/>
      <c r="H1119" s="1637"/>
      <c r="I1119" s="1610"/>
      <c r="J1119" s="1904" t="s">
        <v>602</v>
      </c>
      <c r="K1119" s="1968"/>
      <c r="L1119" s="1969"/>
      <c r="M1119" s="1904" t="s">
        <v>644</v>
      </c>
      <c r="N1119" s="1968"/>
      <c r="O1119" s="1969"/>
      <c r="Z1119" s="266" t="s">
        <v>1691</v>
      </c>
    </row>
    <row r="1120" spans="3:26" ht="19" customHeight="1">
      <c r="D1120" s="1637" t="s">
        <v>358</v>
      </c>
      <c r="E1120" s="1637"/>
      <c r="F1120" s="1637"/>
      <c r="G1120" s="1637"/>
      <c r="H1120" s="1637"/>
      <c r="I1120" s="1610"/>
      <c r="J1120" s="1904" t="s">
        <v>602</v>
      </c>
      <c r="K1120" s="1968"/>
      <c r="L1120" s="1969"/>
      <c r="M1120" s="1904" t="s">
        <v>644</v>
      </c>
      <c r="N1120" s="1968"/>
      <c r="O1120" s="1969"/>
      <c r="Z1120" s="266" t="s">
        <v>1691</v>
      </c>
    </row>
    <row r="1121" spans="3:26" ht="19" customHeight="1">
      <c r="D1121" s="1637" t="s">
        <v>1052</v>
      </c>
      <c r="E1121" s="1637"/>
      <c r="F1121" s="1637"/>
      <c r="G1121" s="1637"/>
      <c r="H1121" s="1637"/>
      <c r="I1121" s="1610"/>
      <c r="J1121" s="1904" t="s">
        <v>602</v>
      </c>
      <c r="K1121" s="1968"/>
      <c r="L1121" s="1969"/>
      <c r="M1121" s="1904" t="s">
        <v>644</v>
      </c>
      <c r="N1121" s="1968"/>
      <c r="O1121" s="1969"/>
      <c r="Z1121" s="266" t="s">
        <v>1691</v>
      </c>
    </row>
    <row r="1122" spans="3:26" ht="19" customHeight="1">
      <c r="D1122" s="1637" t="s">
        <v>1053</v>
      </c>
      <c r="E1122" s="1637"/>
      <c r="F1122" s="1637"/>
      <c r="G1122" s="1637"/>
      <c r="H1122" s="1637"/>
      <c r="I1122" s="1610"/>
      <c r="J1122" s="1904" t="s">
        <v>602</v>
      </c>
      <c r="K1122" s="1968"/>
      <c r="L1122" s="1969"/>
      <c r="M1122" s="1904" t="s">
        <v>644</v>
      </c>
      <c r="N1122" s="1968"/>
      <c r="O1122" s="1969"/>
      <c r="Z1122" s="266" t="s">
        <v>1691</v>
      </c>
    </row>
    <row r="1123" spans="3:26" ht="19" customHeight="1">
      <c r="D1123" s="1637" t="s">
        <v>1054</v>
      </c>
      <c r="E1123" s="1637"/>
      <c r="F1123" s="1637"/>
      <c r="G1123" s="1637"/>
      <c r="H1123" s="1637"/>
      <c r="I1123" s="1610"/>
      <c r="J1123" s="1904" t="s">
        <v>602</v>
      </c>
      <c r="K1123" s="1968"/>
      <c r="L1123" s="1969"/>
      <c r="M1123" s="1904" t="s">
        <v>644</v>
      </c>
      <c r="N1123" s="1968"/>
      <c r="O1123" s="1969"/>
      <c r="Z1123" s="266" t="s">
        <v>1691</v>
      </c>
    </row>
    <row r="1124" spans="3:26" ht="19" customHeight="1">
      <c r="D1124" s="954" t="s">
        <v>1782</v>
      </c>
      <c r="E1124" s="954"/>
      <c r="F1124" s="954"/>
      <c r="G1124" s="954"/>
      <c r="H1124" s="954"/>
      <c r="I1124" s="798"/>
      <c r="J1124" s="1904" t="s">
        <v>602</v>
      </c>
      <c r="K1124" s="1968"/>
      <c r="L1124" s="1969"/>
      <c r="M1124" s="1904" t="s">
        <v>644</v>
      </c>
      <c r="N1124" s="1968"/>
      <c r="O1124" s="1969"/>
      <c r="Z1124" s="266" t="s">
        <v>1691</v>
      </c>
    </row>
    <row r="1125" spans="3:26" ht="19" customHeight="1">
      <c r="D1125" s="1637" t="s">
        <v>1357</v>
      </c>
      <c r="E1125" s="1637"/>
      <c r="F1125" s="1637"/>
      <c r="G1125" s="1637"/>
      <c r="H1125" s="1637"/>
      <c r="I1125" s="1610"/>
      <c r="J1125" s="1904" t="s">
        <v>602</v>
      </c>
      <c r="K1125" s="1968"/>
      <c r="L1125" s="1969"/>
      <c r="M1125" s="1904" t="s">
        <v>644</v>
      </c>
      <c r="N1125" s="1968"/>
      <c r="O1125" s="1969"/>
      <c r="Z1125" s="266" t="s">
        <v>1691</v>
      </c>
    </row>
    <row r="1126" spans="3:26" ht="19" customHeight="1">
      <c r="D1126" s="1637" t="s">
        <v>1055</v>
      </c>
      <c r="E1126" s="1637"/>
      <c r="F1126" s="1637"/>
      <c r="G1126" s="1637"/>
      <c r="H1126" s="1637"/>
      <c r="I1126" s="1610"/>
      <c r="J1126" s="1904" t="s">
        <v>602</v>
      </c>
      <c r="K1126" s="1968"/>
      <c r="L1126" s="1969"/>
      <c r="M1126" s="1904" t="s">
        <v>644</v>
      </c>
      <c r="N1126" s="1968"/>
      <c r="O1126" s="1969"/>
      <c r="Z1126" s="266" t="s">
        <v>1691</v>
      </c>
    </row>
    <row r="1127" spans="3:26" ht="16.5" customHeight="1">
      <c r="E1127" s="286" t="s">
        <v>1056</v>
      </c>
      <c r="Z1127" s="266"/>
    </row>
    <row r="1128" spans="3:26" ht="16.5" customHeight="1">
      <c r="E1128" s="83" t="s">
        <v>1783</v>
      </c>
      <c r="Z1128" s="266"/>
    </row>
    <row r="1129" spans="3:26" ht="16.5" customHeight="1">
      <c r="E1129" s="286" t="s">
        <v>1057</v>
      </c>
      <c r="Z1129" s="266"/>
    </row>
    <row r="1130" spans="3:26" ht="9.65" customHeight="1">
      <c r="Z1130" s="266"/>
    </row>
    <row r="1131" spans="3:26" ht="16.5" customHeight="1">
      <c r="C1131" s="7" t="s">
        <v>613</v>
      </c>
      <c r="Z1131" s="266"/>
    </row>
    <row r="1132" spans="3:26" ht="19" customHeight="1">
      <c r="D1132" s="1648" t="s">
        <v>614</v>
      </c>
      <c r="E1132" s="1648"/>
      <c r="F1132" s="1648"/>
      <c r="G1132" s="1648"/>
      <c r="H1132" s="2044" t="s">
        <v>603</v>
      </c>
      <c r="I1132" s="2044"/>
      <c r="J1132" s="2044"/>
      <c r="K1132" s="2044"/>
      <c r="Z1132" s="266" t="s">
        <v>1657</v>
      </c>
    </row>
    <row r="1133" spans="3:26" ht="19" customHeight="1">
      <c r="D1133" s="1648" t="s">
        <v>372</v>
      </c>
      <c r="E1133" s="1648"/>
      <c r="F1133" s="1648"/>
      <c r="G1133" s="1648"/>
      <c r="H1133" s="2044" t="s">
        <v>604</v>
      </c>
      <c r="I1133" s="2044"/>
      <c r="J1133" s="2044"/>
      <c r="K1133" s="2044"/>
      <c r="Z1133" s="266" t="s">
        <v>1658</v>
      </c>
    </row>
    <row r="1134" spans="3:26" ht="16.5" customHeight="1">
      <c r="E1134" t="s">
        <v>361</v>
      </c>
      <c r="Z1134" s="266"/>
    </row>
    <row r="1135" spans="3:26" ht="19.5" customHeight="1">
      <c r="S1135" s="966" t="s">
        <v>1311</v>
      </c>
      <c r="T1135" s="967"/>
      <c r="U1135" s="967"/>
      <c r="V1135" s="967"/>
      <c r="W1135" s="967"/>
      <c r="X1135" s="968"/>
      <c r="Z1135" s="266"/>
    </row>
    <row r="1136" spans="3:26" ht="9.65" customHeight="1">
      <c r="Z1136" s="266"/>
    </row>
    <row r="1137" spans="2:26" ht="12.65" customHeight="1">
      <c r="Z1137" s="266"/>
    </row>
    <row r="1138" spans="2:26" ht="17.5" customHeight="1">
      <c r="P1138" s="1610" t="s">
        <v>815</v>
      </c>
      <c r="Q1138" s="1610"/>
      <c r="R1138" s="1610"/>
      <c r="S1138" s="1611" t="str">
        <f>$Q$12</f>
        <v>○△学校</v>
      </c>
      <c r="T1138" s="1611"/>
      <c r="U1138" s="1611"/>
      <c r="V1138" s="1611"/>
      <c r="W1138" s="1611"/>
      <c r="X1138" s="1611"/>
      <c r="Z1138" s="266"/>
    </row>
    <row r="1139" spans="2:26" ht="16.5" customHeight="1">
      <c r="B1139" s="6" t="s">
        <v>615</v>
      </c>
      <c r="Z1139" s="266"/>
    </row>
    <row r="1140" spans="2:26" ht="16.5" customHeight="1">
      <c r="C1140" s="7" t="s">
        <v>362</v>
      </c>
      <c r="Z1140" s="266"/>
    </row>
    <row r="1141" spans="2:26" ht="55.5" customHeight="1">
      <c r="D1141" s="1612"/>
      <c r="E1141" s="1612"/>
      <c r="F1141" s="1613" t="s">
        <v>1596</v>
      </c>
      <c r="G1141" s="1612"/>
      <c r="H1141" s="1613"/>
      <c r="I1141" s="1612"/>
      <c r="J1141" s="1613"/>
      <c r="K1141" s="1612"/>
      <c r="L1141" s="1612" t="s">
        <v>351</v>
      </c>
      <c r="M1141" s="1612"/>
      <c r="N1141" s="1612"/>
      <c r="O1141" s="1612"/>
      <c r="P1141" s="1612"/>
      <c r="Q1141" s="1667" t="s">
        <v>986</v>
      </c>
      <c r="R1141" s="1614"/>
      <c r="S1141" s="2139" t="s">
        <v>745</v>
      </c>
      <c r="T1141" s="2263"/>
      <c r="Z1141" s="266"/>
    </row>
    <row r="1142" spans="2:26" ht="18.649999999999999" customHeight="1">
      <c r="D1142" s="1612" t="s">
        <v>349</v>
      </c>
      <c r="E1142" s="1677"/>
      <c r="F1142" s="288">
        <v>7</v>
      </c>
      <c r="G1142" s="293" t="s">
        <v>20</v>
      </c>
      <c r="H1142" s="288">
        <v>6</v>
      </c>
      <c r="I1142" s="293" t="s">
        <v>21</v>
      </c>
      <c r="J1142" s="288">
        <v>10</v>
      </c>
      <c r="K1142" s="468" t="s">
        <v>22</v>
      </c>
      <c r="L1142" s="1937" t="s">
        <v>759</v>
      </c>
      <c r="M1142" s="1937"/>
      <c r="N1142" s="1937"/>
      <c r="O1142" s="1937"/>
      <c r="P1142" s="1937"/>
      <c r="Q1142" s="2269" t="s">
        <v>592</v>
      </c>
      <c r="R1142" s="1781"/>
      <c r="S1142" s="422">
        <v>3</v>
      </c>
      <c r="T1142" s="281" t="s">
        <v>49</v>
      </c>
      <c r="Z1142" s="266" t="s">
        <v>1609</v>
      </c>
    </row>
    <row r="1143" spans="2:26" ht="5.5" customHeight="1">
      <c r="D1143" s="40"/>
      <c r="E1143" s="40"/>
      <c r="L1143" s="370"/>
      <c r="M1143" s="370"/>
      <c r="N1143" s="370"/>
      <c r="O1143" s="370"/>
      <c r="P1143" s="370"/>
      <c r="Q1143" s="40"/>
      <c r="R1143" s="40"/>
      <c r="Z1143" s="266"/>
    </row>
    <row r="1144" spans="2:26" ht="16.5" customHeight="1">
      <c r="D1144" t="s">
        <v>363</v>
      </c>
      <c r="Z1144" s="266"/>
    </row>
    <row r="1145" spans="2:26" ht="16.5" customHeight="1">
      <c r="D1145" s="1612"/>
      <c r="E1145" s="1612"/>
      <c r="F1145" s="2283" t="s">
        <v>353</v>
      </c>
      <c r="G1145" s="2284"/>
      <c r="H1145" s="2284"/>
      <c r="I1145" s="2285"/>
      <c r="J1145" s="2286" t="s">
        <v>354</v>
      </c>
      <c r="K1145" s="2287"/>
      <c r="L1145" s="1613" t="s">
        <v>355</v>
      </c>
      <c r="M1145" s="1612"/>
      <c r="Z1145" s="266"/>
    </row>
    <row r="1146" spans="2:26" ht="19" customHeight="1">
      <c r="D1146" s="1612" t="s">
        <v>349</v>
      </c>
      <c r="E1146" s="1677"/>
      <c r="F1146" s="1965">
        <v>2</v>
      </c>
      <c r="G1146" s="2281"/>
      <c r="H1146" s="2282"/>
      <c r="I1146" s="514" t="s">
        <v>49</v>
      </c>
      <c r="J1146" s="2292" t="s">
        <v>592</v>
      </c>
      <c r="K1146" s="2293"/>
      <c r="L1146" s="422">
        <v>1</v>
      </c>
      <c r="M1146" s="281" t="s">
        <v>49</v>
      </c>
      <c r="Z1146" s="266" t="s">
        <v>1609</v>
      </c>
    </row>
    <row r="1147" spans="2:26" ht="9.65" customHeight="1">
      <c r="E1147" s="286"/>
      <c r="Z1147" s="266"/>
    </row>
    <row r="1148" spans="2:26" ht="16.5" customHeight="1">
      <c r="C1148" s="31" t="s">
        <v>1781</v>
      </c>
      <c r="Z1148" s="266"/>
    </row>
    <row r="1149" spans="2:26" ht="16.5" customHeight="1">
      <c r="D1149" s="1612" t="s">
        <v>360</v>
      </c>
      <c r="E1149" s="1612"/>
      <c r="F1149" s="1612"/>
      <c r="G1149" s="1612"/>
      <c r="H1149" s="1612"/>
      <c r="I1149" s="1612"/>
      <c r="J1149" s="1612" t="s">
        <v>161</v>
      </c>
      <c r="K1149" s="1612"/>
      <c r="L1149" s="1612"/>
      <c r="M1149" s="1612" t="s">
        <v>370</v>
      </c>
      <c r="N1149" s="1612"/>
      <c r="O1149" s="1612"/>
      <c r="Z1149" s="266"/>
    </row>
    <row r="1150" spans="2:26" ht="18.649999999999999" customHeight="1">
      <c r="D1150" s="1648" t="s">
        <v>645</v>
      </c>
      <c r="E1150" s="1648"/>
      <c r="F1150" s="1648"/>
      <c r="G1150" s="1648"/>
      <c r="H1150" s="1648"/>
      <c r="I1150" s="1648"/>
      <c r="J1150" s="1904" t="s">
        <v>602</v>
      </c>
      <c r="K1150" s="1968"/>
      <c r="L1150" s="1969"/>
      <c r="M1150" s="1904" t="s">
        <v>644</v>
      </c>
      <c r="N1150" s="1968"/>
      <c r="O1150" s="1969"/>
      <c r="Z1150" s="266" t="s">
        <v>1691</v>
      </c>
    </row>
    <row r="1151" spans="2:26" ht="18.649999999999999" customHeight="1">
      <c r="D1151" s="1648" t="s">
        <v>357</v>
      </c>
      <c r="E1151" s="1648"/>
      <c r="F1151" s="1648"/>
      <c r="G1151" s="1648"/>
      <c r="H1151" s="1648"/>
      <c r="I1151" s="1648"/>
      <c r="J1151" s="1904" t="s">
        <v>602</v>
      </c>
      <c r="K1151" s="1968"/>
      <c r="L1151" s="1969"/>
      <c r="M1151" s="1904" t="s">
        <v>644</v>
      </c>
      <c r="N1151" s="1968"/>
      <c r="O1151" s="1969"/>
      <c r="Z1151" s="266" t="s">
        <v>1691</v>
      </c>
    </row>
    <row r="1152" spans="2:26" ht="18.649999999999999" customHeight="1">
      <c r="D1152" s="1648" t="s">
        <v>646</v>
      </c>
      <c r="E1152" s="1648"/>
      <c r="F1152" s="1648"/>
      <c r="G1152" s="1648"/>
      <c r="H1152" s="1648"/>
      <c r="I1152" s="1648"/>
      <c r="J1152" s="1904" t="s">
        <v>602</v>
      </c>
      <c r="K1152" s="1968"/>
      <c r="L1152" s="1969"/>
      <c r="M1152" s="1904" t="s">
        <v>644</v>
      </c>
      <c r="N1152" s="1968"/>
      <c r="O1152" s="1969"/>
      <c r="Z1152" s="266" t="s">
        <v>1691</v>
      </c>
    </row>
    <row r="1153" spans="4:26" ht="18.649999999999999" customHeight="1">
      <c r="D1153" s="1648" t="s">
        <v>364</v>
      </c>
      <c r="E1153" s="1648"/>
      <c r="F1153" s="1648"/>
      <c r="G1153" s="1648"/>
      <c r="H1153" s="1648"/>
      <c r="I1153" s="1648"/>
      <c r="J1153" s="1904" t="s">
        <v>602</v>
      </c>
      <c r="K1153" s="1968"/>
      <c r="L1153" s="1969"/>
      <c r="M1153" s="1904" t="s">
        <v>644</v>
      </c>
      <c r="N1153" s="1968"/>
      <c r="O1153" s="1969"/>
      <c r="Z1153" s="266" t="s">
        <v>1691</v>
      </c>
    </row>
    <row r="1154" spans="4:26" ht="18.649999999999999" customHeight="1">
      <c r="D1154" s="1648" t="s">
        <v>365</v>
      </c>
      <c r="E1154" s="1648"/>
      <c r="F1154" s="1648"/>
      <c r="G1154" s="1648"/>
      <c r="H1154" s="1648"/>
      <c r="I1154" s="1648"/>
      <c r="J1154" s="1904" t="s">
        <v>602</v>
      </c>
      <c r="K1154" s="1968"/>
      <c r="L1154" s="1969"/>
      <c r="M1154" s="1904" t="s">
        <v>644</v>
      </c>
      <c r="N1154" s="1968"/>
      <c r="O1154" s="1969"/>
      <c r="Z1154" s="266" t="s">
        <v>1691</v>
      </c>
    </row>
    <row r="1155" spans="4:26" ht="18.649999999999999" customHeight="1">
      <c r="D1155" s="829" t="s">
        <v>366</v>
      </c>
      <c r="E1155" s="829"/>
      <c r="F1155" s="829"/>
      <c r="G1155" s="829"/>
      <c r="H1155" s="829"/>
      <c r="I1155" s="829"/>
      <c r="J1155" s="1904" t="s">
        <v>602</v>
      </c>
      <c r="K1155" s="1968"/>
      <c r="L1155" s="1969"/>
      <c r="M1155" s="1904" t="s">
        <v>644</v>
      </c>
      <c r="N1155" s="1968"/>
      <c r="O1155" s="1969"/>
      <c r="Z1155" s="266" t="s">
        <v>1691</v>
      </c>
    </row>
    <row r="1156" spans="4:26" ht="18.649999999999999" customHeight="1">
      <c r="D1156" s="1648" t="s">
        <v>367</v>
      </c>
      <c r="E1156" s="1648"/>
      <c r="F1156" s="1648"/>
      <c r="G1156" s="1648"/>
      <c r="H1156" s="1648"/>
      <c r="I1156" s="1648"/>
      <c r="J1156" s="1904" t="s">
        <v>602</v>
      </c>
      <c r="K1156" s="1968"/>
      <c r="L1156" s="1969"/>
      <c r="M1156" s="1904" t="s">
        <v>644</v>
      </c>
      <c r="N1156" s="1968"/>
      <c r="O1156" s="1969"/>
      <c r="Z1156" s="266" t="s">
        <v>1691</v>
      </c>
    </row>
    <row r="1157" spans="4:26" ht="18.649999999999999" customHeight="1">
      <c r="D1157" s="1648" t="s">
        <v>368</v>
      </c>
      <c r="E1157" s="1648"/>
      <c r="F1157" s="1648"/>
      <c r="G1157" s="1648"/>
      <c r="H1157" s="1648"/>
      <c r="I1157" s="1648"/>
      <c r="J1157" s="1904" t="s">
        <v>602</v>
      </c>
      <c r="K1157" s="1968"/>
      <c r="L1157" s="1969"/>
      <c r="M1157" s="1904" t="s">
        <v>644</v>
      </c>
      <c r="N1157" s="1968"/>
      <c r="O1157" s="1969"/>
      <c r="Z1157" s="266" t="s">
        <v>1691</v>
      </c>
    </row>
    <row r="1158" spans="4:26" ht="18.649999999999999" customHeight="1">
      <c r="D1158" s="1648" t="s">
        <v>647</v>
      </c>
      <c r="E1158" s="1648"/>
      <c r="F1158" s="1648"/>
      <c r="G1158" s="1648"/>
      <c r="H1158" s="1648"/>
      <c r="I1158" s="1648"/>
      <c r="J1158" s="1904" t="s">
        <v>602</v>
      </c>
      <c r="K1158" s="1968"/>
      <c r="L1158" s="1969"/>
      <c r="M1158" s="1904" t="s">
        <v>644</v>
      </c>
      <c r="N1158" s="1968"/>
      <c r="O1158" s="1969"/>
      <c r="Z1158" s="266" t="s">
        <v>1691</v>
      </c>
    </row>
    <row r="1159" spans="4:26" ht="18.649999999999999" customHeight="1">
      <c r="D1159" s="1648" t="s">
        <v>648</v>
      </c>
      <c r="E1159" s="1648"/>
      <c r="F1159" s="1648"/>
      <c r="G1159" s="1648"/>
      <c r="H1159" s="1648"/>
      <c r="I1159" s="1648"/>
      <c r="J1159" s="1904" t="s">
        <v>602</v>
      </c>
      <c r="K1159" s="1968"/>
      <c r="L1159" s="1969"/>
      <c r="M1159" s="1904" t="s">
        <v>644</v>
      </c>
      <c r="N1159" s="1968"/>
      <c r="O1159" s="1969"/>
      <c r="Z1159" s="266" t="s">
        <v>1691</v>
      </c>
    </row>
    <row r="1160" spans="4:26" ht="18.649999999999999" customHeight="1">
      <c r="D1160" s="1648" t="s">
        <v>649</v>
      </c>
      <c r="E1160" s="1648"/>
      <c r="F1160" s="1648"/>
      <c r="G1160" s="1648"/>
      <c r="H1160" s="1648"/>
      <c r="I1160" s="1648"/>
      <c r="J1160" s="1904" t="s">
        <v>602</v>
      </c>
      <c r="K1160" s="1968"/>
      <c r="L1160" s="1969"/>
      <c r="M1160" s="1904" t="s">
        <v>644</v>
      </c>
      <c r="N1160" s="1968"/>
      <c r="O1160" s="1969"/>
      <c r="Z1160" s="266" t="s">
        <v>1691</v>
      </c>
    </row>
    <row r="1161" spans="4:26" ht="18.649999999999999" customHeight="1">
      <c r="D1161" s="1648" t="s">
        <v>650</v>
      </c>
      <c r="E1161" s="1648"/>
      <c r="F1161" s="1648"/>
      <c r="G1161" s="1648"/>
      <c r="H1161" s="1648"/>
      <c r="I1161" s="1648"/>
      <c r="J1161" s="1904" t="s">
        <v>602</v>
      </c>
      <c r="K1161" s="1968"/>
      <c r="L1161" s="1969"/>
      <c r="M1161" s="1904" t="s">
        <v>644</v>
      </c>
      <c r="N1161" s="1968"/>
      <c r="O1161" s="1969"/>
      <c r="Z1161" s="266" t="s">
        <v>1691</v>
      </c>
    </row>
    <row r="1162" spans="4:26" ht="18.649999999999999" customHeight="1">
      <c r="D1162" s="1648" t="s">
        <v>651</v>
      </c>
      <c r="E1162" s="1648"/>
      <c r="F1162" s="1648"/>
      <c r="G1162" s="1648"/>
      <c r="H1162" s="1648"/>
      <c r="I1162" s="1648"/>
      <c r="J1162" s="1904" t="s">
        <v>602</v>
      </c>
      <c r="K1162" s="1968"/>
      <c r="L1162" s="1969"/>
      <c r="M1162" s="1904" t="s">
        <v>644</v>
      </c>
      <c r="N1162" s="1968"/>
      <c r="O1162" s="1969"/>
      <c r="Z1162" s="266" t="s">
        <v>1691</v>
      </c>
    </row>
    <row r="1163" spans="4:26" ht="18.649999999999999" customHeight="1">
      <c r="D1163" s="1648" t="s">
        <v>652</v>
      </c>
      <c r="E1163" s="1648"/>
      <c r="F1163" s="1648"/>
      <c r="G1163" s="1648"/>
      <c r="H1163" s="1648"/>
      <c r="I1163" s="1648"/>
      <c r="J1163" s="1904" t="s">
        <v>602</v>
      </c>
      <c r="K1163" s="1968"/>
      <c r="L1163" s="1969"/>
      <c r="M1163" s="1904" t="s">
        <v>644</v>
      </c>
      <c r="N1163" s="1968"/>
      <c r="O1163" s="1969"/>
      <c r="Z1163" s="266" t="s">
        <v>1691</v>
      </c>
    </row>
    <row r="1164" spans="4:26" ht="18.649999999999999" customHeight="1">
      <c r="D1164" s="1648" t="s">
        <v>369</v>
      </c>
      <c r="E1164" s="1648"/>
      <c r="F1164" s="1648"/>
      <c r="G1164" s="1648"/>
      <c r="H1164" s="1648"/>
      <c r="I1164" s="1648"/>
      <c r="J1164" s="1904" t="s">
        <v>602</v>
      </c>
      <c r="K1164" s="1968"/>
      <c r="L1164" s="1969"/>
      <c r="M1164" s="1904" t="s">
        <v>644</v>
      </c>
      <c r="N1164" s="1968"/>
      <c r="O1164" s="1969"/>
      <c r="Z1164" s="266" t="s">
        <v>1691</v>
      </c>
    </row>
    <row r="1165" spans="4:26" ht="16.5" customHeight="1">
      <c r="E1165" s="286" t="s">
        <v>371</v>
      </c>
      <c r="Z1165" s="266"/>
    </row>
    <row r="1166" spans="4:26">
      <c r="E1166" s="285" t="s">
        <v>545</v>
      </c>
      <c r="Z1166" s="266"/>
    </row>
    <row r="1167" spans="4:26">
      <c r="E1167" s="286" t="s">
        <v>546</v>
      </c>
      <c r="Z1167" s="266"/>
    </row>
    <row r="1168" spans="4:26">
      <c r="E1168" s="83" t="s">
        <v>1862</v>
      </c>
      <c r="Z1168" s="266"/>
    </row>
    <row r="1169" spans="3:26">
      <c r="E1169" s="83" t="s">
        <v>1863</v>
      </c>
      <c r="Z1169" s="266"/>
    </row>
    <row r="1170" spans="3:26">
      <c r="E1170" s="286" t="s">
        <v>547</v>
      </c>
      <c r="Z1170" s="266"/>
    </row>
    <row r="1171" spans="3:26">
      <c r="E1171" s="286" t="s">
        <v>749</v>
      </c>
      <c r="Z1171" s="266"/>
    </row>
    <row r="1172" spans="3:26">
      <c r="E1172" s="286" t="s">
        <v>548</v>
      </c>
      <c r="Z1172" s="266"/>
    </row>
    <row r="1173" spans="3:26" ht="9.65" customHeight="1">
      <c r="Z1173" s="266"/>
    </row>
    <row r="1174" spans="3:26" ht="16.5" customHeight="1">
      <c r="C1174" s="7" t="s">
        <v>616</v>
      </c>
      <c r="Z1174" s="266"/>
    </row>
    <row r="1175" spans="3:26" ht="19" customHeight="1">
      <c r="D1175" s="421" t="s">
        <v>372</v>
      </c>
      <c r="E1175" s="367"/>
      <c r="F1175" s="367"/>
      <c r="G1175" s="460"/>
      <c r="H1175" s="2044" t="s">
        <v>604</v>
      </c>
      <c r="I1175" s="2044"/>
      <c r="J1175" s="2044"/>
      <c r="K1175" s="2044"/>
      <c r="Z1175" s="266" t="s">
        <v>1658</v>
      </c>
    </row>
    <row r="1176" spans="3:26" ht="9.65" customHeight="1">
      <c r="Z1176" s="266"/>
    </row>
    <row r="1177" spans="3:26" ht="16.5" customHeight="1">
      <c r="C1177" s="31" t="s">
        <v>373</v>
      </c>
      <c r="Z1177" s="266"/>
    </row>
    <row r="1178" spans="3:26" ht="40" customHeight="1">
      <c r="D1178" s="1908" t="s">
        <v>374</v>
      </c>
      <c r="E1178" s="2271"/>
      <c r="F1178" s="1615" t="s">
        <v>462</v>
      </c>
      <c r="G1178" s="1615"/>
      <c r="H1178" s="1615"/>
      <c r="I1178" s="1614"/>
      <c r="J1178" s="1615" t="s">
        <v>605</v>
      </c>
      <c r="K1178" s="1615"/>
      <c r="L1178" s="1615"/>
      <c r="M1178" s="1615"/>
      <c r="N1178" s="1615"/>
      <c r="O1178" s="1615"/>
      <c r="P1178" s="1615"/>
      <c r="Q1178" s="1615"/>
      <c r="R1178" s="1615"/>
      <c r="S1178" s="1665"/>
      <c r="T1178" s="1665"/>
      <c r="Z1178" s="266"/>
    </row>
    <row r="1179" spans="3:26" ht="30" customHeight="1">
      <c r="D1179" s="288">
        <v>1</v>
      </c>
      <c r="E1179" s="289" t="s">
        <v>49</v>
      </c>
      <c r="F1179" s="2294">
        <v>1</v>
      </c>
      <c r="G1179" s="2048"/>
      <c r="H1179" s="2049"/>
      <c r="I1179" s="289" t="s">
        <v>49</v>
      </c>
      <c r="J1179" s="2295" t="s">
        <v>1566</v>
      </c>
      <c r="K1179" s="2296"/>
      <c r="L1179" s="2296"/>
      <c r="M1179" s="2296"/>
      <c r="N1179" s="2296"/>
      <c r="O1179" s="2296"/>
      <c r="P1179" s="2296"/>
      <c r="Q1179" s="2296"/>
      <c r="R1179" s="2296"/>
      <c r="S1179" s="2297"/>
      <c r="T1179" s="2298"/>
      <c r="Z1179" s="266"/>
    </row>
    <row r="1180" spans="3:26" ht="16.5" customHeight="1">
      <c r="E1180" s="311" t="s">
        <v>375</v>
      </c>
      <c r="Z1180" s="266"/>
    </row>
    <row r="1181" spans="3:26" ht="16.5" customHeight="1">
      <c r="E1181" s="285" t="s">
        <v>359</v>
      </c>
      <c r="Z1181" s="266"/>
    </row>
    <row r="1182" spans="3:26" ht="10" customHeight="1">
      <c r="Z1182" s="266"/>
    </row>
    <row r="1183" spans="3:26" ht="16.5" customHeight="1">
      <c r="C1183" s="7" t="s">
        <v>617</v>
      </c>
      <c r="Z1183" s="266"/>
    </row>
    <row r="1184" spans="3:26" ht="16.5" customHeight="1">
      <c r="D1184" s="1648" t="s">
        <v>376</v>
      </c>
      <c r="E1184" s="1648"/>
      <c r="F1184" s="1648"/>
      <c r="G1184" s="1648"/>
      <c r="H1184" s="1648" t="s">
        <v>377</v>
      </c>
      <c r="I1184" s="1648"/>
      <c r="J1184" s="1648"/>
      <c r="K1184" s="1648"/>
      <c r="L1184" s="1648"/>
      <c r="M1184" s="1648"/>
      <c r="N1184" s="1648"/>
      <c r="Z1184" s="266"/>
    </row>
    <row r="1185" spans="2:26" ht="19" customHeight="1">
      <c r="D1185" s="1648" t="s">
        <v>987</v>
      </c>
      <c r="E1185" s="1648"/>
      <c r="F1185" s="1648"/>
      <c r="G1185" s="1648"/>
      <c r="H1185" s="1601" t="s">
        <v>606</v>
      </c>
      <c r="I1185" s="1601"/>
      <c r="J1185" s="1601"/>
      <c r="K1185" s="1601"/>
      <c r="L1185" s="1601"/>
      <c r="M1185" s="1601"/>
      <c r="N1185" s="1601"/>
      <c r="Z1185" s="266" t="s">
        <v>1659</v>
      </c>
    </row>
    <row r="1186" spans="2:26" ht="19" customHeight="1">
      <c r="D1186" s="1648" t="s">
        <v>988</v>
      </c>
      <c r="E1186" s="1648"/>
      <c r="F1186" s="1648"/>
      <c r="G1186" s="1648"/>
      <c r="H1186" s="1601" t="s">
        <v>607</v>
      </c>
      <c r="I1186" s="1601"/>
      <c r="J1186" s="1601"/>
      <c r="K1186" s="1601"/>
      <c r="L1186" s="1601"/>
      <c r="M1186" s="1601"/>
      <c r="N1186" s="1601"/>
      <c r="Z1186" s="266" t="s">
        <v>1659</v>
      </c>
    </row>
    <row r="1187" spans="2:26" ht="16.5" customHeight="1">
      <c r="E1187" s="311" t="s">
        <v>1583</v>
      </c>
      <c r="Z1187" s="266"/>
    </row>
    <row r="1188" spans="2:26" ht="16.5" customHeight="1">
      <c r="E1188" s="285" t="s">
        <v>378</v>
      </c>
      <c r="Z1188" s="266"/>
    </row>
    <row r="1189" spans="2:26" ht="16.5" customHeight="1">
      <c r="E1189" s="285"/>
      <c r="T1189" s="966" t="s">
        <v>1475</v>
      </c>
      <c r="U1189" s="967"/>
      <c r="V1189" s="967"/>
      <c r="W1189" s="967"/>
      <c r="X1189" s="968"/>
      <c r="Z1189" s="266"/>
    </row>
    <row r="1190" spans="2:26" ht="12" customHeight="1">
      <c r="Z1190" s="266"/>
    </row>
    <row r="1191" spans="2:26" ht="17.5" customHeight="1">
      <c r="P1191" s="1610" t="s">
        <v>815</v>
      </c>
      <c r="Q1191" s="1610"/>
      <c r="R1191" s="1610"/>
      <c r="S1191" s="1611" t="str">
        <f>$Q$12</f>
        <v>○△学校</v>
      </c>
      <c r="T1191" s="1611"/>
      <c r="U1191" s="1611"/>
      <c r="V1191" s="1611"/>
      <c r="W1191" s="1611"/>
      <c r="X1191" s="1611"/>
      <c r="Z1191" s="266"/>
    </row>
    <row r="1192" spans="2:26" ht="16.5" customHeight="1">
      <c r="B1192" s="6" t="s">
        <v>379</v>
      </c>
      <c r="Z1192" s="266"/>
    </row>
    <row r="1193" spans="2:26" ht="16.5" customHeight="1">
      <c r="B1193" s="6"/>
      <c r="D1193" s="285" t="s">
        <v>1320</v>
      </c>
      <c r="Z1193" s="266"/>
    </row>
    <row r="1194" spans="2:26" ht="16.5" customHeight="1">
      <c r="B1194" s="6"/>
      <c r="D1194" s="285" t="s">
        <v>1322</v>
      </c>
      <c r="Z1194" s="266"/>
    </row>
    <row r="1195" spans="2:26" ht="16.5" customHeight="1">
      <c r="B1195" s="6"/>
      <c r="D1195" s="286" t="s">
        <v>1321</v>
      </c>
      <c r="Z1195" s="266"/>
    </row>
    <row r="1196" spans="2:26" ht="16.5" customHeight="1">
      <c r="B1196" s="6"/>
      <c r="D1196" s="286" t="s">
        <v>1509</v>
      </c>
      <c r="Z1196" s="266"/>
    </row>
    <row r="1197" spans="2:26" ht="16.5" customHeight="1">
      <c r="B1197" s="6"/>
      <c r="E1197" t="s">
        <v>1510</v>
      </c>
      <c r="T1197" s="966" t="s">
        <v>1475</v>
      </c>
      <c r="U1197" s="967"/>
      <c r="V1197" s="967"/>
      <c r="W1197" s="967"/>
      <c r="X1197" s="968"/>
      <c r="Z1197" s="266"/>
    </row>
    <row r="1198" spans="2:26" ht="6.65" customHeight="1">
      <c r="Z1198" s="266"/>
    </row>
    <row r="1199" spans="2:26" ht="16.5" customHeight="1">
      <c r="D1199" s="515" t="s">
        <v>1597</v>
      </c>
      <c r="Z1199" s="266"/>
    </row>
    <row r="1200" spans="2:26" ht="16.5" customHeight="1">
      <c r="C1200" s="7" t="s">
        <v>989</v>
      </c>
      <c r="Z1200" s="266"/>
    </row>
    <row r="1201" spans="3:26" ht="16.5" customHeight="1">
      <c r="D1201" t="s">
        <v>572</v>
      </c>
      <c r="Z1201" s="266"/>
    </row>
    <row r="1202" spans="3:26" ht="16.5" customHeight="1">
      <c r="D1202" s="809" t="s">
        <v>380</v>
      </c>
      <c r="E1202" s="829"/>
      <c r="F1202" s="829"/>
      <c r="G1202" s="787" t="s">
        <v>1784</v>
      </c>
      <c r="H1202" s="787"/>
      <c r="I1202" s="787"/>
      <c r="J1202" s="787"/>
      <c r="K1202" s="787"/>
      <c r="L1202" s="787"/>
      <c r="M1202" s="788" t="s">
        <v>388</v>
      </c>
      <c r="N1202" s="788"/>
      <c r="O1202" s="788"/>
      <c r="P1202" s="788"/>
      <c r="Q1202" s="788"/>
      <c r="R1202" s="788"/>
      <c r="S1202" s="32"/>
      <c r="T1202" s="32"/>
      <c r="U1202" s="32"/>
      <c r="V1202" s="32"/>
      <c r="W1202" s="32"/>
      <c r="X1202" s="32"/>
      <c r="Z1202" s="266"/>
    </row>
    <row r="1203" spans="3:26" ht="16.5" customHeight="1">
      <c r="D1203" s="829"/>
      <c r="E1203" s="829"/>
      <c r="F1203" s="829"/>
      <c r="G1203" s="786" t="s">
        <v>491</v>
      </c>
      <c r="H1203" s="786"/>
      <c r="I1203" s="786"/>
      <c r="J1203" s="786" t="s">
        <v>492</v>
      </c>
      <c r="K1203" s="786"/>
      <c r="L1203" s="786"/>
      <c r="M1203" s="786" t="s">
        <v>491</v>
      </c>
      <c r="N1203" s="786"/>
      <c r="O1203" s="786"/>
      <c r="P1203" s="786" t="s">
        <v>492</v>
      </c>
      <c r="Q1203" s="786"/>
      <c r="R1203" s="786"/>
      <c r="S1203" s="32"/>
      <c r="T1203" s="32"/>
      <c r="U1203" s="32"/>
      <c r="V1203" s="32"/>
      <c r="W1203" s="32"/>
      <c r="X1203" s="32"/>
      <c r="Z1203" s="266"/>
    </row>
    <row r="1204" spans="3:26" ht="19" customHeight="1">
      <c r="D1204" s="950" t="s">
        <v>381</v>
      </c>
      <c r="E1204" s="951"/>
      <c r="F1204" s="951"/>
      <c r="G1204" s="315">
        <v>7</v>
      </c>
      <c r="H1204" s="516">
        <v>6</v>
      </c>
      <c r="I1204" s="517">
        <v>10</v>
      </c>
      <c r="J1204" s="315">
        <v>7</v>
      </c>
      <c r="K1204" s="516">
        <v>12</v>
      </c>
      <c r="L1204" s="517">
        <v>20</v>
      </c>
      <c r="M1204" s="315">
        <v>6</v>
      </c>
      <c r="N1204" s="516">
        <v>6</v>
      </c>
      <c r="O1204" s="517">
        <v>11</v>
      </c>
      <c r="P1204" s="315">
        <v>7</v>
      </c>
      <c r="Q1204" s="516">
        <v>1</v>
      </c>
      <c r="R1204" s="317">
        <v>9</v>
      </c>
      <c r="S1204" s="32"/>
      <c r="T1204" s="32"/>
      <c r="U1204" s="32"/>
      <c r="V1204" s="32"/>
      <c r="W1204" s="32"/>
      <c r="X1204" s="32"/>
      <c r="Z1204" s="266"/>
    </row>
    <row r="1205" spans="3:26" ht="19" customHeight="1">
      <c r="D1205" s="810" t="s">
        <v>382</v>
      </c>
      <c r="E1205" s="816"/>
      <c r="F1205" s="816"/>
      <c r="G1205" s="315">
        <v>7</v>
      </c>
      <c r="H1205" s="516">
        <v>6</v>
      </c>
      <c r="I1205" s="517">
        <v>10</v>
      </c>
      <c r="J1205" s="315">
        <v>7</v>
      </c>
      <c r="K1205" s="516">
        <v>12</v>
      </c>
      <c r="L1205" s="517">
        <v>20</v>
      </c>
      <c r="M1205" s="315">
        <v>6</v>
      </c>
      <c r="N1205" s="516">
        <v>6</v>
      </c>
      <c r="O1205" s="517">
        <v>11</v>
      </c>
      <c r="P1205" s="315">
        <v>7</v>
      </c>
      <c r="Q1205" s="516">
        <v>1</v>
      </c>
      <c r="R1205" s="317">
        <v>9</v>
      </c>
      <c r="S1205" s="32"/>
      <c r="T1205" s="32"/>
      <c r="U1205" s="32"/>
      <c r="V1205" s="32"/>
      <c r="W1205" s="32"/>
      <c r="X1205" s="32"/>
      <c r="Z1205" s="266"/>
    </row>
    <row r="1206" spans="3:26" ht="19" customHeight="1">
      <c r="D1206" s="810" t="s">
        <v>383</v>
      </c>
      <c r="E1206" s="816"/>
      <c r="F1206" s="816"/>
      <c r="G1206" s="315">
        <v>7</v>
      </c>
      <c r="H1206" s="516">
        <v>6</v>
      </c>
      <c r="I1206" s="517">
        <v>10</v>
      </c>
      <c r="J1206" s="315">
        <v>7</v>
      </c>
      <c r="K1206" s="516">
        <v>12</v>
      </c>
      <c r="L1206" s="517">
        <v>20</v>
      </c>
      <c r="M1206" s="315">
        <v>6</v>
      </c>
      <c r="N1206" s="516">
        <v>6</v>
      </c>
      <c r="O1206" s="517">
        <v>11</v>
      </c>
      <c r="P1206" s="315">
        <v>7</v>
      </c>
      <c r="Q1206" s="516">
        <v>1</v>
      </c>
      <c r="R1206" s="317">
        <v>9</v>
      </c>
      <c r="S1206" s="32"/>
      <c r="T1206" s="32"/>
      <c r="U1206" s="32"/>
      <c r="V1206" s="32"/>
      <c r="W1206" s="32"/>
      <c r="X1206" s="32"/>
      <c r="Z1206" s="266"/>
    </row>
    <row r="1207" spans="3:26" ht="6.65" customHeight="1">
      <c r="D1207" s="32"/>
      <c r="E1207" s="32"/>
      <c r="F1207" s="32"/>
      <c r="G1207" s="32"/>
      <c r="H1207" s="32"/>
      <c r="I1207" s="32"/>
      <c r="J1207" s="32"/>
      <c r="K1207" s="32"/>
      <c r="L1207" s="32"/>
      <c r="M1207" s="32"/>
      <c r="N1207" s="32"/>
      <c r="O1207" s="32"/>
      <c r="P1207" s="32"/>
      <c r="Q1207" s="32"/>
      <c r="R1207" s="32"/>
      <c r="S1207" s="32"/>
      <c r="T1207" s="32"/>
      <c r="U1207" s="32"/>
      <c r="V1207" s="32"/>
      <c r="W1207" s="32"/>
      <c r="X1207" s="32"/>
      <c r="Z1207" s="266"/>
    </row>
    <row r="1208" spans="3:26" ht="19" customHeight="1">
      <c r="C1208" t="s">
        <v>493</v>
      </c>
      <c r="D1208" s="32"/>
      <c r="E1208" s="1449" t="s">
        <v>1861</v>
      </c>
      <c r="F1208" s="1229"/>
      <c r="G1208" s="1229"/>
      <c r="H1208" s="1229"/>
      <c r="I1208" s="1230"/>
      <c r="J1208" s="1690" t="s">
        <v>1343</v>
      </c>
      <c r="K1208" s="1691"/>
      <c r="L1208" s="951"/>
      <c r="M1208" s="951"/>
      <c r="N1208" s="951"/>
      <c r="O1208" s="951"/>
      <c r="P1208" s="1207"/>
      <c r="Q1208" s="32"/>
      <c r="R1208" s="32"/>
      <c r="S1208" s="32"/>
      <c r="T1208" s="32"/>
      <c r="U1208" s="32"/>
      <c r="V1208" s="32"/>
      <c r="W1208" s="32"/>
      <c r="X1208" s="32"/>
      <c r="Z1208" s="266" t="s">
        <v>1660</v>
      </c>
    </row>
    <row r="1209" spans="3:26" ht="13.5" customHeight="1">
      <c r="D1209" s="32"/>
      <c r="E1209" s="32"/>
      <c r="F1209" s="32"/>
      <c r="G1209" s="787" t="s">
        <v>1784</v>
      </c>
      <c r="H1209" s="787"/>
      <c r="I1209" s="787"/>
      <c r="J1209" s="787"/>
      <c r="K1209" s="787"/>
      <c r="L1209" s="787"/>
      <c r="M1209" s="788" t="s">
        <v>388</v>
      </c>
      <c r="N1209" s="788"/>
      <c r="O1209" s="788"/>
      <c r="P1209" s="788"/>
      <c r="Q1209" s="788"/>
      <c r="R1209" s="788"/>
      <c r="S1209" s="789" t="s">
        <v>1600</v>
      </c>
      <c r="T1209" s="790"/>
      <c r="U1209" s="790"/>
      <c r="V1209" s="790"/>
      <c r="W1209" s="791"/>
      <c r="X1209" s="32"/>
      <c r="Z1209" s="266"/>
    </row>
    <row r="1210" spans="3:26" ht="16.5" customHeight="1">
      <c r="D1210" s="32"/>
      <c r="E1210" s="32"/>
      <c r="F1210" s="32"/>
      <c r="G1210" s="786" t="s">
        <v>491</v>
      </c>
      <c r="H1210" s="786"/>
      <c r="I1210" s="786"/>
      <c r="J1210" s="786" t="s">
        <v>492</v>
      </c>
      <c r="K1210" s="786"/>
      <c r="L1210" s="786"/>
      <c r="M1210" s="786" t="s">
        <v>491</v>
      </c>
      <c r="N1210" s="786"/>
      <c r="O1210" s="786"/>
      <c r="P1210" s="786" t="s">
        <v>492</v>
      </c>
      <c r="Q1210" s="786"/>
      <c r="R1210" s="786"/>
      <c r="S1210" s="1459"/>
      <c r="T1210" s="1460"/>
      <c r="U1210" s="1460"/>
      <c r="V1210" s="1460"/>
      <c r="W1210" s="1461"/>
      <c r="X1210" s="32"/>
      <c r="Z1210" s="266"/>
    </row>
    <row r="1211" spans="3:26" ht="19" customHeight="1">
      <c r="D1211" s="1450" t="s">
        <v>991</v>
      </c>
      <c r="E1211" s="816"/>
      <c r="F1211" s="1554"/>
      <c r="G1211" s="518"/>
      <c r="H1211" s="519"/>
      <c r="I1211" s="520"/>
      <c r="J1211" s="518"/>
      <c r="K1211" s="519"/>
      <c r="L1211" s="520"/>
      <c r="M1211" s="518"/>
      <c r="N1211" s="519"/>
      <c r="O1211" s="520"/>
      <c r="P1211" s="518"/>
      <c r="Q1211" s="519"/>
      <c r="R1211" s="520"/>
      <c r="S1211" s="372" t="s">
        <v>1598</v>
      </c>
      <c r="T1211" s="521" t="s">
        <v>1593</v>
      </c>
      <c r="U1211" s="310">
        <v>5</v>
      </c>
      <c r="V1211" s="310">
        <v>1</v>
      </c>
      <c r="W1211" s="310">
        <v>10</v>
      </c>
      <c r="X1211" s="32"/>
      <c r="Z1211" s="266" t="s">
        <v>1620</v>
      </c>
    </row>
    <row r="1212" spans="3:26" ht="19" customHeight="1">
      <c r="D1212" s="810" t="s">
        <v>385</v>
      </c>
      <c r="E1212" s="816"/>
      <c r="F1212" s="816"/>
      <c r="G1212" s="319">
        <v>7</v>
      </c>
      <c r="H1212" s="522">
        <v>6</v>
      </c>
      <c r="I1212" s="523">
        <v>10</v>
      </c>
      <c r="J1212" s="319">
        <v>7</v>
      </c>
      <c r="K1212" s="522">
        <v>12</v>
      </c>
      <c r="L1212" s="523">
        <v>20</v>
      </c>
      <c r="M1212" s="319">
        <v>6</v>
      </c>
      <c r="N1212" s="522">
        <v>6</v>
      </c>
      <c r="O1212" s="523">
        <v>11</v>
      </c>
      <c r="P1212" s="319">
        <v>7</v>
      </c>
      <c r="Q1212" s="522">
        <v>1</v>
      </c>
      <c r="R1212" s="321">
        <v>9</v>
      </c>
      <c r="S1212" s="32"/>
      <c r="T1212" s="32"/>
      <c r="U1212" s="32"/>
      <c r="V1212" s="32"/>
      <c r="W1212" s="32"/>
      <c r="X1212" s="32"/>
      <c r="Z1212" s="266"/>
    </row>
    <row r="1213" spans="3:26" ht="6.65" customHeight="1">
      <c r="D1213" s="32"/>
      <c r="E1213" s="32"/>
      <c r="F1213" s="32"/>
      <c r="G1213" s="32"/>
      <c r="H1213" s="32"/>
      <c r="I1213" s="32"/>
      <c r="J1213" s="32"/>
      <c r="K1213" s="32"/>
      <c r="L1213" s="32"/>
      <c r="M1213" s="32"/>
      <c r="N1213" s="32"/>
      <c r="O1213" s="32"/>
      <c r="P1213" s="32"/>
      <c r="Q1213" s="32"/>
      <c r="R1213" s="32"/>
      <c r="S1213" s="32"/>
      <c r="T1213" s="32"/>
      <c r="U1213" s="32"/>
      <c r="V1213" s="32"/>
      <c r="W1213" s="32"/>
      <c r="X1213" s="32"/>
      <c r="Z1213" s="266"/>
    </row>
    <row r="1214" spans="3:26" ht="27.65" customHeight="1">
      <c r="D1214" s="524"/>
      <c r="E1214" s="1228" t="s">
        <v>1867</v>
      </c>
      <c r="F1214" s="1229"/>
      <c r="G1214" s="1229"/>
      <c r="H1214" s="1229"/>
      <c r="I1214" s="1230"/>
      <c r="J1214" s="1690" t="s">
        <v>1344</v>
      </c>
      <c r="K1214" s="1691"/>
      <c r="L1214" s="951"/>
      <c r="M1214" s="951"/>
      <c r="N1214" s="951"/>
      <c r="O1214" s="951"/>
      <c r="P1214" s="1207"/>
      <c r="Q1214" s="32"/>
      <c r="R1214" s="32"/>
      <c r="S1214" s="32"/>
      <c r="T1214" s="32"/>
      <c r="U1214" s="32"/>
      <c r="V1214" s="32"/>
      <c r="W1214" s="32"/>
      <c r="X1214" s="32"/>
      <c r="Z1214" s="266" t="s">
        <v>1661</v>
      </c>
    </row>
    <row r="1215" spans="3:26" ht="15.65" customHeight="1">
      <c r="D1215" s="524"/>
      <c r="E1215" s="32"/>
      <c r="F1215" s="32"/>
      <c r="G1215" s="787" t="s">
        <v>1784</v>
      </c>
      <c r="H1215" s="787"/>
      <c r="I1215" s="787"/>
      <c r="J1215" s="787"/>
      <c r="K1215" s="787"/>
      <c r="L1215" s="787"/>
      <c r="M1215" s="788" t="s">
        <v>388</v>
      </c>
      <c r="N1215" s="788"/>
      <c r="O1215" s="788"/>
      <c r="P1215" s="788"/>
      <c r="Q1215" s="788"/>
      <c r="R1215" s="788"/>
      <c r="S1215" s="32"/>
      <c r="T1215" s="32"/>
      <c r="U1215" s="32"/>
      <c r="V1215" s="32"/>
      <c r="W1215" s="32"/>
      <c r="X1215" s="32"/>
      <c r="Z1215" s="266"/>
    </row>
    <row r="1216" spans="3:26" ht="15.65" customHeight="1">
      <c r="D1216" s="32"/>
      <c r="E1216" s="32"/>
      <c r="F1216" s="32"/>
      <c r="G1216" s="786" t="s">
        <v>491</v>
      </c>
      <c r="H1216" s="786"/>
      <c r="I1216" s="786"/>
      <c r="J1216" s="786" t="s">
        <v>492</v>
      </c>
      <c r="K1216" s="786"/>
      <c r="L1216" s="786"/>
      <c r="M1216" s="786" t="s">
        <v>491</v>
      </c>
      <c r="N1216" s="786"/>
      <c r="O1216" s="786"/>
      <c r="P1216" s="786" t="s">
        <v>492</v>
      </c>
      <c r="Q1216" s="786"/>
      <c r="R1216" s="786"/>
      <c r="S1216" s="32"/>
      <c r="T1216" s="32"/>
      <c r="U1216" s="32"/>
      <c r="V1216" s="32"/>
      <c r="W1216" s="32"/>
      <c r="X1216" s="32"/>
      <c r="Z1216" s="266"/>
    </row>
    <row r="1217" spans="4:26" ht="19" customHeight="1">
      <c r="D1217" s="950" t="s">
        <v>386</v>
      </c>
      <c r="E1217" s="951"/>
      <c r="F1217" s="951"/>
      <c r="G1217" s="319">
        <v>7</v>
      </c>
      <c r="H1217" s="522">
        <v>6</v>
      </c>
      <c r="I1217" s="523">
        <v>10</v>
      </c>
      <c r="J1217" s="319">
        <v>7</v>
      </c>
      <c r="K1217" s="522">
        <v>12</v>
      </c>
      <c r="L1217" s="523">
        <v>20</v>
      </c>
      <c r="M1217" s="319">
        <v>6</v>
      </c>
      <c r="N1217" s="522">
        <v>6</v>
      </c>
      <c r="O1217" s="523">
        <v>11</v>
      </c>
      <c r="P1217" s="319">
        <v>7</v>
      </c>
      <c r="Q1217" s="522">
        <v>1</v>
      </c>
      <c r="R1217" s="321">
        <v>9</v>
      </c>
      <c r="S1217" s="32"/>
      <c r="T1217" s="32"/>
      <c r="U1217" s="32"/>
      <c r="V1217" s="32"/>
      <c r="W1217" s="32"/>
      <c r="X1217" s="32"/>
      <c r="Z1217" s="266"/>
    </row>
    <row r="1218" spans="4:26" ht="19" customHeight="1">
      <c r="D1218" s="950" t="s">
        <v>387</v>
      </c>
      <c r="E1218" s="951"/>
      <c r="F1218" s="951"/>
      <c r="G1218" s="319">
        <v>7</v>
      </c>
      <c r="H1218" s="522">
        <v>6</v>
      </c>
      <c r="I1218" s="523">
        <v>10</v>
      </c>
      <c r="J1218" s="319">
        <v>7</v>
      </c>
      <c r="K1218" s="522">
        <v>12</v>
      </c>
      <c r="L1218" s="523">
        <v>20</v>
      </c>
      <c r="M1218" s="319">
        <v>6</v>
      </c>
      <c r="N1218" s="522">
        <v>6</v>
      </c>
      <c r="O1218" s="523">
        <v>11</v>
      </c>
      <c r="P1218" s="319">
        <v>7</v>
      </c>
      <c r="Q1218" s="522">
        <v>1</v>
      </c>
      <c r="R1218" s="321">
        <v>9</v>
      </c>
      <c r="S1218" s="32"/>
      <c r="T1218" s="32"/>
      <c r="U1218" s="32"/>
      <c r="V1218" s="32"/>
      <c r="W1218" s="32"/>
      <c r="X1218" s="32"/>
      <c r="Z1218" s="266"/>
    </row>
    <row r="1219" spans="4:26" ht="6.65" customHeight="1">
      <c r="D1219" s="32"/>
      <c r="E1219" s="32"/>
      <c r="F1219" s="32"/>
      <c r="G1219" s="32"/>
      <c r="H1219" s="32"/>
      <c r="I1219" s="32"/>
      <c r="J1219" s="32"/>
      <c r="K1219" s="32"/>
      <c r="L1219" s="32"/>
      <c r="M1219" s="32"/>
      <c r="N1219" s="32"/>
      <c r="O1219" s="32"/>
      <c r="P1219" s="32"/>
      <c r="Q1219" s="32"/>
      <c r="R1219" s="32"/>
      <c r="S1219" s="32"/>
      <c r="T1219" s="32"/>
      <c r="U1219" s="32"/>
      <c r="V1219" s="32"/>
      <c r="W1219" s="32"/>
      <c r="X1219" s="32"/>
      <c r="Z1219" s="266"/>
    </row>
    <row r="1220" spans="4:26" ht="31.5" customHeight="1">
      <c r="D1220" s="1228" t="s">
        <v>392</v>
      </c>
      <c r="E1220" s="1095"/>
      <c r="F1220" s="1095"/>
      <c r="G1220" s="1095"/>
      <c r="H1220" s="1095"/>
      <c r="I1220" s="2299"/>
      <c r="J1220" s="2302"/>
      <c r="K1220" s="2302"/>
      <c r="L1220" s="2302"/>
      <c r="M1220" s="2302"/>
      <c r="N1220" s="2302"/>
      <c r="O1220" s="2302"/>
      <c r="P1220" s="2302"/>
      <c r="Q1220" s="2302"/>
      <c r="R1220" s="2302"/>
      <c r="S1220" s="2302"/>
      <c r="T1220" s="2303"/>
      <c r="U1220" s="32"/>
      <c r="V1220" s="32"/>
      <c r="W1220" s="32"/>
      <c r="X1220" s="32"/>
      <c r="Z1220" s="266"/>
    </row>
    <row r="1221" spans="4:26" ht="15.65" customHeight="1">
      <c r="D1221" s="83" t="s">
        <v>990</v>
      </c>
      <c r="E1221" s="32"/>
      <c r="F1221" s="32"/>
      <c r="G1221" s="32"/>
      <c r="H1221" s="32"/>
      <c r="I1221" s="32"/>
      <c r="J1221" s="32"/>
      <c r="K1221" s="32"/>
      <c r="L1221" s="32"/>
      <c r="M1221" s="32"/>
      <c r="N1221" s="32"/>
      <c r="O1221" s="32"/>
      <c r="P1221" s="32"/>
      <c r="Q1221" s="32"/>
      <c r="R1221" s="32"/>
      <c r="S1221" s="32"/>
      <c r="T1221" s="32"/>
      <c r="U1221" s="32"/>
      <c r="V1221" s="32"/>
      <c r="W1221" s="32"/>
      <c r="X1221" s="32"/>
      <c r="Z1221" s="266"/>
    </row>
    <row r="1222" spans="4:26" ht="9.65" customHeight="1">
      <c r="D1222" s="32"/>
      <c r="E1222" s="32"/>
      <c r="F1222" s="32"/>
      <c r="G1222" s="32"/>
      <c r="H1222" s="32"/>
      <c r="I1222" s="32"/>
      <c r="J1222" s="32"/>
      <c r="K1222" s="32"/>
      <c r="L1222" s="32"/>
      <c r="M1222" s="32"/>
      <c r="N1222" s="32"/>
      <c r="O1222" s="32"/>
      <c r="P1222" s="32"/>
      <c r="Q1222" s="32"/>
      <c r="R1222" s="32"/>
      <c r="S1222" s="32"/>
      <c r="T1222" s="32"/>
      <c r="U1222" s="32"/>
      <c r="V1222" s="32"/>
      <c r="W1222" s="32"/>
      <c r="X1222" s="32"/>
      <c r="Z1222" s="266"/>
    </row>
    <row r="1223" spans="4:26" ht="16.5" customHeight="1">
      <c r="D1223" s="32" t="s">
        <v>1785</v>
      </c>
      <c r="E1223" s="32"/>
      <c r="F1223" s="32"/>
      <c r="G1223" s="32"/>
      <c r="H1223" s="32"/>
      <c r="I1223" s="32"/>
      <c r="J1223" s="32"/>
      <c r="K1223" s="32"/>
      <c r="L1223" s="32"/>
      <c r="M1223" s="32"/>
      <c r="N1223" s="32"/>
      <c r="O1223" s="32"/>
      <c r="P1223" s="32"/>
      <c r="Q1223" s="32"/>
      <c r="R1223" s="32"/>
      <c r="S1223" s="32"/>
      <c r="T1223" s="32"/>
      <c r="U1223" s="32"/>
      <c r="V1223" s="32"/>
      <c r="W1223" s="32"/>
      <c r="X1223" s="32"/>
      <c r="Z1223" s="266"/>
    </row>
    <row r="1224" spans="4:26" ht="28" customHeight="1">
      <c r="D1224" s="810" t="s">
        <v>380</v>
      </c>
      <c r="E1224" s="816"/>
      <c r="F1224" s="817"/>
      <c r="G1224" s="789" t="s">
        <v>1786</v>
      </c>
      <c r="H1224" s="790"/>
      <c r="I1224" s="791"/>
      <c r="J1224" s="792" t="s">
        <v>388</v>
      </c>
      <c r="K1224" s="793"/>
      <c r="L1224" s="794"/>
      <c r="M1224" s="789" t="s">
        <v>1600</v>
      </c>
      <c r="N1224" s="790"/>
      <c r="O1224" s="790"/>
      <c r="P1224" s="790"/>
      <c r="Q1224" s="791"/>
      <c r="R1224" s="32"/>
      <c r="S1224" s="32"/>
      <c r="T1224" s="32"/>
      <c r="U1224" s="32"/>
      <c r="V1224" s="32"/>
      <c r="W1224" s="32"/>
      <c r="X1224" s="32"/>
      <c r="Z1224" s="266"/>
    </row>
    <row r="1225" spans="4:26" ht="29.5" customHeight="1">
      <c r="D1225" s="810" t="s">
        <v>750</v>
      </c>
      <c r="E1225" s="1095"/>
      <c r="F1225" s="1096"/>
      <c r="G1225" s="518"/>
      <c r="H1225" s="519"/>
      <c r="I1225" s="520"/>
      <c r="J1225" s="518"/>
      <c r="K1225" s="519"/>
      <c r="L1225" s="520"/>
      <c r="M1225" s="372" t="s">
        <v>1601</v>
      </c>
      <c r="N1225" s="521" t="s">
        <v>1593</v>
      </c>
      <c r="O1225" s="310">
        <v>4</v>
      </c>
      <c r="P1225" s="310">
        <v>6</v>
      </c>
      <c r="Q1225" s="310">
        <v>10</v>
      </c>
      <c r="R1225" s="32"/>
      <c r="S1225" s="32"/>
      <c r="T1225" s="32"/>
      <c r="U1225" s="32"/>
      <c r="V1225" s="32"/>
      <c r="W1225" s="32"/>
      <c r="X1225" s="32"/>
      <c r="Z1225" s="266" t="s">
        <v>1620</v>
      </c>
    </row>
    <row r="1226" spans="4:26" ht="29.5" customHeight="1">
      <c r="D1226" s="810" t="s">
        <v>751</v>
      </c>
      <c r="E1226" s="1095"/>
      <c r="F1226" s="1096"/>
      <c r="G1226" s="518"/>
      <c r="H1226" s="519"/>
      <c r="I1226" s="520"/>
      <c r="J1226" s="518"/>
      <c r="K1226" s="519"/>
      <c r="L1226" s="520"/>
      <c r="M1226" s="372" t="s">
        <v>1601</v>
      </c>
      <c r="N1226" s="521" t="s">
        <v>1593</v>
      </c>
      <c r="O1226" s="310">
        <v>4</v>
      </c>
      <c r="P1226" s="310">
        <v>6</v>
      </c>
      <c r="Q1226" s="310">
        <v>10</v>
      </c>
      <c r="R1226" s="32"/>
      <c r="S1226" s="32"/>
      <c r="T1226" s="32"/>
      <c r="U1226" s="32"/>
      <c r="V1226" s="32"/>
      <c r="W1226" s="32"/>
      <c r="X1226" s="32"/>
      <c r="Z1226" s="266" t="s">
        <v>1620</v>
      </c>
    </row>
    <row r="1227" spans="4:26" ht="29.5" customHeight="1">
      <c r="D1227" s="810" t="s">
        <v>389</v>
      </c>
      <c r="E1227" s="1095"/>
      <c r="F1227" s="1095"/>
      <c r="G1227" s="315">
        <v>7</v>
      </c>
      <c r="H1227" s="516">
        <v>6</v>
      </c>
      <c r="I1227" s="517">
        <v>10</v>
      </c>
      <c r="J1227" s="315">
        <v>6</v>
      </c>
      <c r="K1227" s="516">
        <v>6</v>
      </c>
      <c r="L1227" s="316">
        <v>9</v>
      </c>
      <c r="M1227" s="32"/>
      <c r="N1227" s="32"/>
      <c r="O1227" s="32"/>
      <c r="P1227" s="32"/>
      <c r="Q1227" s="32"/>
      <c r="R1227" s="32"/>
      <c r="S1227" s="32"/>
      <c r="T1227" s="32"/>
      <c r="U1227" s="32"/>
      <c r="V1227" s="32"/>
      <c r="W1227" s="32"/>
      <c r="X1227" s="32"/>
      <c r="Z1227" s="266"/>
    </row>
    <row r="1228" spans="4:26" ht="30.65" customHeight="1">
      <c r="D1228" s="1590" t="s">
        <v>391</v>
      </c>
      <c r="E1228" s="1475"/>
      <c r="F1228" s="1475"/>
      <c r="G1228" s="1475"/>
      <c r="H1228" s="1475"/>
      <c r="I1228" s="2299"/>
      <c r="J1228" s="2300"/>
      <c r="K1228" s="2300"/>
      <c r="L1228" s="2300"/>
      <c r="M1228" s="2300"/>
      <c r="N1228" s="2300"/>
      <c r="O1228" s="2300"/>
      <c r="P1228" s="2300"/>
      <c r="Q1228" s="2300"/>
      <c r="R1228" s="2300"/>
      <c r="S1228" s="2300"/>
      <c r="T1228" s="2301"/>
      <c r="U1228" s="32"/>
      <c r="V1228" s="32"/>
      <c r="W1228" s="32"/>
      <c r="X1228" s="32"/>
      <c r="Z1228" s="266"/>
    </row>
    <row r="1229" spans="4:26" ht="15.65" customHeight="1">
      <c r="D1229" s="83" t="s">
        <v>990</v>
      </c>
      <c r="E1229" s="32"/>
      <c r="F1229" s="32"/>
      <c r="G1229" s="32"/>
      <c r="H1229" s="32"/>
      <c r="I1229" s="32"/>
      <c r="J1229" s="32"/>
      <c r="K1229" s="32"/>
      <c r="L1229" s="32"/>
      <c r="M1229" s="32"/>
      <c r="N1229" s="32"/>
      <c r="O1229" s="32"/>
      <c r="P1229" s="32"/>
      <c r="Q1229" s="32"/>
      <c r="R1229" s="32"/>
      <c r="S1229" s="32"/>
      <c r="T1229" s="32"/>
      <c r="U1229" s="32"/>
      <c r="V1229" s="32"/>
      <c r="W1229" s="32"/>
      <c r="X1229" s="32"/>
      <c r="Z1229" s="266"/>
    </row>
    <row r="1230" spans="4:26" ht="15.65" customHeight="1">
      <c r="D1230" s="83" t="s">
        <v>992</v>
      </c>
      <c r="E1230" s="32"/>
      <c r="F1230" s="32"/>
      <c r="G1230" s="32"/>
      <c r="H1230" s="32"/>
      <c r="I1230" s="32"/>
      <c r="J1230" s="32"/>
      <c r="K1230" s="32"/>
      <c r="L1230" s="32"/>
      <c r="M1230" s="32"/>
      <c r="N1230" s="32"/>
      <c r="O1230" s="32"/>
      <c r="P1230" s="32"/>
      <c r="Q1230" s="32"/>
      <c r="R1230" s="32"/>
      <c r="S1230" s="32"/>
      <c r="T1230" s="32"/>
      <c r="U1230" s="32"/>
      <c r="V1230" s="32"/>
      <c r="W1230" s="32"/>
      <c r="X1230" s="32"/>
      <c r="Z1230" s="266"/>
    </row>
    <row r="1231" spans="4:26" ht="15.65" customHeight="1">
      <c r="D1231" s="83"/>
      <c r="E1231" s="83" t="s">
        <v>993</v>
      </c>
      <c r="F1231" s="32"/>
      <c r="G1231" s="32"/>
      <c r="H1231" s="32"/>
      <c r="I1231" s="32"/>
      <c r="J1231" s="32"/>
      <c r="K1231" s="32"/>
      <c r="L1231" s="32"/>
      <c r="M1231" s="32"/>
      <c r="N1231" s="32"/>
      <c r="O1231" s="32"/>
      <c r="P1231" s="32"/>
      <c r="Q1231" s="32"/>
      <c r="R1231" s="32"/>
      <c r="S1231" s="32"/>
      <c r="T1231" s="32"/>
      <c r="U1231" s="32"/>
      <c r="V1231" s="32"/>
      <c r="W1231" s="32"/>
      <c r="X1231" s="32"/>
      <c r="Z1231" s="266"/>
    </row>
    <row r="1232" spans="4:26" ht="15.65" customHeight="1">
      <c r="D1232" s="83" t="s">
        <v>549</v>
      </c>
      <c r="E1232" s="32"/>
      <c r="F1232" s="32"/>
      <c r="G1232" s="32"/>
      <c r="H1232" s="32"/>
      <c r="I1232" s="32"/>
      <c r="J1232" s="32"/>
      <c r="K1232" s="32"/>
      <c r="L1232" s="32"/>
      <c r="M1232" s="32"/>
      <c r="N1232" s="32"/>
      <c r="O1232" s="32"/>
      <c r="P1232" s="32"/>
      <c r="Q1232" s="32"/>
      <c r="R1232" s="32"/>
      <c r="S1232" s="32"/>
      <c r="T1232" s="32"/>
      <c r="U1232" s="32"/>
      <c r="V1232" s="32"/>
      <c r="W1232" s="32"/>
      <c r="X1232" s="32"/>
      <c r="Z1232" s="266"/>
    </row>
    <row r="1233" spans="3:26" ht="15.65" customHeight="1">
      <c r="D1233" s="32"/>
      <c r="E1233" s="83" t="s">
        <v>494</v>
      </c>
      <c r="F1233" s="32"/>
      <c r="G1233" s="32"/>
      <c r="H1233" s="32"/>
      <c r="I1233" s="32"/>
      <c r="J1233" s="32"/>
      <c r="K1233" s="32"/>
      <c r="L1233" s="32"/>
      <c r="M1233" s="32"/>
      <c r="N1233" s="32"/>
      <c r="O1233" s="32"/>
      <c r="P1233" s="32"/>
      <c r="Q1233" s="32"/>
      <c r="R1233" s="32"/>
      <c r="S1233" s="32"/>
      <c r="T1233" s="32"/>
      <c r="U1233" s="32"/>
      <c r="V1233" s="32"/>
      <c r="W1233" s="32"/>
      <c r="X1233" s="32"/>
      <c r="Z1233" s="266"/>
    </row>
    <row r="1234" spans="3:26" ht="11.5" customHeight="1">
      <c r="D1234" s="32"/>
      <c r="E1234" s="83"/>
      <c r="F1234" s="32"/>
      <c r="G1234" s="32"/>
      <c r="H1234" s="32"/>
      <c r="I1234" s="32"/>
      <c r="J1234" s="32"/>
      <c r="K1234" s="32"/>
      <c r="L1234" s="32"/>
      <c r="M1234" s="32"/>
      <c r="N1234" s="32"/>
      <c r="O1234" s="32"/>
      <c r="P1234" s="32"/>
      <c r="Q1234" s="32"/>
      <c r="R1234" s="32"/>
      <c r="S1234" s="32"/>
      <c r="T1234" s="32"/>
      <c r="U1234" s="32"/>
      <c r="V1234" s="32"/>
      <c r="W1234" s="32"/>
      <c r="X1234" s="32"/>
      <c r="Z1234" s="266"/>
    </row>
    <row r="1235" spans="3:26" ht="17.5" customHeight="1">
      <c r="D1235" s="32"/>
      <c r="E1235" s="32"/>
      <c r="F1235" s="32"/>
      <c r="G1235" s="32"/>
      <c r="H1235" s="32"/>
      <c r="I1235" s="32"/>
      <c r="J1235" s="32"/>
      <c r="K1235" s="32"/>
      <c r="L1235" s="32"/>
      <c r="M1235" s="32"/>
      <c r="N1235" s="32"/>
      <c r="O1235" s="32"/>
      <c r="P1235" s="798" t="s">
        <v>815</v>
      </c>
      <c r="Q1235" s="798"/>
      <c r="R1235" s="798"/>
      <c r="S1235" s="799" t="str">
        <f>$Q$12</f>
        <v>○△学校</v>
      </c>
      <c r="T1235" s="799"/>
      <c r="U1235" s="799"/>
      <c r="V1235" s="799"/>
      <c r="W1235" s="799"/>
      <c r="X1235" s="799"/>
      <c r="Z1235" s="266"/>
    </row>
    <row r="1236" spans="3:26" ht="16.5" customHeight="1">
      <c r="C1236" s="7" t="s">
        <v>619</v>
      </c>
      <c r="D1236" s="32"/>
      <c r="E1236" s="32"/>
      <c r="F1236" s="32"/>
      <c r="G1236" s="32"/>
      <c r="H1236" s="32"/>
      <c r="I1236" s="32"/>
      <c r="J1236" s="32"/>
      <c r="K1236" s="32"/>
      <c r="L1236" s="32"/>
      <c r="M1236" s="32"/>
      <c r="N1236" s="32"/>
      <c r="O1236" s="32"/>
      <c r="P1236" s="32"/>
      <c r="Q1236" s="32"/>
      <c r="R1236" s="32"/>
      <c r="S1236" s="32"/>
      <c r="T1236" s="32"/>
      <c r="U1236" s="32"/>
      <c r="V1236" s="32"/>
      <c r="W1236" s="32"/>
      <c r="X1236" s="32"/>
      <c r="Z1236" s="266"/>
    </row>
    <row r="1237" spans="3:26" ht="16.5" customHeight="1">
      <c r="D1237" s="809" t="s">
        <v>380</v>
      </c>
      <c r="E1237" s="829"/>
      <c r="F1237" s="829"/>
      <c r="G1237" s="787" t="s">
        <v>1784</v>
      </c>
      <c r="H1237" s="787"/>
      <c r="I1237" s="787"/>
      <c r="J1237" s="787"/>
      <c r="K1237" s="787"/>
      <c r="L1237" s="787"/>
      <c r="M1237" s="788" t="s">
        <v>388</v>
      </c>
      <c r="N1237" s="788"/>
      <c r="O1237" s="788"/>
      <c r="P1237" s="788"/>
      <c r="Q1237" s="788"/>
      <c r="R1237" s="788"/>
      <c r="S1237" s="32"/>
      <c r="T1237" s="32"/>
      <c r="U1237" s="32"/>
      <c r="V1237" s="32"/>
      <c r="W1237" s="32"/>
      <c r="X1237" s="32"/>
      <c r="Z1237" s="266"/>
    </row>
    <row r="1238" spans="3:26" ht="16" customHeight="1">
      <c r="D1238" s="829"/>
      <c r="E1238" s="829"/>
      <c r="F1238" s="829"/>
      <c r="G1238" s="786" t="s">
        <v>491</v>
      </c>
      <c r="H1238" s="786"/>
      <c r="I1238" s="786"/>
      <c r="J1238" s="786" t="s">
        <v>492</v>
      </c>
      <c r="K1238" s="786"/>
      <c r="L1238" s="786"/>
      <c r="M1238" s="786" t="s">
        <v>491</v>
      </c>
      <c r="N1238" s="786"/>
      <c r="O1238" s="786"/>
      <c r="P1238" s="786" t="s">
        <v>492</v>
      </c>
      <c r="Q1238" s="786"/>
      <c r="R1238" s="786"/>
      <c r="S1238" s="32"/>
      <c r="T1238" s="32"/>
      <c r="U1238" s="32"/>
      <c r="V1238" s="32"/>
      <c r="W1238" s="32"/>
      <c r="X1238" s="32"/>
      <c r="Z1238" s="266"/>
    </row>
    <row r="1239" spans="3:26" ht="24.65" customHeight="1">
      <c r="D1239" s="972" t="s">
        <v>390</v>
      </c>
      <c r="E1239" s="973"/>
      <c r="F1239" s="1449"/>
      <c r="G1239" s="315">
        <v>7</v>
      </c>
      <c r="H1239" s="516">
        <v>6</v>
      </c>
      <c r="I1239" s="517">
        <v>10</v>
      </c>
      <c r="J1239" s="315">
        <v>7</v>
      </c>
      <c r="K1239" s="516">
        <v>12</v>
      </c>
      <c r="L1239" s="517">
        <v>20</v>
      </c>
      <c r="M1239" s="315">
        <v>6</v>
      </c>
      <c r="N1239" s="516">
        <v>6</v>
      </c>
      <c r="O1239" s="517">
        <v>11</v>
      </c>
      <c r="P1239" s="315">
        <v>7</v>
      </c>
      <c r="Q1239" s="516">
        <v>1</v>
      </c>
      <c r="R1239" s="317">
        <v>9</v>
      </c>
      <c r="S1239" s="32"/>
      <c r="T1239" s="32"/>
      <c r="U1239" s="32"/>
      <c r="V1239" s="32"/>
      <c r="W1239" s="32"/>
      <c r="X1239" s="32"/>
      <c r="Z1239" s="266"/>
    </row>
    <row r="1240" spans="3:26" ht="30" customHeight="1">
      <c r="D1240" s="1228" t="s">
        <v>393</v>
      </c>
      <c r="E1240" s="1095"/>
      <c r="F1240" s="1095"/>
      <c r="G1240" s="1475"/>
      <c r="H1240" s="1475"/>
      <c r="I1240" s="2299"/>
      <c r="J1240" s="2304"/>
      <c r="K1240" s="2304"/>
      <c r="L1240" s="2304"/>
      <c r="M1240" s="2304"/>
      <c r="N1240" s="2304"/>
      <c r="O1240" s="2304"/>
      <c r="P1240" s="2304"/>
      <c r="Q1240" s="2304"/>
      <c r="R1240" s="2304"/>
      <c r="S1240" s="2304"/>
      <c r="T1240" s="2305"/>
      <c r="U1240" s="32"/>
      <c r="V1240" s="32"/>
      <c r="W1240" s="32"/>
      <c r="X1240" s="32"/>
      <c r="Z1240" s="266"/>
    </row>
    <row r="1241" spans="3:26" ht="16.5" customHeight="1">
      <c r="D1241" s="32"/>
      <c r="E1241" s="83" t="s">
        <v>994</v>
      </c>
      <c r="F1241" s="32"/>
      <c r="G1241" s="32"/>
      <c r="H1241" s="32"/>
      <c r="I1241" s="32"/>
      <c r="J1241" s="32"/>
      <c r="K1241" s="32"/>
      <c r="L1241" s="32"/>
      <c r="M1241" s="32"/>
      <c r="N1241" s="32"/>
      <c r="O1241" s="32"/>
      <c r="P1241" s="32"/>
      <c r="Q1241" s="32"/>
      <c r="R1241" s="32"/>
      <c r="S1241" s="32"/>
      <c r="T1241" s="32"/>
      <c r="U1241" s="32"/>
      <c r="V1241" s="32"/>
      <c r="W1241" s="32"/>
      <c r="X1241" s="32"/>
      <c r="Z1241" s="266"/>
    </row>
    <row r="1242" spans="3:26" ht="9.65" customHeight="1">
      <c r="D1242" s="32"/>
      <c r="E1242" s="83"/>
      <c r="F1242" s="32"/>
      <c r="G1242" s="32"/>
      <c r="H1242" s="32"/>
      <c r="I1242" s="32"/>
      <c r="J1242" s="32"/>
      <c r="K1242" s="32"/>
      <c r="L1242" s="32"/>
      <c r="M1242" s="32"/>
      <c r="N1242" s="32"/>
      <c r="O1242" s="32"/>
      <c r="P1242" s="32"/>
      <c r="Q1242" s="32"/>
      <c r="R1242" s="32"/>
      <c r="S1242" s="32"/>
      <c r="T1242" s="32"/>
      <c r="U1242" s="32"/>
      <c r="V1242" s="32"/>
      <c r="W1242" s="32"/>
      <c r="X1242" s="32"/>
      <c r="Z1242" s="266"/>
    </row>
    <row r="1243" spans="3:26" ht="16.5" customHeight="1">
      <c r="C1243" s="7" t="s">
        <v>620</v>
      </c>
      <c r="D1243" s="32"/>
      <c r="E1243" s="32"/>
      <c r="F1243" s="32"/>
      <c r="G1243" s="32"/>
      <c r="H1243" s="32"/>
      <c r="I1243" s="32"/>
      <c r="J1243" s="32"/>
      <c r="K1243" s="32"/>
      <c r="L1243" s="32"/>
      <c r="M1243" s="32"/>
      <c r="N1243" s="32"/>
      <c r="O1243" s="32"/>
      <c r="P1243" s="32"/>
      <c r="Q1243" s="32"/>
      <c r="R1243" s="32"/>
      <c r="S1243" s="32"/>
      <c r="T1243" s="32"/>
      <c r="U1243" s="32"/>
      <c r="V1243" s="32"/>
      <c r="W1243" s="32"/>
      <c r="X1243" s="32"/>
      <c r="Z1243" s="266"/>
    </row>
    <row r="1244" spans="3:26" ht="16.5" customHeight="1">
      <c r="D1244" s="1591" t="s">
        <v>380</v>
      </c>
      <c r="E1244" s="1592"/>
      <c r="F1244" s="836"/>
      <c r="G1244" s="787" t="s">
        <v>1784</v>
      </c>
      <c r="H1244" s="787"/>
      <c r="I1244" s="787"/>
      <c r="J1244" s="787"/>
      <c r="K1244" s="787"/>
      <c r="L1244" s="787"/>
      <c r="M1244" s="788" t="s">
        <v>388</v>
      </c>
      <c r="N1244" s="788"/>
      <c r="O1244" s="788"/>
      <c r="P1244" s="788"/>
      <c r="Q1244" s="788"/>
      <c r="R1244" s="788"/>
      <c r="S1244" s="789" t="s">
        <v>1599</v>
      </c>
      <c r="T1244" s="790"/>
      <c r="U1244" s="790"/>
      <c r="V1244" s="790"/>
      <c r="W1244" s="791"/>
      <c r="X1244" s="32"/>
      <c r="Z1244" s="266"/>
    </row>
    <row r="1245" spans="3:26" ht="16.5" customHeight="1">
      <c r="D1245" s="1593"/>
      <c r="E1245" s="1594"/>
      <c r="F1245" s="837"/>
      <c r="G1245" s="786" t="s">
        <v>491</v>
      </c>
      <c r="H1245" s="786"/>
      <c r="I1245" s="786"/>
      <c r="J1245" s="786" t="s">
        <v>492</v>
      </c>
      <c r="K1245" s="786"/>
      <c r="L1245" s="786"/>
      <c r="M1245" s="786" t="s">
        <v>491</v>
      </c>
      <c r="N1245" s="786"/>
      <c r="O1245" s="786"/>
      <c r="P1245" s="786" t="s">
        <v>492</v>
      </c>
      <c r="Q1245" s="786"/>
      <c r="R1245" s="786"/>
      <c r="S1245" s="1459"/>
      <c r="T1245" s="1460"/>
      <c r="U1245" s="1460"/>
      <c r="V1245" s="1460"/>
      <c r="W1245" s="1461"/>
      <c r="X1245" s="32"/>
      <c r="Z1245" s="266"/>
    </row>
    <row r="1246" spans="3:26" ht="18.649999999999999" customHeight="1">
      <c r="D1246" s="810" t="s">
        <v>995</v>
      </c>
      <c r="E1246" s="816"/>
      <c r="F1246" s="817"/>
      <c r="G1246" s="518"/>
      <c r="H1246" s="519"/>
      <c r="I1246" s="520"/>
      <c r="J1246" s="518"/>
      <c r="K1246" s="519"/>
      <c r="L1246" s="520"/>
      <c r="M1246" s="518"/>
      <c r="N1246" s="519"/>
      <c r="O1246" s="520"/>
      <c r="P1246" s="518"/>
      <c r="Q1246" s="519"/>
      <c r="R1246" s="520"/>
      <c r="S1246" s="372" t="s">
        <v>1598</v>
      </c>
      <c r="T1246" s="521" t="s">
        <v>1593</v>
      </c>
      <c r="U1246" s="310">
        <v>5</v>
      </c>
      <c r="V1246" s="310">
        <v>1</v>
      </c>
      <c r="W1246" s="310">
        <v>10</v>
      </c>
      <c r="X1246" s="32"/>
      <c r="Z1246" s="266" t="s">
        <v>1620</v>
      </c>
    </row>
    <row r="1247" spans="3:26" ht="30" customHeight="1">
      <c r="D1247" s="1228" t="s">
        <v>394</v>
      </c>
      <c r="E1247" s="1095"/>
      <c r="F1247" s="1095"/>
      <c r="G1247" s="1095"/>
      <c r="H1247" s="1462"/>
      <c r="I1247" s="2312"/>
      <c r="J1247" s="2312"/>
      <c r="K1247" s="2312"/>
      <c r="L1247" s="2312"/>
      <c r="M1247" s="2312"/>
      <c r="N1247" s="2312"/>
      <c r="O1247" s="2312"/>
      <c r="P1247" s="2312"/>
      <c r="Q1247" s="2312"/>
      <c r="R1247" s="2312"/>
      <c r="S1247" s="2312"/>
      <c r="T1247" s="2313"/>
      <c r="U1247" s="32"/>
      <c r="V1247" s="32"/>
      <c r="W1247" s="32"/>
      <c r="X1247" s="32"/>
      <c r="Z1247" s="266"/>
    </row>
    <row r="1248" spans="3:26" ht="16.5" customHeight="1">
      <c r="D1248" s="32"/>
      <c r="E1248" s="83" t="s">
        <v>990</v>
      </c>
      <c r="F1248" s="32"/>
      <c r="G1248" s="32"/>
      <c r="H1248" s="32"/>
      <c r="I1248" s="32"/>
      <c r="J1248" s="32"/>
      <c r="K1248" s="32"/>
      <c r="L1248" s="32"/>
      <c r="M1248" s="32"/>
      <c r="N1248" s="32"/>
      <c r="O1248" s="32"/>
      <c r="P1248" s="32"/>
      <c r="Q1248" s="32"/>
      <c r="R1248" s="32"/>
      <c r="S1248" s="32"/>
      <c r="T1248" s="32"/>
      <c r="U1248" s="32"/>
      <c r="V1248" s="32"/>
      <c r="W1248" s="32"/>
      <c r="X1248" s="32"/>
      <c r="Z1248" s="266"/>
    </row>
    <row r="1249" spans="3:26" ht="16.5" customHeight="1">
      <c r="D1249" s="32"/>
      <c r="E1249" s="83" t="s">
        <v>550</v>
      </c>
      <c r="F1249" s="32"/>
      <c r="G1249" s="32"/>
      <c r="H1249" s="32"/>
      <c r="I1249" s="32"/>
      <c r="J1249" s="32"/>
      <c r="K1249" s="32"/>
      <c r="L1249" s="32"/>
      <c r="M1249" s="32"/>
      <c r="N1249" s="32"/>
      <c r="O1249" s="32"/>
      <c r="P1249" s="32"/>
      <c r="Q1249" s="32"/>
      <c r="R1249" s="32"/>
      <c r="S1249" s="32"/>
      <c r="T1249" s="32"/>
      <c r="U1249" s="32"/>
      <c r="V1249" s="32"/>
      <c r="W1249" s="32"/>
      <c r="X1249" s="32"/>
      <c r="Z1249" s="266"/>
    </row>
    <row r="1250" spans="3:26" ht="16.5" customHeight="1">
      <c r="D1250" s="32"/>
      <c r="E1250" s="32"/>
      <c r="F1250" s="83" t="s">
        <v>996</v>
      </c>
      <c r="G1250" s="32"/>
      <c r="H1250" s="32"/>
      <c r="I1250" s="32"/>
      <c r="J1250" s="32"/>
      <c r="K1250" s="32"/>
      <c r="L1250" s="32"/>
      <c r="M1250" s="32"/>
      <c r="N1250" s="32"/>
      <c r="O1250" s="32"/>
      <c r="P1250" s="32"/>
      <c r="Q1250" s="32"/>
      <c r="R1250" s="32"/>
      <c r="S1250" s="32"/>
      <c r="T1250" s="32"/>
      <c r="U1250" s="32"/>
      <c r="V1250" s="32"/>
      <c r="W1250" s="32"/>
      <c r="X1250" s="32"/>
      <c r="Z1250" s="266"/>
    </row>
    <row r="1251" spans="3:26" ht="9.65" customHeight="1">
      <c r="D1251" s="32"/>
      <c r="E1251" s="32"/>
      <c r="F1251" s="83"/>
      <c r="G1251" s="32"/>
      <c r="H1251" s="32"/>
      <c r="I1251" s="32"/>
      <c r="J1251" s="32"/>
      <c r="K1251" s="32"/>
      <c r="L1251" s="32"/>
      <c r="M1251" s="32"/>
      <c r="N1251" s="32"/>
      <c r="O1251" s="32"/>
      <c r="P1251" s="32"/>
      <c r="Q1251" s="32"/>
      <c r="R1251" s="32"/>
      <c r="S1251" s="32"/>
      <c r="T1251" s="32"/>
      <c r="U1251" s="32"/>
      <c r="V1251" s="32"/>
      <c r="W1251" s="32"/>
      <c r="X1251" s="32"/>
      <c r="Z1251" s="266"/>
    </row>
    <row r="1252" spans="3:26" ht="16.5" customHeight="1">
      <c r="C1252" s="7" t="s">
        <v>618</v>
      </c>
      <c r="D1252" s="32"/>
      <c r="E1252" s="32"/>
      <c r="F1252" s="32"/>
      <c r="G1252" s="32"/>
      <c r="H1252" s="32"/>
      <c r="I1252" s="32"/>
      <c r="J1252" s="32"/>
      <c r="K1252" s="32"/>
      <c r="L1252" s="32"/>
      <c r="M1252" s="32"/>
      <c r="N1252" s="32"/>
      <c r="O1252" s="32"/>
      <c r="P1252" s="32"/>
      <c r="Q1252" s="32"/>
      <c r="R1252" s="32"/>
      <c r="S1252" s="32"/>
      <c r="T1252" s="32"/>
      <c r="U1252" s="32"/>
      <c r="V1252" s="32"/>
      <c r="W1252" s="32"/>
      <c r="X1252" s="32"/>
      <c r="Z1252" s="266"/>
    </row>
    <row r="1253" spans="3:26" ht="19" customHeight="1">
      <c r="D1253" s="915" t="s">
        <v>463</v>
      </c>
      <c r="E1253" s="1103"/>
      <c r="F1253" s="1103"/>
      <c r="G1253" s="1103"/>
      <c r="H1253" s="1104"/>
      <c r="I1253" s="1205" t="s">
        <v>1787</v>
      </c>
      <c r="J1253" s="1206"/>
      <c r="K1253" s="1206"/>
      <c r="L1253" s="1206"/>
      <c r="M1253" s="1206"/>
      <c r="N1253" s="1206"/>
      <c r="O1253" s="1206"/>
      <c r="P1253" s="2314"/>
      <c r="Q1253" s="32"/>
      <c r="T1253" s="32"/>
      <c r="U1253" s="32"/>
      <c r="V1253" s="32"/>
      <c r="W1253" s="32"/>
      <c r="X1253" s="32"/>
      <c r="Z1253" s="266" t="s">
        <v>1662</v>
      </c>
    </row>
    <row r="1254" spans="3:26" ht="19" customHeight="1">
      <c r="E1254" s="2307" t="s">
        <v>1323</v>
      </c>
      <c r="F1254" s="2308"/>
      <c r="G1254" s="2308"/>
      <c r="H1254" s="2308"/>
      <c r="I1254" s="2308"/>
      <c r="J1254" s="2309"/>
      <c r="K1254" s="1453" t="s">
        <v>1789</v>
      </c>
      <c r="L1254" s="1454"/>
      <c r="M1254" s="1454"/>
      <c r="N1254" s="1454"/>
      <c r="O1254" s="1454"/>
      <c r="P1254" s="1455"/>
      <c r="Q1254" s="40" t="s">
        <v>526</v>
      </c>
      <c r="R1254" s="2310" t="s">
        <v>1045</v>
      </c>
      <c r="S1254" s="2311"/>
      <c r="Z1254" s="266"/>
    </row>
    <row r="1255" spans="3:26" ht="19" customHeight="1">
      <c r="E1255" s="2307" t="s">
        <v>1324</v>
      </c>
      <c r="F1255" s="2308"/>
      <c r="G1255" s="2308"/>
      <c r="H1255" s="2308"/>
      <c r="I1255" s="2308"/>
      <c r="J1255" s="2309"/>
      <c r="K1255" s="1453" t="s">
        <v>1790</v>
      </c>
      <c r="L1255" s="1454"/>
      <c r="M1255" s="1454"/>
      <c r="N1255" s="1454"/>
      <c r="O1255" s="1454"/>
      <c r="P1255" s="1455"/>
      <c r="Q1255" s="40" t="s">
        <v>526</v>
      </c>
      <c r="R1255" s="2310" t="s">
        <v>713</v>
      </c>
      <c r="S1255" s="2311"/>
      <c r="Z1255" s="266"/>
    </row>
    <row r="1256" spans="3:26" ht="10" customHeight="1">
      <c r="E1256" s="525"/>
      <c r="F1256" s="526"/>
      <c r="G1256" s="526"/>
      <c r="H1256" s="526"/>
      <c r="I1256" s="526"/>
      <c r="K1256" s="45"/>
      <c r="Z1256" s="266"/>
    </row>
    <row r="1257" spans="3:26" ht="16.5" customHeight="1">
      <c r="C1257" s="31" t="s">
        <v>1788</v>
      </c>
      <c r="Z1257" s="266"/>
    </row>
    <row r="1258" spans="3:26" ht="19" customHeight="1">
      <c r="D1258" s="1643" t="s">
        <v>463</v>
      </c>
      <c r="E1258" s="2020"/>
      <c r="F1258" s="2020"/>
      <c r="G1258" s="2020"/>
      <c r="H1258" s="2271"/>
      <c r="I1258" s="1645" t="s">
        <v>1793</v>
      </c>
      <c r="J1258" s="2142"/>
      <c r="K1258" s="2142"/>
      <c r="L1258" s="2142"/>
      <c r="M1258" s="2142"/>
      <c r="N1258" s="2142"/>
      <c r="O1258" s="2142"/>
      <c r="P1258" s="2306"/>
      <c r="Z1258" s="266" t="s">
        <v>1663</v>
      </c>
    </row>
    <row r="1259" spans="3:26" ht="19" customHeight="1">
      <c r="E1259" s="2307" t="s">
        <v>1325</v>
      </c>
      <c r="F1259" s="2308"/>
      <c r="G1259" s="2308"/>
      <c r="H1259" s="2308"/>
      <c r="I1259" s="2308"/>
      <c r="J1259" s="2309"/>
      <c r="K1259" s="1453" t="s">
        <v>1791</v>
      </c>
      <c r="L1259" s="1454"/>
      <c r="M1259" s="1454"/>
      <c r="N1259" s="1454"/>
      <c r="O1259" s="1454"/>
      <c r="P1259" s="1455"/>
      <c r="Q1259" s="40" t="s">
        <v>526</v>
      </c>
      <c r="R1259" s="2310" t="s">
        <v>529</v>
      </c>
      <c r="S1259" s="2311"/>
      <c r="Z1259" s="266"/>
    </row>
    <row r="1260" spans="3:26" ht="16.5" customHeight="1">
      <c r="E1260" s="285" t="s">
        <v>531</v>
      </c>
      <c r="Z1260" s="266"/>
    </row>
    <row r="1261" spans="3:26" ht="10" customHeight="1">
      <c r="E1261" s="525"/>
      <c r="F1261" s="526"/>
      <c r="G1261" s="526"/>
      <c r="H1261" s="526"/>
      <c r="I1261" s="526"/>
      <c r="K1261" s="45"/>
      <c r="Z1261" s="266"/>
    </row>
    <row r="1262" spans="3:26" ht="16.5" customHeight="1">
      <c r="C1262" s="7" t="s">
        <v>621</v>
      </c>
      <c r="Z1262" s="266"/>
    </row>
    <row r="1263" spans="3:26" ht="18" customHeight="1">
      <c r="D1263" s="1643" t="s">
        <v>463</v>
      </c>
      <c r="E1263" s="2020"/>
      <c r="F1263" s="2020"/>
      <c r="G1263" s="2020"/>
      <c r="H1263" s="2271"/>
      <c r="I1263" s="1645" t="s">
        <v>1794</v>
      </c>
      <c r="J1263" s="2142"/>
      <c r="K1263" s="2142"/>
      <c r="L1263" s="2142"/>
      <c r="M1263" s="2142"/>
      <c r="N1263" s="2142"/>
      <c r="O1263" s="2142"/>
      <c r="P1263" s="2306"/>
      <c r="Z1263" s="266" t="s">
        <v>1664</v>
      </c>
    </row>
    <row r="1264" spans="3:26" ht="18" customHeight="1">
      <c r="E1264" s="2307" t="s">
        <v>1326</v>
      </c>
      <c r="F1264" s="2308"/>
      <c r="G1264" s="2308"/>
      <c r="H1264" s="2308"/>
      <c r="I1264" s="2308"/>
      <c r="J1264" s="2309"/>
      <c r="K1264" s="1453" t="s">
        <v>1792</v>
      </c>
      <c r="L1264" s="1454"/>
      <c r="M1264" s="1454"/>
      <c r="N1264" s="1454"/>
      <c r="O1264" s="1454"/>
      <c r="P1264" s="1455"/>
      <c r="Q1264" s="40" t="s">
        <v>526</v>
      </c>
      <c r="R1264" s="2310" t="s">
        <v>530</v>
      </c>
      <c r="S1264" s="2311"/>
      <c r="Z1264" s="266"/>
    </row>
    <row r="1265" spans="3:26" ht="16.5" customHeight="1">
      <c r="E1265" s="285" t="s">
        <v>401</v>
      </c>
      <c r="Z1265" s="266"/>
    </row>
    <row r="1266" spans="3:26" ht="16.5" customHeight="1">
      <c r="E1266" s="286" t="s">
        <v>551</v>
      </c>
      <c r="Z1266" s="266"/>
    </row>
    <row r="1267" spans="3:26" ht="9.65" customHeight="1">
      <c r="E1267" s="286" t="s">
        <v>1567</v>
      </c>
      <c r="Z1267" s="266"/>
    </row>
    <row r="1268" spans="3:26" ht="9.65" customHeight="1">
      <c r="E1268" s="286"/>
      <c r="Z1268" s="266"/>
    </row>
    <row r="1269" spans="3:26" ht="16.5" customHeight="1">
      <c r="C1269" s="7" t="s">
        <v>997</v>
      </c>
      <c r="Z1269" s="266"/>
    </row>
    <row r="1270" spans="3:26" ht="16.5" customHeight="1">
      <c r="D1270" t="s">
        <v>402</v>
      </c>
      <c r="Z1270" s="266"/>
    </row>
    <row r="1271" spans="3:26" ht="18.649999999999999" customHeight="1">
      <c r="D1271" s="1643" t="s">
        <v>998</v>
      </c>
      <c r="E1271" s="2020"/>
      <c r="F1271" s="2020"/>
      <c r="G1271" s="2020"/>
      <c r="H1271" s="2271"/>
      <c r="I1271" s="2316" t="s">
        <v>1795</v>
      </c>
      <c r="J1271" s="1906"/>
      <c r="K1271" s="1906"/>
      <c r="L1271" s="1906"/>
      <c r="M1271" s="1906"/>
      <c r="N1271" s="1906"/>
      <c r="O1271" s="1906"/>
      <c r="P1271" s="1906"/>
      <c r="Q1271" s="1906"/>
      <c r="R1271" s="1907"/>
      <c r="Z1271" s="266" t="s">
        <v>1665</v>
      </c>
    </row>
    <row r="1272" spans="3:26" ht="18.649999999999999" customHeight="1">
      <c r="D1272" s="1643" t="s">
        <v>999</v>
      </c>
      <c r="E1272" s="2020"/>
      <c r="F1272" s="2020"/>
      <c r="G1272" s="2020"/>
      <c r="H1272" s="2271"/>
      <c r="I1272" s="1918"/>
      <c r="J1272" s="1646"/>
      <c r="K1272" s="1646"/>
      <c r="L1272" s="1646"/>
      <c r="M1272" s="1646"/>
      <c r="N1272" s="1646"/>
      <c r="O1272" s="1646"/>
      <c r="P1272" s="1646"/>
      <c r="Q1272" s="1646"/>
      <c r="R1272" s="1646"/>
      <c r="S1272" s="1646"/>
      <c r="T1272" s="1647"/>
      <c r="U1272" s="40" t="s">
        <v>526</v>
      </c>
      <c r="V1272" s="966" t="s">
        <v>1500</v>
      </c>
      <c r="W1272" s="968"/>
      <c r="Z1272" s="266" t="s">
        <v>1666</v>
      </c>
    </row>
    <row r="1273" spans="3:26" ht="18.649999999999999" customHeight="1">
      <c r="D1273" s="1643" t="s">
        <v>1000</v>
      </c>
      <c r="E1273" s="2020"/>
      <c r="F1273" s="2020"/>
      <c r="G1273" s="2020"/>
      <c r="H1273" s="2020"/>
      <c r="I1273" s="428"/>
      <c r="J1273" s="293" t="s">
        <v>21</v>
      </c>
      <c r="K1273" s="428"/>
      <c r="L1273" s="293" t="s">
        <v>1001</v>
      </c>
      <c r="M1273" s="428"/>
      <c r="N1273" s="293" t="s">
        <v>21</v>
      </c>
      <c r="O1273" s="428"/>
      <c r="P1273" s="293" t="s">
        <v>1002</v>
      </c>
      <c r="Q1273" s="293"/>
      <c r="R1273" s="468"/>
      <c r="Z1273" s="266"/>
    </row>
    <row r="1274" spans="3:26" ht="7.5" customHeight="1">
      <c r="Z1274" s="266"/>
    </row>
    <row r="1275" spans="3:26" ht="12" customHeight="1">
      <c r="E1275" s="285"/>
      <c r="Z1275" s="266"/>
    </row>
    <row r="1276" spans="3:26" ht="17.5" customHeight="1">
      <c r="P1276" s="1610" t="s">
        <v>815</v>
      </c>
      <c r="Q1276" s="1610"/>
      <c r="R1276" s="1610"/>
      <c r="S1276" s="1611" t="str">
        <f>$Q$12</f>
        <v>○△学校</v>
      </c>
      <c r="T1276" s="1611"/>
      <c r="U1276" s="1611"/>
      <c r="V1276" s="1611"/>
      <c r="W1276" s="1611"/>
      <c r="X1276" s="1611"/>
      <c r="Z1276" s="266"/>
    </row>
    <row r="1277" spans="3:26" ht="16.5" customHeight="1">
      <c r="C1277" s="7" t="s">
        <v>404</v>
      </c>
      <c r="Z1277" s="266"/>
    </row>
    <row r="1278" spans="3:26" ht="18.649999999999999" customHeight="1">
      <c r="D1278" t="s">
        <v>405</v>
      </c>
      <c r="Z1278" s="266"/>
    </row>
    <row r="1279" spans="3:26" ht="25.5" customHeight="1">
      <c r="D1279" s="1612" t="s">
        <v>406</v>
      </c>
      <c r="E1279" s="1612"/>
      <c r="F1279" s="1612"/>
      <c r="G1279" s="1648"/>
      <c r="H1279" s="1648"/>
      <c r="I1279" s="1064" t="s">
        <v>415</v>
      </c>
      <c r="J1279" s="788"/>
      <c r="K1279" s="786"/>
      <c r="L1279" s="788"/>
      <c r="M1279" s="786" t="s">
        <v>416</v>
      </c>
      <c r="N1279" s="788"/>
      <c r="O1279" s="786"/>
      <c r="P1279" s="788"/>
      <c r="Q1279" s="2150" t="s">
        <v>417</v>
      </c>
      <c r="R1279" s="1612"/>
      <c r="Z1279" s="266"/>
    </row>
    <row r="1280" spans="3:26" ht="17.149999999999999" customHeight="1">
      <c r="D1280" s="2315" t="s">
        <v>407</v>
      </c>
      <c r="E1280" s="2315"/>
      <c r="F1280" s="2315"/>
      <c r="G1280" s="2315"/>
      <c r="H1280" s="527" t="s">
        <v>408</v>
      </c>
      <c r="I1280" s="288">
        <v>5</v>
      </c>
      <c r="J1280" s="464" t="s">
        <v>21</v>
      </c>
      <c r="K1280" s="288">
        <v>15</v>
      </c>
      <c r="L1280" s="464" t="s">
        <v>22</v>
      </c>
      <c r="M1280" s="288">
        <v>5</v>
      </c>
      <c r="N1280" s="464" t="s">
        <v>21</v>
      </c>
      <c r="O1280" s="288">
        <v>12</v>
      </c>
      <c r="P1280" s="29" t="s">
        <v>22</v>
      </c>
      <c r="Q1280" s="1671" t="s">
        <v>1003</v>
      </c>
      <c r="R1280" s="1671"/>
      <c r="Z1280" s="266" t="s">
        <v>1667</v>
      </c>
    </row>
    <row r="1281" spans="4:26" ht="17.149999999999999" customHeight="1">
      <c r="D1281" s="1614"/>
      <c r="E1281" s="1614"/>
      <c r="F1281" s="1614"/>
      <c r="G1281" s="1614"/>
      <c r="H1281" s="528" t="s">
        <v>409</v>
      </c>
      <c r="I1281" s="288">
        <v>10</v>
      </c>
      <c r="J1281" s="465" t="s">
        <v>21</v>
      </c>
      <c r="K1281" s="288">
        <v>10</v>
      </c>
      <c r="L1281" s="465" t="s">
        <v>22</v>
      </c>
      <c r="M1281" s="288">
        <v>10</v>
      </c>
      <c r="N1281" s="465" t="s">
        <v>21</v>
      </c>
      <c r="O1281" s="288">
        <v>10</v>
      </c>
      <c r="P1281" s="466" t="s">
        <v>22</v>
      </c>
      <c r="Q1281" s="1671"/>
      <c r="R1281" s="1671"/>
      <c r="Z1281" s="266"/>
    </row>
    <row r="1282" spans="4:26" ht="17.149999999999999" customHeight="1">
      <c r="D1282" s="1614"/>
      <c r="E1282" s="1614"/>
      <c r="F1282" s="1614"/>
      <c r="G1282" s="1614"/>
      <c r="H1282" s="529" t="s">
        <v>410</v>
      </c>
      <c r="I1282" s="288">
        <v>2</v>
      </c>
      <c r="J1282" s="530" t="s">
        <v>21</v>
      </c>
      <c r="K1282" s="288">
        <v>15</v>
      </c>
      <c r="L1282" s="530" t="s">
        <v>22</v>
      </c>
      <c r="M1282" s="288">
        <v>2</v>
      </c>
      <c r="N1282" s="530" t="s">
        <v>21</v>
      </c>
      <c r="O1282" s="288">
        <v>13</v>
      </c>
      <c r="P1282" s="511" t="s">
        <v>22</v>
      </c>
      <c r="Q1282" s="1671"/>
      <c r="R1282" s="1671"/>
      <c r="Z1282" s="266"/>
    </row>
    <row r="1283" spans="4:26" ht="40" customHeight="1">
      <c r="D1283" s="1614" t="s">
        <v>412</v>
      </c>
      <c r="E1283" s="1614"/>
      <c r="F1283" s="1614"/>
      <c r="G1283" s="1614"/>
      <c r="H1283" s="1643"/>
      <c r="I1283" s="288">
        <v>5</v>
      </c>
      <c r="J1283" s="293" t="s">
        <v>21</v>
      </c>
      <c r="K1283" s="288">
        <v>15</v>
      </c>
      <c r="L1283" s="293" t="s">
        <v>22</v>
      </c>
      <c r="M1283" s="288">
        <v>5</v>
      </c>
      <c r="N1283" s="293" t="s">
        <v>21</v>
      </c>
      <c r="O1283" s="288">
        <v>12</v>
      </c>
      <c r="P1283" s="468" t="s">
        <v>22</v>
      </c>
      <c r="Q1283" s="1671" t="s">
        <v>608</v>
      </c>
      <c r="R1283" s="1671"/>
      <c r="Z1283" s="266" t="s">
        <v>1667</v>
      </c>
    </row>
    <row r="1284" spans="4:26" ht="40" customHeight="1">
      <c r="D1284" s="1614" t="s">
        <v>413</v>
      </c>
      <c r="E1284" s="1614"/>
      <c r="F1284" s="1614"/>
      <c r="G1284" s="1614"/>
      <c r="H1284" s="1643"/>
      <c r="I1284" s="288">
        <v>5</v>
      </c>
      <c r="J1284" s="293" t="s">
        <v>21</v>
      </c>
      <c r="K1284" s="288">
        <v>15</v>
      </c>
      <c r="L1284" s="293" t="s">
        <v>411</v>
      </c>
      <c r="M1284" s="288">
        <v>5</v>
      </c>
      <c r="N1284" s="293" t="s">
        <v>21</v>
      </c>
      <c r="O1284" s="288">
        <v>12</v>
      </c>
      <c r="P1284" s="468" t="s">
        <v>411</v>
      </c>
      <c r="Q1284" s="1671" t="s">
        <v>608</v>
      </c>
      <c r="R1284" s="1671"/>
      <c r="Z1284" s="266" t="s">
        <v>1667</v>
      </c>
    </row>
    <row r="1285" spans="4:26" ht="27" customHeight="1">
      <c r="D1285" s="2323" t="s">
        <v>414</v>
      </c>
      <c r="E1285" s="2325"/>
      <c r="F1285" s="2325"/>
      <c r="G1285" s="2325"/>
      <c r="H1285" s="2104"/>
      <c r="I1285" s="2326" t="s">
        <v>1004</v>
      </c>
      <c r="J1285" s="1646"/>
      <c r="K1285" s="2327"/>
      <c r="L1285" s="1647"/>
      <c r="M1285" s="2326" t="s">
        <v>1004</v>
      </c>
      <c r="N1285" s="1646"/>
      <c r="O1285" s="2327"/>
      <c r="P1285" s="1647"/>
      <c r="Q1285" s="2328"/>
      <c r="R1285" s="2328"/>
      <c r="Z1285" s="266" t="s">
        <v>1668</v>
      </c>
    </row>
    <row r="1286" spans="4:26" ht="19" customHeight="1">
      <c r="D1286" s="1911"/>
      <c r="E1286" s="1912"/>
      <c r="F1286" s="1912"/>
      <c r="G1286" s="1912"/>
      <c r="H1286" s="1912"/>
      <c r="I1286" s="422">
        <v>5</v>
      </c>
      <c r="J1286" s="293" t="s">
        <v>295</v>
      </c>
      <c r="K1286" s="422">
        <v>15</v>
      </c>
      <c r="L1286" s="293" t="s">
        <v>411</v>
      </c>
      <c r="M1286" s="422">
        <v>5</v>
      </c>
      <c r="N1286" s="293" t="s">
        <v>295</v>
      </c>
      <c r="O1286" s="422">
        <v>15</v>
      </c>
      <c r="P1286" s="468" t="s">
        <v>411</v>
      </c>
      <c r="Q1286" s="1669" t="s">
        <v>608</v>
      </c>
      <c r="R1286" s="1669"/>
      <c r="Z1286" s="266" t="s">
        <v>1667</v>
      </c>
    </row>
    <row r="1287" spans="4:26" ht="15.65" customHeight="1">
      <c r="E1287" s="285" t="s">
        <v>1005</v>
      </c>
      <c r="Z1287" s="266"/>
    </row>
    <row r="1288" spans="4:26" ht="9.65" customHeight="1">
      <c r="Z1288" s="266"/>
    </row>
    <row r="1289" spans="4:26" ht="19" customHeight="1">
      <c r="D1289" t="s">
        <v>418</v>
      </c>
      <c r="Z1289" s="266"/>
    </row>
    <row r="1290" spans="4:26" ht="26.5" customHeight="1">
      <c r="D1290" s="1677" t="s">
        <v>406</v>
      </c>
      <c r="E1290" s="1678"/>
      <c r="F1290" s="1678"/>
      <c r="G1290" s="1679"/>
      <c r="H1290" s="2329" t="s">
        <v>161</v>
      </c>
      <c r="I1290" s="2244"/>
      <c r="J1290" s="1829"/>
      <c r="K1290" s="2191"/>
      <c r="L1290" s="1612" t="s">
        <v>419</v>
      </c>
      <c r="M1290" s="1612"/>
      <c r="N1290" s="1612"/>
      <c r="O1290" s="1612"/>
      <c r="P1290" s="2150" t="s">
        <v>417</v>
      </c>
      <c r="Q1290" s="1612"/>
      <c r="Z1290" s="266"/>
    </row>
    <row r="1291" spans="4:26" ht="18.649999999999999" customHeight="1">
      <c r="D1291" s="1908" t="s">
        <v>622</v>
      </c>
      <c r="E1291" s="1936"/>
      <c r="F1291" s="1936"/>
      <c r="G1291" s="2104"/>
      <c r="H1291" s="2317" t="s">
        <v>746</v>
      </c>
      <c r="I1291" s="2318"/>
      <c r="J1291" s="2319"/>
      <c r="K1291" s="2319"/>
      <c r="L1291" s="2050" t="s">
        <v>1796</v>
      </c>
      <c r="M1291" s="2050"/>
      <c r="N1291" s="2050"/>
      <c r="O1291" s="2050"/>
      <c r="P1291" s="1669" t="s">
        <v>608</v>
      </c>
      <c r="Q1291" s="1669"/>
      <c r="Z1291" s="266" t="s">
        <v>1692</v>
      </c>
    </row>
    <row r="1292" spans="4:26" ht="18.649999999999999" customHeight="1">
      <c r="D1292" s="1950"/>
      <c r="E1292" s="1951"/>
      <c r="F1292" s="1951"/>
      <c r="G1292" s="1952"/>
      <c r="H1292" s="2320"/>
      <c r="I1292" s="2321"/>
      <c r="J1292" s="2322"/>
      <c r="K1292" s="2322"/>
      <c r="L1292" s="2241"/>
      <c r="M1292" s="2242"/>
      <c r="N1292" s="2242"/>
      <c r="O1292" s="2243"/>
      <c r="P1292" s="1929"/>
      <c r="Q1292" s="1669"/>
      <c r="Z1292" s="266"/>
    </row>
    <row r="1293" spans="4:26" ht="18.649999999999999" customHeight="1">
      <c r="D1293" s="2323" t="s">
        <v>420</v>
      </c>
      <c r="E1293" s="1936"/>
      <c r="F1293" s="1936"/>
      <c r="G1293" s="2104"/>
      <c r="H1293" s="2317" t="s">
        <v>746</v>
      </c>
      <c r="I1293" s="2318"/>
      <c r="J1293" s="2319"/>
      <c r="K1293" s="2319"/>
      <c r="L1293" s="2324" t="s">
        <v>609</v>
      </c>
      <c r="M1293" s="2324"/>
      <c r="N1293" s="2324"/>
      <c r="O1293" s="2324"/>
      <c r="P1293" s="1669" t="s">
        <v>608</v>
      </c>
      <c r="Q1293" s="1669"/>
      <c r="Z1293" s="266" t="s">
        <v>1692</v>
      </c>
    </row>
    <row r="1294" spans="4:26" ht="18.649999999999999" customHeight="1">
      <c r="D1294" s="1950"/>
      <c r="E1294" s="1951"/>
      <c r="F1294" s="1951"/>
      <c r="G1294" s="1952"/>
      <c r="H1294" s="2320"/>
      <c r="I1294" s="2321"/>
      <c r="J1294" s="2322"/>
      <c r="K1294" s="2322"/>
      <c r="L1294" s="2241"/>
      <c r="M1294" s="2242"/>
      <c r="N1294" s="2242"/>
      <c r="O1294" s="2243"/>
      <c r="P1294" s="1929"/>
      <c r="Q1294" s="1669"/>
      <c r="Z1294" s="266"/>
    </row>
    <row r="1295" spans="4:26" ht="18.649999999999999" customHeight="1">
      <c r="D1295" s="1614" t="s">
        <v>421</v>
      </c>
      <c r="E1295" s="1648"/>
      <c r="F1295" s="1648"/>
      <c r="G1295" s="1648"/>
      <c r="H1295" s="2317" t="s">
        <v>746</v>
      </c>
      <c r="I1295" s="2318"/>
      <c r="J1295" s="2319"/>
      <c r="K1295" s="2319"/>
      <c r="L1295" s="2324" t="s">
        <v>609</v>
      </c>
      <c r="M1295" s="2324"/>
      <c r="N1295" s="2324"/>
      <c r="O1295" s="2324"/>
      <c r="P1295" s="1669" t="s">
        <v>608</v>
      </c>
      <c r="Q1295" s="1669"/>
      <c r="Z1295" s="266" t="s">
        <v>1692</v>
      </c>
    </row>
    <row r="1296" spans="4:26" ht="18.649999999999999" customHeight="1">
      <c r="D1296" s="1648"/>
      <c r="E1296" s="1648"/>
      <c r="F1296" s="1648"/>
      <c r="G1296" s="1648"/>
      <c r="H1296" s="2333"/>
      <c r="I1296" s="2334"/>
      <c r="J1296" s="2335"/>
      <c r="K1296" s="2335"/>
      <c r="L1296" s="2241"/>
      <c r="M1296" s="2242"/>
      <c r="N1296" s="2242"/>
      <c r="O1296" s="2243"/>
      <c r="P1296" s="1929"/>
      <c r="Q1296" s="1669"/>
      <c r="Z1296" s="266"/>
    </row>
    <row r="1297" spans="2:26" ht="15.65" customHeight="1">
      <c r="E1297" s="285" t="s">
        <v>1005</v>
      </c>
      <c r="Z1297" s="266"/>
    </row>
    <row r="1298" spans="2:26" ht="15.65" customHeight="1">
      <c r="E1298" s="285"/>
      <c r="T1298" s="966" t="s">
        <v>1475</v>
      </c>
      <c r="U1298" s="967"/>
      <c r="V1298" s="967"/>
      <c r="W1298" s="967"/>
      <c r="X1298" s="968"/>
      <c r="Z1298" s="266"/>
    </row>
    <row r="1299" spans="2:26" ht="16.5" customHeight="1">
      <c r="B1299" s="6" t="s">
        <v>422</v>
      </c>
      <c r="Z1299" s="266"/>
    </row>
    <row r="1300" spans="2:26" ht="16.5" customHeight="1">
      <c r="C1300" s="7" t="s">
        <v>1568</v>
      </c>
      <c r="Z1300" s="266"/>
    </row>
    <row r="1301" spans="2:26" ht="19" customHeight="1">
      <c r="D1301" t="s">
        <v>423</v>
      </c>
      <c r="Z1301" s="266"/>
    </row>
    <row r="1302" spans="2:26" ht="26.5" customHeight="1">
      <c r="D1302" s="1677" t="s">
        <v>406</v>
      </c>
      <c r="E1302" s="1644"/>
      <c r="F1302" s="1644"/>
      <c r="G1302" s="1628"/>
      <c r="H1302" s="1830" t="s">
        <v>424</v>
      </c>
      <c r="I1302" s="2065"/>
      <c r="J1302" s="2065"/>
      <c r="K1302" s="2065"/>
      <c r="L1302" s="2073"/>
      <c r="M1302" s="1036" t="s">
        <v>415</v>
      </c>
      <c r="N1302" s="786"/>
      <c r="O1302" s="788"/>
      <c r="P1302" s="786"/>
      <c r="Q1302" s="798"/>
      <c r="R1302" s="1087" t="s">
        <v>425</v>
      </c>
      <c r="S1302" s="836"/>
      <c r="T1302" s="836"/>
      <c r="U1302" s="836"/>
      <c r="V1302" s="974"/>
      <c r="W1302" s="2150" t="s">
        <v>1569</v>
      </c>
      <c r="X1302" s="1612"/>
      <c r="Z1302" s="266"/>
    </row>
    <row r="1303" spans="2:26" ht="16.5" customHeight="1">
      <c r="D1303" s="1482" t="s">
        <v>1006</v>
      </c>
      <c r="E1303" s="1482"/>
      <c r="F1303" s="1482"/>
      <c r="G1303" s="1496"/>
      <c r="H1303" s="2330" t="s">
        <v>654</v>
      </c>
      <c r="I1303" s="2331"/>
      <c r="J1303" s="2331"/>
      <c r="K1303" s="2331"/>
      <c r="L1303" s="2332"/>
      <c r="M1303" s="531" t="s">
        <v>408</v>
      </c>
      <c r="N1303" s="532">
        <v>5</v>
      </c>
      <c r="O1303" s="464" t="s">
        <v>21</v>
      </c>
      <c r="P1303" s="532">
        <v>15</v>
      </c>
      <c r="Q1303" s="29" t="s">
        <v>22</v>
      </c>
      <c r="R1303" s="533" t="s">
        <v>408</v>
      </c>
      <c r="S1303" s="532">
        <v>5</v>
      </c>
      <c r="T1303" s="464" t="s">
        <v>21</v>
      </c>
      <c r="U1303" s="532">
        <v>12</v>
      </c>
      <c r="V1303" s="29" t="s">
        <v>22</v>
      </c>
      <c r="W1303" s="1671" t="s">
        <v>592</v>
      </c>
      <c r="X1303" s="1671"/>
      <c r="Z1303" s="266" t="s">
        <v>1609</v>
      </c>
    </row>
    <row r="1304" spans="2:26" ht="16.5" customHeight="1">
      <c r="D1304" s="809"/>
      <c r="E1304" s="809"/>
      <c r="F1304" s="809"/>
      <c r="G1304" s="810"/>
      <c r="H1304" s="2330"/>
      <c r="I1304" s="2331"/>
      <c r="J1304" s="2331"/>
      <c r="K1304" s="2331"/>
      <c r="L1304" s="2332"/>
      <c r="M1304" s="534" t="s">
        <v>409</v>
      </c>
      <c r="N1304" s="535">
        <v>10</v>
      </c>
      <c r="O1304" s="465" t="s">
        <v>21</v>
      </c>
      <c r="P1304" s="535">
        <v>10</v>
      </c>
      <c r="Q1304" s="466" t="s">
        <v>22</v>
      </c>
      <c r="R1304" s="536" t="s">
        <v>409</v>
      </c>
      <c r="S1304" s="535">
        <v>10</v>
      </c>
      <c r="T1304" s="465" t="s">
        <v>21</v>
      </c>
      <c r="U1304" s="535">
        <v>10</v>
      </c>
      <c r="V1304" s="466" t="s">
        <v>22</v>
      </c>
      <c r="W1304" s="1671"/>
      <c r="X1304" s="1671"/>
      <c r="Z1304" s="266"/>
    </row>
    <row r="1305" spans="2:26" ht="16.5" customHeight="1">
      <c r="D1305" s="809"/>
      <c r="E1305" s="809"/>
      <c r="F1305" s="809"/>
      <c r="G1305" s="810"/>
      <c r="H1305" s="2330"/>
      <c r="I1305" s="2331"/>
      <c r="J1305" s="2331"/>
      <c r="K1305" s="2331"/>
      <c r="L1305" s="2332"/>
      <c r="M1305" s="537" t="s">
        <v>410</v>
      </c>
      <c r="N1305" s="538">
        <v>2</v>
      </c>
      <c r="O1305" s="530" t="s">
        <v>21</v>
      </c>
      <c r="P1305" s="538">
        <v>15</v>
      </c>
      <c r="Q1305" s="511" t="s">
        <v>22</v>
      </c>
      <c r="R1305" s="539" t="s">
        <v>410</v>
      </c>
      <c r="S1305" s="538">
        <v>2</v>
      </c>
      <c r="T1305" s="530" t="s">
        <v>21</v>
      </c>
      <c r="U1305" s="538">
        <v>13</v>
      </c>
      <c r="V1305" s="511" t="s">
        <v>22</v>
      </c>
      <c r="W1305" s="1671"/>
      <c r="X1305" s="1671"/>
      <c r="Z1305" s="266"/>
    </row>
    <row r="1306" spans="2:26" ht="16.5" customHeight="1">
      <c r="D1306" s="1482" t="s">
        <v>1797</v>
      </c>
      <c r="E1306" s="1482"/>
      <c r="F1306" s="1482"/>
      <c r="G1306" s="1496"/>
      <c r="H1306" s="2330" t="s">
        <v>654</v>
      </c>
      <c r="I1306" s="2331"/>
      <c r="J1306" s="2331"/>
      <c r="K1306" s="2331"/>
      <c r="L1306" s="2332"/>
      <c r="M1306" s="531" t="s">
        <v>408</v>
      </c>
      <c r="N1306" s="532">
        <v>5</v>
      </c>
      <c r="O1306" s="464" t="s">
        <v>21</v>
      </c>
      <c r="P1306" s="532">
        <v>15</v>
      </c>
      <c r="Q1306" s="29" t="s">
        <v>22</v>
      </c>
      <c r="R1306" s="533" t="s">
        <v>408</v>
      </c>
      <c r="S1306" s="532">
        <v>5</v>
      </c>
      <c r="T1306" s="464" t="s">
        <v>21</v>
      </c>
      <c r="U1306" s="532">
        <v>12</v>
      </c>
      <c r="V1306" s="29" t="s">
        <v>22</v>
      </c>
      <c r="W1306" s="1671" t="s">
        <v>592</v>
      </c>
      <c r="X1306" s="1671"/>
      <c r="Z1306" s="266" t="s">
        <v>1609</v>
      </c>
    </row>
    <row r="1307" spans="2:26" ht="16.5" customHeight="1">
      <c r="D1307" s="809"/>
      <c r="E1307" s="809"/>
      <c r="F1307" s="809"/>
      <c r="G1307" s="810"/>
      <c r="H1307" s="2330"/>
      <c r="I1307" s="2331"/>
      <c r="J1307" s="2331"/>
      <c r="K1307" s="2331"/>
      <c r="L1307" s="2332"/>
      <c r="M1307" s="534" t="s">
        <v>409</v>
      </c>
      <c r="N1307" s="535">
        <v>10</v>
      </c>
      <c r="O1307" s="465" t="s">
        <v>21</v>
      </c>
      <c r="P1307" s="535">
        <v>10</v>
      </c>
      <c r="Q1307" s="466" t="s">
        <v>22</v>
      </c>
      <c r="R1307" s="536" t="s">
        <v>409</v>
      </c>
      <c r="S1307" s="535">
        <v>10</v>
      </c>
      <c r="T1307" s="465" t="s">
        <v>21</v>
      </c>
      <c r="U1307" s="535">
        <v>10</v>
      </c>
      <c r="V1307" s="466" t="s">
        <v>22</v>
      </c>
      <c r="W1307" s="1671"/>
      <c r="X1307" s="1671"/>
      <c r="Z1307" s="266"/>
    </row>
    <row r="1308" spans="2:26" ht="16.5" customHeight="1">
      <c r="D1308" s="809"/>
      <c r="E1308" s="809"/>
      <c r="F1308" s="809"/>
      <c r="G1308" s="810"/>
      <c r="H1308" s="2330"/>
      <c r="I1308" s="2331"/>
      <c r="J1308" s="2331"/>
      <c r="K1308" s="2331"/>
      <c r="L1308" s="2332"/>
      <c r="M1308" s="537" t="s">
        <v>410</v>
      </c>
      <c r="N1308" s="538">
        <v>2</v>
      </c>
      <c r="O1308" s="530" t="s">
        <v>21</v>
      </c>
      <c r="P1308" s="538">
        <v>15</v>
      </c>
      <c r="Q1308" s="511" t="s">
        <v>22</v>
      </c>
      <c r="R1308" s="539" t="s">
        <v>410</v>
      </c>
      <c r="S1308" s="538">
        <v>2</v>
      </c>
      <c r="T1308" s="530" t="s">
        <v>21</v>
      </c>
      <c r="U1308" s="538">
        <v>13</v>
      </c>
      <c r="V1308" s="511" t="s">
        <v>22</v>
      </c>
      <c r="W1308" s="1671"/>
      <c r="X1308" s="1671"/>
      <c r="Z1308" s="266"/>
    </row>
    <row r="1309" spans="2:26" ht="16.5" customHeight="1">
      <c r="D1309" s="1482" t="s">
        <v>1007</v>
      </c>
      <c r="E1309" s="1482"/>
      <c r="F1309" s="1482"/>
      <c r="G1309" s="1496"/>
      <c r="H1309" s="2330" t="s">
        <v>654</v>
      </c>
      <c r="I1309" s="2331"/>
      <c r="J1309" s="2331"/>
      <c r="K1309" s="2331"/>
      <c r="L1309" s="2332"/>
      <c r="M1309" s="531" t="s">
        <v>408</v>
      </c>
      <c r="N1309" s="532">
        <v>5</v>
      </c>
      <c r="O1309" s="464" t="s">
        <v>21</v>
      </c>
      <c r="P1309" s="532">
        <v>15</v>
      </c>
      <c r="Q1309" s="29" t="s">
        <v>22</v>
      </c>
      <c r="R1309" s="533" t="s">
        <v>408</v>
      </c>
      <c r="S1309" s="532">
        <v>5</v>
      </c>
      <c r="T1309" s="464" t="s">
        <v>21</v>
      </c>
      <c r="U1309" s="532">
        <v>12</v>
      </c>
      <c r="V1309" s="29" t="s">
        <v>22</v>
      </c>
      <c r="W1309" s="1671" t="s">
        <v>592</v>
      </c>
      <c r="X1309" s="1671"/>
      <c r="Z1309" s="266" t="s">
        <v>1609</v>
      </c>
    </row>
    <row r="1310" spans="2:26" ht="16.5" customHeight="1">
      <c r="D1310" s="809"/>
      <c r="E1310" s="809"/>
      <c r="F1310" s="809"/>
      <c r="G1310" s="810"/>
      <c r="H1310" s="2330"/>
      <c r="I1310" s="2331"/>
      <c r="J1310" s="2331"/>
      <c r="K1310" s="2331"/>
      <c r="L1310" s="2332"/>
      <c r="M1310" s="534" t="s">
        <v>409</v>
      </c>
      <c r="N1310" s="535">
        <v>10</v>
      </c>
      <c r="O1310" s="465" t="s">
        <v>21</v>
      </c>
      <c r="P1310" s="535">
        <v>10</v>
      </c>
      <c r="Q1310" s="466" t="s">
        <v>22</v>
      </c>
      <c r="R1310" s="536" t="s">
        <v>409</v>
      </c>
      <c r="S1310" s="535">
        <v>10</v>
      </c>
      <c r="T1310" s="465" t="s">
        <v>21</v>
      </c>
      <c r="U1310" s="535">
        <v>10</v>
      </c>
      <c r="V1310" s="466" t="s">
        <v>22</v>
      </c>
      <c r="W1310" s="1671"/>
      <c r="X1310" s="1671"/>
      <c r="Z1310" s="266"/>
    </row>
    <row r="1311" spans="2:26" ht="16.5" customHeight="1">
      <c r="D1311" s="809"/>
      <c r="E1311" s="809"/>
      <c r="F1311" s="809"/>
      <c r="G1311" s="810"/>
      <c r="H1311" s="2330"/>
      <c r="I1311" s="2331"/>
      <c r="J1311" s="2331"/>
      <c r="K1311" s="2331"/>
      <c r="L1311" s="2332"/>
      <c r="M1311" s="537" t="s">
        <v>410</v>
      </c>
      <c r="N1311" s="538">
        <v>2</v>
      </c>
      <c r="O1311" s="530" t="s">
        <v>21</v>
      </c>
      <c r="P1311" s="538">
        <v>15</v>
      </c>
      <c r="Q1311" s="511" t="s">
        <v>22</v>
      </c>
      <c r="R1311" s="539" t="s">
        <v>410</v>
      </c>
      <c r="S1311" s="538">
        <v>2</v>
      </c>
      <c r="T1311" s="530" t="s">
        <v>21</v>
      </c>
      <c r="U1311" s="538">
        <v>13</v>
      </c>
      <c r="V1311" s="511" t="s">
        <v>22</v>
      </c>
      <c r="W1311" s="1671"/>
      <c r="X1311" s="1671"/>
      <c r="Z1311" s="266"/>
    </row>
    <row r="1312" spans="2:26" ht="16.5" customHeight="1">
      <c r="D1312" s="1482" t="s">
        <v>1008</v>
      </c>
      <c r="E1312" s="1482"/>
      <c r="F1312" s="1482"/>
      <c r="G1312" s="1496"/>
      <c r="H1312" s="2330" t="s">
        <v>655</v>
      </c>
      <c r="I1312" s="2331"/>
      <c r="J1312" s="2331"/>
      <c r="K1312" s="2331"/>
      <c r="L1312" s="2332"/>
      <c r="M1312" s="531" t="s">
        <v>408</v>
      </c>
      <c r="N1312" s="532">
        <v>5</v>
      </c>
      <c r="O1312" s="464" t="s">
        <v>21</v>
      </c>
      <c r="P1312" s="532">
        <v>15</v>
      </c>
      <c r="Q1312" s="29" t="s">
        <v>22</v>
      </c>
      <c r="R1312" s="533" t="s">
        <v>408</v>
      </c>
      <c r="S1312" s="532">
        <v>5</v>
      </c>
      <c r="T1312" s="464" t="s">
        <v>21</v>
      </c>
      <c r="U1312" s="532">
        <v>12</v>
      </c>
      <c r="V1312" s="29" t="s">
        <v>22</v>
      </c>
      <c r="W1312" s="1671" t="s">
        <v>592</v>
      </c>
      <c r="X1312" s="1671"/>
      <c r="Z1312" s="266" t="s">
        <v>1609</v>
      </c>
    </row>
    <row r="1313" spans="3:26" ht="16.5" customHeight="1">
      <c r="D1313" s="809"/>
      <c r="E1313" s="809"/>
      <c r="F1313" s="809"/>
      <c r="G1313" s="810"/>
      <c r="H1313" s="2330"/>
      <c r="I1313" s="2331"/>
      <c r="J1313" s="2331"/>
      <c r="K1313" s="2331"/>
      <c r="L1313" s="2332"/>
      <c r="M1313" s="534" t="s">
        <v>409</v>
      </c>
      <c r="N1313" s="535">
        <v>10</v>
      </c>
      <c r="O1313" s="465" t="s">
        <v>21</v>
      </c>
      <c r="P1313" s="535">
        <v>10</v>
      </c>
      <c r="Q1313" s="466" t="s">
        <v>22</v>
      </c>
      <c r="R1313" s="536" t="s">
        <v>409</v>
      </c>
      <c r="S1313" s="535">
        <v>10</v>
      </c>
      <c r="T1313" s="465" t="s">
        <v>21</v>
      </c>
      <c r="U1313" s="535">
        <v>10</v>
      </c>
      <c r="V1313" s="466" t="s">
        <v>22</v>
      </c>
      <c r="W1313" s="1671"/>
      <c r="X1313" s="1671"/>
      <c r="Z1313" s="266"/>
    </row>
    <row r="1314" spans="3:26" ht="16.5" customHeight="1">
      <c r="D1314" s="809"/>
      <c r="E1314" s="809"/>
      <c r="F1314" s="809"/>
      <c r="G1314" s="810"/>
      <c r="H1314" s="2330"/>
      <c r="I1314" s="2331"/>
      <c r="J1314" s="2331"/>
      <c r="K1314" s="2331"/>
      <c r="L1314" s="2332"/>
      <c r="M1314" s="537" t="s">
        <v>410</v>
      </c>
      <c r="N1314" s="538">
        <v>2</v>
      </c>
      <c r="O1314" s="530" t="s">
        <v>21</v>
      </c>
      <c r="P1314" s="538">
        <v>15</v>
      </c>
      <c r="Q1314" s="511" t="s">
        <v>22</v>
      </c>
      <c r="R1314" s="539" t="s">
        <v>410</v>
      </c>
      <c r="S1314" s="538">
        <v>2</v>
      </c>
      <c r="T1314" s="530" t="s">
        <v>21</v>
      </c>
      <c r="U1314" s="538">
        <v>13</v>
      </c>
      <c r="V1314" s="511" t="s">
        <v>22</v>
      </c>
      <c r="W1314" s="1671"/>
      <c r="X1314" s="1671"/>
      <c r="Z1314" s="266"/>
    </row>
    <row r="1315" spans="3:26" ht="16.5" customHeight="1">
      <c r="D1315" s="32"/>
      <c r="E1315" s="83" t="s">
        <v>1005</v>
      </c>
      <c r="F1315" s="32"/>
      <c r="G1315" s="32"/>
      <c r="Z1315" s="266"/>
    </row>
    <row r="1316" spans="3:26" ht="16.5" customHeight="1">
      <c r="D1316" s="32"/>
      <c r="E1316" s="83" t="s">
        <v>785</v>
      </c>
      <c r="F1316" s="32"/>
      <c r="G1316" s="32"/>
      <c r="Z1316" s="266"/>
    </row>
    <row r="1317" spans="3:26" ht="16.5" customHeight="1">
      <c r="D1317" s="32"/>
      <c r="E1317" s="83" t="s">
        <v>747</v>
      </c>
      <c r="F1317" s="32"/>
      <c r="G1317" s="32"/>
      <c r="Z1317" s="266"/>
    </row>
    <row r="1318" spans="3:26" ht="16.5" customHeight="1">
      <c r="D1318" s="32"/>
      <c r="E1318" s="83" t="s">
        <v>1010</v>
      </c>
      <c r="F1318" s="32"/>
      <c r="G1318" s="32"/>
      <c r="Z1318" s="266"/>
    </row>
    <row r="1319" spans="3:26" ht="9.65" customHeight="1">
      <c r="Z1319" s="266"/>
    </row>
    <row r="1320" spans="3:26" ht="16.5" customHeight="1">
      <c r="D1320" t="s">
        <v>1009</v>
      </c>
      <c r="Z1320" s="266"/>
    </row>
    <row r="1321" spans="3:26" ht="19.5" customHeight="1">
      <c r="D1321" s="1643" t="s">
        <v>426</v>
      </c>
      <c r="E1321" s="2020"/>
      <c r="F1321" s="2020"/>
      <c r="G1321" s="2271"/>
      <c r="H1321" s="2341" t="s">
        <v>1798</v>
      </c>
      <c r="I1321" s="1644"/>
      <c r="J1321" s="1644"/>
      <c r="K1321" s="1644"/>
      <c r="L1321" s="1644"/>
      <c r="M1321" s="1628"/>
      <c r="Z1321" s="266" t="s">
        <v>1669</v>
      </c>
    </row>
    <row r="1322" spans="3:26" ht="16.5" customHeight="1">
      <c r="E1322" s="285" t="s">
        <v>1005</v>
      </c>
      <c r="Z1322" s="266"/>
    </row>
    <row r="1323" spans="3:26" ht="6.65" customHeight="1">
      <c r="E1323" s="285"/>
      <c r="Z1323" s="266"/>
    </row>
    <row r="1324" spans="3:26" ht="17.5" customHeight="1">
      <c r="P1324" s="1610" t="s">
        <v>815</v>
      </c>
      <c r="Q1324" s="1610"/>
      <c r="R1324" s="1610"/>
      <c r="S1324" s="1611" t="str">
        <f>$Q$12</f>
        <v>○△学校</v>
      </c>
      <c r="T1324" s="1611"/>
      <c r="U1324" s="1611"/>
      <c r="V1324" s="1611"/>
      <c r="W1324" s="1611"/>
      <c r="X1324" s="1611"/>
      <c r="Z1324" s="266"/>
    </row>
    <row r="1325" spans="3:26" ht="16.5" customHeight="1">
      <c r="C1325" s="7" t="s">
        <v>1570</v>
      </c>
      <c r="Z1325" s="266"/>
    </row>
    <row r="1326" spans="3:26" ht="16.5" customHeight="1">
      <c r="C1326" s="7"/>
      <c r="D1326" t="s">
        <v>1011</v>
      </c>
      <c r="Z1326" s="266"/>
    </row>
    <row r="1327" spans="3:26" ht="16.5" customHeight="1">
      <c r="C1327" s="7"/>
      <c r="D1327" s="1974" t="s">
        <v>1012</v>
      </c>
      <c r="E1327" s="1682"/>
      <c r="F1327" s="1682"/>
      <c r="G1327" s="1682"/>
      <c r="H1327" s="1682"/>
      <c r="I1327" s="1682"/>
      <c r="J1327" s="1682"/>
      <c r="K1327" s="1682"/>
      <c r="L1327" s="2336"/>
      <c r="M1327" s="1645" t="s">
        <v>1571</v>
      </c>
      <c r="N1327" s="2142"/>
      <c r="O1327" s="2142"/>
      <c r="P1327" s="2142"/>
      <c r="Q1327" s="2142"/>
      <c r="R1327" s="2142"/>
      <c r="S1327" s="2142"/>
      <c r="T1327" s="2142"/>
      <c r="U1327" s="2142"/>
      <c r="V1327" s="2142"/>
      <c r="W1327" s="2142"/>
      <c r="X1327" s="2306"/>
      <c r="Z1327" s="266" t="s">
        <v>1670</v>
      </c>
    </row>
    <row r="1328" spans="3:26" ht="6" customHeight="1">
      <c r="Z1328" s="266"/>
    </row>
    <row r="1329" spans="1:26" ht="16.5" customHeight="1">
      <c r="C1329" s="7"/>
      <c r="D1329" t="s">
        <v>1572</v>
      </c>
      <c r="Z1329" s="266"/>
    </row>
    <row r="1330" spans="1:26" ht="16.5" customHeight="1">
      <c r="C1330" s="7"/>
      <c r="D1330" s="1643" t="s">
        <v>1013</v>
      </c>
      <c r="E1330" s="2020"/>
      <c r="F1330" s="2020"/>
      <c r="G1330" s="2020"/>
      <c r="H1330" s="2271"/>
      <c r="I1330" s="1918" t="s">
        <v>1573</v>
      </c>
      <c r="J1330" s="1919"/>
      <c r="K1330" s="1919"/>
      <c r="L1330" s="1919"/>
      <c r="M1330" s="1919"/>
      <c r="N1330" s="1919"/>
      <c r="O1330" s="1919"/>
      <c r="P1330" s="1919"/>
      <c r="Q1330" s="1919"/>
      <c r="R1330" s="1919"/>
      <c r="S1330" s="2337"/>
      <c r="Z1330" s="266" t="s">
        <v>1671</v>
      </c>
    </row>
    <row r="1331" spans="1:26" ht="16.5" customHeight="1">
      <c r="C1331" s="7"/>
      <c r="D1331" s="1643" t="s">
        <v>1014</v>
      </c>
      <c r="E1331" s="2020"/>
      <c r="F1331" s="2020"/>
      <c r="G1331" s="2020"/>
      <c r="H1331" s="2020"/>
      <c r="I1331" s="1951"/>
      <c r="J1331" s="1951"/>
      <c r="K1331" s="1951"/>
      <c r="L1331" s="1951"/>
      <c r="M1331" s="2338"/>
      <c r="N1331" s="428"/>
      <c r="O1331" s="468" t="s">
        <v>1015</v>
      </c>
      <c r="Z1331" s="266"/>
    </row>
    <row r="1332" spans="1:26" ht="16.5" customHeight="1">
      <c r="E1332" s="285" t="s">
        <v>1016</v>
      </c>
      <c r="Z1332" s="266"/>
    </row>
    <row r="1333" spans="1:26" ht="16.5" customHeight="1">
      <c r="E1333" s="285" t="s">
        <v>1017</v>
      </c>
      <c r="Z1333" s="266"/>
    </row>
    <row r="1334" spans="1:26" ht="6" customHeight="1">
      <c r="Z1334" s="266"/>
    </row>
    <row r="1335" spans="1:26" ht="19" customHeight="1">
      <c r="C1335" s="7"/>
      <c r="D1335" t="s">
        <v>1327</v>
      </c>
      <c r="S1335" s="966" t="s">
        <v>1477</v>
      </c>
      <c r="T1335" s="967"/>
      <c r="U1335" s="967"/>
      <c r="V1335" s="2339"/>
      <c r="W1335" s="2339"/>
      <c r="X1335" s="2340"/>
      <c r="Z1335" s="266"/>
    </row>
    <row r="1336" spans="1:26" ht="16.5" customHeight="1">
      <c r="C1336" s="7"/>
      <c r="D1336" s="1648" t="s">
        <v>1018</v>
      </c>
      <c r="E1336" s="1648"/>
      <c r="F1336" s="1648"/>
      <c r="G1336" s="1648"/>
      <c r="H1336" s="1601" t="s">
        <v>585</v>
      </c>
      <c r="I1336" s="1601"/>
      <c r="J1336" s="1601"/>
      <c r="K1336" s="1601"/>
      <c r="Z1336" s="266" t="s">
        <v>1646</v>
      </c>
    </row>
    <row r="1337" spans="1:26" ht="16.5" customHeight="1">
      <c r="E1337" s="285" t="s">
        <v>1019</v>
      </c>
      <c r="Z1337" s="266"/>
    </row>
    <row r="1338" spans="1:26" ht="6" customHeight="1">
      <c r="Z1338" s="266"/>
    </row>
    <row r="1339" spans="1:26" s="32" customFormat="1" ht="16.5" customHeight="1">
      <c r="A1339" s="485"/>
      <c r="D1339" s="32" t="s">
        <v>1461</v>
      </c>
      <c r="Z1339" s="486"/>
    </row>
    <row r="1340" spans="1:26" s="32" customFormat="1" ht="19.5" customHeight="1">
      <c r="A1340" s="485"/>
      <c r="D1340" s="1133" t="s">
        <v>1462</v>
      </c>
      <c r="E1340" s="1134"/>
      <c r="F1340" s="1134"/>
      <c r="G1340" s="1134"/>
      <c r="H1340" s="1134"/>
      <c r="I1340" s="1135"/>
      <c r="J1340" s="1601" t="s">
        <v>585</v>
      </c>
      <c r="K1340" s="1601"/>
      <c r="L1340" s="1601"/>
      <c r="M1340" s="1601"/>
      <c r="Z1340" s="486" t="s">
        <v>1646</v>
      </c>
    </row>
    <row r="1341" spans="1:26" s="32" customFormat="1" ht="15" customHeight="1">
      <c r="A1341" s="485"/>
      <c r="E1341" s="83" t="s">
        <v>1463</v>
      </c>
      <c r="Z1341" s="486"/>
    </row>
    <row r="1342" spans="1:26" s="32" customFormat="1" ht="15" customHeight="1">
      <c r="A1342" s="485"/>
      <c r="E1342" s="83" t="s">
        <v>1574</v>
      </c>
      <c r="Z1342" s="486"/>
    </row>
    <row r="1343" spans="1:26" s="32" customFormat="1" ht="15" customHeight="1">
      <c r="A1343" s="485"/>
      <c r="E1343" s="32" t="s">
        <v>1575</v>
      </c>
      <c r="Z1343" s="486"/>
    </row>
    <row r="1344" spans="1:26" ht="6" customHeight="1">
      <c r="Z1344" s="266"/>
    </row>
    <row r="1345" spans="3:26" ht="16.5" customHeight="1">
      <c r="C1345" s="7"/>
      <c r="D1345" s="32" t="s">
        <v>1799</v>
      </c>
      <c r="Q1345" s="540"/>
      <c r="Z1345" s="266"/>
    </row>
    <row r="1346" spans="3:26" ht="16.5" customHeight="1">
      <c r="C1346" s="7"/>
      <c r="D1346" s="1637" t="s">
        <v>1020</v>
      </c>
      <c r="E1346" s="1637"/>
      <c r="F1346" s="1637"/>
      <c r="G1346" s="1637"/>
      <c r="H1346" s="1637"/>
      <c r="I1346" s="1637"/>
      <c r="J1346" s="1637"/>
      <c r="K1346" s="1637"/>
      <c r="L1346" s="1601" t="s">
        <v>585</v>
      </c>
      <c r="M1346" s="1601"/>
      <c r="N1346" s="1601"/>
      <c r="O1346" s="1601"/>
      <c r="Z1346" s="266" t="s">
        <v>1646</v>
      </c>
    </row>
    <row r="1347" spans="3:26" ht="14.15" customHeight="1">
      <c r="E1347" s="285" t="s">
        <v>1021</v>
      </c>
      <c r="Z1347" s="266"/>
    </row>
    <row r="1348" spans="3:26" ht="14.15" customHeight="1">
      <c r="E1348" s="285" t="s">
        <v>1328</v>
      </c>
      <c r="Z1348" s="266"/>
    </row>
    <row r="1349" spans="3:26" ht="14.15" customHeight="1">
      <c r="E1349" s="285"/>
      <c r="F1349" s="285" t="s">
        <v>1576</v>
      </c>
      <c r="Z1349" s="266"/>
    </row>
    <row r="1350" spans="3:26" ht="14.15" customHeight="1">
      <c r="E1350" s="285" t="s">
        <v>1329</v>
      </c>
      <c r="Z1350" s="266"/>
    </row>
    <row r="1351" spans="3:26" ht="14.15" customHeight="1">
      <c r="C1351" s="7"/>
      <c r="E1351" s="285" t="s">
        <v>1022</v>
      </c>
      <c r="Z1351" s="266"/>
    </row>
    <row r="1352" spans="3:26" ht="5.5" customHeight="1">
      <c r="E1352" s="285"/>
      <c r="Z1352" s="266"/>
    </row>
    <row r="1353" spans="3:26" ht="16.5" customHeight="1">
      <c r="C1353" s="7" t="s">
        <v>1023</v>
      </c>
      <c r="Z1353" s="266"/>
    </row>
    <row r="1354" spans="3:26" ht="16.5" customHeight="1">
      <c r="D1354" t="s">
        <v>427</v>
      </c>
      <c r="Z1354" s="266"/>
    </row>
    <row r="1355" spans="3:26" ht="16.5" customHeight="1">
      <c r="D1355" s="1986" t="s">
        <v>748</v>
      </c>
      <c r="E1355" s="1986"/>
      <c r="F1355" s="1613" t="s">
        <v>428</v>
      </c>
      <c r="G1355" s="1613"/>
      <c r="H1355" s="1613"/>
      <c r="I1355" s="1613"/>
      <c r="J1355" s="1677" t="s">
        <v>429</v>
      </c>
      <c r="K1355" s="1831"/>
      <c r="L1355" s="1678"/>
      <c r="M1355" s="1831"/>
      <c r="N1355" s="1678"/>
      <c r="O1355" s="1831"/>
      <c r="P1355" s="1679"/>
      <c r="Z1355" s="266"/>
    </row>
    <row r="1356" spans="3:26" ht="19" customHeight="1">
      <c r="D1356" s="2157" t="s">
        <v>594</v>
      </c>
      <c r="E1356" s="2355"/>
      <c r="F1356" s="2356" t="s">
        <v>1800</v>
      </c>
      <c r="G1356" s="2357"/>
      <c r="H1356" s="2357"/>
      <c r="I1356" s="2358"/>
      <c r="J1356" s="541" t="s">
        <v>593</v>
      </c>
      <c r="K1356" s="542">
        <v>25</v>
      </c>
      <c r="L1356" s="289" t="s">
        <v>20</v>
      </c>
      <c r="M1356" s="288">
        <v>6</v>
      </c>
      <c r="N1356" s="289" t="s">
        <v>21</v>
      </c>
      <c r="O1356" s="288">
        <v>1</v>
      </c>
      <c r="P1356" s="281" t="s">
        <v>22</v>
      </c>
      <c r="Z1356" s="266" t="s">
        <v>1620</v>
      </c>
    </row>
    <row r="1357" spans="3:26" ht="15.65" customHeight="1">
      <c r="E1357" s="285" t="s">
        <v>430</v>
      </c>
      <c r="Z1357" s="266"/>
    </row>
    <row r="1358" spans="3:26" ht="6" customHeight="1">
      <c r="Z1358" s="266"/>
    </row>
    <row r="1359" spans="3:26" ht="19" customHeight="1">
      <c r="D1359" t="s">
        <v>1024</v>
      </c>
      <c r="Z1359" s="266"/>
    </row>
    <row r="1360" spans="3:26" ht="24" customHeight="1">
      <c r="D1360" s="1830" t="s">
        <v>1808</v>
      </c>
      <c r="E1360" s="1905"/>
      <c r="F1360" s="2065"/>
      <c r="G1360" s="1905"/>
      <c r="H1360" s="2065"/>
      <c r="I1360" s="1673"/>
      <c r="J1360" s="1613" t="s">
        <v>431</v>
      </c>
      <c r="K1360" s="1613"/>
      <c r="L1360" s="1613"/>
      <c r="M1360" s="1613"/>
      <c r="N1360" s="1613"/>
      <c r="O1360" s="2359" t="s">
        <v>432</v>
      </c>
      <c r="P1360" s="2360"/>
      <c r="Q1360" s="1628"/>
      <c r="R1360" s="2346" t="s">
        <v>433</v>
      </c>
      <c r="S1360" s="2347"/>
      <c r="T1360" s="2347"/>
      <c r="U1360" s="2347"/>
      <c r="V1360" s="2347"/>
      <c r="W1360" s="2347"/>
      <c r="X1360" s="2348"/>
      <c r="Z1360" s="266"/>
    </row>
    <row r="1361" spans="4:26" ht="18.649999999999999" customHeight="1">
      <c r="D1361" s="288">
        <v>7</v>
      </c>
      <c r="E1361" s="289" t="s">
        <v>20</v>
      </c>
      <c r="F1361" s="288">
        <v>9</v>
      </c>
      <c r="G1361" s="289" t="s">
        <v>21</v>
      </c>
      <c r="H1361" s="288">
        <v>5</v>
      </c>
      <c r="I1361" s="289" t="s">
        <v>22</v>
      </c>
      <c r="J1361" s="2349" t="s">
        <v>760</v>
      </c>
      <c r="K1361" s="2350"/>
      <c r="L1361" s="2350"/>
      <c r="M1361" s="2350"/>
      <c r="N1361" s="2351"/>
      <c r="O1361" s="1649" t="s">
        <v>778</v>
      </c>
      <c r="P1361" s="1649"/>
      <c r="Q1361" s="1610"/>
      <c r="R1361" s="2352"/>
      <c r="S1361" s="2158"/>
      <c r="T1361" s="2158"/>
      <c r="U1361" s="2158"/>
      <c r="V1361" s="2158"/>
      <c r="W1361" s="2158"/>
      <c r="X1361" s="2159"/>
      <c r="Z1361" s="266" t="s">
        <v>1672</v>
      </c>
    </row>
    <row r="1362" spans="4:26" ht="18.649999999999999" customHeight="1">
      <c r="D1362" s="288">
        <v>7</v>
      </c>
      <c r="E1362" s="289" t="s">
        <v>20</v>
      </c>
      <c r="F1362" s="288">
        <v>4</v>
      </c>
      <c r="G1362" s="289" t="s">
        <v>21</v>
      </c>
      <c r="H1362" s="288">
        <v>13</v>
      </c>
      <c r="I1362" s="289" t="s">
        <v>22</v>
      </c>
      <c r="J1362" s="2349" t="s">
        <v>760</v>
      </c>
      <c r="K1362" s="2350"/>
      <c r="L1362" s="2350"/>
      <c r="M1362" s="2350"/>
      <c r="N1362" s="2353"/>
      <c r="O1362" s="1649" t="s">
        <v>752</v>
      </c>
      <c r="P1362" s="1649"/>
      <c r="Q1362" s="1610"/>
      <c r="R1362" s="2354" t="s">
        <v>656</v>
      </c>
      <c r="S1362" s="2158"/>
      <c r="T1362" s="2158"/>
      <c r="U1362" s="2158"/>
      <c r="V1362" s="2158"/>
      <c r="W1362" s="2158"/>
      <c r="X1362" s="2159"/>
      <c r="Z1362" s="266" t="s">
        <v>1672</v>
      </c>
    </row>
    <row r="1363" spans="4:26" ht="32.5" customHeight="1">
      <c r="D1363" s="2342" t="s">
        <v>495</v>
      </c>
      <c r="E1363" s="1644"/>
      <c r="F1363" s="1912"/>
      <c r="G1363" s="1644"/>
      <c r="H1363" s="1912"/>
      <c r="I1363" s="1644"/>
      <c r="J1363" s="2343" t="s">
        <v>1864</v>
      </c>
      <c r="K1363" s="2344"/>
      <c r="L1363" s="2344"/>
      <c r="M1363" s="2344"/>
      <c r="N1363" s="2344"/>
      <c r="O1363" s="2344"/>
      <c r="P1363" s="2344"/>
      <c r="Q1363" s="2344"/>
      <c r="R1363" s="2344"/>
      <c r="S1363" s="2344"/>
      <c r="T1363" s="2344"/>
      <c r="U1363" s="2344"/>
      <c r="V1363" s="2344"/>
      <c r="W1363" s="2344"/>
      <c r="X1363" s="2345"/>
      <c r="Z1363" s="266"/>
    </row>
    <row r="1364" spans="4:26" ht="9.65" customHeight="1">
      <c r="E1364" s="285" t="s">
        <v>434</v>
      </c>
      <c r="Z1364" s="266"/>
    </row>
    <row r="1365" spans="4:26" ht="6" customHeight="1">
      <c r="Z1365" s="266"/>
    </row>
    <row r="1366" spans="4:26" ht="17.5" customHeight="1">
      <c r="D1366" t="s">
        <v>435</v>
      </c>
      <c r="Z1366" s="266"/>
    </row>
    <row r="1367" spans="4:26" ht="16.5" customHeight="1">
      <c r="D1367" s="1648"/>
      <c r="E1367" s="1648"/>
      <c r="F1367" s="1648"/>
      <c r="G1367" s="2150" t="s">
        <v>440</v>
      </c>
      <c r="H1367" s="1612"/>
      <c r="I1367" s="1612"/>
      <c r="J1367" s="1612"/>
      <c r="K1367" s="1677" t="s">
        <v>464</v>
      </c>
      <c r="L1367" s="1678"/>
      <c r="M1367" s="1678"/>
      <c r="N1367" s="1678"/>
      <c r="O1367" s="1678"/>
      <c r="P1367" s="1678"/>
      <c r="Q1367" s="1678"/>
      <c r="R1367" s="1678"/>
      <c r="S1367" s="1679"/>
      <c r="Z1367" s="266"/>
    </row>
    <row r="1368" spans="4:26" ht="16.5" customHeight="1">
      <c r="D1368" s="1648"/>
      <c r="E1368" s="1648"/>
      <c r="F1368" s="1648"/>
      <c r="G1368" s="1613"/>
      <c r="H1368" s="1612"/>
      <c r="I1368" s="1613"/>
      <c r="J1368" s="1612"/>
      <c r="K1368" s="1677" t="s">
        <v>437</v>
      </c>
      <c r="L1368" s="1678"/>
      <c r="M1368" s="1679"/>
      <c r="N1368" s="1677" t="s">
        <v>438</v>
      </c>
      <c r="O1368" s="1678"/>
      <c r="P1368" s="1679"/>
      <c r="Q1368" s="1677" t="s">
        <v>439</v>
      </c>
      <c r="R1368" s="1678"/>
      <c r="S1368" s="1679"/>
      <c r="Z1368" s="266"/>
    </row>
    <row r="1369" spans="4:26" ht="16" customHeight="1">
      <c r="D1369" s="792" t="s">
        <v>384</v>
      </c>
      <c r="E1369" s="794"/>
      <c r="F1369" s="543">
        <v>1</v>
      </c>
      <c r="G1369" s="532">
        <v>5</v>
      </c>
      <c r="H1369" s="464" t="s">
        <v>21</v>
      </c>
      <c r="I1369" s="532">
        <v>18</v>
      </c>
      <c r="J1369" s="29" t="s">
        <v>22</v>
      </c>
      <c r="K1369" s="2361" t="s">
        <v>602</v>
      </c>
      <c r="L1369" s="2362"/>
      <c r="M1369" s="2363"/>
      <c r="N1369" s="2361" t="s">
        <v>602</v>
      </c>
      <c r="O1369" s="2362"/>
      <c r="P1369" s="2363"/>
      <c r="Q1369" s="2361" t="s">
        <v>602</v>
      </c>
      <c r="R1369" s="2362"/>
      <c r="S1369" s="2363"/>
      <c r="Z1369" s="266" t="s">
        <v>1656</v>
      </c>
    </row>
    <row r="1370" spans="4:26" ht="16" customHeight="1">
      <c r="D1370" s="1558"/>
      <c r="E1370" s="1559"/>
      <c r="F1370" s="544">
        <v>2</v>
      </c>
      <c r="G1370" s="535">
        <v>9</v>
      </c>
      <c r="H1370" s="465" t="s">
        <v>21</v>
      </c>
      <c r="I1370" s="535">
        <v>27</v>
      </c>
      <c r="J1370" s="466" t="s">
        <v>22</v>
      </c>
      <c r="K1370" s="2364" t="s">
        <v>610</v>
      </c>
      <c r="L1370" s="2365"/>
      <c r="M1370" s="2366"/>
      <c r="N1370" s="2364" t="s">
        <v>602</v>
      </c>
      <c r="O1370" s="2365"/>
      <c r="P1370" s="2366"/>
      <c r="Q1370" s="2364" t="s">
        <v>610</v>
      </c>
      <c r="R1370" s="2365"/>
      <c r="S1370" s="2366"/>
      <c r="Z1370" s="266" t="s">
        <v>1656</v>
      </c>
    </row>
    <row r="1371" spans="4:26" ht="16" customHeight="1">
      <c r="D1371" s="1560"/>
      <c r="E1371" s="1561"/>
      <c r="F1371" s="545">
        <v>3</v>
      </c>
      <c r="G1371" s="538">
        <v>1</v>
      </c>
      <c r="H1371" s="530" t="s">
        <v>21</v>
      </c>
      <c r="I1371" s="538">
        <v>27</v>
      </c>
      <c r="J1371" s="511" t="s">
        <v>22</v>
      </c>
      <c r="K1371" s="2367" t="s">
        <v>610</v>
      </c>
      <c r="L1371" s="1994"/>
      <c r="M1371" s="1997"/>
      <c r="N1371" s="2367" t="s">
        <v>602</v>
      </c>
      <c r="O1371" s="1994"/>
      <c r="P1371" s="1997"/>
      <c r="Q1371" s="2367" t="s">
        <v>610</v>
      </c>
      <c r="R1371" s="1994"/>
      <c r="S1371" s="1997"/>
      <c r="Z1371" s="266" t="s">
        <v>1656</v>
      </c>
    </row>
    <row r="1372" spans="4:26" ht="16" customHeight="1">
      <c r="D1372" s="792" t="s">
        <v>436</v>
      </c>
      <c r="E1372" s="794"/>
      <c r="F1372" s="543">
        <v>1</v>
      </c>
      <c r="G1372" s="532">
        <v>5</v>
      </c>
      <c r="H1372" s="464" t="s">
        <v>21</v>
      </c>
      <c r="I1372" s="532">
        <v>29</v>
      </c>
      <c r="J1372" s="29" t="s">
        <v>22</v>
      </c>
      <c r="K1372" s="2361" t="s">
        <v>602</v>
      </c>
      <c r="L1372" s="2362"/>
      <c r="M1372" s="2363"/>
      <c r="N1372" s="2361" t="s">
        <v>602</v>
      </c>
      <c r="O1372" s="2362"/>
      <c r="P1372" s="2363"/>
      <c r="Q1372" s="2361" t="s">
        <v>602</v>
      </c>
      <c r="R1372" s="2362"/>
      <c r="S1372" s="2363"/>
      <c r="Z1372" s="266" t="s">
        <v>1656</v>
      </c>
    </row>
    <row r="1373" spans="4:26" ht="16" customHeight="1">
      <c r="D1373" s="1558"/>
      <c r="E1373" s="1559"/>
      <c r="F1373" s="544">
        <v>2</v>
      </c>
      <c r="G1373" s="546">
        <v>9</v>
      </c>
      <c r="H1373" t="s">
        <v>91</v>
      </c>
      <c r="I1373" s="546">
        <v>22</v>
      </c>
      <c r="J1373" s="4" t="s">
        <v>22</v>
      </c>
      <c r="K1373" s="2364" t="s">
        <v>610</v>
      </c>
      <c r="L1373" s="2365"/>
      <c r="M1373" s="2366"/>
      <c r="N1373" s="2364" t="s">
        <v>602</v>
      </c>
      <c r="O1373" s="2365"/>
      <c r="P1373" s="2366"/>
      <c r="Q1373" s="2364" t="s">
        <v>610</v>
      </c>
      <c r="R1373" s="2365"/>
      <c r="S1373" s="2366"/>
      <c r="Z1373" s="266" t="s">
        <v>1656</v>
      </c>
    </row>
    <row r="1374" spans="4:26" ht="16" customHeight="1">
      <c r="D1374" s="1560"/>
      <c r="E1374" s="1561"/>
      <c r="F1374" s="545">
        <v>3</v>
      </c>
      <c r="G1374" s="538">
        <v>1</v>
      </c>
      <c r="H1374" s="530" t="s">
        <v>21</v>
      </c>
      <c r="I1374" s="538">
        <v>16</v>
      </c>
      <c r="J1374" s="511" t="s">
        <v>22</v>
      </c>
      <c r="K1374" s="2364" t="s">
        <v>610</v>
      </c>
      <c r="L1374" s="2365"/>
      <c r="M1374" s="2366"/>
      <c r="N1374" s="2364" t="s">
        <v>602</v>
      </c>
      <c r="O1374" s="2365"/>
      <c r="P1374" s="2366"/>
      <c r="Q1374" s="2364" t="s">
        <v>610</v>
      </c>
      <c r="R1374" s="2365"/>
      <c r="S1374" s="2366"/>
      <c r="Z1374" s="266" t="s">
        <v>1656</v>
      </c>
    </row>
    <row r="1375" spans="4:26" ht="16" customHeight="1">
      <c r="D1375" s="362"/>
      <c r="E1375" s="515" t="s">
        <v>1330</v>
      </c>
      <c r="F1375" s="40"/>
      <c r="G1375" s="40"/>
      <c r="H1375" s="40"/>
      <c r="I1375" s="40"/>
      <c r="J1375" s="40"/>
      <c r="K1375" s="40"/>
      <c r="L1375" s="40"/>
      <c r="M1375" s="40"/>
      <c r="N1375" s="40"/>
      <c r="O1375" s="40"/>
      <c r="P1375" s="40"/>
      <c r="Q1375" s="40"/>
      <c r="R1375" s="40"/>
      <c r="S1375" s="40"/>
      <c r="Z1375" s="266"/>
    </row>
    <row r="1376" spans="4:26" ht="16.5" customHeight="1">
      <c r="E1376" s="285" t="s">
        <v>1025</v>
      </c>
      <c r="Z1376" s="266"/>
    </row>
    <row r="1377" spans="2:26" ht="16.5" customHeight="1">
      <c r="E1377" s="286" t="s">
        <v>1026</v>
      </c>
      <c r="Z1377" s="266"/>
    </row>
    <row r="1378" spans="2:26" ht="9" customHeight="1">
      <c r="E1378" s="286"/>
      <c r="Z1378" s="266"/>
    </row>
    <row r="1379" spans="2:26" ht="17.5" customHeight="1">
      <c r="P1379" s="1610" t="s">
        <v>815</v>
      </c>
      <c r="Q1379" s="1610"/>
      <c r="R1379" s="1610"/>
      <c r="S1379" s="1611" t="str">
        <f>$Q$12</f>
        <v>○△学校</v>
      </c>
      <c r="T1379" s="1611"/>
      <c r="U1379" s="1611"/>
      <c r="V1379" s="1611"/>
      <c r="W1379" s="1611"/>
      <c r="X1379" s="1611"/>
      <c r="Z1379" s="266"/>
    </row>
    <row r="1380" spans="2:26" ht="16.5" customHeight="1">
      <c r="B1380" s="6" t="s">
        <v>441</v>
      </c>
      <c r="Z1380" s="266"/>
    </row>
    <row r="1381" spans="2:26" ht="16.5" customHeight="1">
      <c r="C1381" s="7" t="s">
        <v>625</v>
      </c>
      <c r="Z1381" s="266"/>
    </row>
    <row r="1382" spans="2:26" ht="19" customHeight="1">
      <c r="D1382" s="1648" t="s">
        <v>465</v>
      </c>
      <c r="E1382" s="1648"/>
      <c r="F1382" s="1648"/>
      <c r="G1382" s="1648"/>
      <c r="H1382" s="2044" t="s">
        <v>1801</v>
      </c>
      <c r="I1382" s="2044"/>
      <c r="J1382" s="2044"/>
      <c r="K1382" s="2044"/>
      <c r="L1382" s="2044"/>
      <c r="M1382" s="2044"/>
      <c r="N1382" s="2044"/>
      <c r="O1382" s="1610"/>
      <c r="P1382" s="1610"/>
      <c r="Q1382" s="1610"/>
      <c r="R1382" s="1610"/>
      <c r="Z1382" s="266" t="s">
        <v>1673</v>
      </c>
    </row>
    <row r="1383" spans="2:26" ht="19" customHeight="1">
      <c r="E1383" s="1643" t="s">
        <v>496</v>
      </c>
      <c r="F1383" s="2020"/>
      <c r="G1383" s="2020"/>
      <c r="H1383" s="2020"/>
      <c r="I1383" s="2020"/>
      <c r="J1383" s="2020"/>
      <c r="K1383" s="2020"/>
      <c r="L1383" s="2020"/>
      <c r="M1383" s="2020"/>
      <c r="N1383" s="2020"/>
      <c r="O1383" s="2020"/>
      <c r="P1383" s="1660" t="s">
        <v>1802</v>
      </c>
      <c r="Q1383" s="2158"/>
      <c r="R1383" s="2158"/>
      <c r="S1383" s="2158"/>
      <c r="T1383" s="2158"/>
      <c r="U1383" s="2158"/>
      <c r="V1383" s="2159"/>
      <c r="Z1383" s="266"/>
    </row>
    <row r="1384" spans="2:26" ht="19" customHeight="1">
      <c r="E1384" s="1648" t="s">
        <v>1502</v>
      </c>
      <c r="F1384" s="1648"/>
      <c r="G1384" s="1648"/>
      <c r="H1384" s="1648"/>
      <c r="I1384" s="1648"/>
      <c r="J1384" s="1648"/>
      <c r="K1384" s="1648"/>
      <c r="L1384" s="1648"/>
      <c r="M1384" s="1928" t="s">
        <v>1333</v>
      </c>
      <c r="N1384" s="1970"/>
      <c r="O1384" s="1970"/>
      <c r="P1384" s="1970"/>
      <c r="Q1384" s="1970"/>
      <c r="R1384" s="1929"/>
      <c r="S1384" s="40" t="s">
        <v>526</v>
      </c>
      <c r="T1384" s="2310" t="s">
        <v>466</v>
      </c>
      <c r="U1384" s="2311"/>
      <c r="Z1384" s="266"/>
    </row>
    <row r="1385" spans="2:26" ht="16.5" customHeight="1">
      <c r="E1385" s="285" t="s">
        <v>1028</v>
      </c>
      <c r="Z1385" s="266"/>
    </row>
    <row r="1386" spans="2:26" ht="19.5" customHeight="1">
      <c r="E1386" s="1792" t="s">
        <v>1331</v>
      </c>
      <c r="F1386" s="1793"/>
      <c r="G1386" s="1793"/>
      <c r="H1386" s="1793"/>
      <c r="I1386" s="1793"/>
      <c r="J1386" s="1793"/>
      <c r="K1386" s="1793"/>
      <c r="L1386" s="1793"/>
      <c r="M1386" s="1982"/>
      <c r="N1386" s="547" t="s">
        <v>1332</v>
      </c>
      <c r="Z1386" s="266"/>
    </row>
    <row r="1387" spans="2:26" ht="11.15" customHeight="1">
      <c r="E1387" s="286"/>
      <c r="Z1387" s="266"/>
    </row>
    <row r="1388" spans="2:26" ht="16.5" customHeight="1">
      <c r="B1388" s="6" t="s">
        <v>1027</v>
      </c>
      <c r="Z1388" s="266"/>
    </row>
    <row r="1389" spans="2:26" ht="16.5" customHeight="1">
      <c r="C1389" s="7" t="s">
        <v>442</v>
      </c>
      <c r="Z1389" s="266"/>
    </row>
    <row r="1390" spans="2:26" ht="16.5" customHeight="1">
      <c r="D1390" s="1612" t="s">
        <v>443</v>
      </c>
      <c r="E1390" s="1612"/>
      <c r="F1390" s="1612"/>
      <c r="G1390" s="1612"/>
      <c r="H1390" s="1612" t="s">
        <v>444</v>
      </c>
      <c r="I1390" s="1612"/>
      <c r="J1390" s="1612"/>
      <c r="K1390" s="1612"/>
      <c r="L1390" s="1612"/>
      <c r="Z1390" s="266"/>
    </row>
    <row r="1391" spans="2:26" ht="18.649999999999999" customHeight="1">
      <c r="D1391" s="1671" t="s">
        <v>1029</v>
      </c>
      <c r="E1391" s="1671"/>
      <c r="F1391" s="1671"/>
      <c r="G1391" s="1671"/>
      <c r="H1391" s="1671" t="s">
        <v>611</v>
      </c>
      <c r="I1391" s="1671"/>
      <c r="J1391" s="1671"/>
      <c r="K1391" s="1671"/>
      <c r="L1391" s="1671"/>
      <c r="Z1391" s="266" t="s">
        <v>1683</v>
      </c>
    </row>
    <row r="1392" spans="2:26" ht="9.65" customHeight="1">
      <c r="D1392" s="40"/>
      <c r="E1392" s="40"/>
      <c r="F1392" s="40"/>
      <c r="G1392" s="40"/>
      <c r="H1392" s="40"/>
      <c r="I1392" s="40"/>
      <c r="J1392" s="40"/>
      <c r="K1392" s="40"/>
      <c r="L1392" s="40"/>
      <c r="Z1392" s="266"/>
    </row>
    <row r="1393" spans="1:26" ht="16.5" customHeight="1">
      <c r="C1393" s="31" t="s">
        <v>1803</v>
      </c>
      <c r="Z1393" s="266"/>
    </row>
    <row r="1394" spans="1:26" ht="18.649999999999999" customHeight="1">
      <c r="D1394" s="1677" t="s">
        <v>445</v>
      </c>
      <c r="E1394" s="1678"/>
      <c r="F1394" s="1678"/>
      <c r="G1394" s="1673"/>
      <c r="H1394" s="1671" t="s">
        <v>1818</v>
      </c>
      <c r="I1394" s="1671"/>
      <c r="J1394" s="1671"/>
      <c r="K1394" s="1671"/>
      <c r="Z1394" s="266" t="s">
        <v>1674</v>
      </c>
    </row>
    <row r="1395" spans="1:26" ht="6" customHeight="1">
      <c r="Z1395" s="266"/>
    </row>
    <row r="1396" spans="1:26" ht="29.5" customHeight="1">
      <c r="D1396" s="1613" t="s">
        <v>446</v>
      </c>
      <c r="E1396" s="1613"/>
      <c r="F1396" s="1613"/>
      <c r="G1396" s="1613"/>
      <c r="H1396" s="1665"/>
      <c r="I1396" s="1613" t="s">
        <v>447</v>
      </c>
      <c r="J1396" s="1613"/>
      <c r="K1396" s="1613"/>
      <c r="L1396" s="1613"/>
      <c r="M1396" s="2138" t="s">
        <v>1577</v>
      </c>
      <c r="N1396" s="2138"/>
      <c r="O1396" s="1648"/>
      <c r="P1396" s="1613" t="s">
        <v>448</v>
      </c>
      <c r="Q1396" s="1613"/>
      <c r="R1396" s="1612"/>
      <c r="Z1396" s="266"/>
    </row>
    <row r="1397" spans="1:26" ht="19" customHeight="1">
      <c r="D1397" s="1603"/>
      <c r="E1397" s="1603"/>
      <c r="F1397" s="1603"/>
      <c r="G1397" s="1603"/>
      <c r="H1397" s="1604"/>
      <c r="I1397" s="1603"/>
      <c r="J1397" s="1603"/>
      <c r="K1397" s="1603"/>
      <c r="L1397" s="1603"/>
      <c r="M1397" s="1605"/>
      <c r="N1397" s="1605"/>
      <c r="O1397" s="289" t="s">
        <v>49</v>
      </c>
      <c r="P1397" s="1606"/>
      <c r="Q1397" s="1606"/>
      <c r="R1397" s="281" t="s">
        <v>121</v>
      </c>
      <c r="Z1397" s="266"/>
    </row>
    <row r="1398" spans="1:26" ht="19" customHeight="1">
      <c r="D1398" s="1603"/>
      <c r="E1398" s="1603"/>
      <c r="F1398" s="1603"/>
      <c r="G1398" s="1603"/>
      <c r="H1398" s="1604"/>
      <c r="I1398" s="1603"/>
      <c r="J1398" s="1603"/>
      <c r="K1398" s="1603"/>
      <c r="L1398" s="1603"/>
      <c r="M1398" s="1605"/>
      <c r="N1398" s="1605"/>
      <c r="O1398" s="289" t="s">
        <v>49</v>
      </c>
      <c r="P1398" s="1606"/>
      <c r="Q1398" s="1606"/>
      <c r="R1398" s="281" t="s">
        <v>121</v>
      </c>
      <c r="Z1398" s="266"/>
    </row>
    <row r="1399" spans="1:26" ht="19" customHeight="1">
      <c r="D1399" s="1603"/>
      <c r="E1399" s="1603"/>
      <c r="F1399" s="1603"/>
      <c r="G1399" s="1603"/>
      <c r="H1399" s="1604"/>
      <c r="I1399" s="1603"/>
      <c r="J1399" s="1603"/>
      <c r="K1399" s="1603"/>
      <c r="L1399" s="1603"/>
      <c r="M1399" s="1605"/>
      <c r="N1399" s="1605"/>
      <c r="O1399" s="289" t="s">
        <v>49</v>
      </c>
      <c r="P1399" s="1606"/>
      <c r="Q1399" s="1606"/>
      <c r="R1399" s="281" t="s">
        <v>121</v>
      </c>
      <c r="Z1399" s="266"/>
    </row>
    <row r="1400" spans="1:26" ht="19" customHeight="1">
      <c r="D1400" s="1603"/>
      <c r="E1400" s="1603"/>
      <c r="F1400" s="1603"/>
      <c r="G1400" s="1603"/>
      <c r="H1400" s="1604"/>
      <c r="I1400" s="1603"/>
      <c r="J1400" s="1603"/>
      <c r="K1400" s="1603"/>
      <c r="L1400" s="1603"/>
      <c r="M1400" s="1605"/>
      <c r="N1400" s="1605"/>
      <c r="O1400" s="289" t="s">
        <v>49</v>
      </c>
      <c r="P1400" s="1606"/>
      <c r="Q1400" s="1606"/>
      <c r="R1400" s="281" t="s">
        <v>121</v>
      </c>
      <c r="Z1400" s="266"/>
    </row>
    <row r="1401" spans="1:26" ht="19" customHeight="1">
      <c r="D1401" s="1603"/>
      <c r="E1401" s="1603"/>
      <c r="F1401" s="1603"/>
      <c r="G1401" s="1603"/>
      <c r="H1401" s="1604"/>
      <c r="I1401" s="1603"/>
      <c r="J1401" s="1603"/>
      <c r="K1401" s="1603"/>
      <c r="L1401" s="1603"/>
      <c r="M1401" s="1605"/>
      <c r="N1401" s="1605"/>
      <c r="O1401" s="289" t="s">
        <v>49</v>
      </c>
      <c r="P1401" s="1606"/>
      <c r="Q1401" s="1606"/>
      <c r="R1401" s="281" t="s">
        <v>121</v>
      </c>
      <c r="Z1401" s="266"/>
    </row>
    <row r="1402" spans="1:26" ht="16.5" customHeight="1">
      <c r="E1402" s="285" t="s">
        <v>1030</v>
      </c>
      <c r="Z1402" s="266"/>
    </row>
    <row r="1403" spans="1:26" ht="12" customHeight="1">
      <c r="E1403" s="285"/>
      <c r="Z1403" s="266"/>
    </row>
    <row r="1404" spans="1:26" ht="11.15" customHeight="1">
      <c r="E1404" s="286"/>
      <c r="Z1404" s="266"/>
    </row>
    <row r="1405" spans="1:26" ht="17.5" customHeight="1">
      <c r="P1405" s="1610" t="s">
        <v>815</v>
      </c>
      <c r="Q1405" s="1610"/>
      <c r="R1405" s="1610"/>
      <c r="S1405" s="1611" t="str">
        <f>$Q$12</f>
        <v>○△学校</v>
      </c>
      <c r="T1405" s="1611"/>
      <c r="U1405" s="1611"/>
      <c r="V1405" s="1611"/>
      <c r="W1405" s="1611"/>
      <c r="X1405" s="1611"/>
      <c r="Z1405" s="266"/>
    </row>
    <row r="1406" spans="1:26" ht="16.5" customHeight="1">
      <c r="A1406" s="287" t="s">
        <v>532</v>
      </c>
      <c r="Z1406" s="266"/>
    </row>
    <row r="1407" spans="1:26" ht="12" customHeight="1">
      <c r="E1407" s="285"/>
      <c r="Z1407" s="266"/>
    </row>
    <row r="1408" spans="1:26" ht="16.5" customHeight="1">
      <c r="B1408" s="6" t="s">
        <v>1031</v>
      </c>
      <c r="Z1408" s="266"/>
    </row>
    <row r="1409" spans="2:26" ht="9.65" customHeight="1">
      <c r="E1409" s="285"/>
      <c r="Z1409" s="266"/>
    </row>
    <row r="1410" spans="2:26" ht="29.5" customHeight="1">
      <c r="D1410" s="829" t="s">
        <v>1511</v>
      </c>
      <c r="E1410" s="829"/>
      <c r="F1410" s="829"/>
      <c r="G1410" s="829"/>
      <c r="H1410" s="829"/>
      <c r="I1410" s="2373" t="s">
        <v>1032</v>
      </c>
      <c r="J1410" s="2374"/>
      <c r="K1410" s="2374"/>
      <c r="L1410" s="2374"/>
      <c r="M1410" s="2374"/>
      <c r="N1410" s="2374"/>
      <c r="O1410" s="2374"/>
      <c r="P1410" s="2374"/>
      <c r="Q1410" s="2374"/>
      <c r="R1410" s="2374"/>
      <c r="S1410" s="2374"/>
      <c r="T1410" s="2375"/>
      <c r="Z1410" s="266" t="s">
        <v>1676</v>
      </c>
    </row>
    <row r="1411" spans="2:26" ht="16.5" customHeight="1">
      <c r="E1411" s="285" t="s">
        <v>476</v>
      </c>
      <c r="Z1411" s="266"/>
    </row>
    <row r="1412" spans="2:26" ht="9.65" customHeight="1" thickBot="1">
      <c r="E1412" s="285"/>
      <c r="Z1412" s="266"/>
    </row>
    <row r="1413" spans="2:26" ht="16.5" customHeight="1">
      <c r="B1413" s="548"/>
      <c r="C1413" s="549" t="s">
        <v>1033</v>
      </c>
      <c r="D1413" s="549"/>
      <c r="E1413" s="550"/>
      <c r="F1413" s="549"/>
      <c r="G1413" s="549"/>
      <c r="H1413" s="549"/>
      <c r="I1413" s="549"/>
      <c r="J1413" s="549"/>
      <c r="K1413" s="549"/>
      <c r="L1413" s="549"/>
      <c r="M1413" s="549"/>
      <c r="N1413" s="549"/>
      <c r="O1413" s="549"/>
      <c r="P1413" s="549"/>
      <c r="Q1413" s="549"/>
      <c r="R1413" s="549"/>
      <c r="S1413" s="549"/>
      <c r="T1413" s="549"/>
      <c r="U1413" s="549"/>
      <c r="V1413" s="549"/>
      <c r="W1413" s="549"/>
      <c r="X1413" s="551"/>
      <c r="Z1413" s="266"/>
    </row>
    <row r="1414" spans="2:26" ht="16.5" customHeight="1">
      <c r="B1414" s="552" t="s">
        <v>1034</v>
      </c>
      <c r="X1414" s="553"/>
      <c r="Z1414" s="266"/>
    </row>
    <row r="1415" spans="2:26" ht="20.5" customHeight="1">
      <c r="B1415" s="554"/>
      <c r="D1415" s="1648" t="s">
        <v>1035</v>
      </c>
      <c r="E1415" s="1648"/>
      <c r="F1415" s="1648"/>
      <c r="G1415" s="1601" t="s">
        <v>1036</v>
      </c>
      <c r="H1415" s="1601"/>
      <c r="I1415" s="1601"/>
      <c r="J1415" s="1601"/>
      <c r="K1415" s="1601"/>
      <c r="X1415" s="553"/>
      <c r="Z1415" s="266" t="s">
        <v>1677</v>
      </c>
    </row>
    <row r="1416" spans="2:26" ht="5.5" customHeight="1">
      <c r="B1416" s="554"/>
      <c r="J1416" s="289"/>
      <c r="X1416" s="553"/>
      <c r="Z1416" s="266"/>
    </row>
    <row r="1417" spans="2:26" ht="20.5" customHeight="1">
      <c r="B1417" s="554"/>
      <c r="D1417" s="1648" t="s">
        <v>1037</v>
      </c>
      <c r="E1417" s="1648"/>
      <c r="F1417" s="1648"/>
      <c r="G1417" s="555" t="s">
        <v>593</v>
      </c>
      <c r="H1417" s="422">
        <v>4</v>
      </c>
      <c r="I1417" s="556" t="s">
        <v>20</v>
      </c>
      <c r="J1417" s="422">
        <v>5</v>
      </c>
      <c r="K1417" s="557" t="s">
        <v>21</v>
      </c>
      <c r="L1417" s="422">
        <v>12</v>
      </c>
      <c r="M1417" s="557" t="s">
        <v>1602</v>
      </c>
      <c r="X1417" s="553"/>
      <c r="Z1417" s="266" t="s">
        <v>1620</v>
      </c>
    </row>
    <row r="1418" spans="2:26" ht="7" customHeight="1">
      <c r="B1418" s="554"/>
      <c r="X1418" s="553"/>
      <c r="Z1418" s="266"/>
    </row>
    <row r="1419" spans="2:26" ht="19.5" customHeight="1">
      <c r="B1419" s="554"/>
      <c r="D1419" s="1648" t="s">
        <v>1038</v>
      </c>
      <c r="E1419" s="1648"/>
      <c r="F1419" s="1648"/>
      <c r="G1419" s="1643"/>
      <c r="H1419" s="2371"/>
      <c r="I1419" s="2372"/>
      <c r="J1419" s="1646"/>
      <c r="K1419" s="1647"/>
      <c r="X1419" s="553"/>
      <c r="Z1419" s="266" t="s">
        <v>1678</v>
      </c>
    </row>
    <row r="1420" spans="2:26" ht="19.5" customHeight="1">
      <c r="B1420" s="554"/>
      <c r="D1420" s="1648" t="s">
        <v>1039</v>
      </c>
      <c r="E1420" s="1648"/>
      <c r="F1420" s="1648"/>
      <c r="G1420" s="1648"/>
      <c r="H1420" s="555"/>
      <c r="I1420" s="422"/>
      <c r="J1420" s="558" t="s">
        <v>20</v>
      </c>
      <c r="K1420" s="422"/>
      <c r="L1420" s="557" t="s">
        <v>21</v>
      </c>
      <c r="M1420" s="422"/>
      <c r="N1420" s="557" t="s">
        <v>1602</v>
      </c>
      <c r="X1420" s="553"/>
      <c r="Z1420" s="266" t="s">
        <v>1620</v>
      </c>
    </row>
    <row r="1421" spans="2:26" ht="5.5" customHeight="1">
      <c r="B1421" s="554"/>
      <c r="X1421" s="553"/>
      <c r="Z1421" s="266"/>
    </row>
    <row r="1422" spans="2:26" ht="19" customHeight="1">
      <c r="B1422" s="554"/>
      <c r="D1422" t="s">
        <v>1040</v>
      </c>
      <c r="X1422" s="553"/>
      <c r="Z1422" s="266"/>
    </row>
    <row r="1423" spans="2:26" ht="55" customHeight="1">
      <c r="B1423" s="554"/>
      <c r="D1423" s="2368"/>
      <c r="E1423" s="2369"/>
      <c r="F1423" s="2369"/>
      <c r="G1423" s="2369"/>
      <c r="H1423" s="2369"/>
      <c r="I1423" s="2369"/>
      <c r="J1423" s="2369"/>
      <c r="K1423" s="2369"/>
      <c r="L1423" s="2369"/>
      <c r="M1423" s="2369"/>
      <c r="N1423" s="2369"/>
      <c r="O1423" s="2369"/>
      <c r="P1423" s="2369"/>
      <c r="Q1423" s="2369"/>
      <c r="R1423" s="2369"/>
      <c r="S1423" s="2369"/>
      <c r="T1423" s="2369"/>
      <c r="U1423" s="2370"/>
      <c r="X1423" s="553"/>
      <c r="Z1423" s="266"/>
    </row>
    <row r="1424" spans="2:26" ht="16.5" customHeight="1">
      <c r="B1424" s="554"/>
      <c r="E1424" s="285"/>
      <c r="X1424" s="553"/>
      <c r="Z1424" s="266"/>
    </row>
    <row r="1425" spans="2:26" ht="16.5" customHeight="1">
      <c r="B1425" s="552" t="s">
        <v>1041</v>
      </c>
      <c r="X1425" s="553"/>
      <c r="Z1425" s="266"/>
    </row>
    <row r="1426" spans="2:26" ht="16.5" customHeight="1">
      <c r="B1426" s="554"/>
      <c r="D1426" t="s">
        <v>1334</v>
      </c>
      <c r="E1426" s="285"/>
      <c r="X1426" s="553"/>
      <c r="Z1426" s="266"/>
    </row>
    <row r="1427" spans="2:26" ht="16.5" customHeight="1">
      <c r="B1427" s="554"/>
      <c r="D1427" t="s">
        <v>1042</v>
      </c>
      <c r="E1427" s="285"/>
      <c r="X1427" s="553"/>
      <c r="Z1427" s="266"/>
    </row>
    <row r="1428" spans="2:26" ht="7" customHeight="1">
      <c r="B1428" s="554"/>
      <c r="X1428" s="553"/>
      <c r="Z1428" s="266"/>
    </row>
    <row r="1429" spans="2:26" ht="16.5" customHeight="1">
      <c r="B1429" s="554"/>
      <c r="D1429" t="s">
        <v>1043</v>
      </c>
      <c r="E1429" s="285"/>
      <c r="X1429" s="553"/>
      <c r="Z1429" s="266"/>
    </row>
    <row r="1430" spans="2:26" ht="19" customHeight="1">
      <c r="B1430" s="554"/>
      <c r="D1430" s="1648" t="s">
        <v>1515</v>
      </c>
      <c r="E1430" s="1648"/>
      <c r="F1430" s="1648"/>
      <c r="G1430" s="1601"/>
      <c r="H1430" s="1601"/>
      <c r="I1430" s="1601"/>
      <c r="J1430" s="1601"/>
      <c r="K1430" s="1610"/>
      <c r="L1430" s="1610"/>
      <c r="X1430" s="553"/>
      <c r="Z1430" s="266" t="s">
        <v>1679</v>
      </c>
    </row>
    <row r="1431" spans="2:26" ht="5.5" customHeight="1">
      <c r="B1431" s="554"/>
      <c r="X1431" s="553"/>
      <c r="Z1431" s="266"/>
    </row>
    <row r="1432" spans="2:26" ht="19" customHeight="1">
      <c r="B1432" s="554"/>
      <c r="D1432" s="1648" t="s">
        <v>1514</v>
      </c>
      <c r="E1432" s="1648"/>
      <c r="F1432" s="1648"/>
      <c r="G1432" s="555"/>
      <c r="H1432" s="422"/>
      <c r="I1432" s="556" t="s">
        <v>20</v>
      </c>
      <c r="J1432" s="422"/>
      <c r="K1432" s="557" t="s">
        <v>21</v>
      </c>
      <c r="L1432" s="422"/>
      <c r="M1432" s="557" t="s">
        <v>1602</v>
      </c>
      <c r="X1432" s="553"/>
      <c r="Z1432" s="266" t="s">
        <v>1620</v>
      </c>
    </row>
    <row r="1433" spans="2:26" ht="5.15" customHeight="1">
      <c r="B1433" s="554"/>
      <c r="X1433" s="553"/>
      <c r="Z1433" s="266"/>
    </row>
    <row r="1434" spans="2:26" ht="19" customHeight="1">
      <c r="B1434" s="554"/>
      <c r="D1434" s="1648" t="s">
        <v>1513</v>
      </c>
      <c r="E1434" s="1648"/>
      <c r="F1434" s="1648"/>
      <c r="G1434" s="1648"/>
      <c r="H1434" s="1602"/>
      <c r="I1434" s="1675"/>
      <c r="J1434" s="1644"/>
      <c r="K1434" s="1628"/>
      <c r="N1434" s="559"/>
      <c r="X1434" s="553"/>
      <c r="Z1434" s="266" t="s">
        <v>1680</v>
      </c>
    </row>
    <row r="1435" spans="2:26" ht="19" customHeight="1">
      <c r="B1435" s="554"/>
      <c r="D1435" s="1648" t="s">
        <v>1512</v>
      </c>
      <c r="E1435" s="1648"/>
      <c r="F1435" s="1648"/>
      <c r="G1435" s="1648"/>
      <c r="H1435" s="555"/>
      <c r="I1435" s="422"/>
      <c r="J1435" s="558" t="s">
        <v>20</v>
      </c>
      <c r="K1435" s="422"/>
      <c r="L1435" s="557" t="s">
        <v>21</v>
      </c>
      <c r="M1435" s="422"/>
      <c r="N1435" s="557" t="s">
        <v>1602</v>
      </c>
      <c r="X1435" s="553"/>
      <c r="Z1435" s="266" t="s">
        <v>1620</v>
      </c>
    </row>
    <row r="1436" spans="2:26" ht="5.15" customHeight="1">
      <c r="B1436" s="554"/>
      <c r="X1436" s="553"/>
      <c r="Z1436" s="266"/>
    </row>
    <row r="1437" spans="2:26" ht="15.65" customHeight="1">
      <c r="B1437" s="554"/>
      <c r="D1437" t="s">
        <v>1578</v>
      </c>
      <c r="X1437" s="553"/>
      <c r="Z1437" s="266"/>
    </row>
    <row r="1438" spans="2:26" ht="55" customHeight="1">
      <c r="B1438" s="554"/>
      <c r="D1438" s="2368"/>
      <c r="E1438" s="2369"/>
      <c r="F1438" s="2369"/>
      <c r="G1438" s="2369"/>
      <c r="H1438" s="2369"/>
      <c r="I1438" s="2369"/>
      <c r="J1438" s="2369"/>
      <c r="K1438" s="2369"/>
      <c r="L1438" s="2369"/>
      <c r="M1438" s="2369"/>
      <c r="N1438" s="2369"/>
      <c r="O1438" s="2369"/>
      <c r="P1438" s="2369"/>
      <c r="Q1438" s="2369"/>
      <c r="R1438" s="2369"/>
      <c r="S1438" s="2369"/>
      <c r="T1438" s="2369"/>
      <c r="U1438" s="2370"/>
      <c r="X1438" s="553"/>
      <c r="Z1438" s="266"/>
    </row>
    <row r="1439" spans="2:26" ht="9.65" customHeight="1">
      <c r="B1439" s="554"/>
      <c r="E1439" s="285"/>
      <c r="X1439" s="553"/>
      <c r="Z1439" s="266"/>
    </row>
    <row r="1440" spans="2:26" ht="16.5" customHeight="1">
      <c r="B1440" s="552" t="s">
        <v>1579</v>
      </c>
      <c r="X1440" s="553"/>
      <c r="Z1440" s="266"/>
    </row>
    <row r="1441" spans="1:26" ht="15" customHeight="1">
      <c r="B1441" s="554"/>
      <c r="D1441" s="1637" t="s">
        <v>1581</v>
      </c>
      <c r="E1441" s="1637"/>
      <c r="F1441" s="1637"/>
      <c r="G1441" s="1637"/>
      <c r="H1441" s="1637"/>
      <c r="I1441" s="2033"/>
      <c r="J1441" s="2033"/>
      <c r="K1441" s="2033"/>
      <c r="L1441" s="2033"/>
      <c r="M1441" s="2033"/>
      <c r="N1441" s="2033"/>
      <c r="X1441" s="553"/>
      <c r="Z1441" s="266" t="s">
        <v>1681</v>
      </c>
    </row>
    <row r="1442" spans="1:26" ht="15.65" customHeight="1">
      <c r="B1442" s="554"/>
      <c r="D1442" t="s">
        <v>1580</v>
      </c>
      <c r="X1442" s="553"/>
      <c r="Z1442" s="266"/>
    </row>
    <row r="1443" spans="1:26" ht="55" customHeight="1">
      <c r="B1443" s="554"/>
      <c r="D1443" s="2368"/>
      <c r="E1443" s="2369"/>
      <c r="F1443" s="2369"/>
      <c r="G1443" s="2369"/>
      <c r="H1443" s="2369"/>
      <c r="I1443" s="2369"/>
      <c r="J1443" s="2369"/>
      <c r="K1443" s="2369"/>
      <c r="L1443" s="2369"/>
      <c r="M1443" s="2369"/>
      <c r="N1443" s="2369"/>
      <c r="O1443" s="2369"/>
      <c r="P1443" s="2369"/>
      <c r="Q1443" s="2369"/>
      <c r="R1443" s="2369"/>
      <c r="S1443" s="2369"/>
      <c r="T1443" s="2369"/>
      <c r="U1443" s="2370"/>
      <c r="X1443" s="553"/>
      <c r="Z1443" s="266"/>
    </row>
    <row r="1444" spans="1:26" ht="9.65" customHeight="1" thickBot="1">
      <c r="B1444" s="560"/>
      <c r="C1444" s="561"/>
      <c r="D1444" s="561"/>
      <c r="E1444" s="562"/>
      <c r="F1444" s="561"/>
      <c r="G1444" s="561"/>
      <c r="H1444" s="561"/>
      <c r="I1444" s="561"/>
      <c r="J1444" s="561"/>
      <c r="K1444" s="561"/>
      <c r="L1444" s="561"/>
      <c r="M1444" s="561"/>
      <c r="N1444" s="561"/>
      <c r="O1444" s="561"/>
      <c r="P1444" s="561"/>
      <c r="Q1444" s="561"/>
      <c r="R1444" s="561"/>
      <c r="S1444" s="561"/>
      <c r="T1444" s="561"/>
      <c r="U1444" s="561"/>
      <c r="V1444" s="561"/>
      <c r="W1444" s="561"/>
      <c r="X1444" s="563"/>
      <c r="Z1444" s="266"/>
    </row>
    <row r="1445" spans="1:26" s="565" customFormat="1" ht="15" customHeight="1" thickBot="1">
      <c r="A1445" s="564"/>
      <c r="E1445" s="566"/>
      <c r="Z1445" s="567"/>
    </row>
    <row r="1446" spans="1:26" ht="16.5" customHeight="1" thickTop="1">
      <c r="A1446" s="265" t="s">
        <v>1675</v>
      </c>
    </row>
    <row r="1447" spans="1:26" ht="16.5" customHeight="1"/>
    <row r="1448" spans="1:26" ht="8.15" customHeight="1"/>
    <row r="1449" spans="1:26" ht="16.5" customHeight="1"/>
    <row r="1450" spans="1:26" ht="16.5" customHeight="1"/>
    <row r="1451" spans="1:26" ht="16.5" customHeight="1"/>
    <row r="1452" spans="1:26" ht="16.5" customHeight="1"/>
    <row r="1453" spans="1:26" ht="19.5" customHeight="1"/>
    <row r="1454" spans="1:26" ht="19.5" customHeight="1"/>
    <row r="1455" spans="1:26" ht="19.5" customHeight="1"/>
    <row r="1456" spans="1:26" ht="16.5" customHeight="1"/>
    <row r="1457" ht="9.65" customHeight="1"/>
    <row r="1458" ht="16.5" customHeight="1"/>
    <row r="1459" ht="20.5" customHeight="1"/>
    <row r="1460" ht="20.5" customHeight="1"/>
    <row r="1461" ht="20.5" customHeight="1"/>
    <row r="1462" ht="7" customHeight="1"/>
    <row r="1463" ht="19.5" customHeight="1"/>
    <row r="1464" ht="19.5" customHeight="1"/>
    <row r="1465" ht="19.5" customHeight="1"/>
    <row r="1466" ht="5.5" customHeight="1"/>
    <row r="1467" ht="19" customHeight="1"/>
    <row r="1468" ht="42" customHeight="1"/>
    <row r="1469" ht="13" customHeight="1"/>
    <row r="1473" spans="1:1" ht="19" customHeight="1"/>
    <row r="1474" spans="1:1" ht="19" customHeight="1"/>
    <row r="1475" spans="1:1" ht="19" customHeight="1"/>
    <row r="1480" spans="1:1" ht="19" customHeight="1"/>
    <row r="1481" spans="1:1" ht="19" customHeight="1"/>
    <row r="1482" spans="1:1" ht="19" customHeight="1"/>
    <row r="1483" spans="1:1" ht="19" customHeight="1"/>
    <row r="1484" spans="1:1" ht="9" customHeight="1"/>
    <row r="1485" spans="1:1" ht="19.5" customHeight="1"/>
    <row r="1486" spans="1:1" ht="30.65" customHeight="1"/>
    <row r="1487" spans="1:1" ht="9.65" customHeight="1"/>
    <row r="1488" spans="1:1" ht="16.5" customHeight="1">
      <c r="A1488" s="287"/>
    </row>
    <row r="1489" ht="16.5" customHeight="1"/>
    <row r="1490" ht="16.5" customHeight="1"/>
    <row r="1491" ht="16.5" customHeight="1"/>
    <row r="1492" ht="16.5" customHeight="1"/>
    <row r="1493" ht="16.5" customHeight="1"/>
    <row r="1494" ht="16.5" customHeight="1"/>
    <row r="1495" ht="8.15" customHeight="1"/>
    <row r="1496" ht="16.5" customHeight="1"/>
    <row r="1497" ht="16.5" customHeight="1"/>
    <row r="1498" ht="16.5" customHeight="1"/>
    <row r="1499" ht="16.5" customHeight="1"/>
    <row r="1500" ht="19.5" customHeight="1"/>
    <row r="1501" ht="19.5" customHeight="1"/>
    <row r="1502" ht="19.5" customHeight="1"/>
    <row r="1503" ht="16.5" customHeight="1"/>
    <row r="1504" ht="9.65" customHeight="1"/>
    <row r="1505" ht="16.5" customHeight="1"/>
    <row r="1506" ht="20.5" customHeight="1"/>
    <row r="1507" ht="20.5" customHeight="1"/>
    <row r="1508" ht="20.5" customHeight="1"/>
    <row r="1509" ht="7" customHeight="1"/>
    <row r="1510" ht="19.5" customHeight="1"/>
    <row r="1511" ht="19.5" customHeight="1"/>
    <row r="1512" ht="19.5" customHeight="1"/>
    <row r="1513" ht="5.5" customHeight="1"/>
    <row r="1514" ht="19" customHeight="1"/>
    <row r="1515" ht="42" customHeight="1"/>
    <row r="1516" ht="13" customHeight="1"/>
    <row r="1520" ht="19" customHeight="1"/>
    <row r="1521" spans="1:1" ht="19" customHeight="1"/>
    <row r="1522" spans="1:1" ht="19" customHeight="1"/>
    <row r="1527" spans="1:1" ht="19" customHeight="1"/>
    <row r="1528" spans="1:1" ht="19" customHeight="1"/>
    <row r="1529" spans="1:1" ht="19" customHeight="1"/>
    <row r="1530" spans="1:1" ht="19" customHeight="1"/>
    <row r="1531" spans="1:1" ht="9" customHeight="1"/>
    <row r="1532" spans="1:1" ht="19.5" customHeight="1"/>
    <row r="1533" spans="1:1" ht="30.65" customHeight="1"/>
    <row r="1534" spans="1:1" ht="9.65" customHeight="1"/>
    <row r="1535" spans="1:1" ht="16.5" customHeight="1">
      <c r="A1535" s="287"/>
    </row>
    <row r="1536" spans="1:1" ht="16.5" customHeight="1"/>
    <row r="1537" ht="16.5" customHeight="1"/>
    <row r="1538" ht="16.5" customHeight="1"/>
    <row r="1539" ht="16.5" customHeight="1"/>
    <row r="1540" ht="16.5" customHeight="1"/>
    <row r="1541" ht="16.5" customHeight="1"/>
    <row r="1542" ht="8.15" customHeight="1"/>
    <row r="1543" ht="16.5" customHeight="1"/>
    <row r="1544" ht="16.5" customHeight="1"/>
    <row r="1545" ht="16.5" customHeight="1"/>
    <row r="1546" ht="16.5" customHeight="1"/>
    <row r="1547" ht="19.5" customHeight="1"/>
    <row r="1548" ht="19.5" customHeight="1"/>
    <row r="1549" ht="19.5" customHeight="1"/>
    <row r="1550" ht="16.5" customHeight="1"/>
    <row r="1551" ht="9.65" customHeight="1"/>
    <row r="1552" ht="16.5" customHeight="1"/>
    <row r="1553" ht="20.5" customHeight="1"/>
    <row r="1554" ht="20.5" customHeight="1"/>
    <row r="1555" ht="20.5" customHeight="1"/>
    <row r="1556" ht="7" customHeight="1"/>
    <row r="1557" ht="19.5" customHeight="1"/>
    <row r="1558" ht="19.5" customHeight="1"/>
    <row r="1559" ht="19.5" customHeight="1"/>
    <row r="1560" ht="5.5" customHeight="1"/>
    <row r="1561" ht="19" customHeight="1"/>
    <row r="1562" ht="42" customHeight="1"/>
    <row r="1563" ht="13" customHeight="1"/>
    <row r="1567" ht="19" customHeight="1"/>
    <row r="1568" ht="19" customHeight="1"/>
    <row r="1569" ht="19" customHeight="1"/>
    <row r="1574" ht="19" customHeight="1"/>
    <row r="1575" ht="19" customHeight="1"/>
    <row r="1576" ht="19" customHeight="1"/>
    <row r="1577" ht="19" customHeight="1"/>
    <row r="1578" ht="9" customHeight="1"/>
    <row r="1579" ht="19.5" customHeight="1"/>
    <row r="1580" ht="30.65" customHeight="1"/>
  </sheetData>
  <sheetProtection algorithmName="SHA-512" hashValue="vYRFaDIIdYCbYolTi6iCemuz6KjJGW15qkb8X3x+Hyes6Xm2fC59unWpIKjsUmlq46wDoJTrgsdH3QmB3VL46g==" saltValue="2lv7KEqUbqUc+9Z6cSalSQ==" spinCount="100000" sheet="1" objects="1" scenarios="1" formatCells="0"/>
  <mergeCells count="2388">
    <mergeCell ref="P997:R997"/>
    <mergeCell ref="S997:X997"/>
    <mergeCell ref="D1443:U1443"/>
    <mergeCell ref="D1432:F1432"/>
    <mergeCell ref="D1434:G1434"/>
    <mergeCell ref="H1434:K1434"/>
    <mergeCell ref="D1435:G1435"/>
    <mergeCell ref="D1438:U1438"/>
    <mergeCell ref="D1441:H1441"/>
    <mergeCell ref="I1441:N1441"/>
    <mergeCell ref="D1417:F1417"/>
    <mergeCell ref="D1419:G1419"/>
    <mergeCell ref="H1419:K1419"/>
    <mergeCell ref="D1420:G1420"/>
    <mergeCell ref="D1423:U1423"/>
    <mergeCell ref="D1430:F1430"/>
    <mergeCell ref="G1430:L1430"/>
    <mergeCell ref="P1405:R1405"/>
    <mergeCell ref="S1405:X1405"/>
    <mergeCell ref="D1410:H1410"/>
    <mergeCell ref="I1410:T1410"/>
    <mergeCell ref="D1415:F1415"/>
    <mergeCell ref="G1415:K1415"/>
    <mergeCell ref="D1397:H1397"/>
    <mergeCell ref="I1397:L1397"/>
    <mergeCell ref="M1397:N1397"/>
    <mergeCell ref="P1397:Q1397"/>
    <mergeCell ref="D1401:H1401"/>
    <mergeCell ref="I1401:L1401"/>
    <mergeCell ref="M1401:N1401"/>
    <mergeCell ref="P1401:Q1401"/>
    <mergeCell ref="D1394:G1394"/>
    <mergeCell ref="H1394:K1394"/>
    <mergeCell ref="D1396:H1396"/>
    <mergeCell ref="I1396:L1396"/>
    <mergeCell ref="M1396:O1396"/>
    <mergeCell ref="P1396:R1396"/>
    <mergeCell ref="E1386:M1386"/>
    <mergeCell ref="P1379:R1379"/>
    <mergeCell ref="S1379:X1379"/>
    <mergeCell ref="D1390:G1390"/>
    <mergeCell ref="H1390:L1390"/>
    <mergeCell ref="D1391:G1391"/>
    <mergeCell ref="H1391:L1391"/>
    <mergeCell ref="D1382:G1382"/>
    <mergeCell ref="H1382:R1382"/>
    <mergeCell ref="E1383:O1383"/>
    <mergeCell ref="P1383:V1383"/>
    <mergeCell ref="E1384:L1384"/>
    <mergeCell ref="M1384:R1384"/>
    <mergeCell ref="T1384:U1384"/>
    <mergeCell ref="D1372:E1374"/>
    <mergeCell ref="K1372:M1372"/>
    <mergeCell ref="N1372:P1372"/>
    <mergeCell ref="Q1372:S1372"/>
    <mergeCell ref="K1373:M1373"/>
    <mergeCell ref="N1373:P1373"/>
    <mergeCell ref="Q1373:S1373"/>
    <mergeCell ref="K1374:M1374"/>
    <mergeCell ref="N1374:P1374"/>
    <mergeCell ref="Q1374:S1374"/>
    <mergeCell ref="D1369:E1371"/>
    <mergeCell ref="K1369:M1369"/>
    <mergeCell ref="N1369:P1369"/>
    <mergeCell ref="Q1369:S1369"/>
    <mergeCell ref="K1370:M1370"/>
    <mergeCell ref="N1370:P1370"/>
    <mergeCell ref="Q1370:S1370"/>
    <mergeCell ref="K1371:M1371"/>
    <mergeCell ref="N1371:P1371"/>
    <mergeCell ref="Q1371:S1371"/>
    <mergeCell ref="D1363:I1363"/>
    <mergeCell ref="J1363:X1363"/>
    <mergeCell ref="D1367:F1368"/>
    <mergeCell ref="G1367:J1368"/>
    <mergeCell ref="K1367:S1367"/>
    <mergeCell ref="K1368:M1368"/>
    <mergeCell ref="N1368:P1368"/>
    <mergeCell ref="Q1368:S1368"/>
    <mergeCell ref="R1360:X1360"/>
    <mergeCell ref="J1361:N1361"/>
    <mergeCell ref="O1361:Q1361"/>
    <mergeCell ref="R1361:X1361"/>
    <mergeCell ref="J1362:N1362"/>
    <mergeCell ref="O1362:Q1362"/>
    <mergeCell ref="R1362:X1362"/>
    <mergeCell ref="D1355:E1355"/>
    <mergeCell ref="F1355:I1355"/>
    <mergeCell ref="J1355:P1355"/>
    <mergeCell ref="D1356:E1356"/>
    <mergeCell ref="F1356:I1356"/>
    <mergeCell ref="D1360:I1360"/>
    <mergeCell ref="J1360:N1360"/>
    <mergeCell ref="O1360:Q1360"/>
    <mergeCell ref="D1336:G1336"/>
    <mergeCell ref="H1336:K1336"/>
    <mergeCell ref="D1340:I1340"/>
    <mergeCell ref="J1340:M1340"/>
    <mergeCell ref="D1346:K1346"/>
    <mergeCell ref="L1346:O1346"/>
    <mergeCell ref="D1327:L1327"/>
    <mergeCell ref="M1327:X1327"/>
    <mergeCell ref="D1330:H1330"/>
    <mergeCell ref="I1330:S1330"/>
    <mergeCell ref="D1331:M1331"/>
    <mergeCell ref="S1335:X1335"/>
    <mergeCell ref="D1312:G1314"/>
    <mergeCell ref="H1312:L1314"/>
    <mergeCell ref="W1312:X1314"/>
    <mergeCell ref="D1321:G1321"/>
    <mergeCell ref="H1321:M1321"/>
    <mergeCell ref="P1324:R1324"/>
    <mergeCell ref="S1324:X1324"/>
    <mergeCell ref="D1306:G1308"/>
    <mergeCell ref="H1306:L1308"/>
    <mergeCell ref="W1306:X1308"/>
    <mergeCell ref="D1309:G1311"/>
    <mergeCell ref="H1309:L1311"/>
    <mergeCell ref="W1309:X1311"/>
    <mergeCell ref="D1302:G1302"/>
    <mergeCell ref="H1302:L1302"/>
    <mergeCell ref="M1302:Q1302"/>
    <mergeCell ref="R1302:V1302"/>
    <mergeCell ref="W1302:X1302"/>
    <mergeCell ref="D1303:G1305"/>
    <mergeCell ref="H1303:L1305"/>
    <mergeCell ref="W1303:X1305"/>
    <mergeCell ref="D1295:G1296"/>
    <mergeCell ref="H1295:K1296"/>
    <mergeCell ref="L1295:O1295"/>
    <mergeCell ref="P1295:Q1296"/>
    <mergeCell ref="L1296:O1296"/>
    <mergeCell ref="T1298:X1298"/>
    <mergeCell ref="D1291:G1292"/>
    <mergeCell ref="H1291:K1292"/>
    <mergeCell ref="L1291:O1291"/>
    <mergeCell ref="P1291:Q1292"/>
    <mergeCell ref="L1292:O1292"/>
    <mergeCell ref="D1293:G1294"/>
    <mergeCell ref="H1293:K1294"/>
    <mergeCell ref="L1293:O1293"/>
    <mergeCell ref="P1293:Q1294"/>
    <mergeCell ref="L1294:O1294"/>
    <mergeCell ref="D1285:H1286"/>
    <mergeCell ref="I1285:L1285"/>
    <mergeCell ref="M1285:P1285"/>
    <mergeCell ref="Q1285:R1285"/>
    <mergeCell ref="Q1286:R1286"/>
    <mergeCell ref="D1290:G1290"/>
    <mergeCell ref="H1290:K1290"/>
    <mergeCell ref="L1290:O1290"/>
    <mergeCell ref="P1290:Q1290"/>
    <mergeCell ref="D1280:G1282"/>
    <mergeCell ref="Q1280:R1282"/>
    <mergeCell ref="D1283:H1283"/>
    <mergeCell ref="Q1283:R1283"/>
    <mergeCell ref="D1284:H1284"/>
    <mergeCell ref="Q1284:R1284"/>
    <mergeCell ref="V1272:W1272"/>
    <mergeCell ref="D1273:H1273"/>
    <mergeCell ref="P1276:R1276"/>
    <mergeCell ref="S1276:X1276"/>
    <mergeCell ref="D1279:H1279"/>
    <mergeCell ref="I1279:L1279"/>
    <mergeCell ref="M1279:P1279"/>
    <mergeCell ref="Q1279:R1279"/>
    <mergeCell ref="E1264:J1264"/>
    <mergeCell ref="K1264:P1264"/>
    <mergeCell ref="R1264:S1264"/>
    <mergeCell ref="D1271:H1271"/>
    <mergeCell ref="I1271:R1271"/>
    <mergeCell ref="D1272:H1272"/>
    <mergeCell ref="I1272:T1272"/>
    <mergeCell ref="D1258:H1258"/>
    <mergeCell ref="I1258:P1258"/>
    <mergeCell ref="E1259:J1259"/>
    <mergeCell ref="K1259:P1259"/>
    <mergeCell ref="R1259:S1259"/>
    <mergeCell ref="D1263:H1263"/>
    <mergeCell ref="I1263:P1263"/>
    <mergeCell ref="E1254:J1254"/>
    <mergeCell ref="K1254:P1254"/>
    <mergeCell ref="R1254:S1254"/>
    <mergeCell ref="E1255:J1255"/>
    <mergeCell ref="K1255:P1255"/>
    <mergeCell ref="R1255:S1255"/>
    <mergeCell ref="P1245:R1245"/>
    <mergeCell ref="D1246:F1246"/>
    <mergeCell ref="D1247:H1247"/>
    <mergeCell ref="I1247:T1247"/>
    <mergeCell ref="D1253:H1253"/>
    <mergeCell ref="I1253:P1253"/>
    <mergeCell ref="D1239:F1239"/>
    <mergeCell ref="D1240:H1240"/>
    <mergeCell ref="I1240:T1240"/>
    <mergeCell ref="D1244:F1245"/>
    <mergeCell ref="G1244:L1244"/>
    <mergeCell ref="M1244:R1244"/>
    <mergeCell ref="S1244:W1245"/>
    <mergeCell ref="G1245:I1245"/>
    <mergeCell ref="J1245:L1245"/>
    <mergeCell ref="M1245:O1245"/>
    <mergeCell ref="D1237:F1238"/>
    <mergeCell ref="G1237:L1237"/>
    <mergeCell ref="M1237:R1237"/>
    <mergeCell ref="G1238:I1238"/>
    <mergeCell ref="J1238:L1238"/>
    <mergeCell ref="M1238:O1238"/>
    <mergeCell ref="P1238:R1238"/>
    <mergeCell ref="D1225:F1225"/>
    <mergeCell ref="D1226:F1226"/>
    <mergeCell ref="D1227:F1227"/>
    <mergeCell ref="D1228:H1228"/>
    <mergeCell ref="I1228:T1228"/>
    <mergeCell ref="P1235:R1235"/>
    <mergeCell ref="S1235:X1235"/>
    <mergeCell ref="D1217:F1217"/>
    <mergeCell ref="D1218:F1218"/>
    <mergeCell ref="D1220:H1220"/>
    <mergeCell ref="I1220:T1220"/>
    <mergeCell ref="D1224:F1224"/>
    <mergeCell ref="G1224:I1224"/>
    <mergeCell ref="J1224:L1224"/>
    <mergeCell ref="M1224:Q1224"/>
    <mergeCell ref="D1212:F1212"/>
    <mergeCell ref="E1214:I1214"/>
    <mergeCell ref="J1214:P1214"/>
    <mergeCell ref="G1215:L1215"/>
    <mergeCell ref="M1215:R1215"/>
    <mergeCell ref="G1216:I1216"/>
    <mergeCell ref="J1216:L1216"/>
    <mergeCell ref="M1216:O1216"/>
    <mergeCell ref="P1216:R1216"/>
    <mergeCell ref="S1209:W1210"/>
    <mergeCell ref="G1210:I1210"/>
    <mergeCell ref="J1210:L1210"/>
    <mergeCell ref="M1210:O1210"/>
    <mergeCell ref="P1210:R1210"/>
    <mergeCell ref="D1211:F1211"/>
    <mergeCell ref="D1204:F1204"/>
    <mergeCell ref="D1205:F1205"/>
    <mergeCell ref="D1206:F1206"/>
    <mergeCell ref="E1208:I1208"/>
    <mergeCell ref="J1208:P1208"/>
    <mergeCell ref="G1209:L1209"/>
    <mergeCell ref="M1209:R1209"/>
    <mergeCell ref="D1202:F1203"/>
    <mergeCell ref="G1202:L1202"/>
    <mergeCell ref="M1202:R1202"/>
    <mergeCell ref="G1203:I1203"/>
    <mergeCell ref="J1203:L1203"/>
    <mergeCell ref="M1203:O1203"/>
    <mergeCell ref="P1203:R1203"/>
    <mergeCell ref="D1186:G1186"/>
    <mergeCell ref="H1186:N1186"/>
    <mergeCell ref="T1189:X1189"/>
    <mergeCell ref="P1191:R1191"/>
    <mergeCell ref="S1191:X1191"/>
    <mergeCell ref="T1197:X1197"/>
    <mergeCell ref="F1179:H1179"/>
    <mergeCell ref="J1179:T1179"/>
    <mergeCell ref="D1184:G1184"/>
    <mergeCell ref="H1184:N1184"/>
    <mergeCell ref="D1185:G1185"/>
    <mergeCell ref="H1185:N1185"/>
    <mergeCell ref="D1164:I1164"/>
    <mergeCell ref="J1164:L1164"/>
    <mergeCell ref="M1164:O1164"/>
    <mergeCell ref="H1175:K1175"/>
    <mergeCell ref="D1178:E1178"/>
    <mergeCell ref="F1178:I1178"/>
    <mergeCell ref="J1178:T1178"/>
    <mergeCell ref="D1162:I1162"/>
    <mergeCell ref="J1162:L1162"/>
    <mergeCell ref="M1162:O1162"/>
    <mergeCell ref="D1163:I1163"/>
    <mergeCell ref="J1163:L1163"/>
    <mergeCell ref="M1163:O1163"/>
    <mergeCell ref="D1160:I1160"/>
    <mergeCell ref="J1160:L1160"/>
    <mergeCell ref="M1160:O1160"/>
    <mergeCell ref="D1161:I1161"/>
    <mergeCell ref="J1161:L1161"/>
    <mergeCell ref="M1161:O1161"/>
    <mergeCell ref="D1158:I1158"/>
    <mergeCell ref="J1158:L1158"/>
    <mergeCell ref="M1158:O1158"/>
    <mergeCell ref="D1159:I1159"/>
    <mergeCell ref="J1159:L1159"/>
    <mergeCell ref="M1159:O1159"/>
    <mergeCell ref="D1156:I1156"/>
    <mergeCell ref="J1156:L1156"/>
    <mergeCell ref="M1156:O1156"/>
    <mergeCell ref="D1157:I1157"/>
    <mergeCell ref="J1157:L1157"/>
    <mergeCell ref="M1157:O1157"/>
    <mergeCell ref="D1154:I1154"/>
    <mergeCell ref="J1154:L1154"/>
    <mergeCell ref="M1154:O1154"/>
    <mergeCell ref="D1155:I1155"/>
    <mergeCell ref="J1155:L1155"/>
    <mergeCell ref="M1155:O1155"/>
    <mergeCell ref="D1152:I1152"/>
    <mergeCell ref="J1152:L1152"/>
    <mergeCell ref="M1152:O1152"/>
    <mergeCell ref="D1153:I1153"/>
    <mergeCell ref="J1153:L1153"/>
    <mergeCell ref="M1153:O1153"/>
    <mergeCell ref="D1150:I1150"/>
    <mergeCell ref="J1150:L1150"/>
    <mergeCell ref="M1150:O1150"/>
    <mergeCell ref="D1151:I1151"/>
    <mergeCell ref="J1151:L1151"/>
    <mergeCell ref="M1151:O1151"/>
    <mergeCell ref="D1146:E1146"/>
    <mergeCell ref="F1146:H1146"/>
    <mergeCell ref="J1146:K1146"/>
    <mergeCell ref="D1149:I1149"/>
    <mergeCell ref="J1149:L1149"/>
    <mergeCell ref="M1149:O1149"/>
    <mergeCell ref="D1142:E1142"/>
    <mergeCell ref="L1142:P1142"/>
    <mergeCell ref="Q1142:R1142"/>
    <mergeCell ref="D1145:E1145"/>
    <mergeCell ref="F1145:I1145"/>
    <mergeCell ref="J1145:K1145"/>
    <mergeCell ref="L1145:M1145"/>
    <mergeCell ref="S1135:X1135"/>
    <mergeCell ref="P1138:R1138"/>
    <mergeCell ref="S1138:X1138"/>
    <mergeCell ref="D1141:E1141"/>
    <mergeCell ref="F1141:K1141"/>
    <mergeCell ref="L1141:P1141"/>
    <mergeCell ref="Q1141:R1141"/>
    <mergeCell ref="S1141:T1141"/>
    <mergeCell ref="D1126:I1126"/>
    <mergeCell ref="J1126:L1126"/>
    <mergeCell ref="M1126:O1126"/>
    <mergeCell ref="D1132:G1132"/>
    <mergeCell ref="H1132:K1132"/>
    <mergeCell ref="D1133:G1133"/>
    <mergeCell ref="H1133:K1133"/>
    <mergeCell ref="D1124:I1124"/>
    <mergeCell ref="J1124:L1124"/>
    <mergeCell ref="M1124:O1124"/>
    <mergeCell ref="D1125:I1125"/>
    <mergeCell ref="J1125:L1125"/>
    <mergeCell ref="M1125:O1125"/>
    <mergeCell ref="D1122:I1122"/>
    <mergeCell ref="J1122:L1122"/>
    <mergeCell ref="M1122:O1122"/>
    <mergeCell ref="D1123:I1123"/>
    <mergeCell ref="J1123:L1123"/>
    <mergeCell ref="M1123:O1123"/>
    <mergeCell ref="D1120:I1120"/>
    <mergeCell ref="J1120:L1120"/>
    <mergeCell ref="M1120:O1120"/>
    <mergeCell ref="D1121:I1121"/>
    <mergeCell ref="J1121:L1121"/>
    <mergeCell ref="M1121:O1121"/>
    <mergeCell ref="D1118:I1118"/>
    <mergeCell ref="J1118:L1118"/>
    <mergeCell ref="M1118:O1118"/>
    <mergeCell ref="D1119:I1119"/>
    <mergeCell ref="J1119:L1119"/>
    <mergeCell ref="M1119:O1119"/>
    <mergeCell ref="M1094:N1094"/>
    <mergeCell ref="O1094:P1094"/>
    <mergeCell ref="Q1094:R1094"/>
    <mergeCell ref="S1094:T1094"/>
    <mergeCell ref="D1095:F1095"/>
    <mergeCell ref="M1095:N1095"/>
    <mergeCell ref="O1095:P1095"/>
    <mergeCell ref="Q1095:R1095"/>
    <mergeCell ref="S1095:T1095"/>
    <mergeCell ref="D1111:E1111"/>
    <mergeCell ref="F1111:H1111"/>
    <mergeCell ref="J1111:K1111"/>
    <mergeCell ref="D1117:I1117"/>
    <mergeCell ref="J1117:L1117"/>
    <mergeCell ref="M1117:O1117"/>
    <mergeCell ref="D1109:E1109"/>
    <mergeCell ref="F1109:I1109"/>
    <mergeCell ref="J1109:K1109"/>
    <mergeCell ref="L1109:M1109"/>
    <mergeCell ref="D1110:E1110"/>
    <mergeCell ref="F1110:H1110"/>
    <mergeCell ref="J1110:K1110"/>
    <mergeCell ref="D1106:E1106"/>
    <mergeCell ref="L1106:P1106"/>
    <mergeCell ref="Q1106:R1106"/>
    <mergeCell ref="D1107:E1107"/>
    <mergeCell ref="L1107:P1107"/>
    <mergeCell ref="Q1107:R1107"/>
    <mergeCell ref="M1098:N1098"/>
    <mergeCell ref="O1098:P1098"/>
    <mergeCell ref="Q1098:R1098"/>
    <mergeCell ref="O1091:P1091"/>
    <mergeCell ref="Q1091:R1091"/>
    <mergeCell ref="D1092:F1092"/>
    <mergeCell ref="M1092:N1092"/>
    <mergeCell ref="O1092:P1092"/>
    <mergeCell ref="Q1092:R1092"/>
    <mergeCell ref="P1080:R1080"/>
    <mergeCell ref="S1080:X1080"/>
    <mergeCell ref="D1084:J1084"/>
    <mergeCell ref="K1084:N1084"/>
    <mergeCell ref="T1086:X1086"/>
    <mergeCell ref="D1090:F1091"/>
    <mergeCell ref="G1090:L1091"/>
    <mergeCell ref="M1090:R1090"/>
    <mergeCell ref="S1090:T1091"/>
    <mergeCell ref="M1091:N1091"/>
    <mergeCell ref="D1074:F1074"/>
    <mergeCell ref="G1074:H1074"/>
    <mergeCell ref="I1074:K1074"/>
    <mergeCell ref="M1074:O1074"/>
    <mergeCell ref="Q1074:S1074"/>
    <mergeCell ref="D1075:F1075"/>
    <mergeCell ref="G1075:H1075"/>
    <mergeCell ref="S1092:T1092"/>
    <mergeCell ref="D1068:J1068"/>
    <mergeCell ref="K1068:M1068"/>
    <mergeCell ref="O1068:Q1068"/>
    <mergeCell ref="D1069:J1069"/>
    <mergeCell ref="K1069:M1069"/>
    <mergeCell ref="O1053:Q1053"/>
    <mergeCell ref="D1052:J1052"/>
    <mergeCell ref="K1052:M1052"/>
    <mergeCell ref="O1052:Q1052"/>
    <mergeCell ref="D1073:F1073"/>
    <mergeCell ref="G1073:H1073"/>
    <mergeCell ref="I1073:L1073"/>
    <mergeCell ref="M1073:P1073"/>
    <mergeCell ref="Q1073:T1073"/>
    <mergeCell ref="D1061:J1061"/>
    <mergeCell ref="K1061:M1061"/>
    <mergeCell ref="O1061:Q1061"/>
    <mergeCell ref="D1060:J1060"/>
    <mergeCell ref="K1060:M1060"/>
    <mergeCell ref="O1060:Q1060"/>
    <mergeCell ref="D1059:J1059"/>
    <mergeCell ref="K1059:M1059"/>
    <mergeCell ref="O1059:Q1059"/>
    <mergeCell ref="D1058:J1058"/>
    <mergeCell ref="K1058:M1058"/>
    <mergeCell ref="O1058:Q1058"/>
    <mergeCell ref="D1066:J1066"/>
    <mergeCell ref="K1066:M1066"/>
    <mergeCell ref="O1066:Q1066"/>
    <mergeCell ref="D1067:J1067"/>
    <mergeCell ref="K1067:M1067"/>
    <mergeCell ref="O1067:Q1067"/>
    <mergeCell ref="R1050:S1050"/>
    <mergeCell ref="D1041:J1041"/>
    <mergeCell ref="K1041:M1041"/>
    <mergeCell ref="O1041:Q1041"/>
    <mergeCell ref="D1040:J1040"/>
    <mergeCell ref="K1040:M1040"/>
    <mergeCell ref="O1040:Q1040"/>
    <mergeCell ref="D1039:J1039"/>
    <mergeCell ref="K1039:M1039"/>
    <mergeCell ref="O1039:Q1039"/>
    <mergeCell ref="D1038:J1038"/>
    <mergeCell ref="K1038:M1038"/>
    <mergeCell ref="O1038:Q1038"/>
    <mergeCell ref="D1042:J1042"/>
    <mergeCell ref="K1042:M1042"/>
    <mergeCell ref="O1042:Q1042"/>
    <mergeCell ref="D1043:J1043"/>
    <mergeCell ref="K1043:M1043"/>
    <mergeCell ref="O1043:Q1043"/>
    <mergeCell ref="D1044:J1044"/>
    <mergeCell ref="K1044:M1044"/>
    <mergeCell ref="O1044:Q1044"/>
    <mergeCell ref="D1045:J1045"/>
    <mergeCell ref="K1045:M1045"/>
    <mergeCell ref="O1045:Q1045"/>
    <mergeCell ref="D1037:J1037"/>
    <mergeCell ref="K1037:M1037"/>
    <mergeCell ref="O1037:Q1037"/>
    <mergeCell ref="D1036:J1036"/>
    <mergeCell ref="K1036:M1036"/>
    <mergeCell ref="O1036:Q1036"/>
    <mergeCell ref="D1035:J1035"/>
    <mergeCell ref="K1035:N1035"/>
    <mergeCell ref="O1035:Q1035"/>
    <mergeCell ref="R1035:S1035"/>
    <mergeCell ref="W1025:X1025"/>
    <mergeCell ref="K1026:R1026"/>
    <mergeCell ref="S1026:U1026"/>
    <mergeCell ref="W1026:X1026"/>
    <mergeCell ref="P1031:R1031"/>
    <mergeCell ref="S1031:X1031"/>
    <mergeCell ref="S1023:U1023"/>
    <mergeCell ref="W1023:X1023"/>
    <mergeCell ref="D1024:F1026"/>
    <mergeCell ref="G1024:I1026"/>
    <mergeCell ref="J1024:J1026"/>
    <mergeCell ref="K1024:R1024"/>
    <mergeCell ref="S1024:U1024"/>
    <mergeCell ref="W1024:X1024"/>
    <mergeCell ref="K1025:R1025"/>
    <mergeCell ref="S1025:U1025"/>
    <mergeCell ref="D1021:F1023"/>
    <mergeCell ref="G1021:I1023"/>
    <mergeCell ref="J1021:J1023"/>
    <mergeCell ref="K1021:R1021"/>
    <mergeCell ref="S1021:U1021"/>
    <mergeCell ref="W1021:X1021"/>
    <mergeCell ref="K1022:R1022"/>
    <mergeCell ref="S1022:U1022"/>
    <mergeCell ref="W1022:X1022"/>
    <mergeCell ref="K1023:R1023"/>
    <mergeCell ref="K1019:R1019"/>
    <mergeCell ref="S1019:U1019"/>
    <mergeCell ref="W1019:X1019"/>
    <mergeCell ref="K1020:R1020"/>
    <mergeCell ref="S1020:U1020"/>
    <mergeCell ref="W1020:X1020"/>
    <mergeCell ref="W1016:X1016"/>
    <mergeCell ref="K1017:R1017"/>
    <mergeCell ref="S1017:U1017"/>
    <mergeCell ref="W1017:X1017"/>
    <mergeCell ref="D1018:F1020"/>
    <mergeCell ref="G1018:I1020"/>
    <mergeCell ref="J1018:J1020"/>
    <mergeCell ref="K1018:R1018"/>
    <mergeCell ref="S1018:U1018"/>
    <mergeCell ref="W1018:X1018"/>
    <mergeCell ref="S1014:V1014"/>
    <mergeCell ref="W1014:X1014"/>
    <mergeCell ref="D1015:F1017"/>
    <mergeCell ref="G1015:I1017"/>
    <mergeCell ref="J1015:J1017"/>
    <mergeCell ref="K1015:R1015"/>
    <mergeCell ref="S1015:U1015"/>
    <mergeCell ref="W1015:X1015"/>
    <mergeCell ref="K1016:R1016"/>
    <mergeCell ref="S1016:U1016"/>
    <mergeCell ref="D1007:F1007"/>
    <mergeCell ref="G1007:I1007"/>
    <mergeCell ref="K1007:R1007"/>
    <mergeCell ref="N1012:P1012"/>
    <mergeCell ref="Q1012:R1012"/>
    <mergeCell ref="D1014:F1014"/>
    <mergeCell ref="G1014:J1014"/>
    <mergeCell ref="K1014:R1014"/>
    <mergeCell ref="D1005:F1005"/>
    <mergeCell ref="G1005:I1005"/>
    <mergeCell ref="K1005:R1005"/>
    <mergeCell ref="D1006:F1006"/>
    <mergeCell ref="G1006:I1006"/>
    <mergeCell ref="K1006:R1006"/>
    <mergeCell ref="D1003:F1003"/>
    <mergeCell ref="G1003:I1003"/>
    <mergeCell ref="K1003:R1003"/>
    <mergeCell ref="D1004:F1004"/>
    <mergeCell ref="G1004:I1004"/>
    <mergeCell ref="K1004:R1004"/>
    <mergeCell ref="D1000:F1000"/>
    <mergeCell ref="K1000:R1000"/>
    <mergeCell ref="D1001:F1001"/>
    <mergeCell ref="G1001:I1001"/>
    <mergeCell ref="K1001:R1001"/>
    <mergeCell ref="D1002:F1002"/>
    <mergeCell ref="G1002:I1002"/>
    <mergeCell ref="K1002:R1002"/>
    <mergeCell ref="D991:F991"/>
    <mergeCell ref="G991:J991"/>
    <mergeCell ref="K991:L991"/>
    <mergeCell ref="M991:T991"/>
    <mergeCell ref="D992:F992"/>
    <mergeCell ref="G992:J992"/>
    <mergeCell ref="K992:L992"/>
    <mergeCell ref="M992:T992"/>
    <mergeCell ref="D989:F989"/>
    <mergeCell ref="G989:J989"/>
    <mergeCell ref="K989:L989"/>
    <mergeCell ref="M989:T989"/>
    <mergeCell ref="D990:F990"/>
    <mergeCell ref="G990:J990"/>
    <mergeCell ref="K990:L990"/>
    <mergeCell ref="M990:T990"/>
    <mergeCell ref="D984:F984"/>
    <mergeCell ref="G984:H984"/>
    <mergeCell ref="I984:J984"/>
    <mergeCell ref="K984:M984"/>
    <mergeCell ref="N984:P984"/>
    <mergeCell ref="Q984:S984"/>
    <mergeCell ref="D982:F983"/>
    <mergeCell ref="G982:H983"/>
    <mergeCell ref="I982:J983"/>
    <mergeCell ref="K982:L982"/>
    <mergeCell ref="M982:S982"/>
    <mergeCell ref="K983:M983"/>
    <mergeCell ref="N983:P983"/>
    <mergeCell ref="Q983:S983"/>
    <mergeCell ref="D978:F978"/>
    <mergeCell ref="G978:H978"/>
    <mergeCell ref="I978:J978"/>
    <mergeCell ref="K978:M978"/>
    <mergeCell ref="N978:P978"/>
    <mergeCell ref="Q978:S978"/>
    <mergeCell ref="D976:F977"/>
    <mergeCell ref="G976:H977"/>
    <mergeCell ref="I976:J977"/>
    <mergeCell ref="K976:L976"/>
    <mergeCell ref="M976:S976"/>
    <mergeCell ref="K977:M977"/>
    <mergeCell ref="N977:P977"/>
    <mergeCell ref="Q977:S977"/>
    <mergeCell ref="S957:X957"/>
    <mergeCell ref="E972:F972"/>
    <mergeCell ref="G972:I972"/>
    <mergeCell ref="K972:M972"/>
    <mergeCell ref="O972:Q972"/>
    <mergeCell ref="E971:F971"/>
    <mergeCell ref="G971:I971"/>
    <mergeCell ref="K971:M971"/>
    <mergeCell ref="O971:Q971"/>
    <mergeCell ref="E970:F970"/>
    <mergeCell ref="G970:I970"/>
    <mergeCell ref="K970:M970"/>
    <mergeCell ref="O970:Q970"/>
    <mergeCell ref="E968:F968"/>
    <mergeCell ref="D969:D972"/>
    <mergeCell ref="E969:F969"/>
    <mergeCell ref="G969:I969"/>
    <mergeCell ref="K969:M969"/>
    <mergeCell ref="O969:Q969"/>
    <mergeCell ref="E966:F966"/>
    <mergeCell ref="E967:F967"/>
    <mergeCell ref="D965:D968"/>
    <mergeCell ref="E965:F965"/>
    <mergeCell ref="G965:I965"/>
    <mergeCell ref="K965:M965"/>
    <mergeCell ref="O965:Q965"/>
    <mergeCell ref="G964:I964"/>
    <mergeCell ref="K964:M964"/>
    <mergeCell ref="O964:Q964"/>
    <mergeCell ref="D963:F963"/>
    <mergeCell ref="G963:I963"/>
    <mergeCell ref="K963:M963"/>
    <mergeCell ref="O963:Q963"/>
    <mergeCell ref="G962:J962"/>
    <mergeCell ref="K962:N962"/>
    <mergeCell ref="O962:R962"/>
    <mergeCell ref="G966:I966"/>
    <mergeCell ref="G967:I967"/>
    <mergeCell ref="G968:I968"/>
    <mergeCell ref="K966:M966"/>
    <mergeCell ref="K967:M967"/>
    <mergeCell ref="K968:M968"/>
    <mergeCell ref="O966:Q966"/>
    <mergeCell ref="O967:Q967"/>
    <mergeCell ref="O968:Q968"/>
    <mergeCell ref="D954:E954"/>
    <mergeCell ref="F954:L954"/>
    <mergeCell ref="M954:P954"/>
    <mergeCell ref="D960:F960"/>
    <mergeCell ref="G960:I960"/>
    <mergeCell ref="P957:R957"/>
    <mergeCell ref="F953:L953"/>
    <mergeCell ref="M953:P953"/>
    <mergeCell ref="D947:G948"/>
    <mergeCell ref="H947:K947"/>
    <mergeCell ref="L947:N948"/>
    <mergeCell ref="O947:R947"/>
    <mergeCell ref="H948:K948"/>
    <mergeCell ref="O948:R948"/>
    <mergeCell ref="K922:K923"/>
    <mergeCell ref="D914:G914"/>
    <mergeCell ref="H914:K914"/>
    <mergeCell ref="L914:M914"/>
    <mergeCell ref="N914:Q914"/>
    <mergeCell ref="R914:S914"/>
    <mergeCell ref="D915:G915"/>
    <mergeCell ref="H915:K915"/>
    <mergeCell ref="L915:M915"/>
    <mergeCell ref="N915:Q915"/>
    <mergeCell ref="R915:S915"/>
    <mergeCell ref="D941:H942"/>
    <mergeCell ref="I941:M941"/>
    <mergeCell ref="N941:R942"/>
    <mergeCell ref="I942:M942"/>
    <mergeCell ref="D943:H943"/>
    <mergeCell ref="I943:M943"/>
    <mergeCell ref="N943:Q943"/>
    <mergeCell ref="D934:H934"/>
    <mergeCell ref="I934:L935"/>
    <mergeCell ref="M934:P935"/>
    <mergeCell ref="D935:H935"/>
    <mergeCell ref="D936:H936"/>
    <mergeCell ref="I936:L936"/>
    <mergeCell ref="D913:G913"/>
    <mergeCell ref="H913:K913"/>
    <mergeCell ref="L913:M913"/>
    <mergeCell ref="N913:Q913"/>
    <mergeCell ref="R913:S913"/>
    <mergeCell ref="D912:G912"/>
    <mergeCell ref="H912:K912"/>
    <mergeCell ref="L912:M912"/>
    <mergeCell ref="N912:Q912"/>
    <mergeCell ref="R912:S912"/>
    <mergeCell ref="D911:G911"/>
    <mergeCell ref="H911:K911"/>
    <mergeCell ref="L911:M911"/>
    <mergeCell ref="N911:Q911"/>
    <mergeCell ref="R911:S911"/>
    <mergeCell ref="S925:X925"/>
    <mergeCell ref="D929:H930"/>
    <mergeCell ref="I929:L929"/>
    <mergeCell ref="M929:P929"/>
    <mergeCell ref="I930:L930"/>
    <mergeCell ref="M930:P930"/>
    <mergeCell ref="D919:E919"/>
    <mergeCell ref="F919:N919"/>
    <mergeCell ref="D920:E920"/>
    <mergeCell ref="F920:N920"/>
    <mergeCell ref="D921:E923"/>
    <mergeCell ref="F921:H921"/>
    <mergeCell ref="I921:K921"/>
    <mergeCell ref="L921:N921"/>
    <mergeCell ref="I922:J923"/>
    <mergeCell ref="R907:S907"/>
    <mergeCell ref="D908:G908"/>
    <mergeCell ref="H908:K908"/>
    <mergeCell ref="L908:M908"/>
    <mergeCell ref="N908:Q908"/>
    <mergeCell ref="R908:S908"/>
    <mergeCell ref="D901:H901"/>
    <mergeCell ref="I901:J901"/>
    <mergeCell ref="K901:M901"/>
    <mergeCell ref="N901:Q901"/>
    <mergeCell ref="D907:G907"/>
    <mergeCell ref="H907:K907"/>
    <mergeCell ref="L907:M907"/>
    <mergeCell ref="N907:Q907"/>
    <mergeCell ref="H910:K910"/>
    <mergeCell ref="L910:M910"/>
    <mergeCell ref="N910:Q910"/>
    <mergeCell ref="R910:S910"/>
    <mergeCell ref="D910:G910"/>
    <mergeCell ref="D909:G909"/>
    <mergeCell ref="H909:K909"/>
    <mergeCell ref="L909:M909"/>
    <mergeCell ref="N909:Q909"/>
    <mergeCell ref="R909:S909"/>
    <mergeCell ref="D898:H898"/>
    <mergeCell ref="I898:J898"/>
    <mergeCell ref="K898:M898"/>
    <mergeCell ref="N898:Q898"/>
    <mergeCell ref="D900:H900"/>
    <mergeCell ref="I900:J900"/>
    <mergeCell ref="K900:M900"/>
    <mergeCell ref="N900:Q900"/>
    <mergeCell ref="D896:H896"/>
    <mergeCell ref="I896:J896"/>
    <mergeCell ref="K896:M896"/>
    <mergeCell ref="N896:Q896"/>
    <mergeCell ref="D897:H897"/>
    <mergeCell ref="I897:J897"/>
    <mergeCell ref="K897:M897"/>
    <mergeCell ref="N897:Q897"/>
    <mergeCell ref="D887:H887"/>
    <mergeCell ref="I888:M888"/>
    <mergeCell ref="F890:K890"/>
    <mergeCell ref="L890:Q890"/>
    <mergeCell ref="D891:E891"/>
    <mergeCell ref="D892:E892"/>
    <mergeCell ref="D899:H899"/>
    <mergeCell ref="I899:J899"/>
    <mergeCell ref="K899:M899"/>
    <mergeCell ref="N899:Q899"/>
    <mergeCell ref="D882:F883"/>
    <mergeCell ref="G882:J883"/>
    <mergeCell ref="K882:M883"/>
    <mergeCell ref="N882:P882"/>
    <mergeCell ref="R882:T882"/>
    <mergeCell ref="R883:T883"/>
    <mergeCell ref="D878:F879"/>
    <mergeCell ref="G878:J879"/>
    <mergeCell ref="K878:M879"/>
    <mergeCell ref="N878:P878"/>
    <mergeCell ref="R878:T878"/>
    <mergeCell ref="R879:T879"/>
    <mergeCell ref="D880:F881"/>
    <mergeCell ref="G880:J881"/>
    <mergeCell ref="K880:M881"/>
    <mergeCell ref="N880:P880"/>
    <mergeCell ref="R880:T880"/>
    <mergeCell ref="R881:T881"/>
    <mergeCell ref="D876:F877"/>
    <mergeCell ref="G876:J877"/>
    <mergeCell ref="K876:M877"/>
    <mergeCell ref="N876:Q876"/>
    <mergeCell ref="R876:T876"/>
    <mergeCell ref="N877:Q877"/>
    <mergeCell ref="R877:T877"/>
    <mergeCell ref="D869:F869"/>
    <mergeCell ref="G869:J869"/>
    <mergeCell ref="K869:S869"/>
    <mergeCell ref="P872:R872"/>
    <mergeCell ref="S872:X872"/>
    <mergeCell ref="D874:J874"/>
    <mergeCell ref="K874:O874"/>
    <mergeCell ref="D867:F867"/>
    <mergeCell ref="G867:J867"/>
    <mergeCell ref="K867:S867"/>
    <mergeCell ref="D868:F868"/>
    <mergeCell ref="G868:J868"/>
    <mergeCell ref="K868:S868"/>
    <mergeCell ref="N840:V840"/>
    <mergeCell ref="D841:J841"/>
    <mergeCell ref="K841:M841"/>
    <mergeCell ref="N841:V841"/>
    <mergeCell ref="D836:J836"/>
    <mergeCell ref="K836:M836"/>
    <mergeCell ref="N836:V836"/>
    <mergeCell ref="D837:J837"/>
    <mergeCell ref="K837:M837"/>
    <mergeCell ref="N837:V837"/>
    <mergeCell ref="D862:F862"/>
    <mergeCell ref="G862:I862"/>
    <mergeCell ref="K862:M862"/>
    <mergeCell ref="O862:Q862"/>
    <mergeCell ref="D866:F866"/>
    <mergeCell ref="G866:J866"/>
    <mergeCell ref="K866:S866"/>
    <mergeCell ref="P852:X852"/>
    <mergeCell ref="D860:F860"/>
    <mergeCell ref="G860:J860"/>
    <mergeCell ref="K860:N860"/>
    <mergeCell ref="O860:R860"/>
    <mergeCell ref="D861:F861"/>
    <mergeCell ref="G861:I861"/>
    <mergeCell ref="K861:N861"/>
    <mergeCell ref="O861:R861"/>
    <mergeCell ref="D846:J846"/>
    <mergeCell ref="K846:M846"/>
    <mergeCell ref="N846:V846"/>
    <mergeCell ref="D847:J847"/>
    <mergeCell ref="K847:M847"/>
    <mergeCell ref="N847:V847"/>
    <mergeCell ref="K802:K803"/>
    <mergeCell ref="L802:O802"/>
    <mergeCell ref="P802:S802"/>
    <mergeCell ref="T802:W802"/>
    <mergeCell ref="L803:O803"/>
    <mergeCell ref="P803:S803"/>
    <mergeCell ref="T803:W803"/>
    <mergeCell ref="K800:K801"/>
    <mergeCell ref="L800:O800"/>
    <mergeCell ref="P800:S800"/>
    <mergeCell ref="T800:W800"/>
    <mergeCell ref="L801:O801"/>
    <mergeCell ref="P801:S801"/>
    <mergeCell ref="T801:W801"/>
    <mergeCell ref="K804:K805"/>
    <mergeCell ref="L804:O804"/>
    <mergeCell ref="P804:S804"/>
    <mergeCell ref="T804:W804"/>
    <mergeCell ref="L805:O805"/>
    <mergeCell ref="P805:S805"/>
    <mergeCell ref="T805:W805"/>
    <mergeCell ref="K798:K799"/>
    <mergeCell ref="L798:O798"/>
    <mergeCell ref="P798:S798"/>
    <mergeCell ref="T798:W798"/>
    <mergeCell ref="L799:O799"/>
    <mergeCell ref="P799:S799"/>
    <mergeCell ref="T799:W799"/>
    <mergeCell ref="K796:K797"/>
    <mergeCell ref="L796:O796"/>
    <mergeCell ref="P796:S796"/>
    <mergeCell ref="T796:W796"/>
    <mergeCell ref="L797:O797"/>
    <mergeCell ref="P797:S797"/>
    <mergeCell ref="T797:W797"/>
    <mergeCell ref="K794:K795"/>
    <mergeCell ref="L794:O794"/>
    <mergeCell ref="P794:S794"/>
    <mergeCell ref="T794:W794"/>
    <mergeCell ref="L795:O795"/>
    <mergeCell ref="P795:S795"/>
    <mergeCell ref="T795:W795"/>
    <mergeCell ref="P783:S783"/>
    <mergeCell ref="T783:W783"/>
    <mergeCell ref="K792:K793"/>
    <mergeCell ref="L792:O792"/>
    <mergeCell ref="P792:S792"/>
    <mergeCell ref="T792:W792"/>
    <mergeCell ref="L793:O793"/>
    <mergeCell ref="P793:S793"/>
    <mergeCell ref="T793:W793"/>
    <mergeCell ref="K790:K791"/>
    <mergeCell ref="L790:O790"/>
    <mergeCell ref="P790:S790"/>
    <mergeCell ref="T790:W790"/>
    <mergeCell ref="L791:O791"/>
    <mergeCell ref="P791:S791"/>
    <mergeCell ref="T791:W791"/>
    <mergeCell ref="K788:K789"/>
    <mergeCell ref="L788:O788"/>
    <mergeCell ref="P788:S788"/>
    <mergeCell ref="T788:W788"/>
    <mergeCell ref="L789:O789"/>
    <mergeCell ref="P789:S789"/>
    <mergeCell ref="T789:W789"/>
    <mergeCell ref="L779:O779"/>
    <mergeCell ref="P779:S779"/>
    <mergeCell ref="T779:W779"/>
    <mergeCell ref="T774:W774"/>
    <mergeCell ref="L775:O775"/>
    <mergeCell ref="P775:S775"/>
    <mergeCell ref="T775:W775"/>
    <mergeCell ref="K776:K777"/>
    <mergeCell ref="L776:O776"/>
    <mergeCell ref="P776:S776"/>
    <mergeCell ref="T776:W776"/>
    <mergeCell ref="L777:O777"/>
    <mergeCell ref="P777:S777"/>
    <mergeCell ref="K786:K787"/>
    <mergeCell ref="L786:O786"/>
    <mergeCell ref="P786:S786"/>
    <mergeCell ref="T786:W786"/>
    <mergeCell ref="L787:O787"/>
    <mergeCell ref="P787:S787"/>
    <mergeCell ref="T787:W787"/>
    <mergeCell ref="K784:K785"/>
    <mergeCell ref="L784:O784"/>
    <mergeCell ref="P784:S784"/>
    <mergeCell ref="T784:W784"/>
    <mergeCell ref="L785:O785"/>
    <mergeCell ref="P785:S785"/>
    <mergeCell ref="T785:W785"/>
    <mergeCell ref="K782:K783"/>
    <mergeCell ref="L782:O782"/>
    <mergeCell ref="P782:S782"/>
    <mergeCell ref="T782:W782"/>
    <mergeCell ref="L783:O783"/>
    <mergeCell ref="D773:H773"/>
    <mergeCell ref="I773:J773"/>
    <mergeCell ref="L773:M773"/>
    <mergeCell ref="P773:Q773"/>
    <mergeCell ref="T773:U773"/>
    <mergeCell ref="K774:K775"/>
    <mergeCell ref="L774:O774"/>
    <mergeCell ref="P774:S774"/>
    <mergeCell ref="T769:W769"/>
    <mergeCell ref="D770:H772"/>
    <mergeCell ref="I770:J770"/>
    <mergeCell ref="L770:M770"/>
    <mergeCell ref="P770:Q770"/>
    <mergeCell ref="T770:U770"/>
    <mergeCell ref="L771:O772"/>
    <mergeCell ref="P771:S772"/>
    <mergeCell ref="T771:W772"/>
    <mergeCell ref="I772:J772"/>
    <mergeCell ref="D774:H817"/>
    <mergeCell ref="I774:J817"/>
    <mergeCell ref="K780:K781"/>
    <mergeCell ref="L780:O780"/>
    <mergeCell ref="P780:S780"/>
    <mergeCell ref="T780:W780"/>
    <mergeCell ref="L781:O781"/>
    <mergeCell ref="P781:S781"/>
    <mergeCell ref="T781:W781"/>
    <mergeCell ref="T777:W777"/>
    <mergeCell ref="K778:K779"/>
    <mergeCell ref="L778:O778"/>
    <mergeCell ref="P778:S778"/>
    <mergeCell ref="T778:W778"/>
    <mergeCell ref="D767:H767"/>
    <mergeCell ref="I767:J767"/>
    <mergeCell ref="D769:H769"/>
    <mergeCell ref="I769:K769"/>
    <mergeCell ref="L769:O769"/>
    <mergeCell ref="P769:S769"/>
    <mergeCell ref="D759:R759"/>
    <mergeCell ref="S759:T759"/>
    <mergeCell ref="D760:R760"/>
    <mergeCell ref="S760:T760"/>
    <mergeCell ref="P764:R764"/>
    <mergeCell ref="S764:X764"/>
    <mergeCell ref="D756:R756"/>
    <mergeCell ref="S756:T756"/>
    <mergeCell ref="D757:R757"/>
    <mergeCell ref="S757:T757"/>
    <mergeCell ref="D758:R758"/>
    <mergeCell ref="S758:T758"/>
    <mergeCell ref="D753:R753"/>
    <mergeCell ref="S753:T753"/>
    <mergeCell ref="D754:R754"/>
    <mergeCell ref="S754:T754"/>
    <mergeCell ref="D755:R755"/>
    <mergeCell ref="S755:T755"/>
    <mergeCell ref="D750:R750"/>
    <mergeCell ref="S750:T750"/>
    <mergeCell ref="D751:R751"/>
    <mergeCell ref="S751:T751"/>
    <mergeCell ref="D752:R752"/>
    <mergeCell ref="S752:T752"/>
    <mergeCell ref="D747:R747"/>
    <mergeCell ref="S747:T747"/>
    <mergeCell ref="D748:R748"/>
    <mergeCell ref="S748:T748"/>
    <mergeCell ref="D749:R749"/>
    <mergeCell ref="S749:T749"/>
    <mergeCell ref="I735:K735"/>
    <mergeCell ref="D736:H736"/>
    <mergeCell ref="I736:T736"/>
    <mergeCell ref="J741:R741"/>
    <mergeCell ref="J742:R742"/>
    <mergeCell ref="D743:I743"/>
    <mergeCell ref="J743:R743"/>
    <mergeCell ref="D718:D719"/>
    <mergeCell ref="E718:H718"/>
    <mergeCell ref="I718:K718"/>
    <mergeCell ref="E719:H719"/>
    <mergeCell ref="I719:K719"/>
    <mergeCell ref="I723:K723"/>
    <mergeCell ref="D713:H713"/>
    <mergeCell ref="I713:T713"/>
    <mergeCell ref="D716:D717"/>
    <mergeCell ref="E716:H716"/>
    <mergeCell ref="I716:K716"/>
    <mergeCell ref="E717:H717"/>
    <mergeCell ref="I717:K717"/>
    <mergeCell ref="T695:V695"/>
    <mergeCell ref="I701:M701"/>
    <mergeCell ref="P708:R708"/>
    <mergeCell ref="S708:X708"/>
    <mergeCell ref="I711:K711"/>
    <mergeCell ref="I712:K712"/>
    <mergeCell ref="N669:W669"/>
    <mergeCell ref="D691:S691"/>
    <mergeCell ref="T691:V691"/>
    <mergeCell ref="T692:V692"/>
    <mergeCell ref="T693:V693"/>
    <mergeCell ref="T694:V694"/>
    <mergeCell ref="J658:Q658"/>
    <mergeCell ref="J659:Q659"/>
    <mergeCell ref="J661:Q661"/>
    <mergeCell ref="J662:Q662"/>
    <mergeCell ref="J663:V663"/>
    <mergeCell ref="N668:R668"/>
    <mergeCell ref="D650:L650"/>
    <mergeCell ref="M650:T650"/>
    <mergeCell ref="D651:L651"/>
    <mergeCell ref="M651:T651"/>
    <mergeCell ref="P655:R655"/>
    <mergeCell ref="S655:X655"/>
    <mergeCell ref="D640:I640"/>
    <mergeCell ref="J640:X640"/>
    <mergeCell ref="D644:H644"/>
    <mergeCell ref="I644:M644"/>
    <mergeCell ref="D645:H645"/>
    <mergeCell ref="D646:H646"/>
    <mergeCell ref="G632:H632"/>
    <mergeCell ref="J632:K632"/>
    <mergeCell ref="D633:F633"/>
    <mergeCell ref="G633:I633"/>
    <mergeCell ref="J633:L633"/>
    <mergeCell ref="D635:X635"/>
    <mergeCell ref="D630:F630"/>
    <mergeCell ref="G630:I630"/>
    <mergeCell ref="J630:L630"/>
    <mergeCell ref="M630:O630"/>
    <mergeCell ref="P630:R630"/>
    <mergeCell ref="D631:F631"/>
    <mergeCell ref="G631:H631"/>
    <mergeCell ref="J631:K631"/>
    <mergeCell ref="M631:R633"/>
    <mergeCell ref="D632:F632"/>
    <mergeCell ref="D628:F628"/>
    <mergeCell ref="G628:H628"/>
    <mergeCell ref="J628:K628"/>
    <mergeCell ref="M628:N628"/>
    <mergeCell ref="P628:Q628"/>
    <mergeCell ref="D629:F629"/>
    <mergeCell ref="G629:H629"/>
    <mergeCell ref="J629:K629"/>
    <mergeCell ref="M629:N629"/>
    <mergeCell ref="P629:Q629"/>
    <mergeCell ref="D627:F627"/>
    <mergeCell ref="G627:H627"/>
    <mergeCell ref="J627:K627"/>
    <mergeCell ref="M627:N627"/>
    <mergeCell ref="P627:Q627"/>
    <mergeCell ref="D603:G603"/>
    <mergeCell ref="I603:J603"/>
    <mergeCell ref="K603:M603"/>
    <mergeCell ref="N603:P603"/>
    <mergeCell ref="Q603:S603"/>
    <mergeCell ref="P623:R623"/>
    <mergeCell ref="S623:X623"/>
    <mergeCell ref="D606:G606"/>
    <mergeCell ref="I606:J606"/>
    <mergeCell ref="K606:M606"/>
    <mergeCell ref="N606:P606"/>
    <mergeCell ref="Q606:S606"/>
    <mergeCell ref="D607:G607"/>
    <mergeCell ref="I607:J607"/>
    <mergeCell ref="K607:M607"/>
    <mergeCell ref="N607:P607"/>
    <mergeCell ref="Q607:S607"/>
    <mergeCell ref="D608:G608"/>
    <mergeCell ref="I608:J608"/>
    <mergeCell ref="K608:M608"/>
    <mergeCell ref="N608:P608"/>
    <mergeCell ref="Q608:S608"/>
    <mergeCell ref="Q610:S610"/>
    <mergeCell ref="D611:G611"/>
    <mergeCell ref="I611:J611"/>
    <mergeCell ref="K611:M611"/>
    <mergeCell ref="N611:P611"/>
    <mergeCell ref="D591:G591"/>
    <mergeCell ref="I591:J591"/>
    <mergeCell ref="K591:M591"/>
    <mergeCell ref="N591:P591"/>
    <mergeCell ref="Q591:S591"/>
    <mergeCell ref="D592:G592"/>
    <mergeCell ref="I592:J592"/>
    <mergeCell ref="K592:M592"/>
    <mergeCell ref="N592:P592"/>
    <mergeCell ref="Q592:S592"/>
    <mergeCell ref="K600:M600"/>
    <mergeCell ref="N600:P600"/>
    <mergeCell ref="Q600:S600"/>
    <mergeCell ref="D626:F626"/>
    <mergeCell ref="G626:I626"/>
    <mergeCell ref="J626:L626"/>
    <mergeCell ref="M626:O626"/>
    <mergeCell ref="P626:R626"/>
    <mergeCell ref="D616:G616"/>
    <mergeCell ref="I616:J616"/>
    <mergeCell ref="K616:M616"/>
    <mergeCell ref="N616:P616"/>
    <mergeCell ref="Q616:S616"/>
    <mergeCell ref="D609:G609"/>
    <mergeCell ref="I609:J609"/>
    <mergeCell ref="K609:M609"/>
    <mergeCell ref="N609:P609"/>
    <mergeCell ref="Q609:S609"/>
    <mergeCell ref="D610:G610"/>
    <mergeCell ref="I610:J610"/>
    <mergeCell ref="K610:M610"/>
    <mergeCell ref="N610:P610"/>
    <mergeCell ref="D589:G589"/>
    <mergeCell ref="I589:J589"/>
    <mergeCell ref="K589:M589"/>
    <mergeCell ref="N589:P589"/>
    <mergeCell ref="Q589:S589"/>
    <mergeCell ref="D590:G590"/>
    <mergeCell ref="I590:J590"/>
    <mergeCell ref="K590:M590"/>
    <mergeCell ref="N590:P590"/>
    <mergeCell ref="Q590:S590"/>
    <mergeCell ref="D587:G587"/>
    <mergeCell ref="I587:J587"/>
    <mergeCell ref="K587:M587"/>
    <mergeCell ref="N587:P587"/>
    <mergeCell ref="Q587:S587"/>
    <mergeCell ref="D588:G588"/>
    <mergeCell ref="I588:J588"/>
    <mergeCell ref="K588:M588"/>
    <mergeCell ref="N588:P588"/>
    <mergeCell ref="Q588:S588"/>
    <mergeCell ref="K585:M585"/>
    <mergeCell ref="N585:P585"/>
    <mergeCell ref="Q585:S585"/>
    <mergeCell ref="D586:G586"/>
    <mergeCell ref="I586:J586"/>
    <mergeCell ref="K586:M586"/>
    <mergeCell ref="N586:P586"/>
    <mergeCell ref="Q586:S586"/>
    <mergeCell ref="D583:G583"/>
    <mergeCell ref="I583:J583"/>
    <mergeCell ref="K583:M583"/>
    <mergeCell ref="N583:P583"/>
    <mergeCell ref="Q583:S583"/>
    <mergeCell ref="D584:G584"/>
    <mergeCell ref="I584:J584"/>
    <mergeCell ref="K584:M584"/>
    <mergeCell ref="N584:P584"/>
    <mergeCell ref="Q584:S584"/>
    <mergeCell ref="D556:H556"/>
    <mergeCell ref="I556:K556"/>
    <mergeCell ref="L556:M556"/>
    <mergeCell ref="N556:T556"/>
    <mergeCell ref="U556:X556"/>
    <mergeCell ref="D557:H557"/>
    <mergeCell ref="I557:K557"/>
    <mergeCell ref="L557:M557"/>
    <mergeCell ref="N557:T557"/>
    <mergeCell ref="U557:X557"/>
    <mergeCell ref="K550:X550"/>
    <mergeCell ref="D553:K553"/>
    <mergeCell ref="L553:T553"/>
    <mergeCell ref="D555:H555"/>
    <mergeCell ref="I555:K555"/>
    <mergeCell ref="L555:M555"/>
    <mergeCell ref="N555:T555"/>
    <mergeCell ref="U555:X555"/>
    <mergeCell ref="D546:F546"/>
    <mergeCell ref="G546:I546"/>
    <mergeCell ref="J546:L546"/>
    <mergeCell ref="M546:Q546"/>
    <mergeCell ref="R546:X546"/>
    <mergeCell ref="T548:X548"/>
    <mergeCell ref="D544:F544"/>
    <mergeCell ref="G544:I544"/>
    <mergeCell ref="J544:L544"/>
    <mergeCell ref="M544:Q544"/>
    <mergeCell ref="R544:X544"/>
    <mergeCell ref="D545:F545"/>
    <mergeCell ref="G545:I545"/>
    <mergeCell ref="J545:L545"/>
    <mergeCell ref="M545:Q545"/>
    <mergeCell ref="R545:X545"/>
    <mergeCell ref="D539:H539"/>
    <mergeCell ref="I539:W539"/>
    <mergeCell ref="D543:F543"/>
    <mergeCell ref="G543:I543"/>
    <mergeCell ref="J543:L543"/>
    <mergeCell ref="M543:Q543"/>
    <mergeCell ref="R543:X543"/>
    <mergeCell ref="S522:X522"/>
    <mergeCell ref="D534:E534"/>
    <mergeCell ref="N534:W534"/>
    <mergeCell ref="D538:H538"/>
    <mergeCell ref="I538:O538"/>
    <mergeCell ref="D529:G529"/>
    <mergeCell ref="H529:I529"/>
    <mergeCell ref="J529:K529"/>
    <mergeCell ref="L529:M529"/>
    <mergeCell ref="N529:O529"/>
    <mergeCell ref="P529:Q529"/>
    <mergeCell ref="D528:G528"/>
    <mergeCell ref="H528:I528"/>
    <mergeCell ref="J528:K528"/>
    <mergeCell ref="L528:M528"/>
    <mergeCell ref="N528:O528"/>
    <mergeCell ref="P528:Q528"/>
    <mergeCell ref="Q510:R510"/>
    <mergeCell ref="D527:G527"/>
    <mergeCell ref="H527:I527"/>
    <mergeCell ref="J527:K527"/>
    <mergeCell ref="L527:M527"/>
    <mergeCell ref="N527:O527"/>
    <mergeCell ref="P527:Q527"/>
    <mergeCell ref="I524:P524"/>
    <mergeCell ref="D526:G526"/>
    <mergeCell ref="H526:I526"/>
    <mergeCell ref="J526:K526"/>
    <mergeCell ref="L526:M526"/>
    <mergeCell ref="N526:O526"/>
    <mergeCell ref="P526:Q526"/>
    <mergeCell ref="D519:G519"/>
    <mergeCell ref="H519:I519"/>
    <mergeCell ref="J519:K519"/>
    <mergeCell ref="L519:M519"/>
    <mergeCell ref="N519:O519"/>
    <mergeCell ref="P519:Q519"/>
    <mergeCell ref="P522:R522"/>
    <mergeCell ref="J516:K516"/>
    <mergeCell ref="L516:M516"/>
    <mergeCell ref="N516:O516"/>
    <mergeCell ref="P516:Q516"/>
    <mergeCell ref="D510:F510"/>
    <mergeCell ref="G510:H510"/>
    <mergeCell ref="I510:J510"/>
    <mergeCell ref="K510:L510"/>
    <mergeCell ref="M510:N510"/>
    <mergeCell ref="O510:P510"/>
    <mergeCell ref="D508:F508"/>
    <mergeCell ref="G508:H508"/>
    <mergeCell ref="I508:J508"/>
    <mergeCell ref="K508:L508"/>
    <mergeCell ref="M508:N508"/>
    <mergeCell ref="O508:P508"/>
    <mergeCell ref="Q508:R508"/>
    <mergeCell ref="S508:T508"/>
    <mergeCell ref="U508:V508"/>
    <mergeCell ref="D509:F509"/>
    <mergeCell ref="G509:H509"/>
    <mergeCell ref="I509:J509"/>
    <mergeCell ref="K509:L509"/>
    <mergeCell ref="M509:N509"/>
    <mergeCell ref="O509:P509"/>
    <mergeCell ref="Q509:R509"/>
    <mergeCell ref="S509:T509"/>
    <mergeCell ref="U509:V509"/>
    <mergeCell ref="S503:T503"/>
    <mergeCell ref="U503:V503"/>
    <mergeCell ref="D504:F504"/>
    <mergeCell ref="G504:H504"/>
    <mergeCell ref="I504:J504"/>
    <mergeCell ref="K504:L504"/>
    <mergeCell ref="M504:N504"/>
    <mergeCell ref="O504:P504"/>
    <mergeCell ref="Q504:R504"/>
    <mergeCell ref="S504:T504"/>
    <mergeCell ref="Q502:R502"/>
    <mergeCell ref="S502:T502"/>
    <mergeCell ref="U502:V502"/>
    <mergeCell ref="D503:F503"/>
    <mergeCell ref="G503:H503"/>
    <mergeCell ref="I503:J503"/>
    <mergeCell ref="K503:L503"/>
    <mergeCell ref="M503:N503"/>
    <mergeCell ref="O503:P503"/>
    <mergeCell ref="Q503:R503"/>
    <mergeCell ref="D502:F502"/>
    <mergeCell ref="G502:H502"/>
    <mergeCell ref="I502:J502"/>
    <mergeCell ref="K502:L502"/>
    <mergeCell ref="M502:N502"/>
    <mergeCell ref="O502:P502"/>
    <mergeCell ref="U504:V504"/>
    <mergeCell ref="M501:N501"/>
    <mergeCell ref="O501:P501"/>
    <mergeCell ref="Q501:R501"/>
    <mergeCell ref="S501:T501"/>
    <mergeCell ref="U501:V501"/>
    <mergeCell ref="D496:L496"/>
    <mergeCell ref="M496:P496"/>
    <mergeCell ref="D500:F501"/>
    <mergeCell ref="G500:I500"/>
    <mergeCell ref="K500:M500"/>
    <mergeCell ref="O500:Q500"/>
    <mergeCell ref="D493:L493"/>
    <mergeCell ref="M493:P493"/>
    <mergeCell ref="D494:L494"/>
    <mergeCell ref="M494:P494"/>
    <mergeCell ref="D495:L495"/>
    <mergeCell ref="M495:P495"/>
    <mergeCell ref="L435:M435"/>
    <mergeCell ref="N435:O435"/>
    <mergeCell ref="S453:X453"/>
    <mergeCell ref="D442:K442"/>
    <mergeCell ref="L442:O442"/>
    <mergeCell ref="D443:K443"/>
    <mergeCell ref="L443:O443"/>
    <mergeCell ref="D447:K447"/>
    <mergeCell ref="L447:O447"/>
    <mergeCell ref="D478:L478"/>
    <mergeCell ref="M478:P478"/>
    <mergeCell ref="D479:L479"/>
    <mergeCell ref="M479:P479"/>
    <mergeCell ref="D480:L480"/>
    <mergeCell ref="M480:P480"/>
    <mergeCell ref="P472:R472"/>
    <mergeCell ref="S472:X472"/>
    <mergeCell ref="D476:L476"/>
    <mergeCell ref="M476:P476"/>
    <mergeCell ref="D477:L477"/>
    <mergeCell ref="M477:P477"/>
    <mergeCell ref="P460:R460"/>
    <mergeCell ref="P461:R461"/>
    <mergeCell ref="P462:R462"/>
    <mergeCell ref="D463:O463"/>
    <mergeCell ref="P463:R463"/>
    <mergeCell ref="D465:X465"/>
    <mergeCell ref="P435:V435"/>
    <mergeCell ref="D448:K448"/>
    <mergeCell ref="L448:O448"/>
    <mergeCell ref="D449:K449"/>
    <mergeCell ref="L449:O449"/>
    <mergeCell ref="H394:I394"/>
    <mergeCell ref="J394:L394"/>
    <mergeCell ref="M394:N394"/>
    <mergeCell ref="O394:P394"/>
    <mergeCell ref="H433:K433"/>
    <mergeCell ref="L433:M433"/>
    <mergeCell ref="N433:O433"/>
    <mergeCell ref="P433:V433"/>
    <mergeCell ref="H439:M439"/>
    <mergeCell ref="D441:K441"/>
    <mergeCell ref="L441:O441"/>
    <mergeCell ref="H431:K431"/>
    <mergeCell ref="L431:M431"/>
    <mergeCell ref="N431:O431"/>
    <mergeCell ref="P431:V431"/>
    <mergeCell ref="H432:K432"/>
    <mergeCell ref="L432:M432"/>
    <mergeCell ref="N432:O432"/>
    <mergeCell ref="P432:V432"/>
    <mergeCell ref="I416:S416"/>
    <mergeCell ref="I418:J418"/>
    <mergeCell ref="G428:L428"/>
    <mergeCell ref="D430:G430"/>
    <mergeCell ref="H430:K430"/>
    <mergeCell ref="L430:M430"/>
    <mergeCell ref="N430:O430"/>
    <mergeCell ref="P430:V430"/>
    <mergeCell ref="H434:K434"/>
    <mergeCell ref="L434:M434"/>
    <mergeCell ref="N434:O434"/>
    <mergeCell ref="P434:V434"/>
    <mergeCell ref="H435:K435"/>
    <mergeCell ref="K406:L406"/>
    <mergeCell ref="O408:U409"/>
    <mergeCell ref="D410:I410"/>
    <mergeCell ref="J410:M410"/>
    <mergeCell ref="O410:U412"/>
    <mergeCell ref="D411:I411"/>
    <mergeCell ref="J411:M411"/>
    <mergeCell ref="D412:I412"/>
    <mergeCell ref="J412:M412"/>
    <mergeCell ref="P397:R397"/>
    <mergeCell ref="S397:X397"/>
    <mergeCell ref="M399:R399"/>
    <mergeCell ref="D400:H402"/>
    <mergeCell ref="M400:X400"/>
    <mergeCell ref="M401:R401"/>
    <mergeCell ref="I402:L402"/>
    <mergeCell ref="M402:X402"/>
    <mergeCell ref="D360:F362"/>
    <mergeCell ref="G360:I361"/>
    <mergeCell ref="X360:Y362"/>
    <mergeCell ref="J361:K361"/>
    <mergeCell ref="O361:P361"/>
    <mergeCell ref="Q361:W361"/>
    <mergeCell ref="G362:I362"/>
    <mergeCell ref="J362:P362"/>
    <mergeCell ref="D357:F359"/>
    <mergeCell ref="G357:I358"/>
    <mergeCell ref="X357:Y359"/>
    <mergeCell ref="J358:K358"/>
    <mergeCell ref="O358:P358"/>
    <mergeCell ref="Q358:W358"/>
    <mergeCell ref="G359:I359"/>
    <mergeCell ref="J359:P359"/>
    <mergeCell ref="X354:Y356"/>
    <mergeCell ref="J355:P355"/>
    <mergeCell ref="Q355:W355"/>
    <mergeCell ref="G356:I356"/>
    <mergeCell ref="J356:P356"/>
    <mergeCell ref="Q356:W356"/>
    <mergeCell ref="I352:L352"/>
    <mergeCell ref="D354:F356"/>
    <mergeCell ref="G354:I355"/>
    <mergeCell ref="J354:P354"/>
    <mergeCell ref="Q354:W354"/>
    <mergeCell ref="P342:R342"/>
    <mergeCell ref="S342:X342"/>
    <mergeCell ref="D345:F345"/>
    <mergeCell ref="J320:Q320"/>
    <mergeCell ref="N324:Y324"/>
    <mergeCell ref="D331:L337"/>
    <mergeCell ref="R331:T331"/>
    <mergeCell ref="R332:T332"/>
    <mergeCell ref="R333:T333"/>
    <mergeCell ref="R336:T336"/>
    <mergeCell ref="R337:T337"/>
    <mergeCell ref="R334:T334"/>
    <mergeCell ref="R335:T335"/>
    <mergeCell ref="G345:M345"/>
    <mergeCell ref="N345:O345"/>
    <mergeCell ref="P345:Q345"/>
    <mergeCell ref="R345:T345"/>
    <mergeCell ref="N346:O346"/>
    <mergeCell ref="P346:Q346"/>
    <mergeCell ref="R346:T346"/>
    <mergeCell ref="D302:H302"/>
    <mergeCell ref="E304:Y304"/>
    <mergeCell ref="I310:K310"/>
    <mergeCell ref="L310:N310"/>
    <mergeCell ref="O310:Q310"/>
    <mergeCell ref="R310:T310"/>
    <mergeCell ref="U310:W310"/>
    <mergeCell ref="E288:Y288"/>
    <mergeCell ref="P291:R291"/>
    <mergeCell ref="S291:X291"/>
    <mergeCell ref="D275:D280"/>
    <mergeCell ref="E275:J275"/>
    <mergeCell ref="K275:M275"/>
    <mergeCell ref="N275:P275"/>
    <mergeCell ref="Q275:S275"/>
    <mergeCell ref="D346:F346"/>
    <mergeCell ref="T275:V275"/>
    <mergeCell ref="W275:Y275"/>
    <mergeCell ref="E276:J276"/>
    <mergeCell ref="K276:M276"/>
    <mergeCell ref="N276:P276"/>
    <mergeCell ref="Q276:S276"/>
    <mergeCell ref="T276:V276"/>
    <mergeCell ref="W276:Y276"/>
    <mergeCell ref="E277:J277"/>
    <mergeCell ref="K277:M277"/>
    <mergeCell ref="N277:P277"/>
    <mergeCell ref="Q277:S277"/>
    <mergeCell ref="T277:V277"/>
    <mergeCell ref="T284:V284"/>
    <mergeCell ref="W284:Y284"/>
    <mergeCell ref="W277:Y277"/>
    <mergeCell ref="D265:D268"/>
    <mergeCell ref="E265:J265"/>
    <mergeCell ref="K265:M265"/>
    <mergeCell ref="N265:P265"/>
    <mergeCell ref="Q265:S265"/>
    <mergeCell ref="E264:J264"/>
    <mergeCell ref="K264:M264"/>
    <mergeCell ref="N264:P264"/>
    <mergeCell ref="Q264:S264"/>
    <mergeCell ref="T264:V264"/>
    <mergeCell ref="W264:Y264"/>
    <mergeCell ref="W263:Y263"/>
    <mergeCell ref="E263:J263"/>
    <mergeCell ref="K263:M263"/>
    <mergeCell ref="N263:P263"/>
    <mergeCell ref="Q263:S263"/>
    <mergeCell ref="T263:V263"/>
    <mergeCell ref="E268:J268"/>
    <mergeCell ref="K268:M268"/>
    <mergeCell ref="N268:P268"/>
    <mergeCell ref="Q268:S268"/>
    <mergeCell ref="T268:V268"/>
    <mergeCell ref="W268:Y268"/>
    <mergeCell ref="E267:J267"/>
    <mergeCell ref="K267:M267"/>
    <mergeCell ref="N267:P267"/>
    <mergeCell ref="Q267:S267"/>
    <mergeCell ref="T267:V267"/>
    <mergeCell ref="W267:Y267"/>
    <mergeCell ref="E266:J266"/>
    <mergeCell ref="K266:M266"/>
    <mergeCell ref="N266:P266"/>
    <mergeCell ref="D259:D264"/>
    <mergeCell ref="E259:J259"/>
    <mergeCell ref="K259:M259"/>
    <mergeCell ref="N259:P259"/>
    <mergeCell ref="Q259:S259"/>
    <mergeCell ref="T259:V259"/>
    <mergeCell ref="K258:M258"/>
    <mergeCell ref="N258:P258"/>
    <mergeCell ref="Q258:S258"/>
    <mergeCell ref="T258:V258"/>
    <mergeCell ref="W258:Y258"/>
    <mergeCell ref="K257:M257"/>
    <mergeCell ref="N257:P257"/>
    <mergeCell ref="Q257:S257"/>
    <mergeCell ref="T257:V257"/>
    <mergeCell ref="W257:Y257"/>
    <mergeCell ref="E262:J262"/>
    <mergeCell ref="K262:M262"/>
    <mergeCell ref="N262:P262"/>
    <mergeCell ref="Q262:S262"/>
    <mergeCell ref="T262:V262"/>
    <mergeCell ref="W262:Y262"/>
    <mergeCell ref="W261:Y261"/>
    <mergeCell ref="E261:J261"/>
    <mergeCell ref="K261:M261"/>
    <mergeCell ref="N261:P261"/>
    <mergeCell ref="Q261:S261"/>
    <mergeCell ref="T261:V261"/>
    <mergeCell ref="E260:J260"/>
    <mergeCell ref="K260:M260"/>
    <mergeCell ref="N260:P260"/>
    <mergeCell ref="Q260:S260"/>
    <mergeCell ref="Q228:S228"/>
    <mergeCell ref="T228:V228"/>
    <mergeCell ref="W228:Y228"/>
    <mergeCell ref="K233:M233"/>
    <mergeCell ref="N233:P233"/>
    <mergeCell ref="Q233:S233"/>
    <mergeCell ref="T233:V233"/>
    <mergeCell ref="W233:Y233"/>
    <mergeCell ref="K234:M234"/>
    <mergeCell ref="N234:P234"/>
    <mergeCell ref="Q234:S234"/>
    <mergeCell ref="T234:V234"/>
    <mergeCell ref="W234:Y234"/>
    <mergeCell ref="K240:M240"/>
    <mergeCell ref="N240:P240"/>
    <mergeCell ref="Q240:S240"/>
    <mergeCell ref="T240:V240"/>
    <mergeCell ref="W240:Y240"/>
    <mergeCell ref="K222:M222"/>
    <mergeCell ref="N222:P222"/>
    <mergeCell ref="Q222:S222"/>
    <mergeCell ref="T222:V222"/>
    <mergeCell ref="E227:J227"/>
    <mergeCell ref="K227:M227"/>
    <mergeCell ref="N227:P227"/>
    <mergeCell ref="Q227:S227"/>
    <mergeCell ref="T227:V227"/>
    <mergeCell ref="W227:Y227"/>
    <mergeCell ref="T226:V226"/>
    <mergeCell ref="W226:Y226"/>
    <mergeCell ref="D226:D229"/>
    <mergeCell ref="E226:J226"/>
    <mergeCell ref="K226:M226"/>
    <mergeCell ref="N226:P226"/>
    <mergeCell ref="Q226:S226"/>
    <mergeCell ref="E225:J225"/>
    <mergeCell ref="K225:M225"/>
    <mergeCell ref="N225:P225"/>
    <mergeCell ref="Q225:S225"/>
    <mergeCell ref="T225:V225"/>
    <mergeCell ref="W225:Y225"/>
    <mergeCell ref="E229:J229"/>
    <mergeCell ref="K229:M229"/>
    <mergeCell ref="N229:P229"/>
    <mergeCell ref="Q229:S229"/>
    <mergeCell ref="T229:V229"/>
    <mergeCell ref="W229:Y229"/>
    <mergeCell ref="E228:J228"/>
    <mergeCell ref="K228:M228"/>
    <mergeCell ref="N228:P228"/>
    <mergeCell ref="E221:J221"/>
    <mergeCell ref="K221:M221"/>
    <mergeCell ref="N221:P221"/>
    <mergeCell ref="Q221:S221"/>
    <mergeCell ref="T221:V221"/>
    <mergeCell ref="W221:Y221"/>
    <mergeCell ref="W220:Y220"/>
    <mergeCell ref="D220:D225"/>
    <mergeCell ref="E220:J220"/>
    <mergeCell ref="K220:M220"/>
    <mergeCell ref="N220:P220"/>
    <mergeCell ref="Q220:S220"/>
    <mergeCell ref="T220:V220"/>
    <mergeCell ref="K219:M219"/>
    <mergeCell ref="N219:P219"/>
    <mergeCell ref="Q219:S219"/>
    <mergeCell ref="T219:V219"/>
    <mergeCell ref="W219:Y219"/>
    <mergeCell ref="W224:Y224"/>
    <mergeCell ref="E224:J224"/>
    <mergeCell ref="K224:M224"/>
    <mergeCell ref="N224:P224"/>
    <mergeCell ref="Q224:S224"/>
    <mergeCell ref="T224:V224"/>
    <mergeCell ref="E223:J223"/>
    <mergeCell ref="K223:M223"/>
    <mergeCell ref="N223:P223"/>
    <mergeCell ref="Q223:S223"/>
    <mergeCell ref="T223:V223"/>
    <mergeCell ref="W223:Y223"/>
    <mergeCell ref="W222:Y222"/>
    <mergeCell ref="E222:J222"/>
    <mergeCell ref="W218:Y218"/>
    <mergeCell ref="D207:F207"/>
    <mergeCell ref="G207:J207"/>
    <mergeCell ref="K218:M218"/>
    <mergeCell ref="N218:P218"/>
    <mergeCell ref="Q218:S218"/>
    <mergeCell ref="T218:V218"/>
    <mergeCell ref="D206:F206"/>
    <mergeCell ref="G206:J206"/>
    <mergeCell ref="K206:L206"/>
    <mergeCell ref="M206:N206"/>
    <mergeCell ref="O206:T206"/>
    <mergeCell ref="N184:O184"/>
    <mergeCell ref="E185:X185"/>
    <mergeCell ref="E186:X186"/>
    <mergeCell ref="E196:J196"/>
    <mergeCell ref="E201:G201"/>
    <mergeCell ref="I203:R203"/>
    <mergeCell ref="P190:R190"/>
    <mergeCell ref="S190:X190"/>
    <mergeCell ref="U169:V170"/>
    <mergeCell ref="N178:O178"/>
    <mergeCell ref="N179:O179"/>
    <mergeCell ref="N180:O180"/>
    <mergeCell ref="N182:O182"/>
    <mergeCell ref="N183:O183"/>
    <mergeCell ref="D163:D170"/>
    <mergeCell ref="I163:I164"/>
    <mergeCell ref="U163:V164"/>
    <mergeCell ref="U165:V166"/>
    <mergeCell ref="I167:I168"/>
    <mergeCell ref="U167:V168"/>
    <mergeCell ref="I169:I170"/>
    <mergeCell ref="E155:U155"/>
    <mergeCell ref="I162:J162"/>
    <mergeCell ref="K162:Q162"/>
    <mergeCell ref="R162:T162"/>
    <mergeCell ref="U162:V162"/>
    <mergeCell ref="E171:Y171"/>
    <mergeCell ref="D158:R158"/>
    <mergeCell ref="D159:R159"/>
    <mergeCell ref="D160:R160"/>
    <mergeCell ref="D146:F146"/>
    <mergeCell ref="D147:F147"/>
    <mergeCell ref="D152:I152"/>
    <mergeCell ref="J152:N152"/>
    <mergeCell ref="D153:I153"/>
    <mergeCell ref="J153:N153"/>
    <mergeCell ref="D137:F137"/>
    <mergeCell ref="G137:M137"/>
    <mergeCell ref="D139:F139"/>
    <mergeCell ref="D140:F140"/>
    <mergeCell ref="D141:F141"/>
    <mergeCell ref="D144:F144"/>
    <mergeCell ref="G144:M144"/>
    <mergeCell ref="D124:F125"/>
    <mergeCell ref="G124:G125"/>
    <mergeCell ref="I124:I125"/>
    <mergeCell ref="K124:L125"/>
    <mergeCell ref="W124:X125"/>
    <mergeCell ref="P134:R134"/>
    <mergeCell ref="S134:X134"/>
    <mergeCell ref="I120:I121"/>
    <mergeCell ref="W120:X121"/>
    <mergeCell ref="D122:F123"/>
    <mergeCell ref="G122:H123"/>
    <mergeCell ref="I122:I123"/>
    <mergeCell ref="W122:X123"/>
    <mergeCell ref="D116:D121"/>
    <mergeCell ref="G116:G117"/>
    <mergeCell ref="I116:I117"/>
    <mergeCell ref="K116:K123"/>
    <mergeCell ref="L116:L123"/>
    <mergeCell ref="W116:X117"/>
    <mergeCell ref="G118:G119"/>
    <mergeCell ref="I118:I119"/>
    <mergeCell ref="W118:X119"/>
    <mergeCell ref="G120:G121"/>
    <mergeCell ref="G115:H115"/>
    <mergeCell ref="I115:J115"/>
    <mergeCell ref="K115:L115"/>
    <mergeCell ref="M115:S115"/>
    <mergeCell ref="T115:V115"/>
    <mergeCell ref="W115:X115"/>
    <mergeCell ref="D95:G95"/>
    <mergeCell ref="D96:G96"/>
    <mergeCell ref="D100:H100"/>
    <mergeCell ref="D101:H101"/>
    <mergeCell ref="O111:X111"/>
    <mergeCell ref="E112:F112"/>
    <mergeCell ref="P81:R81"/>
    <mergeCell ref="S81:X81"/>
    <mergeCell ref="D86:G86"/>
    <mergeCell ref="D87:G87"/>
    <mergeCell ref="D91:G91"/>
    <mergeCell ref="D92:G92"/>
    <mergeCell ref="C77:I77"/>
    <mergeCell ref="J77:X77"/>
    <mergeCell ref="C78:I78"/>
    <mergeCell ref="J78:X78"/>
    <mergeCell ref="C74:I74"/>
    <mergeCell ref="J74:X74"/>
    <mergeCell ref="C75:I75"/>
    <mergeCell ref="J75:X75"/>
    <mergeCell ref="C76:I76"/>
    <mergeCell ref="J76:X76"/>
    <mergeCell ref="C71:I71"/>
    <mergeCell ref="J71:X71"/>
    <mergeCell ref="C72:I72"/>
    <mergeCell ref="J72:X72"/>
    <mergeCell ref="C73:I73"/>
    <mergeCell ref="J73:X73"/>
    <mergeCell ref="C68:I68"/>
    <mergeCell ref="J68:X68"/>
    <mergeCell ref="C69:I69"/>
    <mergeCell ref="J69:X69"/>
    <mergeCell ref="C70:I70"/>
    <mergeCell ref="J70:X70"/>
    <mergeCell ref="C65:I65"/>
    <mergeCell ref="J65:X65"/>
    <mergeCell ref="C66:I66"/>
    <mergeCell ref="J66:X66"/>
    <mergeCell ref="C67:I67"/>
    <mergeCell ref="J67:X67"/>
    <mergeCell ref="C62:I62"/>
    <mergeCell ref="J62:X62"/>
    <mergeCell ref="C63:I63"/>
    <mergeCell ref="J63:X63"/>
    <mergeCell ref="C64:I64"/>
    <mergeCell ref="J64:X64"/>
    <mergeCell ref="C56:I56"/>
    <mergeCell ref="J56:X56"/>
    <mergeCell ref="C57:I57"/>
    <mergeCell ref="J57:X57"/>
    <mergeCell ref="C61:I61"/>
    <mergeCell ref="J61:X61"/>
    <mergeCell ref="P48:R48"/>
    <mergeCell ref="S48:X48"/>
    <mergeCell ref="C54:I54"/>
    <mergeCell ref="J54:X54"/>
    <mergeCell ref="C55:I55"/>
    <mergeCell ref="J55:X55"/>
    <mergeCell ref="M20:P20"/>
    <mergeCell ref="Q20:R20"/>
    <mergeCell ref="M22:P23"/>
    <mergeCell ref="Q22:X22"/>
    <mergeCell ref="Q23:X23"/>
    <mergeCell ref="D42:E42"/>
    <mergeCell ref="C58:I58"/>
    <mergeCell ref="J58:X58"/>
    <mergeCell ref="C59:I59"/>
    <mergeCell ref="J59:X59"/>
    <mergeCell ref="C60:I60"/>
    <mergeCell ref="J60:X60"/>
    <mergeCell ref="R3:T3"/>
    <mergeCell ref="U3:W3"/>
    <mergeCell ref="R4:T4"/>
    <mergeCell ref="U4:W4"/>
    <mergeCell ref="R5:T5"/>
    <mergeCell ref="U5:W5"/>
    <mergeCell ref="A1:Y1"/>
    <mergeCell ref="M17:P18"/>
    <mergeCell ref="R17:S17"/>
    <mergeCell ref="U17:X17"/>
    <mergeCell ref="R18:S18"/>
    <mergeCell ref="U18:X18"/>
    <mergeCell ref="M19:P19"/>
    <mergeCell ref="Q19:R19"/>
    <mergeCell ref="N14:P14"/>
    <mergeCell ref="Q14:X14"/>
    <mergeCell ref="N15:P15"/>
    <mergeCell ref="Q15:X15"/>
    <mergeCell ref="M16:P16"/>
    <mergeCell ref="R16:S16"/>
    <mergeCell ref="U16:X16"/>
    <mergeCell ref="C7:W7"/>
    <mergeCell ref="M10:P10"/>
    <mergeCell ref="Q10:X10"/>
    <mergeCell ref="M11:P11"/>
    <mergeCell ref="Q11:X11"/>
    <mergeCell ref="M12:M15"/>
    <mergeCell ref="N12:P12"/>
    <mergeCell ref="Q12:X12"/>
    <mergeCell ref="N13:P13"/>
    <mergeCell ref="Q13:X13"/>
    <mergeCell ref="D235:D240"/>
    <mergeCell ref="E235:J235"/>
    <mergeCell ref="K235:M235"/>
    <mergeCell ref="N235:P235"/>
    <mergeCell ref="Q235:S235"/>
    <mergeCell ref="T235:V235"/>
    <mergeCell ref="W235:Y235"/>
    <mergeCell ref="E236:J236"/>
    <mergeCell ref="K236:M236"/>
    <mergeCell ref="N236:P236"/>
    <mergeCell ref="Q236:S236"/>
    <mergeCell ref="T236:V236"/>
    <mergeCell ref="W236:Y236"/>
    <mergeCell ref="E237:J237"/>
    <mergeCell ref="K237:M237"/>
    <mergeCell ref="N237:P237"/>
    <mergeCell ref="Q237:S237"/>
    <mergeCell ref="T237:V237"/>
    <mergeCell ref="W237:Y237"/>
    <mergeCell ref="E238:J238"/>
    <mergeCell ref="K238:M238"/>
    <mergeCell ref="N238:P238"/>
    <mergeCell ref="Q238:S238"/>
    <mergeCell ref="T238:V238"/>
    <mergeCell ref="W238:Y238"/>
    <mergeCell ref="E239:J239"/>
    <mergeCell ref="K239:M239"/>
    <mergeCell ref="N239:P239"/>
    <mergeCell ref="Q239:S239"/>
    <mergeCell ref="T239:V239"/>
    <mergeCell ref="W239:Y239"/>
    <mergeCell ref="E240:J240"/>
    <mergeCell ref="D241:D244"/>
    <mergeCell ref="E241:J241"/>
    <mergeCell ref="K241:M241"/>
    <mergeCell ref="N241:P241"/>
    <mergeCell ref="Q241:S241"/>
    <mergeCell ref="T241:V241"/>
    <mergeCell ref="W241:Y241"/>
    <mergeCell ref="E242:J242"/>
    <mergeCell ref="K242:M242"/>
    <mergeCell ref="N242:P242"/>
    <mergeCell ref="Q242:S242"/>
    <mergeCell ref="T242:V242"/>
    <mergeCell ref="W242:Y242"/>
    <mergeCell ref="E243:J243"/>
    <mergeCell ref="K243:M243"/>
    <mergeCell ref="N243:P243"/>
    <mergeCell ref="Q243:S243"/>
    <mergeCell ref="T243:V243"/>
    <mergeCell ref="W243:Y243"/>
    <mergeCell ref="E244:J244"/>
    <mergeCell ref="K244:M244"/>
    <mergeCell ref="N244:P244"/>
    <mergeCell ref="Q244:S244"/>
    <mergeCell ref="T244:V244"/>
    <mergeCell ref="W244:Y244"/>
    <mergeCell ref="P250:R250"/>
    <mergeCell ref="S250:X250"/>
    <mergeCell ref="K272:M272"/>
    <mergeCell ref="N272:P272"/>
    <mergeCell ref="Q272:S272"/>
    <mergeCell ref="T272:V272"/>
    <mergeCell ref="W272:Y272"/>
    <mergeCell ref="K273:M273"/>
    <mergeCell ref="N273:P273"/>
    <mergeCell ref="Q273:S273"/>
    <mergeCell ref="T273:V273"/>
    <mergeCell ref="W273:Y273"/>
    <mergeCell ref="K274:M274"/>
    <mergeCell ref="N274:P274"/>
    <mergeCell ref="Q274:S274"/>
    <mergeCell ref="T274:V274"/>
    <mergeCell ref="W274:Y274"/>
    <mergeCell ref="K256:M256"/>
    <mergeCell ref="N256:P256"/>
    <mergeCell ref="Q256:S256"/>
    <mergeCell ref="T256:V256"/>
    <mergeCell ref="W256:Y256"/>
    <mergeCell ref="W259:Y259"/>
    <mergeCell ref="T260:V260"/>
    <mergeCell ref="W260:Y260"/>
    <mergeCell ref="T265:V265"/>
    <mergeCell ref="W265:Y265"/>
    <mergeCell ref="Q266:S266"/>
    <mergeCell ref="T266:V266"/>
    <mergeCell ref="W266:Y266"/>
    <mergeCell ref="E278:J278"/>
    <mergeCell ref="K278:M278"/>
    <mergeCell ref="N278:P278"/>
    <mergeCell ref="Q278:S278"/>
    <mergeCell ref="T278:V278"/>
    <mergeCell ref="W278:Y278"/>
    <mergeCell ref="E279:J279"/>
    <mergeCell ref="K279:M279"/>
    <mergeCell ref="N279:P279"/>
    <mergeCell ref="Q279:S279"/>
    <mergeCell ref="T279:V279"/>
    <mergeCell ref="W279:Y279"/>
    <mergeCell ref="E280:J280"/>
    <mergeCell ref="K280:M280"/>
    <mergeCell ref="N280:P280"/>
    <mergeCell ref="Q280:S280"/>
    <mergeCell ref="T280:V280"/>
    <mergeCell ref="W280:Y280"/>
    <mergeCell ref="I311:K311"/>
    <mergeCell ref="L311:N311"/>
    <mergeCell ref="O311:Q311"/>
    <mergeCell ref="R311:T311"/>
    <mergeCell ref="U311:W311"/>
    <mergeCell ref="J317:Q317"/>
    <mergeCell ref="D281:D284"/>
    <mergeCell ref="E281:J281"/>
    <mergeCell ref="K281:M281"/>
    <mergeCell ref="N281:P281"/>
    <mergeCell ref="Q281:S281"/>
    <mergeCell ref="T281:V281"/>
    <mergeCell ref="W281:Y281"/>
    <mergeCell ref="E282:J282"/>
    <mergeCell ref="K282:M282"/>
    <mergeCell ref="N282:P282"/>
    <mergeCell ref="Q282:S282"/>
    <mergeCell ref="T282:V282"/>
    <mergeCell ref="W282:Y282"/>
    <mergeCell ref="E283:J283"/>
    <mergeCell ref="K283:M283"/>
    <mergeCell ref="N283:P283"/>
    <mergeCell ref="Q283:S283"/>
    <mergeCell ref="T283:V283"/>
    <mergeCell ref="W283:Y283"/>
    <mergeCell ref="E284:J284"/>
    <mergeCell ref="K284:M284"/>
    <mergeCell ref="N284:P284"/>
    <mergeCell ref="Q284:S284"/>
    <mergeCell ref="D297:H297"/>
    <mergeCell ref="I297:O297"/>
    <mergeCell ref="I301:O301"/>
    <mergeCell ref="D366:F368"/>
    <mergeCell ref="G366:I367"/>
    <mergeCell ref="X366:Y368"/>
    <mergeCell ref="J367:K367"/>
    <mergeCell ref="O367:P367"/>
    <mergeCell ref="Q367:W367"/>
    <mergeCell ref="G368:I368"/>
    <mergeCell ref="J368:P368"/>
    <mergeCell ref="D369:F371"/>
    <mergeCell ref="G369:I370"/>
    <mergeCell ref="X369:Y371"/>
    <mergeCell ref="J370:K370"/>
    <mergeCell ref="O370:P370"/>
    <mergeCell ref="Q370:W370"/>
    <mergeCell ref="G371:I371"/>
    <mergeCell ref="J371:P371"/>
    <mergeCell ref="D363:F365"/>
    <mergeCell ref="G363:I364"/>
    <mergeCell ref="X363:Y365"/>
    <mergeCell ref="J364:K364"/>
    <mergeCell ref="O364:P364"/>
    <mergeCell ref="Q364:W364"/>
    <mergeCell ref="G365:I365"/>
    <mergeCell ref="J365:P365"/>
    <mergeCell ref="D385:F386"/>
    <mergeCell ref="G385:I385"/>
    <mergeCell ref="J385:U385"/>
    <mergeCell ref="G386:I386"/>
    <mergeCell ref="J386:M386"/>
    <mergeCell ref="N386:Q386"/>
    <mergeCell ref="R386:U386"/>
    <mergeCell ref="D379:F379"/>
    <mergeCell ref="G379:I379"/>
    <mergeCell ref="J379:L379"/>
    <mergeCell ref="D380:F380"/>
    <mergeCell ref="G380:I380"/>
    <mergeCell ref="J380:L380"/>
    <mergeCell ref="D393:G393"/>
    <mergeCell ref="H393:I393"/>
    <mergeCell ref="J393:L393"/>
    <mergeCell ref="M393:N393"/>
    <mergeCell ref="O393:P393"/>
    <mergeCell ref="D387:F387"/>
    <mergeCell ref="G387:H387"/>
    <mergeCell ref="J387:L387"/>
    <mergeCell ref="N387:Q387"/>
    <mergeCell ref="R387:T387"/>
    <mergeCell ref="D388:F388"/>
    <mergeCell ref="G388:H388"/>
    <mergeCell ref="J388:M388"/>
    <mergeCell ref="N388:P388"/>
    <mergeCell ref="R388:T388"/>
    <mergeCell ref="E382:Y382"/>
    <mergeCell ref="K506:M506"/>
    <mergeCell ref="O506:Q506"/>
    <mergeCell ref="S506:V506"/>
    <mergeCell ref="G507:H507"/>
    <mergeCell ref="I507:J507"/>
    <mergeCell ref="K507:L507"/>
    <mergeCell ref="M507:N507"/>
    <mergeCell ref="O507:P507"/>
    <mergeCell ref="Q507:R507"/>
    <mergeCell ref="S507:T507"/>
    <mergeCell ref="U507:V507"/>
    <mergeCell ref="E456:O456"/>
    <mergeCell ref="P456:R456"/>
    <mergeCell ref="E457:O457"/>
    <mergeCell ref="P457:R457"/>
    <mergeCell ref="P458:R458"/>
    <mergeCell ref="P459:R459"/>
    <mergeCell ref="M484:P484"/>
    <mergeCell ref="D485:L485"/>
    <mergeCell ref="M485:P485"/>
    <mergeCell ref="D489:L489"/>
    <mergeCell ref="M489:P489"/>
    <mergeCell ref="D481:L481"/>
    <mergeCell ref="M481:P481"/>
    <mergeCell ref="D482:L482"/>
    <mergeCell ref="M482:P482"/>
    <mergeCell ref="D483:L483"/>
    <mergeCell ref="M483:P483"/>
    <mergeCell ref="S500:U500"/>
    <mergeCell ref="G501:H501"/>
    <mergeCell ref="I501:J501"/>
    <mergeCell ref="K501:L501"/>
    <mergeCell ref="P453:R453"/>
    <mergeCell ref="D490:L490"/>
    <mergeCell ref="M490:P490"/>
    <mergeCell ref="D491:L491"/>
    <mergeCell ref="M491:P491"/>
    <mergeCell ref="D492:L492"/>
    <mergeCell ref="M492:P492"/>
    <mergeCell ref="D484:L484"/>
    <mergeCell ref="S510:T510"/>
    <mergeCell ref="U510:V510"/>
    <mergeCell ref="D558:H558"/>
    <mergeCell ref="I558:K558"/>
    <mergeCell ref="L558:M558"/>
    <mergeCell ref="N558:T558"/>
    <mergeCell ref="U558:X558"/>
    <mergeCell ref="D518:G518"/>
    <mergeCell ref="H518:I518"/>
    <mergeCell ref="J518:K518"/>
    <mergeCell ref="L518:M518"/>
    <mergeCell ref="N518:O518"/>
    <mergeCell ref="P518:Q518"/>
    <mergeCell ref="D517:G517"/>
    <mergeCell ref="H517:I517"/>
    <mergeCell ref="J517:K517"/>
    <mergeCell ref="L517:M517"/>
    <mergeCell ref="N517:O517"/>
    <mergeCell ref="P517:Q517"/>
    <mergeCell ref="I514:P514"/>
    <mergeCell ref="D516:G516"/>
    <mergeCell ref="H516:I516"/>
    <mergeCell ref="D506:F507"/>
    <mergeCell ref="G506:I506"/>
    <mergeCell ref="D559:H559"/>
    <mergeCell ref="I559:K559"/>
    <mergeCell ref="L559:M559"/>
    <mergeCell ref="N559:T559"/>
    <mergeCell ref="U559:X559"/>
    <mergeCell ref="D560:H560"/>
    <mergeCell ref="I560:K560"/>
    <mergeCell ref="L560:M560"/>
    <mergeCell ref="N560:T560"/>
    <mergeCell ref="U560:X560"/>
    <mergeCell ref="D561:H561"/>
    <mergeCell ref="I561:K561"/>
    <mergeCell ref="L561:M561"/>
    <mergeCell ref="N561:T561"/>
    <mergeCell ref="U561:X561"/>
    <mergeCell ref="D562:H562"/>
    <mergeCell ref="I562:K562"/>
    <mergeCell ref="L562:M562"/>
    <mergeCell ref="N562:T562"/>
    <mergeCell ref="U562:X562"/>
    <mergeCell ref="D563:H563"/>
    <mergeCell ref="I563:K563"/>
    <mergeCell ref="L563:M563"/>
    <mergeCell ref="N563:T563"/>
    <mergeCell ref="U563:X563"/>
    <mergeCell ref="D564:H564"/>
    <mergeCell ref="I564:K564"/>
    <mergeCell ref="L564:M564"/>
    <mergeCell ref="N564:T564"/>
    <mergeCell ref="U564:X564"/>
    <mergeCell ref="D565:H565"/>
    <mergeCell ref="I565:K565"/>
    <mergeCell ref="L565:M565"/>
    <mergeCell ref="N565:T565"/>
    <mergeCell ref="U565:X565"/>
    <mergeCell ref="D566:H566"/>
    <mergeCell ref="I566:K566"/>
    <mergeCell ref="L566:M566"/>
    <mergeCell ref="N566:T566"/>
    <mergeCell ref="U566:X566"/>
    <mergeCell ref="D567:H567"/>
    <mergeCell ref="I567:K567"/>
    <mergeCell ref="L567:M567"/>
    <mergeCell ref="N567:T567"/>
    <mergeCell ref="U567:X567"/>
    <mergeCell ref="D568:H568"/>
    <mergeCell ref="I568:K568"/>
    <mergeCell ref="L568:M568"/>
    <mergeCell ref="N568:T568"/>
    <mergeCell ref="U568:X568"/>
    <mergeCell ref="D569:H569"/>
    <mergeCell ref="I569:K569"/>
    <mergeCell ref="L569:M569"/>
    <mergeCell ref="N569:T569"/>
    <mergeCell ref="U569:X569"/>
    <mergeCell ref="D570:H570"/>
    <mergeCell ref="I570:K570"/>
    <mergeCell ref="L570:M570"/>
    <mergeCell ref="N570:T570"/>
    <mergeCell ref="U570:X570"/>
    <mergeCell ref="U571:X571"/>
    <mergeCell ref="P575:R575"/>
    <mergeCell ref="S575:X575"/>
    <mergeCell ref="D604:G604"/>
    <mergeCell ref="I604:J604"/>
    <mergeCell ref="K604:M604"/>
    <mergeCell ref="N604:P604"/>
    <mergeCell ref="Q604:S604"/>
    <mergeCell ref="D605:G605"/>
    <mergeCell ref="I605:J605"/>
    <mergeCell ref="K605:M605"/>
    <mergeCell ref="N605:P605"/>
    <mergeCell ref="Q605:S605"/>
    <mergeCell ref="K597:M597"/>
    <mergeCell ref="N597:P597"/>
    <mergeCell ref="Q597:S597"/>
    <mergeCell ref="D598:G598"/>
    <mergeCell ref="I598:J598"/>
    <mergeCell ref="K598:M598"/>
    <mergeCell ref="N598:P598"/>
    <mergeCell ref="Q598:S598"/>
    <mergeCell ref="D599:G599"/>
    <mergeCell ref="I599:J599"/>
    <mergeCell ref="K599:M599"/>
    <mergeCell ref="N599:P599"/>
    <mergeCell ref="Q599:S599"/>
    <mergeCell ref="D600:G600"/>
    <mergeCell ref="I600:J600"/>
    <mergeCell ref="D581:G581"/>
    <mergeCell ref="I581:J581"/>
    <mergeCell ref="K581:M581"/>
    <mergeCell ref="N581:P581"/>
    <mergeCell ref="Q612:S612"/>
    <mergeCell ref="D597:G597"/>
    <mergeCell ref="I597:J597"/>
    <mergeCell ref="D613:G613"/>
    <mergeCell ref="I613:J613"/>
    <mergeCell ref="K613:M613"/>
    <mergeCell ref="N613:P613"/>
    <mergeCell ref="Q613:S613"/>
    <mergeCell ref="D614:G614"/>
    <mergeCell ref="I614:J614"/>
    <mergeCell ref="K614:M614"/>
    <mergeCell ref="N614:P614"/>
    <mergeCell ref="Q614:S614"/>
    <mergeCell ref="D571:H571"/>
    <mergeCell ref="I571:K571"/>
    <mergeCell ref="L571:M571"/>
    <mergeCell ref="N571:T571"/>
    <mergeCell ref="Q581:S581"/>
    <mergeCell ref="D582:G582"/>
    <mergeCell ref="I582:J582"/>
    <mergeCell ref="K582:M582"/>
    <mergeCell ref="N582:P582"/>
    <mergeCell ref="Q582:S582"/>
    <mergeCell ref="D579:G580"/>
    <mergeCell ref="H579:H580"/>
    <mergeCell ref="I579:J580"/>
    <mergeCell ref="K579:S579"/>
    <mergeCell ref="K580:M580"/>
    <mergeCell ref="N580:P580"/>
    <mergeCell ref="Q580:S580"/>
    <mergeCell ref="D585:G585"/>
    <mergeCell ref="I585:J585"/>
    <mergeCell ref="D615:G615"/>
    <mergeCell ref="I615:J615"/>
    <mergeCell ref="K615:M615"/>
    <mergeCell ref="N615:P615"/>
    <mergeCell ref="Q615:S615"/>
    <mergeCell ref="D601:G601"/>
    <mergeCell ref="I601:J601"/>
    <mergeCell ref="K601:M601"/>
    <mergeCell ref="N601:P601"/>
    <mergeCell ref="Q601:S601"/>
    <mergeCell ref="D602:G602"/>
    <mergeCell ref="I602:J602"/>
    <mergeCell ref="K602:M602"/>
    <mergeCell ref="N602:P602"/>
    <mergeCell ref="Q602:S602"/>
    <mergeCell ref="P806:S806"/>
    <mergeCell ref="T806:W806"/>
    <mergeCell ref="D617:G617"/>
    <mergeCell ref="I617:J617"/>
    <mergeCell ref="K617:M617"/>
    <mergeCell ref="N617:P617"/>
    <mergeCell ref="Q617:S617"/>
    <mergeCell ref="D618:G618"/>
    <mergeCell ref="I618:J618"/>
    <mergeCell ref="K618:M618"/>
    <mergeCell ref="N618:P618"/>
    <mergeCell ref="Q618:S618"/>
    <mergeCell ref="Q611:S611"/>
    <mergeCell ref="D612:G612"/>
    <mergeCell ref="I612:J612"/>
    <mergeCell ref="K612:M612"/>
    <mergeCell ref="N612:P612"/>
    <mergeCell ref="D593:G593"/>
    <mergeCell ref="I593:J593"/>
    <mergeCell ref="K593:M593"/>
    <mergeCell ref="N593:P593"/>
    <mergeCell ref="Q593:S593"/>
    <mergeCell ref="D594:G594"/>
    <mergeCell ref="I594:J594"/>
    <mergeCell ref="K594:M594"/>
    <mergeCell ref="N594:P594"/>
    <mergeCell ref="Q594:S594"/>
    <mergeCell ref="D595:G595"/>
    <mergeCell ref="I595:J595"/>
    <mergeCell ref="K595:M595"/>
    <mergeCell ref="N595:P595"/>
    <mergeCell ref="Q595:S595"/>
    <mergeCell ref="D596:G596"/>
    <mergeCell ref="I596:J596"/>
    <mergeCell ref="K596:M596"/>
    <mergeCell ref="N596:P596"/>
    <mergeCell ref="Q596:S596"/>
    <mergeCell ref="L814:O814"/>
    <mergeCell ref="P814:S814"/>
    <mergeCell ref="T814:W814"/>
    <mergeCell ref="L815:O815"/>
    <mergeCell ref="P815:S815"/>
    <mergeCell ref="T815:W815"/>
    <mergeCell ref="K816:K817"/>
    <mergeCell ref="L816:O816"/>
    <mergeCell ref="P816:S816"/>
    <mergeCell ref="T816:W816"/>
    <mergeCell ref="L817:O817"/>
    <mergeCell ref="P817:S817"/>
    <mergeCell ref="T817:W817"/>
    <mergeCell ref="L807:O807"/>
    <mergeCell ref="P807:S807"/>
    <mergeCell ref="T807:W807"/>
    <mergeCell ref="K808:K809"/>
    <mergeCell ref="L808:O808"/>
    <mergeCell ref="P808:S808"/>
    <mergeCell ref="T808:W808"/>
    <mergeCell ref="L809:O809"/>
    <mergeCell ref="P809:S809"/>
    <mergeCell ref="T809:W809"/>
    <mergeCell ref="K810:K811"/>
    <mergeCell ref="L810:O810"/>
    <mergeCell ref="P810:S810"/>
    <mergeCell ref="T810:W810"/>
    <mergeCell ref="L811:O811"/>
    <mergeCell ref="P811:S811"/>
    <mergeCell ref="T811:W811"/>
    <mergeCell ref="K806:K807"/>
    <mergeCell ref="L806:O806"/>
    <mergeCell ref="M936:P936"/>
    <mergeCell ref="L922:M923"/>
    <mergeCell ref="N922:N923"/>
    <mergeCell ref="P925:R925"/>
    <mergeCell ref="D949:G949"/>
    <mergeCell ref="H949:K949"/>
    <mergeCell ref="L949:N949"/>
    <mergeCell ref="O949:Q949"/>
    <mergeCell ref="D953:E953"/>
    <mergeCell ref="K812:K813"/>
    <mergeCell ref="L812:O812"/>
    <mergeCell ref="P812:S812"/>
    <mergeCell ref="D823:N823"/>
    <mergeCell ref="O823:Q823"/>
    <mergeCell ref="P832:R832"/>
    <mergeCell ref="S832:X832"/>
    <mergeCell ref="D835:J835"/>
    <mergeCell ref="K835:M835"/>
    <mergeCell ref="N835:V835"/>
    <mergeCell ref="D842:J842"/>
    <mergeCell ref="K842:M842"/>
    <mergeCell ref="N842:V842"/>
    <mergeCell ref="D845:J845"/>
    <mergeCell ref="K845:M845"/>
    <mergeCell ref="N845:V845"/>
    <mergeCell ref="D840:J840"/>
    <mergeCell ref="K840:M840"/>
    <mergeCell ref="T812:W812"/>
    <mergeCell ref="L813:O813"/>
    <mergeCell ref="P813:S813"/>
    <mergeCell ref="T813:W813"/>
    <mergeCell ref="K814:K815"/>
    <mergeCell ref="D1064:J1064"/>
    <mergeCell ref="K1064:M1064"/>
    <mergeCell ref="O1064:Q1064"/>
    <mergeCell ref="D1065:J1065"/>
    <mergeCell ref="K1065:M1065"/>
    <mergeCell ref="O1065:Q1065"/>
    <mergeCell ref="D1051:J1051"/>
    <mergeCell ref="K1051:M1051"/>
    <mergeCell ref="O1051:Q1051"/>
    <mergeCell ref="D1050:J1050"/>
    <mergeCell ref="K1050:N1050"/>
    <mergeCell ref="O1050:Q1050"/>
    <mergeCell ref="D1057:J1057"/>
    <mergeCell ref="K1057:M1057"/>
    <mergeCell ref="O1057:Q1057"/>
    <mergeCell ref="D1056:J1056"/>
    <mergeCell ref="K1056:M1056"/>
    <mergeCell ref="O1056:Q1056"/>
    <mergeCell ref="D1055:J1055"/>
    <mergeCell ref="K1055:M1055"/>
    <mergeCell ref="O1055:Q1055"/>
    <mergeCell ref="D1054:J1054"/>
    <mergeCell ref="K1054:M1054"/>
    <mergeCell ref="O1054:Q1054"/>
    <mergeCell ref="D1053:J1053"/>
    <mergeCell ref="K1053:M1053"/>
    <mergeCell ref="D1062:J1062"/>
    <mergeCell ref="K1062:M1062"/>
    <mergeCell ref="O1062:Q1062"/>
    <mergeCell ref="D1063:J1063"/>
    <mergeCell ref="K1063:M1063"/>
    <mergeCell ref="O1063:Q1063"/>
    <mergeCell ref="D422:O422"/>
    <mergeCell ref="P422:R422"/>
    <mergeCell ref="D423:O423"/>
    <mergeCell ref="P423:R423"/>
    <mergeCell ref="O1069:Q1069"/>
    <mergeCell ref="D1400:H1400"/>
    <mergeCell ref="I1400:L1400"/>
    <mergeCell ref="M1400:N1400"/>
    <mergeCell ref="P1400:Q1400"/>
    <mergeCell ref="D1399:H1399"/>
    <mergeCell ref="I1399:L1399"/>
    <mergeCell ref="M1399:N1399"/>
    <mergeCell ref="P1399:Q1399"/>
    <mergeCell ref="D1398:H1398"/>
    <mergeCell ref="I1398:L1398"/>
    <mergeCell ref="M1398:N1398"/>
    <mergeCell ref="P1398:Q1398"/>
    <mergeCell ref="I1075:K1075"/>
    <mergeCell ref="M1075:O1075"/>
    <mergeCell ref="Q1075:S1075"/>
    <mergeCell ref="S1100:X1100"/>
    <mergeCell ref="P1102:R1102"/>
    <mergeCell ref="S1102:X1102"/>
    <mergeCell ref="D1105:E1105"/>
    <mergeCell ref="F1105:K1105"/>
    <mergeCell ref="L1105:P1105"/>
    <mergeCell ref="Q1105:R1105"/>
    <mergeCell ref="S1105:T1105"/>
    <mergeCell ref="M1097:N1097"/>
    <mergeCell ref="O1097:P1097"/>
    <mergeCell ref="Q1097:R1097"/>
    <mergeCell ref="D1098:F1098"/>
  </mergeCells>
  <phoneticPr fontId="1"/>
  <dataValidations count="97">
    <dataValidation type="whole" operator="greaterThanOrEqual" allowBlank="1" showInputMessage="1" showErrorMessage="1" sqref="M116:O116 Q116:S116 M118:O118 Q118:S118 M122:O122 Q122:S122 M124:O124 Q124:S124 U119 U122:U123 K163:M163 O163:Q163 K165:M165 O165:Q165 K169:M169 O169:Q169 S165:S169 N117 N119 N123 N125 L164 L166 L170 O207:Q207 K216:Y217 K254:Y255 I308:W309 K270:Y271 R360 T360 V360 T362:T363 R362:R363 O332:Q337 F891:F892 H891:H892 J891:J892 L891:L892 N891:N892 P891:P892 G1092 I1092 K1092 G1095 I1095 K1095 G1098 I1098 K1098 F1106:F1107 H1106:H1107 J1106:J1107 F1142 H1142 J1142 G1204:R1206 U1211:W1211 G1211:R1212 G1217:R1218 O1225:Q1226 G1225:L1227 G1239:R1239 G1246:R1246 U1246:W1246 K231:Y232 V362:V363 V368:V369 T368:T369 V371 T371 R371 R368:R369 R365:R366 V365:V366 T365:T366 H346 J346 L346" xr:uid="{7312E096-DF31-4F6C-A753-73DD129E1BDB}">
      <formula1>0</formula1>
    </dataValidation>
    <dataValidation type="list" allowBlank="1" showInputMessage="1" showErrorMessage="1" sqref="H1434:K1434" xr:uid="{7CA7254C-5859-4834-ABFF-BE979304B382}">
      <formula1>"1有⇒⑧に入力,2なし⇒下欄に理由を入力"</formula1>
    </dataValidation>
    <dataValidation type="list" allowBlank="1" showInputMessage="1" showErrorMessage="1" sqref="M1327:X1327" xr:uid="{AA248F00-2197-4CFE-A08B-B1EEC63218E7}">
      <formula1>"1使用していない,2運行全般について包括的に外部業者に委託している⇒「オ」に入力,3自ら使用している⇒「イ、ウ、エ、オ」に入力"</formula1>
    </dataValidation>
    <dataValidation type="list" allowBlank="1" showInputMessage="1" showErrorMessage="1" sqref="H1321:M1321" xr:uid="{C1EF8D3E-86FF-4EBB-84A9-5E183DB9F814}">
      <formula1>"1実施（点検表で記録）,2実施（日誌で記録）,3実施（点検表と日誌で記録）,4実施（記録なし）,5未実施"</formula1>
    </dataValidation>
    <dataValidation type="list" allowBlank="1" showInputMessage="1" showErrorMessage="1" sqref="J661:Q661" xr:uid="{01FD366F-25B0-43C1-A9B2-AD75E2C1FB20}">
      <formula1>"1交付,2掲示・備え付け⇒下に備付場所を入力,3その他⇒下に詳細を入力"</formula1>
    </dataValidation>
    <dataValidation type="list" allowBlank="1" showInputMessage="1" showErrorMessage="1" sqref="J659:Q659" xr:uid="{73124533-D261-4FDB-A0C8-B24D4B206740}">
      <formula1>"1届出有⇒下の届出日に入力,2届出なし,3届出義務なし"</formula1>
    </dataValidation>
    <dataValidation type="list" allowBlank="1" showInputMessage="1" showErrorMessage="1" sqref="I416:S416" xr:uid="{BB93AA32-FD5E-403F-9CFD-069EDC4777C1}">
      <formula1>"1保有している（元本保証有）⇒別紙３作成,2保有している（元本保証なし）⇒別紙３作成＆（８）入力,3保有していない"</formula1>
    </dataValidation>
    <dataValidation type="list" allowBlank="1" showInputMessage="1" showErrorMessage="1" sqref="I301:O301" xr:uid="{21FB45A4-6359-4660-88D7-5D7D96CBBB8E}">
      <formula1>"1聴取した⇒下に日付を入力,2聴取しなかった"</formula1>
    </dataValidation>
    <dataValidation type="list" allowBlank="1" showInputMessage="1" showErrorMessage="1" sqref="G207:J207" xr:uid="{7E0FB7C2-C019-498A-9E93-BD5B94E6D94E}">
      <formula1>"1 設置義務がある,2 設置義務がない"</formula1>
    </dataValidation>
    <dataValidation type="list" allowBlank="1" showInputMessage="1" showErrorMessage="1" sqref="I701:M701" xr:uid="{2ED30F4E-2396-4BCA-B185-99E2A9C9A749}">
      <formula1>"1実施している,2実施していない,3令和４年度以降事例なし"</formula1>
    </dataValidation>
    <dataValidation type="list" allowBlank="1" showInputMessage="1" showErrorMessage="1" sqref="J1214:P1214" xr:uid="{55B447CF-07F8-4708-943E-84840EC4A9AC}">
      <formula1>"1有⇒検査2種必要・下表に入力,2なし⇒下表の入力不要"</formula1>
    </dataValidation>
    <dataValidation type="list" allowBlank="1" showInputMessage="1" showErrorMessage="1" sqref="J1208:P1208" xr:uid="{D8A7BA5A-8CC0-4F25-AD29-70A57FCAAA2A}">
      <formula1>"1有⇒下記２種の検査が必要・下表に入力,2なし⇒下表の入力不要"</formula1>
    </dataValidation>
    <dataValidation type="list" allowBlank="1" showInputMessage="1" showErrorMessage="1" sqref="M401:N401" xr:uid="{C158A7C5-98C4-4CCB-A2DE-030D2D6E3E36}">
      <formula1>"1ある⇒下のマスに入力してください,2ない,3検討中"</formula1>
    </dataValidation>
    <dataValidation type="list" allowBlank="1" showInputMessage="1" showErrorMessage="1" sqref="H1382:R1382" xr:uid="{A69BAE4D-90C0-48DF-8BA7-D39AE3F2FB7A}">
      <formula1>"1実施していない,2給食会社等の給食を利用⇒下欄に入力,3給食設備を有し自校給食を行っている⇒「別紙８」に入力"</formula1>
    </dataValidation>
    <dataValidation type="list" allowBlank="1" showInputMessage="1" showErrorMessage="1" sqref="U4:W4" xr:uid="{6C52BD60-93A8-4F65-8E60-4C6B5F6F42DC}">
      <formula1>"実　地,書　面"</formula1>
    </dataValidation>
    <dataValidation type="list" allowBlank="1" showInputMessage="1" showErrorMessage="1" sqref="I1410:T1410" xr:uid="{64E88EE7-4755-44E4-BE42-B10AFDDD0225}">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G1415:K1415" xr:uid="{DD9A79CE-B96C-4741-8575-AB9D1489A5BE}">
      <formula1>"1実施済⇒②に入力,2未実施⇒③に入力"</formula1>
    </dataValidation>
    <dataValidation type="list" allowBlank="1" showInputMessage="1" showErrorMessage="1" sqref="H1419:K1419" xr:uid="{B1E59A2D-BE8F-446E-BE8C-33283B3A1A38}">
      <formula1>"1有⇒④に入力,2なし⇒下欄に理由を入力"</formula1>
    </dataValidation>
    <dataValidation type="list" allowBlank="1" showInputMessage="1" showErrorMessage="1" sqref="G1430:L1430" xr:uid="{05C31C68-FC66-47BD-8725-5DF9B9F07B22}">
      <formula1>"1実施済⇒⑥に入力,2未実施⇒⑦と「ウ」に入力"</formula1>
    </dataValidation>
    <dataValidation type="list" allowBlank="1" showInputMessage="1" showErrorMessage="1" sqref="I1441:N1441" xr:uid="{AB7695FB-B137-4F4D-A149-6FB0B6F3523A}">
      <formula1>"1策定済,2未策定⇒下欄に理由を入力"</formula1>
    </dataValidation>
    <dataValidation type="list" allowBlank="1" showInputMessage="1" showErrorMessage="1" sqref="D1391:G1391" xr:uid="{F3F71D01-7FEF-4E15-8AE7-F4309ACAF936}">
      <formula1>"1保健室あり,2未設置"</formula1>
    </dataValidation>
    <dataValidation type="list" allowBlank="1" showInputMessage="1" showErrorMessage="1" sqref="I1330:S1330" xr:uid="{C2DF6636-74ED-4D02-80A2-D09F84D3DE24}">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I1285:P1285" xr:uid="{2904E470-28D8-4081-9494-0126BE1710BC}">
      <formula1>"1実施している（下欄に入力）,2黒板なし,3実施していない"</formula1>
    </dataValidation>
    <dataValidation type="list" allowBlank="1" showInputMessage="1" showErrorMessage="1" sqref="I1272:T1272" xr:uid="{DA3B4EA9-A3B1-4CDA-9A78-2A745518F807}">
      <formula1>"1飲料水に供していない井戸水等を利用⇒「別紙５（イ）」を作成,2飲料水に供していない井戸水等を利用していない"</formula1>
    </dataValidation>
    <dataValidation type="list" allowBlank="1" showInputMessage="1" showErrorMessage="1" sqref="K1084:N1084" xr:uid="{2553F022-5E3B-4C58-89B8-BFE49E7EF8FF}">
      <formula1>"1置いている,2置いていない"</formula1>
    </dataValidation>
    <dataValidation type="list" allowBlank="1" showInputMessage="1" showErrorMessage="1" sqref="M650:T650" xr:uid="{C483E18E-51A3-4F42-8FC7-E13D389EC57F}">
      <formula1>"1全教員が有している,2有していない者がいる⇒下に氏名を入力"</formula1>
    </dataValidation>
    <dataValidation type="list" allowBlank="1" showInputMessage="1" showErrorMessage="1" sqref="I644:M644" xr:uid="{FB7E47CD-4348-4358-B21E-E748A9FDE21E}">
      <formula1>"1常勤,2非常勤⇒下に入力"</formula1>
    </dataValidation>
    <dataValidation type="list" allowBlank="1" showInputMessage="1" showErrorMessage="1" sqref="I297:O297" xr:uid="{12541B38-AEAF-453D-A6CA-917F06EBA6AD}">
      <formula1>"1評議員会,2評議員会以外"</formula1>
    </dataValidation>
    <dataValidation type="list" allowBlank="1" showInputMessage="1" showErrorMessage="1" sqref="U556:X571" xr:uid="{B380EA95-081E-46EC-AA35-B16583ABC413}">
      <formula1>"1適性である,2適正でない"</formula1>
    </dataValidation>
    <dataValidation type="list" allowBlank="1" showInputMessage="1" showErrorMessage="1" sqref="L553:T553" xr:uid="{3947CFCA-5C36-4A54-B24E-02B21553D810}">
      <formula1>"1資格などの養成施設の指定なし,2資格などの養成施設の指定あり⇒下表に入力"</formula1>
    </dataValidation>
    <dataValidation type="list" allowBlank="1" showInputMessage="1" showErrorMessage="1" sqref="M544:Q546" xr:uid="{6B0DE492-D69A-4775-A70F-E4773F6AE734}">
      <formula1>"1書面配布,2掲示,3インターネット,4その他"</formula1>
    </dataValidation>
    <dataValidation type="list" allowBlank="1" showInputMessage="1" showErrorMessage="1" sqref="I538:O538" xr:uid="{DB11D42B-DFB0-46AC-8280-36A53A7F1500}">
      <formula1>"1整合している,2整合していない⇒下のマスに入力"</formula1>
    </dataValidation>
    <dataValidation type="list" allowBlank="1" showInputMessage="1" showErrorMessage="1" sqref="I524:P524" xr:uid="{1BBF64D1-E034-4C46-9B57-D109F06A4926}">
      <formula1>"1_全て２０人以下,2_２１人以上の学級がある⇒下表に入力"</formula1>
    </dataValidation>
    <dataValidation type="list" allowBlank="1" showInputMessage="1" showErrorMessage="1" sqref="I514:P514" xr:uid="{B1A822C9-A4B4-4421-9435-01F74E1A1404}">
      <formula1>"1_全て４０人以下,2_４１人以上の学級がある⇒下表に入力"</formula1>
    </dataValidation>
    <dataValidation type="list" allowBlank="1" showInputMessage="1" showErrorMessage="1" sqref="M485:P485 M496:P496" xr:uid="{69F23904-0B98-44EC-8294-6AB8504F51A8}">
      <formula1>"1有,2なし,3該当なし"</formula1>
    </dataValidation>
    <dataValidation type="list" allowBlank="1" showInputMessage="1" showErrorMessage="1" sqref="Q19:R20" xr:uid="{4E456A97-95EB-4E7A-846D-632916AC5796}">
      <formula1>"昭和,平成,令和"</formula1>
    </dataValidation>
    <dataValidation type="list" allowBlank="1" showInputMessage="1" showErrorMessage="1" sqref="Q1280:R1284 Q1286:R1286 P1291:Q1296" xr:uid="{48BCD2CC-9D56-4AAE-8BB7-B51E0BF10D28}">
      <formula1>"1記録なし,2点検表,3日誌"</formula1>
    </dataValidation>
    <dataValidation type="list" allowBlank="1" showInputMessage="1" showErrorMessage="1" sqref="J742:R742" xr:uid="{C6EF2576-5C71-484E-A6D6-F44DD32E268C}">
      <formula1>"1雇用契約書,2雇用通知書（辞令を含む）,3労働条件通知書等労働条件のわかるもの,4賃金規程,5その他⇒下のマスに入力"</formula1>
    </dataValidation>
    <dataValidation type="list" allowBlank="1" showInputMessage="1" showErrorMessage="1" sqref="O1361:Q1362" xr:uid="{ADD9D72A-E006-4D11-BA72-00A604C2F6A4}">
      <formula1>"1有⇒右と下欄に入力,2なし"</formula1>
    </dataValidation>
    <dataValidation type="list" allowBlank="1" showInputMessage="1" showErrorMessage="1" sqref="M1150:O1164 M1118:O1126" xr:uid="{B7C25167-E18E-4968-8A63-2DB80C51DD0E}">
      <formula1>"1記録有,2記録なし"</formula1>
    </dataValidation>
    <dataValidation type="list" allowBlank="1" showInputMessage="1" showErrorMessage="1" sqref="G990:J992" xr:uid="{664C6ABC-DD7E-4CAF-92CE-4965B7394C5A}">
      <formula1>"1有⇒右の２マスに入力,2受入なし"</formula1>
    </dataValidation>
    <dataValidation type="list" allowBlank="1" showInputMessage="1" showErrorMessage="1" sqref="K984:P984 K978:P978" xr:uid="{159C4FB3-2467-4E84-BC1E-CA9FC15B2E16}">
      <formula1>"1記入有,2記入なし"</formula1>
    </dataValidation>
    <dataValidation type="list" allowBlank="1" showInputMessage="1" showErrorMessage="1" sqref="D943:H943" xr:uid="{860121D7-07E5-47BB-9199-A7F2271AAD14}">
      <formula1>"1現金出納簿有,2現金出納簿なし,3仕訳伝票で代替"</formula1>
    </dataValidation>
    <dataValidation type="list" allowBlank="1" showInputMessage="1" showErrorMessage="1" sqref="I723:K723" xr:uid="{639628B7-EE72-4AC2-B21C-885B26CACB87}">
      <formula1>"1規定している,2規定していない"</formula1>
    </dataValidation>
    <dataValidation type="list" allowBlank="1" showInputMessage="1" showErrorMessage="1" sqref="I711:K712 I735:K735 G978:H978 G984:H984 G380:I380" xr:uid="{16FABC73-D6C7-4A42-98B2-F7C6C19EC261}">
      <formula1>"1作成有,2作成なし"</formula1>
    </dataValidation>
    <dataValidation type="list" allowBlank="1" showInputMessage="1" showErrorMessage="1" sqref="J544:L546" xr:uid="{B849D14A-3627-460D-AC52-9B6005ADD028}">
      <formula1>"1公表有,2公表なし"</formula1>
    </dataValidation>
    <dataValidation type="list" allowBlank="1" showInputMessage="1" showErrorMessage="1" sqref="G544:I546" xr:uid="{E93CCE35-A603-4669-8DFD-CACD1227D8E8}">
      <formula1>"1実施有,2実施なし"</formula1>
    </dataValidation>
    <dataValidation type="list" allowBlank="1" showInputMessage="1" showErrorMessage="1" sqref="P423" xr:uid="{3E40A855-B966-4868-A9EF-2BE6C03D462D}">
      <formula1>"1承認有,2承認なし"</formula1>
    </dataValidation>
    <dataValidation type="list" allowBlank="1" showInputMessage="1" showErrorMessage="1" sqref="P422" xr:uid="{69B389F9-7169-46C4-9CB0-C90AED229502}">
      <formula1>"1規程有,2規程なし"</formula1>
    </dataValidation>
    <dataValidation type="list" allowBlank="1" showInputMessage="1" showErrorMessage="1" sqref="J380:L380" xr:uid="{5A2EDF51-A58A-454B-8807-49B946B8AFF8}">
      <formula1>"1報酬有,2報酬なし"</formula1>
    </dataValidation>
    <dataValidation type="list" allowBlank="1" showInputMessage="1" showErrorMessage="1" sqref="X357 X360 X369 X363 X366" xr:uid="{EE0E3342-750B-4F43-85F4-175493AFC4DC}">
      <formula1>"1注記有,2注記なし"</formula1>
    </dataValidation>
    <dataValidation type="list" allowBlank="1" showInputMessage="1" showErrorMessage="1" sqref="I352:L352 G428:L428 H439:M439" xr:uid="{A306071D-FC6F-433C-AA7D-BAEDABB2D3C0}">
      <formula1>"1有⇒下表に入力,2なし"</formula1>
    </dataValidation>
    <dataValidation type="list" allowBlank="1" showInputMessage="1" showErrorMessage="1" sqref="K244:Y244 K229:Y229 K268:Y268 K284:Y284" xr:uid="{7D906C22-5532-4B12-AA76-5729F837BC71}">
      <formula1>"1記載有,2記載なし,3非該当（利害関係人含まれない）"</formula1>
    </dataValidation>
    <dataValidation type="list" allowBlank="1" showInputMessage="1" showErrorMessage="1" sqref="K265:Y267 K226:Y228 K281:Y283 K241:Y243 N908:Q915 K897:M901" xr:uid="{BCB25D9F-B545-405C-8A58-D82AD869A37D}">
      <formula1>"1記載有,2記載なし"</formula1>
    </dataValidation>
    <dataValidation type="list" allowBlank="1" showInputMessage="1" showErrorMessage="1" sqref="U163:V170 T692:V695 H394:I394 M394:N394 W1303:X1314 F919:N920 S748:T760 Q1106:R1107 J1110:K1111 I897:J901 D949:G949 L949:N949 D954:E954 K990:L992 W1015:X1026 G1074:H1075 M1092:T1092 M1095:T1095 M1098:R1098 Q1142:R1142 J1146:K1146 M477:P484 M490:P495 L431:L435 N431:N435 R908:S915 L908:M915 N346 P346 R346" xr:uid="{E97EE394-1758-48A0-8AD4-50E693A8DD6E}">
      <formula1>"1有,2なし"</formula1>
    </dataValidation>
    <dataValidation type="list" allowBlank="1" showInputMessage="1" showErrorMessage="1" sqref="J153:N153" xr:uid="{9D9D90E5-2B80-4369-B7AB-9B5AF692EF1F}">
      <formula1>"1過半数の同意有,2過半数の同意なし"</formula1>
    </dataValidation>
    <dataValidation type="list" allowBlank="1" showInputMessage="1" showErrorMessage="1" sqref="M399:R399" xr:uid="{E2E61078-4135-4DCA-8285-FF14DDF674E2}">
      <formula1>"1有⇒下の２マスに入力,2なし"</formula1>
    </dataValidation>
    <dataValidation type="list" allowBlank="1" showInputMessage="1" showErrorMessage="1" sqref="J658:Q658" xr:uid="{1AA7207F-C6D6-4A0A-8CEB-9698CDF579B5}">
      <formula1>"1作成有⇒下の届出有無と周知方法に入力,2作成なし"</formula1>
    </dataValidation>
    <dataValidation type="list" allowBlank="1" showInputMessage="1" showErrorMessage="1" sqref="H1291:K1296" xr:uid="{54A741BE-FF5A-4FAC-97DB-BA7BB5B183F7}">
      <formula1>"1実施（右欄に入力）,2未実施"</formula1>
    </dataValidation>
    <dataValidation type="list" allowBlank="1" showInputMessage="1" showErrorMessage="1" sqref="I1271:R1271" xr:uid="{EECEA95D-5B30-402E-8E67-FDCE015352B9}">
      <formula1>"1設置していない,2常設（通年利用）⇒下記①に入力,3常設（下記期間利用）⇒下記①②に入力"</formula1>
    </dataValidation>
    <dataValidation type="list" allowBlank="1" showInputMessage="1" showErrorMessage="1" sqref="I888:J888" xr:uid="{4F4C355C-1C99-4D29-A0AB-0F1AB44D5FAA}">
      <formula1>"1有⇒下の明細に入力,2変更なし"</formula1>
    </dataValidation>
    <dataValidation type="list" allowBlank="1" showInputMessage="1" showErrorMessage="1" sqref="K874:O874" xr:uid="{6A5689B7-0BB5-42D9-88D9-4E4A27637487}">
      <formula1>"1設定有⇒下の明細に入力,2設定なし"</formula1>
    </dataValidation>
    <dataValidation type="list" allowBlank="1" showInputMessage="1" showErrorMessage="1" sqref="N668:O668" xr:uid="{2AA426AF-8DD8-40C0-9DCC-9A6348E7566F}">
      <formula1>"1作成有⇒下に入力,2作成なし"</formula1>
    </dataValidation>
    <dataValidation type="list" allowBlank="1" showInputMessage="1" showErrorMessage="1" sqref="R332:R337" xr:uid="{CD2C3B2E-B434-4DE3-9A48-A8EC1499475E}">
      <formula1>"1記載有,2記載無,3非該当（開催予定）"</formula1>
    </dataValidation>
    <dataValidation type="list" allowBlank="1" showInputMessage="1" showErrorMessage="1" sqref="I1263:P1263" xr:uid="{D6F0E920-2F33-4DFF-B25D-1E2E1DA83553}">
      <formula1>"1放流式水洗便所,2浄化槽式水洗便所⇒別紙７を作成,3くみ取り式便所"</formula1>
    </dataValidation>
    <dataValidation type="list" allowBlank="1" showInputMessage="1" showErrorMessage="1" sqref="I1258:P1258" xr:uid="{6C4B7050-8597-4BDB-B7A9-2D4B510B04BD}">
      <formula1>"1利用している⇒別紙６を作成,2利用していない"</formula1>
    </dataValidation>
    <dataValidation type="list" allowBlank="1" showInputMessage="1" showErrorMessage="1" sqref="I1253:P1253" xr:uid="{3FB7A343-AF3C-4719-9202-9D25C3D8A3B8}">
      <formula1>"1上水道（直結給水）,2上水道（貯水槽経由）⇒別紙４を作成,3井戸水等⇒別紙５を作成"</formula1>
    </dataValidation>
    <dataValidation type="list" allowBlank="1" showInputMessage="1" showErrorMessage="1" sqref="O394:P394" xr:uid="{7E4AF2AA-23DE-4E05-9F35-AFA51DE1B80D}">
      <formula1>"1適,2否"</formula1>
    </dataValidation>
    <dataValidation type="list" allowBlank="1" showInputMessage="1" showErrorMessage="1" sqref="K256:Y256 K272:Y272" xr:uid="{09EA1F6C-EE98-45AC-B20A-F1E43BDA75E6}">
      <formula1>"1定時評議員会である,2定時評議員会ではない"</formula1>
    </dataValidation>
    <dataValidation type="list" allowBlank="1" showInputMessage="1" showErrorMessage="1" sqref="J152:K152" xr:uid="{FBD7AF08-4828-4CB7-8C7B-F8CEAA34AF12}">
      <formula1>"1提出した⇒下のマスに入力,2提出していない"</formula1>
    </dataValidation>
    <dataValidation type="list" allowBlank="1" showInputMessage="1" showErrorMessage="1" sqref="G137:M137 G144:M144" xr:uid="{F30B376C-1546-4E31-93EC-0D8995608088}">
      <formula1>"1設置している⇒下表に入力,2設置していない"</formula1>
    </dataValidation>
    <dataValidation type="list" allowBlank="1" showInputMessage="1" showErrorMessage="1" sqref="W116:X125" xr:uid="{8F06D81B-B541-487D-BD45-0CCF3F37F963}">
      <formula1>"1有,2無"</formula1>
    </dataValidation>
    <dataValidation type="list" allowBlank="1" showInputMessage="1" showErrorMessage="1" sqref="J394:L394" xr:uid="{964635C5-AF3A-4DF9-A653-CDBC65660FB4}">
      <formula1>"1適（漏れなし）,2否（漏れ有）,3該当なし"</formula1>
    </dataValidation>
    <dataValidation type="list" allowBlank="1" showInputMessage="1" showErrorMessage="1" sqref="J317:L317" xr:uid="{29750C10-DEDE-4C55-8CC9-0C44B8946BDB}">
      <formula1>"1設置している⇒下記に理由を入力,2設置していない"</formula1>
    </dataValidation>
    <dataValidation type="list" allowBlank="1" showInputMessage="1" showErrorMessage="1" sqref="G869:J869" xr:uid="{57A08138-A008-4EF4-BF4A-ED4B4734296B}">
      <formula1>"1全て登記済み,2一部（全て）未登記,3該当なし"</formula1>
    </dataValidation>
    <dataValidation type="list" allowBlank="1" showInputMessage="1" showErrorMessage="1" sqref="J1356 J357 Q357 J360 Q359:Q360 H1435 Q368:Q369 J660 N883 T1211 N1225:N1226 T1246 G1417 H1420 G1432 Q362:Q363 J366 Q371 J369 J363 N879 N881 Q365:Q366 D431:D435 H95:H96 G346" xr:uid="{4FCE172F-27F2-4147-AC48-E1A55306A0C3}">
      <formula1>"令和,平成,昭和"</formula1>
    </dataValidation>
    <dataValidation type="list" allowBlank="1" showInputMessage="1" showErrorMessage="1" sqref="H1133:K1133 H1175:K1175" xr:uid="{7816D4FB-9F0C-47C9-BCD9-9E82225916DB}">
      <formula1>"1講じている,2講じていない"</formula1>
    </dataValidation>
    <dataValidation type="list" allowBlank="1" showInputMessage="1" showErrorMessage="1" sqref="H1391:L1391" xr:uid="{76FD4DE0-0806-432F-9881-68E434B84377}">
      <formula1>"1常備されている,2常備されていない"</formula1>
    </dataValidation>
    <dataValidation type="list" allowBlank="1" showInputMessage="1" showErrorMessage="1" sqref="Q984:S984 Q978:S978 I716:K716 I718:K718" xr:uid="{E8411A54-3154-4094-BFD2-B713C62A8A72}">
      <formula1>"1整合,2不整合"</formula1>
    </dataValidation>
    <dataValidation type="list" allowBlank="1" showInputMessage="1" showErrorMessage="1" sqref="J320:Q320" xr:uid="{60670928-112B-4F2D-BA1F-F7D917ECD243}">
      <formula1>"1大臣所轄法人等であるため,2大臣所轄法人等ではないが、任意に設置したため"</formula1>
    </dataValidation>
    <dataValidation type="list" allowBlank="1" showInputMessage="1" showErrorMessage="1" sqref="J741:R741" xr:uid="{A40BAB9C-E3F5-40A0-B108-B103F58CD3B4}">
      <formula1>"1交付している⇒下のマスに入力,2交付していない,3該当する職員がいない"</formula1>
    </dataValidation>
    <dataValidation type="list" allowBlank="1" showInputMessage="1" showErrorMessage="1" sqref="O823" xr:uid="{628B6539-510E-42A9-9138-D69BD01884F4}">
      <formula1>"1加入している,2加入していない,3該当なし"</formula1>
    </dataValidation>
    <dataValidation type="list" allowBlank="1" showInputMessage="1" showErrorMessage="1" sqref="K846:M847 K836:M837 K841:M842 H1336:K1336 L1346:O1346 J1340:M1340" xr:uid="{CE86BDD3-443A-48C7-B865-EC6A8328FF76}">
      <formula1>"1実施している,2実施していない"</formula1>
    </dataValidation>
    <dataValidation type="list" allowBlank="1" showInputMessage="1" showErrorMessage="1" sqref="I978:J978 I717:K717 I984:J984 I719:K719" xr:uid="{8227FD3E-C424-4381-B2FF-AF6A2E988AEB}">
      <formula1>"1一致,2不一致"</formula1>
    </dataValidation>
    <dataValidation type="list" allowBlank="1" showInputMessage="1" showErrorMessage="1" sqref="M982:S982 M976:S976" xr:uid="{2D83FDB7-7F6E-4D51-8829-A04FC499D2BC}">
      <formula1>"1該当あり⇒下欄に入力,2該当なし"</formula1>
    </dataValidation>
    <dataValidation type="list" allowBlank="1" showInputMessage="1" showErrorMessage="1" sqref="O1051:Q1069" xr:uid="{6E8F2074-24A1-4B9B-89C7-89E10590EC55}">
      <formula1>"1支払済み,2未払"</formula1>
    </dataValidation>
    <dataValidation type="list" allowBlank="1" showInputMessage="1" showErrorMessage="1" sqref="H1132:K1132" xr:uid="{CAE25C41-384E-4FE5-8FAF-DA6127EBF285}">
      <formula1>"1通知している,2通知していない"</formula1>
    </dataValidation>
    <dataValidation type="list" allowBlank="1" showInputMessage="1" showErrorMessage="1" sqref="H1185:N1186" xr:uid="{CA4E34A9-08C0-491E-8FE6-6084C0F66679}">
      <formula1>"1確認（健康診断書の写しを保管）,2確認（その他）,3未確認,4該当なし"</formula1>
    </dataValidation>
    <dataValidation type="list" allowBlank="1" showInputMessage="1" showErrorMessage="1" sqref="J1150:L1164 J1118:L1126 K1369:S1374" xr:uid="{77A108B0-5234-4983-9704-57C50FF79F83}">
      <formula1>"1実施,2未実施"</formula1>
    </dataValidation>
    <dataValidation type="list" allowBlank="1" showInputMessage="1" showErrorMessage="1" sqref="L1291:O1291 L1293:O1293 L1295:O1295" xr:uid="{6BB7F7FC-CDAA-4BC7-BBF7-EE73A4D57FC4}">
      <formula1>"1毎日,2その他（下欄に入力）"</formula1>
    </dataValidation>
    <dataValidation type="list" allowBlank="1" showInputMessage="1" showErrorMessage="1" sqref="H1394:K1394" xr:uid="{19AAEE1E-A3A7-4D28-8E3D-1CB3449C971D}">
      <formula1>"1加入（下表に入力）,2未加入"</formula1>
    </dataValidation>
    <dataValidation type="list" allowBlank="1" showInputMessage="1" showErrorMessage="1" sqref="G867:J868" xr:uid="{080436B9-40F2-4186-A52A-EC7E5728FDE0}">
      <formula1>"1全て登記済み,2一部（全て）未登記"</formula1>
    </dataValidation>
    <dataValidation type="list" allowBlank="1" showInputMessage="1" showErrorMessage="1" sqref="K220:Y224 K235:Y239" xr:uid="{C4F7E43B-4F1C-4670-8E4F-64F988D4C2B1}">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59:Y263 K275:Y279" xr:uid="{AAE21622-A6E7-46A1-A237-F397C17A747B}">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I311:W311" xr:uid="{2AB71A88-302F-4533-ABBF-FDEDE3F50C8B}">
      <formula1>"1校長理事とその他の理事,2校長理事のみ,3その他の理事のみ"</formula1>
    </dataValidation>
    <dataValidation type="list" allowBlank="1" showInputMessage="1" showErrorMessage="1" sqref="O1036:Q1045" xr:uid="{FA6573A3-E05D-41BE-8883-6FC51937CB45}">
      <formula1>"1収納済み,2未収"</formula1>
    </dataValidation>
    <dataValidation type="list" allowBlank="1" showInputMessage="1" showErrorMessage="1" sqref="I203:R203" xr:uid="{3B2DA421-871F-43C9-8B86-75F1F77EF584}">
      <formula1>"1私立学校法及び寄附行為の定めと合っている,2私立学校法及び寄附行為の定めと合っていない"</formula1>
    </dataValidation>
  </dataValidations>
  <hyperlinks>
    <hyperlink ref="T1384:U1384" location="別紙8!B3" display="別紙８" xr:uid="{07C6B148-31BB-495B-8F1A-C0D054A7CE95}"/>
    <hyperlink ref="E196:J196" location="別紙１!B1" display="別紙１「役員・評議員名簿」" xr:uid="{93C28AD9-30C1-476C-9733-F386F5E3924F}"/>
    <hyperlink ref="E201:G201" location="別紙１参考!B1" display="別紙１参考" xr:uid="{01C273E9-4093-4E70-8747-A20255FFD120}"/>
    <hyperlink ref="K406:L406" location="別紙2!A3" display="別紙２" xr:uid="{BF540871-4164-47A2-B24C-D03F5A97C705}"/>
    <hyperlink ref="I418:J418" location="別紙3!A1" display="別紙３" xr:uid="{3863F2CB-AE34-4D5C-B231-3907D0834852}"/>
    <hyperlink ref="O111:V111" r:id="rId1" display="私立学校法の改正に関する説明資料" xr:uid="{7F144680-6B82-46A8-8F7C-07CED9AF714D}"/>
    <hyperlink ref="T548:V548" location="参考!C38" display="学校教育法等" xr:uid="{ED03559F-E15E-4A12-A6B0-AAF8EFFFF0B3}"/>
    <hyperlink ref="K550:X550" r:id="rId2" display="文部科学省「専修学校における学校評価ガイドライン（平成25年3月）" xr:uid="{C53B2C7F-4615-40EB-A1B3-21A6FF0D3875}"/>
    <hyperlink ref="P852:R852" r:id="rId3" display="厚生労働省HP" xr:uid="{5CA91110-63B1-4A55-B993-0E4673A1B9B9}"/>
    <hyperlink ref="T1086:X1086" location="参考!C52" display="学校保健安全法第３２条" xr:uid="{D9761D1B-365B-4233-A1C3-EB6F2FA006E3}"/>
    <hyperlink ref="T548:X548" location="参考!C3" display="学校教育法等【抜粋】" xr:uid="{6716C893-6093-40A8-8F5D-91DEB14AAC60}"/>
    <hyperlink ref="S1100:W1100" location="参考!C75" display="学校保健安全法等" xr:uid="{C3BF9131-A6D4-4BFA-A23B-B5D67BC1B598}"/>
    <hyperlink ref="S1100:X1100" location="参考!C40" display="学校保健安全法等【抜粋】" xr:uid="{1CA835D8-1EA0-4B56-BCB3-E89D61380381}"/>
    <hyperlink ref="S1135:W1135" location="参考!C116" display="学校保健安全法等" xr:uid="{33010E38-8DBF-4B89-913F-E1BE63E0A81D}"/>
    <hyperlink ref="S1135:X1135" location="参考!C78" display="学校保健安全法等【抜粋】" xr:uid="{36D498A0-DD13-409E-BA76-74E5A91CDDB6}"/>
    <hyperlink ref="T1189:X1189" location="参考!C154" display="学校保健安全法等【抜粋】" xr:uid="{BCCAD308-912A-4A52-8D1F-F2D7DD5FC2C2}"/>
    <hyperlink ref="T1197:X1197" location="参考!C214" display="学校保健安全法等【抜粋】" xr:uid="{182335A0-E454-4703-A6E4-4EF7488C3529}"/>
    <hyperlink ref="S1335:U1335" location="参考!C62" display="学校教育法等" xr:uid="{8CB7192F-1ED2-4F6D-A717-0F71C16A3DFB}"/>
    <hyperlink ref="S1335:W1335" location="参考!C270" display="学校教育法等【抜粋】" xr:uid="{FDA8EE55-51C1-4CDB-AA26-B47E3CF52942}"/>
    <hyperlink ref="S1335:X1335" location="参考!C312" display="学校保健安全法施行規則等【抜粋】" xr:uid="{8E46CB43-19EF-4CE7-9131-BC523F4D09BC}"/>
    <hyperlink ref="E1386:I1386" r:id="rId4" display="学校環境衛生管理マニュアル" xr:uid="{92679B93-5660-4D5C-AD27-96456B3BD28D}"/>
    <hyperlink ref="T1298:X1298" location="参考!C250" display="学校保健安全法等【抜粋】" xr:uid="{5EA0A9B8-7C3E-46C0-9F03-7122E41DBFFE}"/>
    <hyperlink ref="R1254:S1254" location="別紙4・5・6・7!B3" display="別紙４" xr:uid="{1A5D8691-2910-4507-A8C1-91DD35F7760C}"/>
    <hyperlink ref="R1255:S1255" location="別紙4・5・6・7!B27" display="別紙５" xr:uid="{F70B9B50-1EDA-496B-82AD-BAEE3D40F56B}"/>
    <hyperlink ref="R1259:S1259" location="別紙4・5・6・7!B73" display="別紙６" xr:uid="{A0E0CB69-BC03-4000-A47F-564830D3A010}"/>
    <hyperlink ref="R1264:S1264" location="別紙4・5・6・7!B100" display="別紙７" xr:uid="{E4F7D484-A20D-4817-B94E-708B1D747DA7}"/>
    <hyperlink ref="V1272:W1272" location="別紙4・5・6・7!B27" display="別紙５（イ）" xr:uid="{82B5DB84-B078-407F-ABE1-354E282EB5E3}"/>
  </hyperlinks>
  <printOptions horizontalCentered="1"/>
  <pageMargins left="0.11811023622047245" right="0.11811023622047245" top="0.35433070866141736" bottom="0.35433070866141736" header="0.31496062992125984" footer="0.31496062992125984"/>
  <pageSetup paperSize="9" scale="53" fitToHeight="0" orientation="landscape" r:id="rId5"/>
  <headerFooter>
    <oddFooter>&amp;P ページ</oddFooter>
  </headerFooter>
  <rowBreaks count="34" manualBreakCount="34">
    <brk id="26" max="25" man="1"/>
    <brk id="45" max="25" man="1"/>
    <brk id="79" max="25" man="1"/>
    <brk id="132" max="25" man="1"/>
    <brk id="188" max="25" man="1"/>
    <brk id="212" max="25" man="1"/>
    <brk id="248" max="25" man="1"/>
    <brk id="289" max="25" man="1"/>
    <brk id="340" max="25" man="1"/>
    <brk id="395" max="25" man="1"/>
    <brk id="451" max="25" man="1"/>
    <brk id="470" max="25" man="1"/>
    <brk id="521" max="25" man="1"/>
    <brk id="573" max="25" man="1"/>
    <brk id="621" max="25" man="1"/>
    <brk id="653" max="25" man="1"/>
    <brk id="706" max="25" man="1"/>
    <brk id="762" max="25" man="1"/>
    <brk id="830" max="25" man="1"/>
    <brk id="870" max="25" man="1"/>
    <brk id="923" max="25" man="1"/>
    <brk id="956" max="25" man="1"/>
    <brk id="996" max="25" man="1"/>
    <brk id="1029" max="25" man="1"/>
    <brk id="1078" max="25" man="1"/>
    <brk id="1100" max="25" man="1"/>
    <brk id="1136" max="25" man="1"/>
    <brk id="1189" max="25" man="1"/>
    <brk id="1233" max="25" man="1"/>
    <brk id="1274" max="25" man="1"/>
    <brk id="1322" max="25" man="1"/>
    <brk id="1378" max="25" man="1"/>
    <brk id="1403" max="25" man="1"/>
    <brk id="1486"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E4C61-D349-4EF9-9BDD-50751924220C}">
  <sheetPr codeName="Sheet4"/>
  <dimension ref="B1:AV51"/>
  <sheetViews>
    <sheetView showGridLines="0" view="pageBreakPreview" zoomScale="40" zoomScaleNormal="40" zoomScaleSheetLayoutView="40" workbookViewId="0">
      <selection activeCell="F24" sqref="F24:F29"/>
    </sheetView>
  </sheetViews>
  <sheetFormatPr defaultRowHeight="13"/>
  <cols>
    <col min="1" max="1" width="2.7265625" customWidth="1"/>
    <col min="2" max="3" width="9.90625" customWidth="1"/>
    <col min="4" max="4" width="10.089843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c r="B1" s="144" t="s">
        <v>714</v>
      </c>
      <c r="C1" s="144"/>
      <c r="D1" s="85" t="s">
        <v>1410</v>
      </c>
      <c r="E1" s="85"/>
      <c r="F1" s="85"/>
      <c r="G1" s="85"/>
      <c r="H1" s="85"/>
      <c r="I1" s="85"/>
      <c r="J1" s="85"/>
      <c r="K1" s="85"/>
      <c r="L1" s="85"/>
      <c r="M1" s="85"/>
      <c r="N1" s="85"/>
      <c r="O1" s="85"/>
      <c r="P1" s="85"/>
      <c r="Q1" s="85"/>
      <c r="R1" s="85"/>
      <c r="S1" s="85"/>
      <c r="T1" s="85"/>
      <c r="U1" s="85"/>
      <c r="V1" s="85"/>
      <c r="W1" s="85"/>
      <c r="X1" s="85"/>
      <c r="Y1" s="85"/>
      <c r="Z1" s="85"/>
      <c r="AA1" s="85"/>
      <c r="AB1" s="85"/>
      <c r="AC1" s="77"/>
      <c r="AD1" s="77"/>
      <c r="AE1" s="77"/>
      <c r="AF1" s="77"/>
      <c r="AG1" s="77"/>
      <c r="AH1" s="77"/>
      <c r="AI1" s="77"/>
      <c r="AJ1" s="77"/>
      <c r="AK1" s="40"/>
      <c r="AL1" s="77"/>
      <c r="AM1" s="77"/>
      <c r="AN1" s="77"/>
      <c r="AO1" s="77"/>
      <c r="AP1" s="77"/>
    </row>
    <row r="2" spans="2:48" ht="31.5" customHeight="1">
      <c r="B2" s="84"/>
      <c r="C2" s="84"/>
      <c r="D2" s="85"/>
      <c r="E2" s="85"/>
      <c r="F2" s="85"/>
      <c r="G2" s="85"/>
      <c r="H2" s="85"/>
      <c r="I2" s="85"/>
      <c r="J2" s="85"/>
      <c r="K2" s="85"/>
      <c r="L2" s="85"/>
      <c r="M2" s="85"/>
      <c r="N2" s="85"/>
      <c r="O2" s="85"/>
      <c r="P2" s="85"/>
      <c r="Q2" s="85"/>
      <c r="R2" s="85"/>
      <c r="S2" s="85"/>
      <c r="T2" s="85"/>
      <c r="U2" s="85"/>
      <c r="V2" s="85"/>
      <c r="W2" s="85"/>
      <c r="X2" s="85"/>
      <c r="Y2" s="85"/>
      <c r="Z2" s="2379" t="s">
        <v>32</v>
      </c>
      <c r="AA2" s="1630"/>
      <c r="AB2" s="2380">
        <f>調書!Q9</f>
        <v>0</v>
      </c>
      <c r="AC2" s="1829"/>
      <c r="AD2" s="1829"/>
      <c r="AE2" s="1829"/>
      <c r="AF2" s="1829"/>
      <c r="AG2" s="1829"/>
      <c r="AH2" s="1829"/>
      <c r="AI2" s="1829"/>
      <c r="AJ2" s="2191"/>
      <c r="AK2" s="40"/>
    </row>
    <row r="3" spans="2:48" ht="6.65" customHeight="1"/>
    <row r="4" spans="2:48" ht="24" customHeight="1">
      <c r="D4" s="145" t="s">
        <v>1411</v>
      </c>
      <c r="X4" s="146"/>
      <c r="Y4" s="146"/>
      <c r="Z4" s="146"/>
      <c r="AA4" s="146"/>
      <c r="AB4" s="146"/>
      <c r="AC4" s="86"/>
      <c r="AD4" s="146" t="s">
        <v>574</v>
      </c>
      <c r="AE4" s="147"/>
      <c r="AF4" s="86" t="s">
        <v>20</v>
      </c>
      <c r="AG4" s="147"/>
      <c r="AH4" s="86" t="s">
        <v>21</v>
      </c>
      <c r="AI4" s="147"/>
      <c r="AJ4" s="148" t="s">
        <v>662</v>
      </c>
    </row>
    <row r="5" spans="2:48" ht="24" customHeight="1" thickBot="1">
      <c r="D5" s="145" t="s">
        <v>1412</v>
      </c>
      <c r="X5" s="146"/>
      <c r="Y5" s="146"/>
      <c r="Z5" s="146"/>
      <c r="AA5" s="146"/>
      <c r="AB5" s="146"/>
      <c r="AC5" s="86"/>
      <c r="AD5" s="86"/>
      <c r="AE5" s="86"/>
      <c r="AF5" s="86"/>
      <c r="AG5" s="86"/>
      <c r="AH5" s="86"/>
      <c r="AI5" s="86"/>
      <c r="AJ5" s="86"/>
    </row>
    <row r="6" spans="2:48" ht="24" customHeight="1">
      <c r="D6" s="145" t="s">
        <v>1413</v>
      </c>
      <c r="X6" s="146"/>
      <c r="Y6" s="146"/>
      <c r="Z6" s="146"/>
      <c r="AA6" s="146"/>
      <c r="AB6" s="146"/>
      <c r="AC6" s="86"/>
      <c r="AD6" s="86"/>
      <c r="AE6" s="86"/>
      <c r="AF6" s="86"/>
      <c r="AG6" s="86"/>
      <c r="AH6" s="86"/>
      <c r="AI6" s="86"/>
      <c r="AJ6" s="148"/>
      <c r="AL6" s="2381" t="s">
        <v>1414</v>
      </c>
      <c r="AM6" s="2382"/>
      <c r="AN6" s="2383"/>
      <c r="AO6" s="2383"/>
      <c r="AP6" s="2383"/>
      <c r="AQ6" s="2384"/>
    </row>
    <row r="7" spans="2:48" ht="6.65" customHeight="1" thickBot="1">
      <c r="AL7" s="2385"/>
      <c r="AM7" s="2386"/>
      <c r="AN7" s="2386"/>
      <c r="AO7" s="2386"/>
      <c r="AP7" s="2386"/>
      <c r="AQ7" s="2387"/>
    </row>
    <row r="8" spans="2:48" ht="28" customHeight="1" thickBot="1">
      <c r="D8" s="149"/>
      <c r="E8" s="87"/>
      <c r="F8" s="88"/>
      <c r="G8" s="150" t="s">
        <v>52</v>
      </c>
      <c r="H8" s="150" t="s">
        <v>53</v>
      </c>
      <c r="I8" s="150" t="s">
        <v>54</v>
      </c>
      <c r="J8" s="150" t="s">
        <v>55</v>
      </c>
      <c r="K8" s="150" t="s">
        <v>56</v>
      </c>
      <c r="L8" s="150" t="s">
        <v>57</v>
      </c>
      <c r="M8" s="150" t="s">
        <v>58</v>
      </c>
      <c r="N8" s="150" t="s">
        <v>59</v>
      </c>
      <c r="O8" s="150" t="s">
        <v>1415</v>
      </c>
      <c r="P8" s="150" t="s">
        <v>1416</v>
      </c>
      <c r="Q8" s="151"/>
      <c r="R8" s="152" t="s">
        <v>60</v>
      </c>
      <c r="S8" s="152" t="s">
        <v>61</v>
      </c>
      <c r="T8" s="152" t="s">
        <v>62</v>
      </c>
      <c r="U8" s="151"/>
      <c r="V8" s="153" t="s">
        <v>63</v>
      </c>
      <c r="W8" s="153" t="s">
        <v>64</v>
      </c>
      <c r="X8" s="153" t="s">
        <v>65</v>
      </c>
      <c r="Y8" s="153" t="s">
        <v>66</v>
      </c>
      <c r="Z8" s="153" t="s">
        <v>67</v>
      </c>
      <c r="AA8" s="153" t="s">
        <v>68</v>
      </c>
      <c r="AB8" s="153" t="s">
        <v>69</v>
      </c>
      <c r="AC8" s="153" t="s">
        <v>70</v>
      </c>
      <c r="AD8" s="153" t="s">
        <v>71</v>
      </c>
      <c r="AE8" s="153" t="s">
        <v>1417</v>
      </c>
      <c r="AF8" s="153" t="s">
        <v>1418</v>
      </c>
      <c r="AG8" s="153" t="s">
        <v>1419</v>
      </c>
      <c r="AH8" s="153" t="s">
        <v>1420</v>
      </c>
      <c r="AI8" s="153" t="s">
        <v>1421</v>
      </c>
      <c r="AJ8" s="153" t="s">
        <v>1422</v>
      </c>
      <c r="AL8" s="2388" t="s">
        <v>1423</v>
      </c>
      <c r="AM8" s="2389"/>
      <c r="AN8" s="2390" t="s">
        <v>1424</v>
      </c>
      <c r="AO8" s="2389"/>
      <c r="AP8" s="2391" t="s">
        <v>1425</v>
      </c>
      <c r="AQ8" s="2392"/>
      <c r="AS8" s="2376" t="s">
        <v>1426</v>
      </c>
      <c r="AT8" s="2377"/>
      <c r="AU8" s="2377"/>
      <c r="AV8" s="2378"/>
    </row>
    <row r="9" spans="2:48" ht="26.25" customHeight="1" thickTop="1" thickBot="1">
      <c r="D9" s="154" t="s">
        <v>52</v>
      </c>
      <c r="E9" s="12" t="s">
        <v>73</v>
      </c>
      <c r="F9" s="155"/>
      <c r="G9" s="156"/>
      <c r="H9" s="157"/>
      <c r="I9" s="157"/>
      <c r="J9" s="157"/>
      <c r="K9" s="157"/>
      <c r="L9" s="157"/>
      <c r="M9" s="157"/>
      <c r="N9" s="157"/>
      <c r="O9" s="157"/>
      <c r="P9" s="157"/>
      <c r="Q9" s="158"/>
      <c r="R9" s="157"/>
      <c r="S9" s="157"/>
      <c r="T9" s="157"/>
      <c r="U9" s="158"/>
      <c r="V9" s="157"/>
      <c r="W9" s="157"/>
      <c r="X9" s="157"/>
      <c r="Y9" s="157"/>
      <c r="Z9" s="157"/>
      <c r="AA9" s="157"/>
      <c r="AB9" s="157"/>
      <c r="AC9" s="157"/>
      <c r="AD9" s="157"/>
      <c r="AE9" s="157"/>
      <c r="AF9" s="157"/>
      <c r="AG9" s="157"/>
      <c r="AH9" s="157"/>
      <c r="AI9" s="157"/>
      <c r="AJ9" s="159"/>
      <c r="AL9" s="160">
        <f t="shared" ref="AL9:AL17" si="0">COUNTIF(G9:P9,"○")</f>
        <v>0</v>
      </c>
      <c r="AM9" s="161" t="str">
        <f>IF(AL9&lt;2,"○","×")</f>
        <v>○</v>
      </c>
      <c r="AN9" s="160">
        <f>COUNTIF(R9:T9,"○")</f>
        <v>0</v>
      </c>
      <c r="AO9" s="161" t="str">
        <f>IF(AN9=0,"○","×")</f>
        <v>○</v>
      </c>
      <c r="AP9" s="160">
        <f>COUNTIF(V9:AJ9,"○")</f>
        <v>0</v>
      </c>
      <c r="AQ9" s="161" t="str">
        <f>IF(AP9&lt;3,"○","×")</f>
        <v>○</v>
      </c>
      <c r="AS9" s="162" t="s">
        <v>1427</v>
      </c>
      <c r="AT9" s="143" t="s">
        <v>1428</v>
      </c>
      <c r="AU9" s="143" t="s">
        <v>1429</v>
      </c>
      <c r="AV9" s="163" t="s">
        <v>1350</v>
      </c>
    </row>
    <row r="10" spans="2:48" ht="26.25" customHeight="1" thickBot="1">
      <c r="D10" s="154" t="s">
        <v>53</v>
      </c>
      <c r="E10" s="12" t="s">
        <v>73</v>
      </c>
      <c r="F10" s="155"/>
      <c r="G10" s="164" t="str">
        <f>IF(H$9="○","○","")</f>
        <v/>
      </c>
      <c r="H10" s="165"/>
      <c r="I10" s="166"/>
      <c r="J10" s="166"/>
      <c r="K10" s="166"/>
      <c r="L10" s="166"/>
      <c r="M10" s="166"/>
      <c r="N10" s="166"/>
      <c r="O10" s="166"/>
      <c r="P10" s="166"/>
      <c r="Q10" s="167"/>
      <c r="R10" s="166"/>
      <c r="S10" s="166"/>
      <c r="T10" s="166"/>
      <c r="U10" s="167"/>
      <c r="V10" s="166"/>
      <c r="W10" s="166"/>
      <c r="X10" s="166"/>
      <c r="Y10" s="166"/>
      <c r="Z10" s="166"/>
      <c r="AA10" s="166"/>
      <c r="AB10" s="166"/>
      <c r="AC10" s="166"/>
      <c r="AD10" s="166"/>
      <c r="AE10" s="166"/>
      <c r="AF10" s="166"/>
      <c r="AG10" s="166"/>
      <c r="AH10" s="166"/>
      <c r="AI10" s="166"/>
      <c r="AJ10" s="168"/>
      <c r="AL10" s="160">
        <f t="shared" si="0"/>
        <v>0</v>
      </c>
      <c r="AM10" s="161" t="str">
        <f t="shared" ref="AM10:AM18" si="1">IF(AL10&lt;2,"○","×")</f>
        <v>○</v>
      </c>
      <c r="AN10" s="160">
        <f t="shared" ref="AN10:AN18" si="2">COUNTIF(R10:T10,"○")</f>
        <v>0</v>
      </c>
      <c r="AO10" s="161" t="str">
        <f t="shared" ref="AO10:AO22" si="3">IF(AN10=0,"○","×")</f>
        <v>○</v>
      </c>
      <c r="AP10" s="160">
        <f t="shared" ref="AP10:AP18" si="4">COUNTIF(V10:AJ10,"○")</f>
        <v>0</v>
      </c>
      <c r="AQ10" s="161" t="str">
        <f t="shared" ref="AQ10:AQ38" si="5">IF(AP10&lt;3,"○","×")</f>
        <v>○</v>
      </c>
      <c r="AS10" s="169">
        <f>COUNTIF(AL9:AL18,"&gt;0")</f>
        <v>0</v>
      </c>
      <c r="AT10" s="170">
        <f>COUNTA(F9:F18)</f>
        <v>0</v>
      </c>
      <c r="AU10" s="171" t="str">
        <f>IFERROR(AS10/AT10,"")</f>
        <v/>
      </c>
      <c r="AV10" s="172" t="str">
        <f>IF(AU10&lt;=1/3,"○","×")</f>
        <v>×</v>
      </c>
    </row>
    <row r="11" spans="2:48" ht="26.25" customHeight="1" thickBot="1">
      <c r="D11" s="154" t="s">
        <v>54</v>
      </c>
      <c r="E11" s="12" t="s">
        <v>73</v>
      </c>
      <c r="F11" s="155"/>
      <c r="G11" s="164" t="str">
        <f>IF(I$9="○","○","")</f>
        <v/>
      </c>
      <c r="H11" s="173" t="str">
        <f>IF(I$10="○","○","")</f>
        <v/>
      </c>
      <c r="I11" s="165"/>
      <c r="J11" s="166"/>
      <c r="K11" s="166"/>
      <c r="L11" s="166"/>
      <c r="M11" s="166"/>
      <c r="N11" s="166"/>
      <c r="O11" s="166"/>
      <c r="P11" s="166"/>
      <c r="Q11" s="167"/>
      <c r="R11" s="166"/>
      <c r="S11" s="166"/>
      <c r="T11" s="166"/>
      <c r="U11" s="167"/>
      <c r="V11" s="166"/>
      <c r="W11" s="166"/>
      <c r="X11" s="166"/>
      <c r="Y11" s="166"/>
      <c r="Z11" s="166"/>
      <c r="AA11" s="166"/>
      <c r="AB11" s="166"/>
      <c r="AC11" s="166"/>
      <c r="AD11" s="166"/>
      <c r="AE11" s="166"/>
      <c r="AF11" s="166"/>
      <c r="AG11" s="166"/>
      <c r="AH11" s="166"/>
      <c r="AI11" s="166"/>
      <c r="AJ11" s="168"/>
      <c r="AL11" s="160">
        <f t="shared" si="0"/>
        <v>0</v>
      </c>
      <c r="AM11" s="161" t="str">
        <f t="shared" si="1"/>
        <v>○</v>
      </c>
      <c r="AN11" s="160">
        <f t="shared" si="2"/>
        <v>0</v>
      </c>
      <c r="AO11" s="161" t="str">
        <f t="shared" si="3"/>
        <v>○</v>
      </c>
      <c r="AP11" s="160">
        <f t="shared" si="4"/>
        <v>0</v>
      </c>
      <c r="AQ11" s="161" t="str">
        <f t="shared" si="5"/>
        <v>○</v>
      </c>
    </row>
    <row r="12" spans="2:48" ht="26.25" customHeight="1" thickBot="1">
      <c r="D12" s="154" t="s">
        <v>55</v>
      </c>
      <c r="E12" s="12" t="s">
        <v>73</v>
      </c>
      <c r="F12" s="155"/>
      <c r="G12" s="164" t="str">
        <f>IF(J$9="○","○","")</f>
        <v/>
      </c>
      <c r="H12" s="173" t="str">
        <f>IF(J$10="○","○","")</f>
        <v/>
      </c>
      <c r="I12" s="173" t="str">
        <f>IF(J$11="○","○","")</f>
        <v/>
      </c>
      <c r="J12" s="165"/>
      <c r="K12" s="166"/>
      <c r="L12" s="166"/>
      <c r="M12" s="166"/>
      <c r="N12" s="166"/>
      <c r="O12" s="166"/>
      <c r="P12" s="166"/>
      <c r="Q12" s="167"/>
      <c r="R12" s="166"/>
      <c r="S12" s="166"/>
      <c r="T12" s="166"/>
      <c r="U12" s="167"/>
      <c r="V12" s="166"/>
      <c r="W12" s="166"/>
      <c r="X12" s="166"/>
      <c r="Y12" s="166"/>
      <c r="Z12" s="166"/>
      <c r="AA12" s="166"/>
      <c r="AB12" s="166"/>
      <c r="AC12" s="166"/>
      <c r="AD12" s="166"/>
      <c r="AE12" s="166"/>
      <c r="AF12" s="166"/>
      <c r="AG12" s="166"/>
      <c r="AH12" s="166"/>
      <c r="AI12" s="166"/>
      <c r="AJ12" s="168"/>
      <c r="AL12" s="160">
        <f t="shared" si="0"/>
        <v>0</v>
      </c>
      <c r="AM12" s="161" t="str">
        <f t="shared" si="1"/>
        <v>○</v>
      </c>
      <c r="AN12" s="160">
        <f t="shared" si="2"/>
        <v>0</v>
      </c>
      <c r="AO12" s="161" t="str">
        <f t="shared" si="3"/>
        <v>○</v>
      </c>
      <c r="AP12" s="160">
        <f t="shared" si="4"/>
        <v>0</v>
      </c>
      <c r="AQ12" s="161" t="str">
        <f t="shared" si="5"/>
        <v>○</v>
      </c>
    </row>
    <row r="13" spans="2:48" ht="26.25" customHeight="1" thickBot="1">
      <c r="D13" s="154" t="s">
        <v>56</v>
      </c>
      <c r="E13" s="12" t="s">
        <v>73</v>
      </c>
      <c r="F13" s="155"/>
      <c r="G13" s="164" t="str">
        <f>IF(K$9="○","○","")</f>
        <v/>
      </c>
      <c r="H13" s="173" t="str">
        <f>IF(K$10="○","○","")</f>
        <v/>
      </c>
      <c r="I13" s="173" t="str">
        <f>IF(K$11="○","○","")</f>
        <v/>
      </c>
      <c r="J13" s="173" t="str">
        <f>IF(K$12="○","○","")</f>
        <v/>
      </c>
      <c r="K13" s="165"/>
      <c r="L13" s="166"/>
      <c r="M13" s="166"/>
      <c r="N13" s="166"/>
      <c r="O13" s="166"/>
      <c r="P13" s="166"/>
      <c r="Q13" s="167"/>
      <c r="R13" s="166"/>
      <c r="S13" s="166"/>
      <c r="T13" s="166"/>
      <c r="U13" s="167"/>
      <c r="V13" s="166"/>
      <c r="W13" s="166"/>
      <c r="X13" s="166"/>
      <c r="Y13" s="166"/>
      <c r="Z13" s="166"/>
      <c r="AA13" s="166"/>
      <c r="AB13" s="166"/>
      <c r="AC13" s="166"/>
      <c r="AD13" s="166"/>
      <c r="AE13" s="166"/>
      <c r="AF13" s="166"/>
      <c r="AG13" s="166"/>
      <c r="AH13" s="166"/>
      <c r="AI13" s="166"/>
      <c r="AJ13" s="168"/>
      <c r="AL13" s="160">
        <f t="shared" si="0"/>
        <v>0</v>
      </c>
      <c r="AM13" s="161" t="str">
        <f t="shared" si="1"/>
        <v>○</v>
      </c>
      <c r="AN13" s="160">
        <f t="shared" si="2"/>
        <v>0</v>
      </c>
      <c r="AO13" s="161" t="str">
        <f t="shared" si="3"/>
        <v>○</v>
      </c>
      <c r="AP13" s="160">
        <f t="shared" si="4"/>
        <v>0</v>
      </c>
      <c r="AQ13" s="161" t="str">
        <f t="shared" si="5"/>
        <v>○</v>
      </c>
    </row>
    <row r="14" spans="2:48" ht="26.25" customHeight="1" thickBot="1">
      <c r="D14" s="154" t="s">
        <v>57</v>
      </c>
      <c r="E14" s="12" t="s">
        <v>73</v>
      </c>
      <c r="F14" s="174"/>
      <c r="G14" s="164" t="str">
        <f>IF(L$9="○","○","")</f>
        <v/>
      </c>
      <c r="H14" s="173" t="str">
        <f>IF(L$10="○","○","")</f>
        <v/>
      </c>
      <c r="I14" s="173" t="str">
        <f>IF(L$11="○","○","")</f>
        <v/>
      </c>
      <c r="J14" s="173" t="str">
        <f>IF(L$12="○","○","")</f>
        <v/>
      </c>
      <c r="K14" s="173" t="str">
        <f>IF(L$13="○","○","")</f>
        <v/>
      </c>
      <c r="L14" s="165"/>
      <c r="M14" s="166"/>
      <c r="N14" s="166"/>
      <c r="O14" s="166"/>
      <c r="P14" s="166"/>
      <c r="Q14" s="167"/>
      <c r="R14" s="166"/>
      <c r="S14" s="166"/>
      <c r="T14" s="166"/>
      <c r="U14" s="167"/>
      <c r="V14" s="166"/>
      <c r="W14" s="166"/>
      <c r="X14" s="166"/>
      <c r="Y14" s="166"/>
      <c r="Z14" s="166"/>
      <c r="AA14" s="166"/>
      <c r="AB14" s="166"/>
      <c r="AC14" s="166"/>
      <c r="AD14" s="166"/>
      <c r="AE14" s="166"/>
      <c r="AF14" s="166"/>
      <c r="AG14" s="166"/>
      <c r="AH14" s="166"/>
      <c r="AI14" s="166"/>
      <c r="AJ14" s="168"/>
      <c r="AL14" s="160">
        <f t="shared" si="0"/>
        <v>0</v>
      </c>
      <c r="AM14" s="161" t="str">
        <f t="shared" si="1"/>
        <v>○</v>
      </c>
      <c r="AN14" s="160">
        <f t="shared" si="2"/>
        <v>0</v>
      </c>
      <c r="AO14" s="161" t="str">
        <f t="shared" si="3"/>
        <v>○</v>
      </c>
      <c r="AP14" s="160">
        <f t="shared" si="4"/>
        <v>0</v>
      </c>
      <c r="AQ14" s="161" t="str">
        <f t="shared" si="5"/>
        <v>○</v>
      </c>
    </row>
    <row r="15" spans="2:48" ht="26.25" customHeight="1" thickBot="1">
      <c r="D15" s="154" t="s">
        <v>58</v>
      </c>
      <c r="E15" s="12" t="s">
        <v>73</v>
      </c>
      <c r="F15" s="174"/>
      <c r="G15" s="164" t="str">
        <f>IF(M$9="○","○","")</f>
        <v/>
      </c>
      <c r="H15" s="173" t="str">
        <f>IF(M$10="○","○","")</f>
        <v/>
      </c>
      <c r="I15" s="173" t="str">
        <f>IF(M$11="○","○","")</f>
        <v/>
      </c>
      <c r="J15" s="173" t="str">
        <f>IF(M$12="○","○","")</f>
        <v/>
      </c>
      <c r="K15" s="173" t="str">
        <f>IF(M$13="○","○","")</f>
        <v/>
      </c>
      <c r="L15" s="173" t="str">
        <f>IF(M$14="○","○","")</f>
        <v/>
      </c>
      <c r="M15" s="165"/>
      <c r="N15" s="166"/>
      <c r="O15" s="166"/>
      <c r="P15" s="166"/>
      <c r="Q15" s="167"/>
      <c r="R15" s="166"/>
      <c r="S15" s="166"/>
      <c r="T15" s="166"/>
      <c r="U15" s="167"/>
      <c r="V15" s="166"/>
      <c r="W15" s="166"/>
      <c r="X15" s="166"/>
      <c r="Y15" s="166"/>
      <c r="Z15" s="166"/>
      <c r="AA15" s="166"/>
      <c r="AB15" s="166"/>
      <c r="AC15" s="166"/>
      <c r="AD15" s="166"/>
      <c r="AE15" s="166"/>
      <c r="AF15" s="166"/>
      <c r="AG15" s="166"/>
      <c r="AH15" s="166"/>
      <c r="AI15" s="166"/>
      <c r="AJ15" s="168"/>
      <c r="AL15" s="160">
        <f t="shared" si="0"/>
        <v>0</v>
      </c>
      <c r="AM15" s="161" t="str">
        <f t="shared" si="1"/>
        <v>○</v>
      </c>
      <c r="AN15" s="160">
        <f t="shared" si="2"/>
        <v>0</v>
      </c>
      <c r="AO15" s="161" t="str">
        <f t="shared" si="3"/>
        <v>○</v>
      </c>
      <c r="AP15" s="160">
        <f t="shared" si="4"/>
        <v>0</v>
      </c>
      <c r="AQ15" s="161" t="str">
        <f t="shared" si="5"/>
        <v>○</v>
      </c>
    </row>
    <row r="16" spans="2:48" ht="26.25" customHeight="1" thickBot="1">
      <c r="D16" s="154" t="s">
        <v>59</v>
      </c>
      <c r="E16" s="12" t="s">
        <v>73</v>
      </c>
      <c r="F16" s="174"/>
      <c r="G16" s="164" t="str">
        <f>IF(N$9="○","○","")</f>
        <v/>
      </c>
      <c r="H16" s="173" t="str">
        <f>IF(N$10="○","○","")</f>
        <v/>
      </c>
      <c r="I16" s="173" t="str">
        <f>IF(N$11="○","○","")</f>
        <v/>
      </c>
      <c r="J16" s="173" t="str">
        <f>IF(N$12="○","○","")</f>
        <v/>
      </c>
      <c r="K16" s="173" t="str">
        <f>IF(N$13="○","○","")</f>
        <v/>
      </c>
      <c r="L16" s="173" t="str">
        <f>IF(N$14="○","○","")</f>
        <v/>
      </c>
      <c r="M16" s="173" t="str">
        <f>IF(N$15="○","○","")</f>
        <v/>
      </c>
      <c r="N16" s="165"/>
      <c r="O16" s="166"/>
      <c r="P16" s="166"/>
      <c r="Q16" s="167"/>
      <c r="R16" s="166"/>
      <c r="S16" s="166"/>
      <c r="T16" s="166"/>
      <c r="U16" s="167"/>
      <c r="V16" s="166"/>
      <c r="W16" s="166"/>
      <c r="X16" s="166"/>
      <c r="Y16" s="166"/>
      <c r="Z16" s="166"/>
      <c r="AA16" s="166"/>
      <c r="AB16" s="166"/>
      <c r="AC16" s="166"/>
      <c r="AD16" s="166"/>
      <c r="AE16" s="166"/>
      <c r="AF16" s="166"/>
      <c r="AG16" s="166"/>
      <c r="AH16" s="166"/>
      <c r="AI16" s="166"/>
      <c r="AJ16" s="168"/>
      <c r="AL16" s="160">
        <f t="shared" si="0"/>
        <v>0</v>
      </c>
      <c r="AM16" s="161" t="str">
        <f t="shared" si="1"/>
        <v>○</v>
      </c>
      <c r="AN16" s="160">
        <f t="shared" si="2"/>
        <v>0</v>
      </c>
      <c r="AO16" s="161" t="str">
        <f t="shared" si="3"/>
        <v>○</v>
      </c>
      <c r="AP16" s="160">
        <f t="shared" si="4"/>
        <v>0</v>
      </c>
      <c r="AQ16" s="161" t="str">
        <f t="shared" si="5"/>
        <v>○</v>
      </c>
    </row>
    <row r="17" spans="2:48" ht="26.25" customHeight="1" thickBot="1">
      <c r="D17" s="154" t="s">
        <v>1415</v>
      </c>
      <c r="E17" s="12" t="s">
        <v>73</v>
      </c>
      <c r="F17" s="174"/>
      <c r="G17" s="164" t="str">
        <f>IF(O$9="○","○","")</f>
        <v/>
      </c>
      <c r="H17" s="173" t="str">
        <f>IF(O$10="○","○","")</f>
        <v/>
      </c>
      <c r="I17" s="173" t="str">
        <f>IF(O$11="○","○","")</f>
        <v/>
      </c>
      <c r="J17" s="173" t="str">
        <f>IF(O$12="○","○","")</f>
        <v/>
      </c>
      <c r="K17" s="173" t="str">
        <f>IF(O$13="○","○","")</f>
        <v/>
      </c>
      <c r="L17" s="173" t="str">
        <f>IF(O$14="○","○","")</f>
        <v/>
      </c>
      <c r="M17" s="173" t="str">
        <f>IF(O$15="○","○","")</f>
        <v/>
      </c>
      <c r="N17" s="173" t="str">
        <f>IF(O$16="○","○","")</f>
        <v/>
      </c>
      <c r="O17" s="165"/>
      <c r="P17" s="166"/>
      <c r="Q17" s="167"/>
      <c r="R17" s="166"/>
      <c r="S17" s="166"/>
      <c r="T17" s="166"/>
      <c r="U17" s="167"/>
      <c r="V17" s="166"/>
      <c r="W17" s="166"/>
      <c r="X17" s="166"/>
      <c r="Y17" s="166"/>
      <c r="Z17" s="166"/>
      <c r="AA17" s="166"/>
      <c r="AB17" s="166"/>
      <c r="AC17" s="166"/>
      <c r="AD17" s="166"/>
      <c r="AE17" s="166"/>
      <c r="AF17" s="166"/>
      <c r="AG17" s="166"/>
      <c r="AH17" s="166"/>
      <c r="AI17" s="166"/>
      <c r="AJ17" s="168"/>
      <c r="AL17" s="160">
        <f t="shared" si="0"/>
        <v>0</v>
      </c>
      <c r="AM17" s="161" t="str">
        <f t="shared" si="1"/>
        <v>○</v>
      </c>
      <c r="AN17" s="160">
        <f t="shared" si="2"/>
        <v>0</v>
      </c>
      <c r="AO17" s="161" t="str">
        <f t="shared" si="3"/>
        <v>○</v>
      </c>
      <c r="AP17" s="160">
        <f t="shared" si="4"/>
        <v>0</v>
      </c>
      <c r="AQ17" s="161" t="str">
        <f t="shared" si="5"/>
        <v>○</v>
      </c>
    </row>
    <row r="18" spans="2:48" ht="26.25" customHeight="1" thickBot="1">
      <c r="D18" s="154" t="s">
        <v>1416</v>
      </c>
      <c r="E18" s="12" t="s">
        <v>73</v>
      </c>
      <c r="F18" s="174"/>
      <c r="G18" s="175" t="str">
        <f>IF(P$9="○","○","")</f>
        <v/>
      </c>
      <c r="H18" s="176" t="str">
        <f>IF(P$10="○","○","")</f>
        <v/>
      </c>
      <c r="I18" s="176" t="str">
        <f>IF(P$11="○","○","")</f>
        <v/>
      </c>
      <c r="J18" s="176" t="str">
        <f>IF(P$12="○","○","")</f>
        <v/>
      </c>
      <c r="K18" s="176" t="str">
        <f>IF(P$13="○","○","")</f>
        <v/>
      </c>
      <c r="L18" s="176" t="str">
        <f>IF(P$14="○","○","")</f>
        <v/>
      </c>
      <c r="M18" s="176" t="str">
        <f>IF(P$15="○","○","")</f>
        <v/>
      </c>
      <c r="N18" s="176" t="str">
        <f>IF(P$16="○","○","")</f>
        <v/>
      </c>
      <c r="O18" s="176" t="str">
        <f>IF(P$17="○","○","")</f>
        <v/>
      </c>
      <c r="P18" s="177"/>
      <c r="Q18" s="178"/>
      <c r="R18" s="179"/>
      <c r="S18" s="179"/>
      <c r="T18" s="179"/>
      <c r="U18" s="178"/>
      <c r="V18" s="179"/>
      <c r="W18" s="179"/>
      <c r="X18" s="179"/>
      <c r="Y18" s="179"/>
      <c r="Z18" s="179"/>
      <c r="AA18" s="179"/>
      <c r="AB18" s="179"/>
      <c r="AC18" s="179"/>
      <c r="AD18" s="179"/>
      <c r="AE18" s="179"/>
      <c r="AF18" s="179"/>
      <c r="AG18" s="179"/>
      <c r="AH18" s="179"/>
      <c r="AI18" s="179"/>
      <c r="AJ18" s="180"/>
      <c r="AL18" s="160">
        <f>COUNTIF(G18:P18,"○")</f>
        <v>0</v>
      </c>
      <c r="AM18" s="161" t="str">
        <f t="shared" si="1"/>
        <v>○</v>
      </c>
      <c r="AN18" s="160">
        <f t="shared" si="2"/>
        <v>0</v>
      </c>
      <c r="AO18" s="161" t="str">
        <f t="shared" si="3"/>
        <v>○</v>
      </c>
      <c r="AP18" s="160">
        <f t="shared" si="4"/>
        <v>0</v>
      </c>
      <c r="AQ18" s="161" t="str">
        <f t="shared" si="5"/>
        <v>○</v>
      </c>
    </row>
    <row r="19" spans="2:48" ht="15.65" customHeight="1" thickBot="1">
      <c r="D19" s="11"/>
      <c r="E19" s="11"/>
      <c r="F19" s="1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L19" s="182"/>
      <c r="AM19" s="183"/>
      <c r="AN19" s="182"/>
      <c r="AO19" s="184"/>
      <c r="AP19" s="185"/>
      <c r="AQ19" s="184"/>
    </row>
    <row r="20" spans="2:48" ht="26.25" customHeight="1" thickTop="1" thickBot="1">
      <c r="D20" s="186" t="s">
        <v>76</v>
      </c>
      <c r="E20" s="12" t="s">
        <v>73</v>
      </c>
      <c r="F20" s="155"/>
      <c r="G20" s="173" t="str">
        <f>IF(R$9="○","○","")</f>
        <v/>
      </c>
      <c r="H20" s="187" t="str">
        <f>IF($R10="○","○","")</f>
        <v/>
      </c>
      <c r="I20" s="187" t="str">
        <f>IF($R11="○","○","")</f>
        <v/>
      </c>
      <c r="J20" s="187" t="str">
        <f>IF($R12="○","○","")</f>
        <v/>
      </c>
      <c r="K20" s="187" t="str">
        <f>IF($R13="○","○","")</f>
        <v/>
      </c>
      <c r="L20" s="187" t="str">
        <f>IF($R14="○","○","")</f>
        <v/>
      </c>
      <c r="M20" s="187" t="str">
        <f>IF($R15="○","○","")</f>
        <v/>
      </c>
      <c r="N20" s="187" t="str">
        <f>IF($R16="○","○","")</f>
        <v/>
      </c>
      <c r="O20" s="187" t="str">
        <f>IF($R17="○","○","")</f>
        <v/>
      </c>
      <c r="P20" s="187" t="str">
        <f>IF($R18="○","○","")</f>
        <v/>
      </c>
      <c r="Q20" s="188"/>
      <c r="R20" s="156"/>
      <c r="S20" s="189"/>
      <c r="T20" s="189"/>
      <c r="U20" s="158"/>
      <c r="V20" s="157"/>
      <c r="W20" s="189"/>
      <c r="X20" s="189"/>
      <c r="Y20" s="189"/>
      <c r="Z20" s="189"/>
      <c r="AA20" s="189"/>
      <c r="AB20" s="189"/>
      <c r="AC20" s="189"/>
      <c r="AD20" s="189"/>
      <c r="AE20" s="189"/>
      <c r="AF20" s="189"/>
      <c r="AG20" s="189"/>
      <c r="AH20" s="189"/>
      <c r="AI20" s="189"/>
      <c r="AJ20" s="190"/>
      <c r="AL20" s="160">
        <f>COUNTIF(G20:P20,"○")</f>
        <v>0</v>
      </c>
      <c r="AM20" s="161" t="str">
        <f>IF(AL20=0,"○","×")</f>
        <v>○</v>
      </c>
      <c r="AN20" s="160">
        <f>COUNTIF(R20:T20,"○")</f>
        <v>0</v>
      </c>
      <c r="AO20" s="161" t="str">
        <f t="shared" si="3"/>
        <v>○</v>
      </c>
      <c r="AP20" s="160">
        <f>COUNTIF(V20:AJ20,"○")</f>
        <v>0</v>
      </c>
      <c r="AQ20" s="161" t="str">
        <f t="shared" si="5"/>
        <v>○</v>
      </c>
    </row>
    <row r="21" spans="2:48" ht="26.25" customHeight="1" thickBot="1">
      <c r="B21" s="2393" t="s">
        <v>1430</v>
      </c>
      <c r="C21" s="2393" t="s">
        <v>1431</v>
      </c>
      <c r="D21" s="191" t="s">
        <v>77</v>
      </c>
      <c r="E21" s="12" t="s">
        <v>73</v>
      </c>
      <c r="F21" s="155"/>
      <c r="G21" s="173" t="str">
        <f>IF($S9="○","○","")</f>
        <v/>
      </c>
      <c r="H21" s="187" t="str">
        <f>IF($S10="○","○","")</f>
        <v/>
      </c>
      <c r="I21" s="187" t="str">
        <f>IF($S11="○","○","")</f>
        <v/>
      </c>
      <c r="J21" s="187" t="str">
        <f>IF($S12="○","○","")</f>
        <v/>
      </c>
      <c r="K21" s="187" t="str">
        <f>IF($S13="○","○","")</f>
        <v/>
      </c>
      <c r="L21" s="187" t="str">
        <f>IF($S14="○","○","")</f>
        <v/>
      </c>
      <c r="M21" s="187" t="str">
        <f>IF($S15="○","○","")</f>
        <v/>
      </c>
      <c r="N21" s="187" t="str">
        <f>IF($S16="○","○","")</f>
        <v/>
      </c>
      <c r="O21" s="187" t="str">
        <f>IF($S17="○","○","")</f>
        <v/>
      </c>
      <c r="P21" s="173" t="str">
        <f>IF($S18="○","○","")</f>
        <v/>
      </c>
      <c r="Q21" s="167"/>
      <c r="R21" s="164" t="str">
        <f>IF(S$20="○","○","")</f>
        <v/>
      </c>
      <c r="S21" s="165"/>
      <c r="T21" s="192"/>
      <c r="U21" s="167"/>
      <c r="V21" s="166"/>
      <c r="W21" s="192"/>
      <c r="X21" s="192"/>
      <c r="Y21" s="192"/>
      <c r="Z21" s="192"/>
      <c r="AA21" s="192"/>
      <c r="AB21" s="192"/>
      <c r="AC21" s="192"/>
      <c r="AD21" s="192"/>
      <c r="AE21" s="192"/>
      <c r="AF21" s="192"/>
      <c r="AG21" s="192"/>
      <c r="AH21" s="192"/>
      <c r="AI21" s="192"/>
      <c r="AJ21" s="193"/>
      <c r="AL21" s="160">
        <f t="shared" ref="AL21:AL22" si="6">COUNTIF(G21:P21,"○")</f>
        <v>0</v>
      </c>
      <c r="AM21" s="161" t="str">
        <f t="shared" ref="AM21:AM22" si="7">IF(AL21=0,"○","×")</f>
        <v>○</v>
      </c>
      <c r="AN21" s="160">
        <f t="shared" ref="AN21:AN22" si="8">COUNTIF(R21:T21,"○")</f>
        <v>0</v>
      </c>
      <c r="AO21" s="161" t="str">
        <f t="shared" si="3"/>
        <v>○</v>
      </c>
      <c r="AP21" s="160">
        <f t="shared" ref="AP21:AP22" si="9">COUNTIF(V21:AJ21,"○")</f>
        <v>0</v>
      </c>
      <c r="AQ21" s="161" t="str">
        <f t="shared" si="5"/>
        <v>○</v>
      </c>
    </row>
    <row r="22" spans="2:48" ht="26.25" customHeight="1" thickBot="1">
      <c r="B22" s="2394"/>
      <c r="C22" s="2394"/>
      <c r="D22" s="191" t="s">
        <v>78</v>
      </c>
      <c r="E22" s="12" t="s">
        <v>73</v>
      </c>
      <c r="F22" s="174"/>
      <c r="G22" s="173" t="str">
        <f>IF($T9="○","○","")</f>
        <v/>
      </c>
      <c r="H22" s="187" t="str">
        <f>IF($T10="○","○","")</f>
        <v/>
      </c>
      <c r="I22" s="187" t="str">
        <f>IF($T11="○","○","")</f>
        <v/>
      </c>
      <c r="J22" s="187" t="str">
        <f>IF($T12="○","○","")</f>
        <v/>
      </c>
      <c r="K22" s="187" t="str">
        <f>IF($T13="○","○","")</f>
        <v/>
      </c>
      <c r="L22" s="187" t="str">
        <f>IF($T14="○","○","")</f>
        <v/>
      </c>
      <c r="M22" s="187" t="str">
        <f>IF($T15="○","○","")</f>
        <v/>
      </c>
      <c r="N22" s="187" t="str">
        <f>IF($T16="○","○","")</f>
        <v/>
      </c>
      <c r="O22" s="187" t="str">
        <f>IF($T17="○","○","")</f>
        <v/>
      </c>
      <c r="P22" s="173" t="str">
        <f>IF($T18="○","○","")</f>
        <v/>
      </c>
      <c r="Q22" s="194"/>
      <c r="R22" s="175" t="str">
        <f>IF(T$20="○","○","")</f>
        <v/>
      </c>
      <c r="S22" s="195" t="str">
        <f>IF(T$21="○","○","")</f>
        <v/>
      </c>
      <c r="T22" s="177"/>
      <c r="U22" s="178"/>
      <c r="V22" s="179"/>
      <c r="W22" s="196"/>
      <c r="X22" s="196"/>
      <c r="Y22" s="196"/>
      <c r="Z22" s="196"/>
      <c r="AA22" s="196"/>
      <c r="AB22" s="196"/>
      <c r="AC22" s="196"/>
      <c r="AD22" s="196"/>
      <c r="AE22" s="196"/>
      <c r="AF22" s="196"/>
      <c r="AG22" s="196"/>
      <c r="AH22" s="196"/>
      <c r="AI22" s="196"/>
      <c r="AJ22" s="197"/>
      <c r="AL22" s="160">
        <f t="shared" si="6"/>
        <v>0</v>
      </c>
      <c r="AM22" s="161" t="str">
        <f t="shared" si="7"/>
        <v>○</v>
      </c>
      <c r="AN22" s="160">
        <f t="shared" si="8"/>
        <v>0</v>
      </c>
      <c r="AO22" s="161" t="str">
        <f t="shared" si="3"/>
        <v>○</v>
      </c>
      <c r="AP22" s="160">
        <f t="shared" si="9"/>
        <v>0</v>
      </c>
      <c r="AQ22" s="161" t="str">
        <f t="shared" si="5"/>
        <v>○</v>
      </c>
    </row>
    <row r="23" spans="2:48" ht="15.65" customHeight="1" thickBot="1">
      <c r="B23" s="2395"/>
      <c r="C23" s="2395"/>
      <c r="D23" s="11"/>
      <c r="E23" s="11"/>
      <c r="F23" s="1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L23" s="198" t="s">
        <v>1432</v>
      </c>
      <c r="AM23" s="199"/>
      <c r="AN23" s="200"/>
      <c r="AO23" s="199"/>
      <c r="AP23" s="182"/>
      <c r="AQ23" s="184"/>
    </row>
    <row r="24" spans="2:48" ht="26.25" customHeight="1" thickTop="1" thickBot="1">
      <c r="B24" s="201"/>
      <c r="C24" s="201"/>
      <c r="D24" s="202" t="s">
        <v>79</v>
      </c>
      <c r="E24" s="12" t="s">
        <v>73</v>
      </c>
      <c r="F24" s="155"/>
      <c r="G24" s="173" t="str">
        <f>IF($V$9="○","○","")</f>
        <v/>
      </c>
      <c r="H24" s="173" t="str">
        <f>IF(V$10="○","○","")</f>
        <v/>
      </c>
      <c r="I24" s="173" t="str">
        <f>IF(V$11="○","○","")</f>
        <v/>
      </c>
      <c r="J24" s="173" t="str">
        <f>IF(V$12="○","○","")</f>
        <v/>
      </c>
      <c r="K24" s="173" t="str">
        <f>IF(V$13="○","○","")</f>
        <v/>
      </c>
      <c r="L24" s="173" t="str">
        <f>IF(V$14="○","○","")</f>
        <v/>
      </c>
      <c r="M24" s="173" t="str">
        <f>IF(V$15="○","○","")</f>
        <v/>
      </c>
      <c r="N24" s="173" t="str">
        <f>IF(V$16="○","○","")</f>
        <v/>
      </c>
      <c r="O24" s="173" t="str">
        <f>IF(V$17="○","○","")</f>
        <v/>
      </c>
      <c r="P24" s="173" t="str">
        <f>IF(V$18="○","○","")</f>
        <v/>
      </c>
      <c r="Q24" s="188"/>
      <c r="R24" s="173" t="str">
        <f>IF(V$20="○","○","")</f>
        <v/>
      </c>
      <c r="S24" s="173" t="str">
        <f>IF($V$21="○","○","")</f>
        <v/>
      </c>
      <c r="T24" s="173" t="str">
        <f>IF($V22="○","○","")</f>
        <v/>
      </c>
      <c r="U24" s="188"/>
      <c r="V24" s="156"/>
      <c r="W24" s="157"/>
      <c r="X24" s="157"/>
      <c r="Y24" s="157"/>
      <c r="Z24" s="157"/>
      <c r="AA24" s="157"/>
      <c r="AB24" s="157"/>
      <c r="AC24" s="157"/>
      <c r="AD24" s="157"/>
      <c r="AE24" s="157"/>
      <c r="AF24" s="157"/>
      <c r="AG24" s="157"/>
      <c r="AH24" s="157"/>
      <c r="AI24" s="157"/>
      <c r="AJ24" s="159"/>
      <c r="AL24" s="203">
        <f>COUNTIF(G24:AJ24,"○")</f>
        <v>0</v>
      </c>
      <c r="AM24" s="204"/>
      <c r="AN24" s="145"/>
      <c r="AO24" s="204"/>
      <c r="AP24" s="160">
        <f>COUNTIF(V24:AJ24,"○")</f>
        <v>0</v>
      </c>
      <c r="AQ24" s="161" t="str">
        <f t="shared" si="5"/>
        <v>○</v>
      </c>
      <c r="AS24" s="2396" t="s">
        <v>1433</v>
      </c>
      <c r="AT24" s="2397"/>
      <c r="AU24" s="2397"/>
      <c r="AV24" s="2398"/>
    </row>
    <row r="25" spans="2:48" ht="26.25" customHeight="1" thickBot="1">
      <c r="B25" s="201"/>
      <c r="C25" s="201"/>
      <c r="D25" s="202" t="s">
        <v>80</v>
      </c>
      <c r="E25" s="12" t="s">
        <v>73</v>
      </c>
      <c r="F25" s="155"/>
      <c r="G25" s="173" t="str">
        <f>IF($W9="○","○","")</f>
        <v/>
      </c>
      <c r="H25" s="173" t="str">
        <f>IF($W10="○","○","")</f>
        <v/>
      </c>
      <c r="I25" s="173" t="str">
        <f>IF($W11="○","○","")</f>
        <v/>
      </c>
      <c r="J25" s="173" t="str">
        <f>IF($W12="○","○","")</f>
        <v/>
      </c>
      <c r="K25" s="173" t="str">
        <f>IF($W13="○","○","")</f>
        <v/>
      </c>
      <c r="L25" s="173" t="str">
        <f>IF($W14="○","○","")</f>
        <v/>
      </c>
      <c r="M25" s="173" t="str">
        <f>IF($W15="○","○","")</f>
        <v/>
      </c>
      <c r="N25" s="173" t="str">
        <f>IF($W16="○","○","")</f>
        <v/>
      </c>
      <c r="O25" s="173" t="str">
        <f>IF($W17="○","○","")</f>
        <v/>
      </c>
      <c r="P25" s="173" t="str">
        <f>IF($W18="○","○","")</f>
        <v/>
      </c>
      <c r="Q25" s="167"/>
      <c r="R25" s="173" t="str">
        <f>IF($W20="○","○","")</f>
        <v/>
      </c>
      <c r="S25" s="173" t="str">
        <f>IF($W21="○","○","")</f>
        <v/>
      </c>
      <c r="T25" s="173" t="str">
        <f>IF($W22="○","○","")</f>
        <v/>
      </c>
      <c r="U25" s="167"/>
      <c r="V25" s="164" t="str">
        <f>IF(W$24="○","○","")</f>
        <v/>
      </c>
      <c r="W25" s="165"/>
      <c r="X25" s="166"/>
      <c r="Y25" s="166"/>
      <c r="Z25" s="166"/>
      <c r="AA25" s="166"/>
      <c r="AB25" s="166"/>
      <c r="AC25" s="166"/>
      <c r="AD25" s="166"/>
      <c r="AE25" s="166"/>
      <c r="AF25" s="166"/>
      <c r="AG25" s="166"/>
      <c r="AH25" s="166"/>
      <c r="AI25" s="166"/>
      <c r="AJ25" s="168"/>
      <c r="AL25" s="203">
        <f t="shared" ref="AL25:AL38" si="10">COUNTIF(G25:AJ25,"○")</f>
        <v>0</v>
      </c>
      <c r="AM25" s="204"/>
      <c r="AN25" s="145"/>
      <c r="AO25" s="204"/>
      <c r="AP25" s="160">
        <f t="shared" ref="AP25:AP38" si="11">COUNTIF(V25:AJ25,"○")</f>
        <v>0</v>
      </c>
      <c r="AQ25" s="161" t="str">
        <f t="shared" si="5"/>
        <v>○</v>
      </c>
      <c r="AS25" s="162" t="s">
        <v>1427</v>
      </c>
      <c r="AT25" s="143" t="s">
        <v>1428</v>
      </c>
      <c r="AU25" s="143" t="s">
        <v>1429</v>
      </c>
      <c r="AV25" s="163" t="s">
        <v>1350</v>
      </c>
    </row>
    <row r="26" spans="2:48" ht="26.25" customHeight="1" thickBot="1">
      <c r="B26" s="201"/>
      <c r="C26" s="201"/>
      <c r="D26" s="202" t="s">
        <v>81</v>
      </c>
      <c r="E26" s="12" t="s">
        <v>73</v>
      </c>
      <c r="F26" s="155"/>
      <c r="G26" s="173" t="str">
        <f>IF($X9="○","○","")</f>
        <v/>
      </c>
      <c r="H26" s="173" t="str">
        <f>IF($X10="○","○","")</f>
        <v/>
      </c>
      <c r="I26" s="173" t="str">
        <f>IF($X11="○","○","")</f>
        <v/>
      </c>
      <c r="J26" s="173" t="str">
        <f>IF($X12="○","○","")</f>
        <v/>
      </c>
      <c r="K26" s="173" t="str">
        <f>IF($X13="○","○","")</f>
        <v/>
      </c>
      <c r="L26" s="173" t="str">
        <f>IF($X14="○","○","")</f>
        <v/>
      </c>
      <c r="M26" s="173" t="str">
        <f>IF($X15="○","○","")</f>
        <v/>
      </c>
      <c r="N26" s="173" t="str">
        <f>IF($X16="○","○","")</f>
        <v/>
      </c>
      <c r="O26" s="173" t="str">
        <f>IF($X17="○","○","")</f>
        <v/>
      </c>
      <c r="P26" s="173" t="str">
        <f>IF($X18="○","○","")</f>
        <v/>
      </c>
      <c r="Q26" s="167"/>
      <c r="R26" s="173" t="str">
        <f>IF($X20="○","○","")</f>
        <v/>
      </c>
      <c r="S26" s="173" t="str">
        <f>IF($X21="○","○","")</f>
        <v/>
      </c>
      <c r="T26" s="173" t="str">
        <f>IF($X22="○","○","")</f>
        <v/>
      </c>
      <c r="U26" s="167"/>
      <c r="V26" s="164" t="str">
        <f>IF(X$24="○","○","")</f>
        <v/>
      </c>
      <c r="W26" s="173" t="str">
        <f>IF(X$25="○","○","")</f>
        <v/>
      </c>
      <c r="X26" s="205"/>
      <c r="Y26" s="166"/>
      <c r="Z26" s="166"/>
      <c r="AA26" s="166"/>
      <c r="AB26" s="166"/>
      <c r="AC26" s="166"/>
      <c r="AD26" s="166"/>
      <c r="AE26" s="166"/>
      <c r="AF26" s="166"/>
      <c r="AG26" s="166"/>
      <c r="AH26" s="166"/>
      <c r="AI26" s="166"/>
      <c r="AJ26" s="168"/>
      <c r="AL26" s="203">
        <f t="shared" si="10"/>
        <v>0</v>
      </c>
      <c r="AM26" s="204"/>
      <c r="AN26" s="145"/>
      <c r="AO26" s="204"/>
      <c r="AP26" s="160">
        <f t="shared" si="11"/>
        <v>0</v>
      </c>
      <c r="AQ26" s="161" t="str">
        <f t="shared" si="5"/>
        <v>○</v>
      </c>
      <c r="AS26" s="206">
        <f>COUNTIF(AL24:AL38,"&gt;0")</f>
        <v>0</v>
      </c>
      <c r="AT26" s="207">
        <f>COUNTA(F24:F38)</f>
        <v>0</v>
      </c>
      <c r="AU26" s="208" t="str">
        <f>IFERROR(AS26/AT26,"")</f>
        <v/>
      </c>
      <c r="AV26" s="172" t="str">
        <f>IF(AU26&lt;=1/3,"○","×")</f>
        <v>×</v>
      </c>
    </row>
    <row r="27" spans="2:48" ht="26.25" customHeight="1" thickBot="1">
      <c r="B27" s="201"/>
      <c r="C27" s="201"/>
      <c r="D27" s="202" t="s">
        <v>82</v>
      </c>
      <c r="E27" s="12" t="s">
        <v>73</v>
      </c>
      <c r="F27" s="155"/>
      <c r="G27" s="173" t="str">
        <f>IF($Y$9="○","○","")</f>
        <v/>
      </c>
      <c r="H27" s="173" t="str">
        <f>IF($Y$10="○","○","")</f>
        <v/>
      </c>
      <c r="I27" s="173" t="str">
        <f>IF($Y$11="○","○","")</f>
        <v/>
      </c>
      <c r="J27" s="173" t="str">
        <f>IF($Y$12="○","○","")</f>
        <v/>
      </c>
      <c r="K27" s="173" t="str">
        <f>IF($Y$13="○","○","")</f>
        <v/>
      </c>
      <c r="L27" s="173" t="str">
        <f>IF($Y$14="○","○","")</f>
        <v/>
      </c>
      <c r="M27" s="173" t="str">
        <f>IF($Y$15="○","○","")</f>
        <v/>
      </c>
      <c r="N27" s="173" t="str">
        <f>IF($Y$16="○","○","")</f>
        <v/>
      </c>
      <c r="O27" s="173" t="str">
        <f>IF($Y$17="○","○","")</f>
        <v/>
      </c>
      <c r="P27" s="173" t="str">
        <f>IF($Y$18="○","○","")</f>
        <v/>
      </c>
      <c r="Q27" s="167"/>
      <c r="R27" s="173" t="str">
        <f>IF($Y$20="○","○","")</f>
        <v/>
      </c>
      <c r="S27" s="173" t="str">
        <f>IF($Y$21="○","○","")</f>
        <v/>
      </c>
      <c r="T27" s="173" t="str">
        <f>IF($Y$22="○","○","")</f>
        <v/>
      </c>
      <c r="U27" s="167"/>
      <c r="V27" s="164" t="str">
        <f>IF(Y$24="○","○","")</f>
        <v/>
      </c>
      <c r="W27" s="173" t="str">
        <f>IF(Y$25="○","○","")</f>
        <v/>
      </c>
      <c r="X27" s="173" t="str">
        <f>IF(Y$26="○","○","")</f>
        <v/>
      </c>
      <c r="Y27" s="165"/>
      <c r="Z27" s="166"/>
      <c r="AA27" s="166"/>
      <c r="AB27" s="166"/>
      <c r="AC27" s="166"/>
      <c r="AD27" s="166"/>
      <c r="AE27" s="166"/>
      <c r="AF27" s="166"/>
      <c r="AG27" s="166"/>
      <c r="AH27" s="166"/>
      <c r="AI27" s="166"/>
      <c r="AJ27" s="168"/>
      <c r="AL27" s="203">
        <f t="shared" si="10"/>
        <v>0</v>
      </c>
      <c r="AM27" s="204"/>
      <c r="AN27" s="145"/>
      <c r="AO27" s="204"/>
      <c r="AP27" s="160">
        <f t="shared" si="11"/>
        <v>0</v>
      </c>
      <c r="AQ27" s="161" t="str">
        <f t="shared" si="5"/>
        <v>○</v>
      </c>
      <c r="AS27" s="209" t="str">
        <f>IF(AL27&gt;0,"該当","")</f>
        <v/>
      </c>
    </row>
    <row r="28" spans="2:48" ht="26.25" customHeight="1" thickBot="1">
      <c r="B28" s="201"/>
      <c r="C28" s="201"/>
      <c r="D28" s="202" t="s">
        <v>83</v>
      </c>
      <c r="E28" s="12" t="s">
        <v>73</v>
      </c>
      <c r="F28" s="155"/>
      <c r="G28" s="173" t="str">
        <f>IF($Z$9="○","○","")</f>
        <v/>
      </c>
      <c r="H28" s="173" t="str">
        <f>IF($Z$10="○","○","")</f>
        <v/>
      </c>
      <c r="I28" s="173" t="str">
        <f>IF($Z$11="○","○","")</f>
        <v/>
      </c>
      <c r="J28" s="173" t="str">
        <f>IF($Z$12="○","○","")</f>
        <v/>
      </c>
      <c r="K28" s="173" t="str">
        <f>IF($Z$13="○","○","")</f>
        <v/>
      </c>
      <c r="L28" s="173" t="str">
        <f>IF($Z$14="○","○","")</f>
        <v/>
      </c>
      <c r="M28" s="173" t="str">
        <f>IF($Z$15="○","○","")</f>
        <v/>
      </c>
      <c r="N28" s="173" t="str">
        <f>IF($Z$16="○","○","")</f>
        <v/>
      </c>
      <c r="O28" s="173" t="str">
        <f>IF($Z$17="○","○","")</f>
        <v/>
      </c>
      <c r="P28" s="173" t="str">
        <f>IF($Z$18="○","○","")</f>
        <v/>
      </c>
      <c r="Q28" s="167"/>
      <c r="R28" s="173" t="str">
        <f>IF($Z$20="○","○","")</f>
        <v/>
      </c>
      <c r="S28" s="173" t="str">
        <f>IF($Z$21="○","○","")</f>
        <v/>
      </c>
      <c r="T28" s="173" t="str">
        <f>IF($Z$22="○","○","")</f>
        <v/>
      </c>
      <c r="U28" s="167"/>
      <c r="V28" s="164" t="str">
        <f>IF(Z$24="○","○","")</f>
        <v/>
      </c>
      <c r="W28" s="173" t="str">
        <f>IF(Z$25="○","○","")</f>
        <v/>
      </c>
      <c r="X28" s="173" t="str">
        <f>IF(Z$26="○","○","")</f>
        <v/>
      </c>
      <c r="Y28" s="173" t="str">
        <f>IF(Z$27="○","○","")</f>
        <v/>
      </c>
      <c r="Z28" s="165"/>
      <c r="AA28" s="166"/>
      <c r="AB28" s="166"/>
      <c r="AC28" s="166"/>
      <c r="AD28" s="166"/>
      <c r="AE28" s="166"/>
      <c r="AF28" s="166"/>
      <c r="AG28" s="166"/>
      <c r="AH28" s="166"/>
      <c r="AI28" s="166"/>
      <c r="AJ28" s="168"/>
      <c r="AL28" s="203">
        <f t="shared" si="10"/>
        <v>0</v>
      </c>
      <c r="AM28" s="204"/>
      <c r="AN28" s="145"/>
      <c r="AO28" s="204"/>
      <c r="AP28" s="160">
        <f t="shared" si="11"/>
        <v>0</v>
      </c>
      <c r="AQ28" s="161" t="str">
        <f t="shared" si="5"/>
        <v>○</v>
      </c>
      <c r="AS28" s="2396" t="s">
        <v>1434</v>
      </c>
      <c r="AT28" s="2397"/>
      <c r="AU28" s="2397"/>
      <c r="AV28" s="2398"/>
    </row>
    <row r="29" spans="2:48" ht="26.25" customHeight="1" thickBot="1">
      <c r="B29" s="201"/>
      <c r="C29" s="201"/>
      <c r="D29" s="202" t="s">
        <v>84</v>
      </c>
      <c r="E29" s="12" t="s">
        <v>73</v>
      </c>
      <c r="F29" s="155"/>
      <c r="G29" s="173" t="str">
        <f>IF($AA$9="○","○","")</f>
        <v/>
      </c>
      <c r="H29" s="173" t="str">
        <f>IF($AA$10="○","○","")</f>
        <v/>
      </c>
      <c r="I29" s="173" t="str">
        <f>IF($AA$11="○","○","")</f>
        <v/>
      </c>
      <c r="J29" s="173" t="str">
        <f>IF($AA$12="○","○","")</f>
        <v/>
      </c>
      <c r="K29" s="173" t="str">
        <f>IF($AA$13="○","○","")</f>
        <v/>
      </c>
      <c r="L29" s="173" t="str">
        <f>IF($AA$14="○","○","")</f>
        <v/>
      </c>
      <c r="M29" s="173" t="str">
        <f>IF($AA$15="○","○","")</f>
        <v/>
      </c>
      <c r="N29" s="173" t="str">
        <f>IF($AA$16="○","○","")</f>
        <v/>
      </c>
      <c r="O29" s="173" t="str">
        <f>IF($AA$17="○","○","")</f>
        <v/>
      </c>
      <c r="P29" s="173" t="str">
        <f>IF($AA$18="○","○","")</f>
        <v/>
      </c>
      <c r="Q29" s="167"/>
      <c r="R29" s="173" t="str">
        <f>IF($AA$20="○","○","")</f>
        <v/>
      </c>
      <c r="S29" s="173" t="str">
        <f>IF($AA$21="○","○","")</f>
        <v/>
      </c>
      <c r="T29" s="173" t="str">
        <f>IF($AA$22="○","○","")</f>
        <v/>
      </c>
      <c r="U29" s="167"/>
      <c r="V29" s="164" t="str">
        <f>IF(AA$24="○","○","")</f>
        <v/>
      </c>
      <c r="W29" s="173" t="str">
        <f>IF(AA$25="○","○","")</f>
        <v/>
      </c>
      <c r="X29" s="173" t="str">
        <f>IF(AA$26="○","○","")</f>
        <v/>
      </c>
      <c r="Y29" s="173" t="str">
        <f>IF(AA$27="○","○","")</f>
        <v/>
      </c>
      <c r="Z29" s="173" t="str">
        <f>IF(AA$28="○","○","")</f>
        <v/>
      </c>
      <c r="AA29" s="165"/>
      <c r="AB29" s="166"/>
      <c r="AC29" s="166"/>
      <c r="AD29" s="166"/>
      <c r="AE29" s="166"/>
      <c r="AF29" s="166"/>
      <c r="AG29" s="166"/>
      <c r="AH29" s="166"/>
      <c r="AI29" s="166"/>
      <c r="AJ29" s="168"/>
      <c r="AL29" s="203">
        <f t="shared" si="10"/>
        <v>0</v>
      </c>
      <c r="AM29" s="204"/>
      <c r="AN29" s="145"/>
      <c r="AO29" s="204"/>
      <c r="AP29" s="160">
        <f t="shared" si="11"/>
        <v>0</v>
      </c>
      <c r="AQ29" s="161" t="str">
        <f t="shared" si="5"/>
        <v>○</v>
      </c>
      <c r="AS29" s="162" t="s">
        <v>1427</v>
      </c>
      <c r="AT29" s="143" t="s">
        <v>1428</v>
      </c>
      <c r="AU29" s="143" t="s">
        <v>1429</v>
      </c>
      <c r="AV29" s="163" t="s">
        <v>1350</v>
      </c>
    </row>
    <row r="30" spans="2:48" ht="26.25" customHeight="1" thickBot="1">
      <c r="B30" s="201"/>
      <c r="C30" s="201"/>
      <c r="D30" s="202" t="s">
        <v>85</v>
      </c>
      <c r="E30" s="12" t="s">
        <v>73</v>
      </c>
      <c r="F30" s="174"/>
      <c r="G30" s="173" t="str">
        <f>IF($AB$9="○","○","")</f>
        <v/>
      </c>
      <c r="H30" s="173" t="str">
        <f>IF($AB$10="○","○","")</f>
        <v/>
      </c>
      <c r="I30" s="173" t="str">
        <f>IF($AB$11="○","○","")</f>
        <v/>
      </c>
      <c r="J30" s="173" t="str">
        <f>IF($AB$12="○","○","")</f>
        <v/>
      </c>
      <c r="K30" s="173" t="str">
        <f>IF($AB$13="○","○","")</f>
        <v/>
      </c>
      <c r="L30" s="173" t="str">
        <f>IF($AB$14="○","○","")</f>
        <v/>
      </c>
      <c r="M30" s="173" t="str">
        <f>IF($AB$15="○","○","")</f>
        <v/>
      </c>
      <c r="N30" s="173" t="str">
        <f>IF($AB$16="○","○","")</f>
        <v/>
      </c>
      <c r="O30" s="173" t="str">
        <f>IF($AB$17="○","○","")</f>
        <v/>
      </c>
      <c r="P30" s="173" t="str">
        <f>IF($AB$18="○","○","")</f>
        <v/>
      </c>
      <c r="Q30" s="167"/>
      <c r="R30" s="173" t="str">
        <f>IF($AB$20="○","○","")</f>
        <v/>
      </c>
      <c r="S30" s="173" t="str">
        <f>IF($AB$21="○","○","")</f>
        <v/>
      </c>
      <c r="T30" s="173" t="str">
        <f>IF($AB$22="○","○","")</f>
        <v/>
      </c>
      <c r="U30" s="167"/>
      <c r="V30" s="164" t="str">
        <f>IF(AB$24="○","○","")</f>
        <v/>
      </c>
      <c r="W30" s="173" t="str">
        <f>IF(AB$25="○","○","")</f>
        <v/>
      </c>
      <c r="X30" s="173" t="str">
        <f>IF(AB$26="○","○","")</f>
        <v/>
      </c>
      <c r="Y30" s="173" t="str">
        <f>IF(AB$27="○","○","")</f>
        <v/>
      </c>
      <c r="Z30" s="173" t="str">
        <f>IF(AB$28="○","○","")</f>
        <v/>
      </c>
      <c r="AA30" s="173" t="str">
        <f>IF(AB$29="○","○","")</f>
        <v/>
      </c>
      <c r="AB30" s="165"/>
      <c r="AC30" s="166"/>
      <c r="AD30" s="166"/>
      <c r="AE30" s="166"/>
      <c r="AF30" s="166"/>
      <c r="AG30" s="166"/>
      <c r="AH30" s="166"/>
      <c r="AI30" s="166"/>
      <c r="AJ30" s="168"/>
      <c r="AL30" s="203">
        <f t="shared" si="10"/>
        <v>0</v>
      </c>
      <c r="AM30" s="204"/>
      <c r="AN30" s="145"/>
      <c r="AO30" s="204"/>
      <c r="AP30" s="160">
        <f t="shared" si="11"/>
        <v>0</v>
      </c>
      <c r="AQ30" s="161" t="str">
        <f t="shared" si="5"/>
        <v>○</v>
      </c>
      <c r="AS30" s="206">
        <f>COUNTA(C24:C38)</f>
        <v>0</v>
      </c>
      <c r="AT30" s="207">
        <f>COUNTA(F24:F38)</f>
        <v>0</v>
      </c>
      <c r="AU30" s="208" t="str">
        <f>IFERROR(AS30/AT30,"")</f>
        <v/>
      </c>
      <c r="AV30" s="172" t="str">
        <f>IF(AU30&lt;=1/3,"○","×")</f>
        <v>×</v>
      </c>
    </row>
    <row r="31" spans="2:48" ht="26.25" customHeight="1" thickBot="1">
      <c r="B31" s="201"/>
      <c r="C31" s="201"/>
      <c r="D31" s="202" t="s">
        <v>86</v>
      </c>
      <c r="E31" s="12" t="s">
        <v>73</v>
      </c>
      <c r="F31" s="174"/>
      <c r="G31" s="173" t="str">
        <f>IF($AC$9="○","○","")</f>
        <v/>
      </c>
      <c r="H31" s="173" t="str">
        <f>IF($AC$10="○","○","")</f>
        <v/>
      </c>
      <c r="I31" s="173" t="str">
        <f>IF($AC$11="○","○","")</f>
        <v/>
      </c>
      <c r="J31" s="173" t="str">
        <f>IF($AC$12="○","○","")</f>
        <v/>
      </c>
      <c r="K31" s="173" t="str">
        <f>IF($AC$13="○","○","")</f>
        <v/>
      </c>
      <c r="L31" s="173" t="str">
        <f>IF($AC$14="○","○","")</f>
        <v/>
      </c>
      <c r="M31" s="173" t="str">
        <f>IF($AC$15="○","○","")</f>
        <v/>
      </c>
      <c r="N31" s="173" t="str">
        <f>IF($AC$16="○","○","")</f>
        <v/>
      </c>
      <c r="O31" s="173" t="str">
        <f>IF($AC$17="○","○","")</f>
        <v/>
      </c>
      <c r="P31" s="173" t="str">
        <f>IF($AC$18="○","○","")</f>
        <v/>
      </c>
      <c r="Q31" s="167"/>
      <c r="R31" s="173" t="str">
        <f>IF($AC$20="○","○","")</f>
        <v/>
      </c>
      <c r="S31" s="173" t="str">
        <f>IF($AC$21="○","○","")</f>
        <v/>
      </c>
      <c r="T31" s="173" t="str">
        <f>IF($AC$22="○","○","")</f>
        <v/>
      </c>
      <c r="U31" s="167"/>
      <c r="V31" s="164" t="str">
        <f>IF(AC$24="○","○","")</f>
        <v/>
      </c>
      <c r="W31" s="173" t="str">
        <f>IF(AC$25="○","○","")</f>
        <v/>
      </c>
      <c r="X31" s="173" t="str">
        <f>IF(AC$26="○","○","")</f>
        <v/>
      </c>
      <c r="Y31" s="173" t="str">
        <f>IF(AC$27="○","○","")</f>
        <v/>
      </c>
      <c r="Z31" s="173" t="str">
        <f>IF(AC$28="○","○","")</f>
        <v/>
      </c>
      <c r="AA31" s="173" t="str">
        <f>IF(AC$29="○","○","")</f>
        <v/>
      </c>
      <c r="AB31" s="173" t="str">
        <f>IF(AC$30="○","○","")</f>
        <v/>
      </c>
      <c r="AC31" s="165"/>
      <c r="AD31" s="166"/>
      <c r="AE31" s="166"/>
      <c r="AF31" s="166"/>
      <c r="AG31" s="166"/>
      <c r="AH31" s="166"/>
      <c r="AI31" s="166"/>
      <c r="AJ31" s="168"/>
      <c r="AL31" s="203">
        <f t="shared" si="10"/>
        <v>0</v>
      </c>
      <c r="AM31" s="204"/>
      <c r="AN31" s="145"/>
      <c r="AO31" s="204"/>
      <c r="AP31" s="160">
        <f t="shared" si="11"/>
        <v>0</v>
      </c>
      <c r="AQ31" s="161" t="str">
        <f t="shared" si="5"/>
        <v>○</v>
      </c>
      <c r="AS31" s="209" t="str">
        <f>IF(AL32&gt;0,"該当","")</f>
        <v/>
      </c>
    </row>
    <row r="32" spans="2:48" ht="26.25" customHeight="1" thickBot="1">
      <c r="B32" s="201"/>
      <c r="C32" s="201"/>
      <c r="D32" s="202" t="s">
        <v>87</v>
      </c>
      <c r="E32" s="12" t="s">
        <v>73</v>
      </c>
      <c r="F32" s="174"/>
      <c r="G32" s="173" t="str">
        <f>IF($AD$9="○","○","")</f>
        <v/>
      </c>
      <c r="H32" s="173" t="str">
        <f>IF($AD$10="○","○","")</f>
        <v/>
      </c>
      <c r="I32" s="173" t="str">
        <f>IF($AD$11="○","○","")</f>
        <v/>
      </c>
      <c r="J32" s="173" t="str">
        <f>IF($AD$12="○","○","")</f>
        <v/>
      </c>
      <c r="K32" s="173" t="str">
        <f>IF($AD$13="○","○","")</f>
        <v/>
      </c>
      <c r="L32" s="173" t="str">
        <f>IF($AD$14="○","○","")</f>
        <v/>
      </c>
      <c r="M32" s="173" t="str">
        <f>IF($AD$15="○","○","")</f>
        <v/>
      </c>
      <c r="N32" s="173" t="str">
        <f>IF($AD$16="○","○","")</f>
        <v/>
      </c>
      <c r="O32" s="173" t="str">
        <f>IF($AD$17="○","○","")</f>
        <v/>
      </c>
      <c r="P32" s="173" t="str">
        <f>IF($AD$18="○","○","")</f>
        <v/>
      </c>
      <c r="Q32" s="167"/>
      <c r="R32" s="173" t="str">
        <f>IF($AD$20="○","○","")</f>
        <v/>
      </c>
      <c r="S32" s="173" t="str">
        <f>IF($AD$21="○","○","")</f>
        <v/>
      </c>
      <c r="T32" s="173" t="str">
        <f>IF($AD$22="○","○","")</f>
        <v/>
      </c>
      <c r="U32" s="167"/>
      <c r="V32" s="164" t="str">
        <f>IF(AD$24="○","○","")</f>
        <v/>
      </c>
      <c r="W32" s="173" t="str">
        <f>IF(AD$25="○","○","")</f>
        <v/>
      </c>
      <c r="X32" s="173" t="str">
        <f>IF(AD$26="○","○","")</f>
        <v/>
      </c>
      <c r="Y32" s="173" t="str">
        <f>IF(AD$27="○","○","")</f>
        <v/>
      </c>
      <c r="Z32" s="173" t="str">
        <f>IF(AD$28="○","○","")</f>
        <v/>
      </c>
      <c r="AA32" s="173" t="str">
        <f>IF(AD$29="○","○","")</f>
        <v/>
      </c>
      <c r="AB32" s="173" t="str">
        <f>IF(AD$30="○","○","")</f>
        <v/>
      </c>
      <c r="AC32" s="173" t="str">
        <f>IF(AD$31="○","○","")</f>
        <v/>
      </c>
      <c r="AD32" s="165"/>
      <c r="AE32" s="166"/>
      <c r="AF32" s="166"/>
      <c r="AG32" s="166"/>
      <c r="AH32" s="166"/>
      <c r="AI32" s="166"/>
      <c r="AJ32" s="168"/>
      <c r="AL32" s="203">
        <f t="shared" si="10"/>
        <v>0</v>
      </c>
      <c r="AM32" s="204"/>
      <c r="AN32" s="145"/>
      <c r="AO32" s="204"/>
      <c r="AP32" s="160">
        <f t="shared" si="11"/>
        <v>0</v>
      </c>
      <c r="AQ32" s="161" t="str">
        <f t="shared" si="5"/>
        <v>○</v>
      </c>
      <c r="AS32" s="2396" t="s">
        <v>1435</v>
      </c>
      <c r="AT32" s="2397"/>
      <c r="AU32" s="2397"/>
      <c r="AV32" s="2398"/>
    </row>
    <row r="33" spans="2:48" ht="26.25" customHeight="1" thickBot="1">
      <c r="B33" s="201"/>
      <c r="C33" s="201"/>
      <c r="D33" s="210" t="s">
        <v>1436</v>
      </c>
      <c r="E33" s="12" t="s">
        <v>73</v>
      </c>
      <c r="F33" s="174"/>
      <c r="G33" s="173" t="str">
        <f>IF($AE$9="○","○","")</f>
        <v/>
      </c>
      <c r="H33" s="173" t="str">
        <f>IF($AE$10="○","○","")</f>
        <v/>
      </c>
      <c r="I33" s="173" t="str">
        <f>IF($AE$11="○","○","")</f>
        <v/>
      </c>
      <c r="J33" s="173" t="str">
        <f>IF($AE$12="○","○","")</f>
        <v/>
      </c>
      <c r="K33" s="173" t="str">
        <f>IF($AE$13="○","○","")</f>
        <v/>
      </c>
      <c r="L33" s="173" t="str">
        <f>IF($AE$14="○","○","")</f>
        <v/>
      </c>
      <c r="M33" s="173" t="str">
        <f>IF($AE$15="○","○","")</f>
        <v/>
      </c>
      <c r="N33" s="173" t="str">
        <f>IF($AE$16="○","○","")</f>
        <v/>
      </c>
      <c r="O33" s="173" t="str">
        <f>IF($AE$17="○","○","")</f>
        <v/>
      </c>
      <c r="P33" s="173" t="str">
        <f>IF($AE$18="○","○","")</f>
        <v/>
      </c>
      <c r="Q33" s="167"/>
      <c r="R33" s="173" t="str">
        <f>IF($AE$20="○","○","")</f>
        <v/>
      </c>
      <c r="S33" s="173" t="str">
        <f>IF($AE$21="○","○","")</f>
        <v/>
      </c>
      <c r="T33" s="173" t="str">
        <f>IF($AE$22="○","○","")</f>
        <v/>
      </c>
      <c r="U33" s="167"/>
      <c r="V33" s="164" t="str">
        <f>IF(AE$24="○","○","")</f>
        <v/>
      </c>
      <c r="W33" s="173" t="str">
        <f>IF(AE$25="○","○","")</f>
        <v/>
      </c>
      <c r="X33" s="173" t="str">
        <f>IF(AE$26="○","○","")</f>
        <v/>
      </c>
      <c r="Y33" s="173" t="str">
        <f>IF(AE$27="○","○","")</f>
        <v/>
      </c>
      <c r="Z33" s="173" t="str">
        <f>IF(AE$28="○","○","")</f>
        <v/>
      </c>
      <c r="AA33" s="173" t="str">
        <f>IF(AE$29="○","○","")</f>
        <v/>
      </c>
      <c r="AB33" s="173" t="str">
        <f>IF(AE$30="○","○","")</f>
        <v/>
      </c>
      <c r="AC33" s="173" t="str">
        <f>IF(AE$31="○","○","")</f>
        <v/>
      </c>
      <c r="AD33" s="173" t="str">
        <f>IF(AE$32="○","○","")</f>
        <v/>
      </c>
      <c r="AE33" s="165"/>
      <c r="AF33" s="166"/>
      <c r="AG33" s="166"/>
      <c r="AH33" s="166"/>
      <c r="AI33" s="166"/>
      <c r="AJ33" s="168"/>
      <c r="AL33" s="203">
        <f t="shared" si="10"/>
        <v>0</v>
      </c>
      <c r="AM33" s="204"/>
      <c r="AN33" s="145"/>
      <c r="AO33" s="204"/>
      <c r="AP33" s="160">
        <f t="shared" si="11"/>
        <v>0</v>
      </c>
      <c r="AQ33" s="161" t="str">
        <f t="shared" si="5"/>
        <v>○</v>
      </c>
      <c r="AS33" s="162" t="s">
        <v>1427</v>
      </c>
      <c r="AT33" s="143" t="s">
        <v>1428</v>
      </c>
      <c r="AU33" s="143" t="s">
        <v>1429</v>
      </c>
      <c r="AV33" s="163" t="s">
        <v>1350</v>
      </c>
    </row>
    <row r="34" spans="2:48" ht="26.25" customHeight="1" thickBot="1">
      <c r="B34" s="201"/>
      <c r="C34" s="201"/>
      <c r="D34" s="210" t="s">
        <v>1437</v>
      </c>
      <c r="E34" s="12" t="s">
        <v>73</v>
      </c>
      <c r="F34" s="174"/>
      <c r="G34" s="173" t="str">
        <f>IF($AF$9="○","○","")</f>
        <v/>
      </c>
      <c r="H34" s="173" t="str">
        <f>IF($AF$10="○","○","")</f>
        <v/>
      </c>
      <c r="I34" s="173" t="str">
        <f>IF($AF$11="○","○","")</f>
        <v/>
      </c>
      <c r="J34" s="173" t="str">
        <f>IF($AF$12="○","○","")</f>
        <v/>
      </c>
      <c r="K34" s="173" t="str">
        <f>IF($AF$13="○","○","")</f>
        <v/>
      </c>
      <c r="L34" s="173" t="str">
        <f>IF($AF$14="○","○","")</f>
        <v/>
      </c>
      <c r="M34" s="173" t="str">
        <f>IF($AF$15="○","○","")</f>
        <v/>
      </c>
      <c r="N34" s="173" t="str">
        <f>IF($AF16="○","○","")</f>
        <v/>
      </c>
      <c r="O34" s="173" t="str">
        <f>IF($AF$17="○","○","")</f>
        <v/>
      </c>
      <c r="P34" s="173" t="str">
        <f>IF($AF$18="○","○","")</f>
        <v/>
      </c>
      <c r="Q34" s="167"/>
      <c r="R34" s="173" t="str">
        <f>IF($AF$20="○","○","")</f>
        <v/>
      </c>
      <c r="S34" s="173" t="str">
        <f>IF($AF$21="○","○","")</f>
        <v/>
      </c>
      <c r="T34" s="173" t="str">
        <f>IF($AF$22="○","○","")</f>
        <v/>
      </c>
      <c r="U34" s="167"/>
      <c r="V34" s="164" t="str">
        <f>IF(AF$24="○","○","")</f>
        <v/>
      </c>
      <c r="W34" s="173" t="str">
        <f>IF(AF$25="○","○","")</f>
        <v/>
      </c>
      <c r="X34" s="173" t="str">
        <f>IF(AF$26="○","○","")</f>
        <v/>
      </c>
      <c r="Y34" s="173" t="str">
        <f>IF(AF$27="○","○","")</f>
        <v/>
      </c>
      <c r="Z34" s="173" t="str">
        <f>IF(AF$28="○","○","")</f>
        <v/>
      </c>
      <c r="AA34" s="173" t="str">
        <f>IF(AF$29="○","○","")</f>
        <v/>
      </c>
      <c r="AB34" s="173" t="str">
        <f>IF(AF$30="○","○","")</f>
        <v/>
      </c>
      <c r="AC34" s="173" t="str">
        <f>IF(AF$31="○","○","")</f>
        <v/>
      </c>
      <c r="AD34" s="173" t="str">
        <f>IF(AF$32="○","○","")</f>
        <v/>
      </c>
      <c r="AE34" s="173" t="str">
        <f>IF(AF$33="○","○","")</f>
        <v/>
      </c>
      <c r="AF34" s="165"/>
      <c r="AG34" s="166"/>
      <c r="AH34" s="166"/>
      <c r="AI34" s="166"/>
      <c r="AJ34" s="168"/>
      <c r="AL34" s="203">
        <f t="shared" si="10"/>
        <v>0</v>
      </c>
      <c r="AM34" s="204"/>
      <c r="AN34" s="145"/>
      <c r="AO34" s="204"/>
      <c r="AP34" s="160">
        <f t="shared" si="11"/>
        <v>0</v>
      </c>
      <c r="AQ34" s="161" t="str">
        <f t="shared" si="5"/>
        <v>○</v>
      </c>
      <c r="AS34" s="206">
        <f>COUNTA(B24:B38)</f>
        <v>0</v>
      </c>
      <c r="AT34" s="207">
        <f>COUNTA(F24:F38)</f>
        <v>0</v>
      </c>
      <c r="AU34" s="208" t="str">
        <f>IFERROR(AS34/AT34,"")</f>
        <v/>
      </c>
      <c r="AV34" s="172" t="str">
        <f>IF(AU34&lt;=1/2,"○","×")</f>
        <v>×</v>
      </c>
    </row>
    <row r="35" spans="2:48" ht="26.25" customHeight="1" thickBot="1">
      <c r="B35" s="201"/>
      <c r="C35" s="201"/>
      <c r="D35" s="210" t="s">
        <v>1438</v>
      </c>
      <c r="E35" s="12" t="s">
        <v>73</v>
      </c>
      <c r="F35" s="174"/>
      <c r="G35" s="173" t="str">
        <f>IF($AG$9="○","○","")</f>
        <v/>
      </c>
      <c r="H35" s="173" t="str">
        <f>IF($AG$10="○","○","")</f>
        <v/>
      </c>
      <c r="I35" s="173" t="str">
        <f>IF($AG$11="○","○","")</f>
        <v/>
      </c>
      <c r="J35" s="173" t="str">
        <f>IF($AG$12="○","○","")</f>
        <v/>
      </c>
      <c r="K35" s="173" t="str">
        <f>IF($AG$13="○","○","")</f>
        <v/>
      </c>
      <c r="L35" s="173" t="str">
        <f>IF($AG$14="○","○","")</f>
        <v/>
      </c>
      <c r="M35" s="173" t="str">
        <f>IF($AG$15="○","○","")</f>
        <v/>
      </c>
      <c r="N35" s="173" t="str">
        <f>IF($AG$16="○","○","")</f>
        <v/>
      </c>
      <c r="O35" s="173" t="str">
        <f>IF($AG$17="○","○","")</f>
        <v/>
      </c>
      <c r="P35" s="173" t="str">
        <f>IF($AG$18="○","○","")</f>
        <v/>
      </c>
      <c r="Q35" s="167"/>
      <c r="R35" s="173" t="str">
        <f>IF($AG$20="○","○","")</f>
        <v/>
      </c>
      <c r="S35" s="173" t="str">
        <f>IF($AG$21="○","○","")</f>
        <v/>
      </c>
      <c r="T35" s="173" t="str">
        <f>IF($AG$22="○","○","")</f>
        <v/>
      </c>
      <c r="U35" s="167"/>
      <c r="V35" s="164" t="str">
        <f>IF(AG$24="○","○","")</f>
        <v/>
      </c>
      <c r="W35" s="173" t="str">
        <f>IF(AG$25="○","○","")</f>
        <v/>
      </c>
      <c r="X35" s="173" t="str">
        <f>IF(AG$26="○","○","")</f>
        <v/>
      </c>
      <c r="Y35" s="173" t="str">
        <f>IF(AG$27="○","○","")</f>
        <v/>
      </c>
      <c r="Z35" s="173" t="str">
        <f>IF(AG$28="○","○","")</f>
        <v/>
      </c>
      <c r="AA35" s="173" t="str">
        <f>IF(AG$29="○","○","")</f>
        <v/>
      </c>
      <c r="AB35" s="173" t="str">
        <f>IF(AG$30="○","○","")</f>
        <v/>
      </c>
      <c r="AC35" s="173" t="str">
        <f>IF(AG$31="○","○","")</f>
        <v/>
      </c>
      <c r="AD35" s="173" t="str">
        <f>IF(AG$32="○","○","")</f>
        <v/>
      </c>
      <c r="AE35" s="173" t="str">
        <f>IF(AG$33="○","○","")</f>
        <v/>
      </c>
      <c r="AF35" s="173" t="str">
        <f>IF(AG$34="○","○","")</f>
        <v/>
      </c>
      <c r="AG35" s="165"/>
      <c r="AH35" s="166"/>
      <c r="AI35" s="166"/>
      <c r="AJ35" s="168"/>
      <c r="AL35" s="203">
        <f t="shared" si="10"/>
        <v>0</v>
      </c>
      <c r="AM35" s="204"/>
      <c r="AN35" s="145"/>
      <c r="AO35" s="204"/>
      <c r="AP35" s="160">
        <f t="shared" si="11"/>
        <v>0</v>
      </c>
      <c r="AQ35" s="161" t="str">
        <f t="shared" si="5"/>
        <v>○</v>
      </c>
    </row>
    <row r="36" spans="2:48" ht="26.25" customHeight="1" thickBot="1">
      <c r="B36" s="201"/>
      <c r="C36" s="201"/>
      <c r="D36" s="210" t="s">
        <v>1439</v>
      </c>
      <c r="E36" s="12" t="s">
        <v>73</v>
      </c>
      <c r="F36" s="174"/>
      <c r="G36" s="173" t="str">
        <f>IF($AH$9="○","○","")</f>
        <v/>
      </c>
      <c r="H36" s="173" t="str">
        <f>IF($AH$10="○","○","")</f>
        <v/>
      </c>
      <c r="I36" s="173" t="str">
        <f>IF($AH$11="○","○","")</f>
        <v/>
      </c>
      <c r="J36" s="173" t="str">
        <f>IF($AH$12="○","○","")</f>
        <v/>
      </c>
      <c r="K36" s="173" t="str">
        <f>IF($AH$13="○","○","")</f>
        <v/>
      </c>
      <c r="L36" s="173" t="str">
        <f>IF($AH$14="○","○","")</f>
        <v/>
      </c>
      <c r="M36" s="173" t="str">
        <f>IF($AH$15="○","○","")</f>
        <v/>
      </c>
      <c r="N36" s="173" t="str">
        <f>IF($AH$16="○","○","")</f>
        <v/>
      </c>
      <c r="O36" s="173" t="str">
        <f>IF($AH$17="○","○","")</f>
        <v/>
      </c>
      <c r="P36" s="173" t="str">
        <f>IF($AH$18="○","○","")</f>
        <v/>
      </c>
      <c r="Q36" s="167"/>
      <c r="R36" s="173" t="str">
        <f>IF($AH$20="○","○","")</f>
        <v/>
      </c>
      <c r="S36" s="173" t="str">
        <f>IF($AH$21="○","○","")</f>
        <v/>
      </c>
      <c r="T36" s="173" t="str">
        <f>IF($AH$22="○","○","")</f>
        <v/>
      </c>
      <c r="U36" s="167"/>
      <c r="V36" s="164" t="str">
        <f>IF(AH$24="○","○","")</f>
        <v/>
      </c>
      <c r="W36" s="173" t="str">
        <f>IF(AH$25="○","○","")</f>
        <v/>
      </c>
      <c r="X36" s="173" t="str">
        <f>IF(AH$26="○","○","")</f>
        <v/>
      </c>
      <c r="Y36" s="173" t="str">
        <f>IF(AH$27="○","○","")</f>
        <v/>
      </c>
      <c r="Z36" s="173" t="str">
        <f>IF(AH$28="○","○","")</f>
        <v/>
      </c>
      <c r="AA36" s="173" t="str">
        <f>IF(AH$29="○","○","")</f>
        <v/>
      </c>
      <c r="AB36" s="173" t="str">
        <f>IF(AH$30="○","○","")</f>
        <v/>
      </c>
      <c r="AC36" s="173" t="str">
        <f>IF(AH$31="○","○","")</f>
        <v/>
      </c>
      <c r="AD36" s="173" t="str">
        <f>IF(AH$32="○","○","")</f>
        <v/>
      </c>
      <c r="AE36" s="173" t="str">
        <f>IF(AH$33="○","○","")</f>
        <v/>
      </c>
      <c r="AF36" s="173" t="str">
        <f>IF(AH$34="○","○","")</f>
        <v/>
      </c>
      <c r="AG36" s="173" t="str">
        <f>IF(AH$35="○","○","")</f>
        <v/>
      </c>
      <c r="AH36" s="165"/>
      <c r="AI36" s="166"/>
      <c r="AJ36" s="168"/>
      <c r="AL36" s="203">
        <f t="shared" si="10"/>
        <v>0</v>
      </c>
      <c r="AM36" s="204"/>
      <c r="AN36" s="145"/>
      <c r="AO36" s="204"/>
      <c r="AP36" s="160">
        <f t="shared" si="11"/>
        <v>0</v>
      </c>
      <c r="AQ36" s="161" t="str">
        <f t="shared" si="5"/>
        <v>○</v>
      </c>
    </row>
    <row r="37" spans="2:48" ht="26.25" customHeight="1" thickBot="1">
      <c r="B37" s="201"/>
      <c r="C37" s="201"/>
      <c r="D37" s="210" t="s">
        <v>1440</v>
      </c>
      <c r="E37" s="12" t="s">
        <v>73</v>
      </c>
      <c r="F37" s="174"/>
      <c r="G37" s="173" t="str">
        <f>IF($AI$9="○","○","")</f>
        <v/>
      </c>
      <c r="H37" s="173" t="str">
        <f>IF($AI$10="○","○","")</f>
        <v/>
      </c>
      <c r="I37" s="173" t="str">
        <f>IF($AI$11="○","○","")</f>
        <v/>
      </c>
      <c r="J37" s="173" t="str">
        <f>IF($AI$12="○","○","")</f>
        <v/>
      </c>
      <c r="K37" s="173" t="str">
        <f>IF($AI$13="○","○","")</f>
        <v/>
      </c>
      <c r="L37" s="173" t="str">
        <f>IF($AI$14="○","○","")</f>
        <v/>
      </c>
      <c r="M37" s="173" t="str">
        <f>IF($AI$15="○","○","")</f>
        <v/>
      </c>
      <c r="N37" s="173" t="str">
        <f>IF($AI$16="○","○","")</f>
        <v/>
      </c>
      <c r="O37" s="173" t="str">
        <f>IF($AI$17="○","○","")</f>
        <v/>
      </c>
      <c r="P37" s="173" t="str">
        <f>IF($AI18="○","○","")</f>
        <v/>
      </c>
      <c r="Q37" s="167"/>
      <c r="R37" s="173" t="str">
        <f>IF($AI$20="○","○","")</f>
        <v/>
      </c>
      <c r="S37" s="173" t="str">
        <f>IF($AI$21="○","○","")</f>
        <v/>
      </c>
      <c r="T37" s="173" t="str">
        <f>IF($AI$22="○","○","")</f>
        <v/>
      </c>
      <c r="U37" s="167"/>
      <c r="V37" s="164" t="str">
        <f>IF(AI$24="○","○","")</f>
        <v/>
      </c>
      <c r="W37" s="173" t="str">
        <f>IF(AI$25="○","○","")</f>
        <v/>
      </c>
      <c r="X37" s="173" t="str">
        <f>IF(AI$26="○","○","")</f>
        <v/>
      </c>
      <c r="Y37" s="173" t="str">
        <f>IF(AI$27="○","○","")</f>
        <v/>
      </c>
      <c r="Z37" s="173" t="str">
        <f>IF(AI$28="○","○","")</f>
        <v/>
      </c>
      <c r="AA37" s="173" t="str">
        <f>IF(AI$29="○","○","")</f>
        <v/>
      </c>
      <c r="AB37" s="173" t="str">
        <f>IF(AI$30="○","○","")</f>
        <v/>
      </c>
      <c r="AC37" s="173" t="str">
        <f>IF(AI$31="○","○","")</f>
        <v/>
      </c>
      <c r="AD37" s="173" t="str">
        <f>IF(AI$32="○","○","")</f>
        <v/>
      </c>
      <c r="AE37" s="173" t="str">
        <f>IF(AI$33="○","○","")</f>
        <v/>
      </c>
      <c r="AF37" s="173" t="str">
        <f>IF(AI$34="○","○","")</f>
        <v/>
      </c>
      <c r="AG37" s="173" t="str">
        <f>IF(AI$35="○","○","")</f>
        <v/>
      </c>
      <c r="AH37" s="173" t="str">
        <f>IF(AI$36="○","○","")</f>
        <v/>
      </c>
      <c r="AI37" s="165"/>
      <c r="AJ37" s="168"/>
      <c r="AL37" s="203">
        <f t="shared" si="10"/>
        <v>0</v>
      </c>
      <c r="AM37" s="204"/>
      <c r="AN37" s="145"/>
      <c r="AO37" s="204"/>
      <c r="AP37" s="160">
        <f t="shared" si="11"/>
        <v>0</v>
      </c>
      <c r="AQ37" s="161" t="str">
        <f t="shared" si="5"/>
        <v>○</v>
      </c>
    </row>
    <row r="38" spans="2:48" ht="26.25" customHeight="1" thickBot="1">
      <c r="B38" s="201"/>
      <c r="C38" s="201"/>
      <c r="D38" s="210" t="s">
        <v>1441</v>
      </c>
      <c r="E38" s="12" t="s">
        <v>73</v>
      </c>
      <c r="F38" s="174"/>
      <c r="G38" s="173" t="str">
        <f>IF($AJ$9="○","○","")</f>
        <v/>
      </c>
      <c r="H38" s="173" t="str">
        <f>IF($AJ$10="○","○","")</f>
        <v/>
      </c>
      <c r="I38" s="173" t="str">
        <f>IF($AJ$11="○","○","")</f>
        <v/>
      </c>
      <c r="J38" s="173" t="str">
        <f>IF($AJ$12="○","○","")</f>
        <v/>
      </c>
      <c r="K38" s="173" t="str">
        <f>IF($AJ$13="○","○","")</f>
        <v/>
      </c>
      <c r="L38" s="173" t="str">
        <f>IF($AJ$14="○","○","")</f>
        <v/>
      </c>
      <c r="M38" s="173" t="str">
        <f>IF($AJ$15="○","○","")</f>
        <v/>
      </c>
      <c r="N38" s="173" t="str">
        <f>IF($AJ$16="○","○","")</f>
        <v/>
      </c>
      <c r="O38" s="173" t="str">
        <f>IF($AJ$17="○","○","")</f>
        <v/>
      </c>
      <c r="P38" s="173" t="str">
        <f>IF($AJ$18="○","○","")</f>
        <v/>
      </c>
      <c r="Q38" s="194"/>
      <c r="R38" s="173" t="str">
        <f>IF($AJ$20="○","○","")</f>
        <v/>
      </c>
      <c r="S38" s="173" t="str">
        <f>IF($AJ$21="○","○","")</f>
        <v/>
      </c>
      <c r="T38" s="173" t="str">
        <f>IF($AJ$22="○","○","")</f>
        <v/>
      </c>
      <c r="U38" s="194"/>
      <c r="V38" s="175" t="str">
        <f>IF(AJ$24="○","○","")</f>
        <v/>
      </c>
      <c r="W38" s="176" t="str">
        <f>IF(AJ$25="○","○","")</f>
        <v/>
      </c>
      <c r="X38" s="176" t="str">
        <f>IF(AJ$26="○","○","")</f>
        <v/>
      </c>
      <c r="Y38" s="176" t="str">
        <f>IF(AJ$27="○","○","")</f>
        <v/>
      </c>
      <c r="Z38" s="176" t="str">
        <f>IF(AJ$28="○","○","")</f>
        <v/>
      </c>
      <c r="AA38" s="176" t="str">
        <f>IF(AJ$29="○","○","")</f>
        <v/>
      </c>
      <c r="AB38" s="176" t="str">
        <f>IF(AJ$30="○","○","")</f>
        <v/>
      </c>
      <c r="AC38" s="176" t="str">
        <f>IF(AJ$31="○","○","")</f>
        <v/>
      </c>
      <c r="AD38" s="176" t="str">
        <f>IF(AJ$32="○","○","")</f>
        <v/>
      </c>
      <c r="AE38" s="176" t="str">
        <f>IF(AJ$33="○","○","")</f>
        <v/>
      </c>
      <c r="AF38" s="176" t="str">
        <f>IF(AJ$34="○","○","")</f>
        <v/>
      </c>
      <c r="AG38" s="176" t="str">
        <f>IF(AJ$35="○","○","")</f>
        <v/>
      </c>
      <c r="AH38" s="176" t="str">
        <f>IF(AJ$36="○","○","")</f>
        <v/>
      </c>
      <c r="AI38" s="176" t="str">
        <f>IF(AJ$37="○","○","")</f>
        <v/>
      </c>
      <c r="AJ38" s="211"/>
      <c r="AL38" s="203">
        <f t="shared" si="10"/>
        <v>0</v>
      </c>
      <c r="AM38" s="204"/>
      <c r="AN38" s="145"/>
      <c r="AO38" s="204"/>
      <c r="AP38" s="160">
        <f t="shared" si="11"/>
        <v>0</v>
      </c>
      <c r="AQ38" s="161" t="str">
        <f t="shared" si="5"/>
        <v>○</v>
      </c>
    </row>
    <row r="39" spans="2:48" ht="10.5" customHeight="1"/>
    <row r="40" spans="2:48" ht="22" customHeight="1">
      <c r="D40" s="86" t="s">
        <v>1442</v>
      </c>
      <c r="E40" s="86"/>
    </row>
    <row r="41" spans="2:48" ht="22" customHeight="1">
      <c r="D41" s="86"/>
      <c r="E41" s="86" t="s">
        <v>1443</v>
      </c>
    </row>
    <row r="42" spans="2:48" ht="10.5" customHeight="1" thickBot="1">
      <c r="L42" s="2406" t="s">
        <v>1444</v>
      </c>
      <c r="M42" s="836"/>
      <c r="N42" s="836"/>
      <c r="O42" s="1906"/>
      <c r="P42" s="1907"/>
      <c r="Q42" s="2408" t="s">
        <v>1445</v>
      </c>
      <c r="R42" s="2409"/>
      <c r="S42" s="2409"/>
      <c r="T42" s="2409"/>
      <c r="U42" s="2409"/>
      <c r="V42" s="2409"/>
      <c r="W42" s="2409"/>
      <c r="X42" s="2409"/>
      <c r="Y42" s="2409"/>
      <c r="Z42" s="2409"/>
      <c r="AA42" s="2409"/>
      <c r="AB42" s="2409"/>
      <c r="AC42" s="2409"/>
      <c r="AD42" s="2409"/>
      <c r="AE42" s="2409"/>
      <c r="AF42" s="2144"/>
      <c r="AG42" s="213"/>
      <c r="AH42" s="213"/>
      <c r="AI42" s="213"/>
      <c r="AJ42" s="213"/>
    </row>
    <row r="43" spans="2:48" ht="27" customHeight="1" thickBot="1">
      <c r="F43" s="89"/>
      <c r="G43" s="9" t="s">
        <v>52</v>
      </c>
      <c r="H43" s="9" t="s">
        <v>53</v>
      </c>
      <c r="I43" s="9" t="s">
        <v>54</v>
      </c>
      <c r="J43" s="92"/>
      <c r="L43" s="1003"/>
      <c r="M43" s="838"/>
      <c r="N43" s="838"/>
      <c r="O43" s="1912"/>
      <c r="P43" s="2407"/>
      <c r="Q43" s="2410"/>
      <c r="R43" s="2411"/>
      <c r="S43" s="2411"/>
      <c r="T43" s="2411"/>
      <c r="U43" s="2411"/>
      <c r="V43" s="2411"/>
      <c r="W43" s="2411"/>
      <c r="X43" s="2411"/>
      <c r="Y43" s="2411"/>
      <c r="Z43" s="2411"/>
      <c r="AA43" s="2411"/>
      <c r="AB43" s="2411"/>
      <c r="AC43" s="2411"/>
      <c r="AD43" s="2411"/>
      <c r="AE43" s="2411"/>
      <c r="AF43" s="2412"/>
      <c r="AG43" s="213"/>
      <c r="AH43" s="213"/>
      <c r="AI43" s="213"/>
      <c r="AJ43" s="213"/>
      <c r="AK43" s="2"/>
      <c r="AP43" s="2"/>
    </row>
    <row r="44" spans="2:48" ht="27" customHeight="1" thickBot="1">
      <c r="F44" s="90" t="s">
        <v>88</v>
      </c>
      <c r="G44" s="214"/>
      <c r="H44" s="8"/>
      <c r="I44" s="10" t="s">
        <v>72</v>
      </c>
      <c r="J44" s="45"/>
      <c r="L44" s="215"/>
      <c r="N44" s="216" t="s">
        <v>731</v>
      </c>
      <c r="O44" s="212"/>
      <c r="P44" s="32"/>
      <c r="Q44" s="217"/>
      <c r="R44" s="2413" t="s">
        <v>726</v>
      </c>
      <c r="S44" s="2414"/>
      <c r="T44" s="2414"/>
      <c r="U44" s="2414"/>
      <c r="V44" s="2414"/>
      <c r="W44" s="2414"/>
      <c r="X44" s="2414"/>
      <c r="Y44" s="2414"/>
      <c r="Z44" s="2414"/>
      <c r="AA44" s="2414"/>
      <c r="AB44" s="2415"/>
      <c r="AC44" s="218"/>
      <c r="AD44" s="213"/>
      <c r="AE44" s="213"/>
      <c r="AF44" s="213"/>
      <c r="AG44" s="213"/>
      <c r="AH44" s="213"/>
      <c r="AI44" s="213"/>
      <c r="AJ44" s="213"/>
      <c r="AK44" s="2"/>
      <c r="AL44" s="2"/>
      <c r="AM44" s="2"/>
      <c r="AN44" s="2"/>
      <c r="AO44" s="2"/>
      <c r="AP44" s="2"/>
    </row>
    <row r="45" spans="2:48" ht="27" customHeight="1" thickBot="1">
      <c r="F45" s="90" t="s">
        <v>1446</v>
      </c>
      <c r="G45" s="219"/>
      <c r="H45" s="214"/>
      <c r="I45" s="10"/>
      <c r="J45" s="45"/>
      <c r="K45" s="45"/>
      <c r="L45" s="220"/>
      <c r="N45" s="221" t="s">
        <v>1447</v>
      </c>
      <c r="O45" s="39"/>
      <c r="P45" s="39"/>
      <c r="Q45" s="222"/>
      <c r="R45" s="2416" t="s">
        <v>727</v>
      </c>
      <c r="S45" s="2417"/>
      <c r="T45" s="2417"/>
      <c r="U45" s="2417"/>
      <c r="V45" s="2417"/>
      <c r="W45" s="2417"/>
      <c r="X45" s="2417"/>
      <c r="Y45" s="2417"/>
      <c r="Z45" s="2417"/>
      <c r="AA45" s="2417"/>
      <c r="AB45" s="2418"/>
      <c r="AC45" s="218"/>
      <c r="AD45" s="213"/>
      <c r="AE45" s="213"/>
      <c r="AF45" s="213"/>
      <c r="AG45" s="213"/>
      <c r="AH45" s="213"/>
      <c r="AI45" s="213"/>
      <c r="AJ45" s="213"/>
      <c r="AK45" s="2"/>
      <c r="AL45" s="2"/>
      <c r="AM45" s="2"/>
      <c r="AN45" s="2"/>
      <c r="AO45" s="2"/>
      <c r="AP45" s="2"/>
    </row>
    <row r="46" spans="2:48" ht="27" customHeight="1" thickBot="1">
      <c r="F46" s="90" t="s">
        <v>89</v>
      </c>
      <c r="G46" s="219" t="s">
        <v>72</v>
      </c>
      <c r="H46" s="223"/>
      <c r="I46" s="214"/>
      <c r="J46" s="45"/>
      <c r="K46" s="45"/>
      <c r="L46" s="220"/>
      <c r="M46" s="32"/>
      <c r="N46" s="32"/>
      <c r="O46" s="32"/>
      <c r="P46" s="32"/>
      <c r="Q46" s="222"/>
      <c r="R46" s="2416" t="s">
        <v>728</v>
      </c>
      <c r="S46" s="2417"/>
      <c r="T46" s="2417"/>
      <c r="U46" s="2417"/>
      <c r="V46" s="2417"/>
      <c r="W46" s="2417"/>
      <c r="X46" s="2417"/>
      <c r="Y46" s="2417"/>
      <c r="Z46" s="2417"/>
      <c r="AA46" s="2417"/>
      <c r="AB46" s="2418"/>
      <c r="AC46" s="218"/>
      <c r="AD46" s="213"/>
      <c r="AE46" s="213"/>
      <c r="AF46" s="213"/>
      <c r="AG46" s="213"/>
      <c r="AH46" s="213"/>
      <c r="AI46" s="213"/>
      <c r="AJ46" s="213"/>
      <c r="AK46" s="2"/>
      <c r="AL46" s="2"/>
      <c r="AM46" s="2"/>
      <c r="AN46" s="2"/>
      <c r="AO46" s="2"/>
      <c r="AP46" s="2"/>
    </row>
    <row r="47" spans="2:48" ht="27" customHeight="1">
      <c r="D47" s="2"/>
      <c r="E47" s="2"/>
      <c r="F47" s="2"/>
      <c r="G47" s="2"/>
      <c r="H47" s="2"/>
      <c r="I47" s="2"/>
      <c r="J47" s="91"/>
      <c r="K47" s="91"/>
      <c r="L47" s="218"/>
      <c r="M47" s="213"/>
      <c r="N47" s="213"/>
      <c r="O47" s="213"/>
      <c r="P47" s="213"/>
      <c r="Q47" s="224"/>
      <c r="R47" s="2416" t="s">
        <v>729</v>
      </c>
      <c r="S47" s="2417"/>
      <c r="T47" s="2417"/>
      <c r="U47" s="2417"/>
      <c r="V47" s="2417"/>
      <c r="W47" s="2417"/>
      <c r="X47" s="2417"/>
      <c r="Y47" s="2417"/>
      <c r="Z47" s="2417"/>
      <c r="AA47" s="2417"/>
      <c r="AB47" s="2418"/>
      <c r="AC47" s="218"/>
      <c r="AD47" s="213"/>
      <c r="AE47" s="213"/>
      <c r="AF47" s="213"/>
      <c r="AG47" s="213"/>
      <c r="AH47" s="213"/>
      <c r="AI47" s="213"/>
      <c r="AJ47" s="213"/>
      <c r="AK47" s="2"/>
      <c r="AL47" s="2"/>
      <c r="AM47" s="2"/>
      <c r="AN47" s="2"/>
      <c r="AO47" s="2"/>
      <c r="AP47" s="2"/>
    </row>
    <row r="48" spans="2:48" ht="27" customHeight="1">
      <c r="L48" s="225" t="s">
        <v>1448</v>
      </c>
      <c r="M48" s="226"/>
      <c r="N48" s="227"/>
      <c r="O48" s="227"/>
      <c r="P48" s="227"/>
      <c r="Q48" s="228"/>
      <c r="R48" s="2399" t="s">
        <v>730</v>
      </c>
      <c r="S48" s="2400"/>
      <c r="T48" s="2400"/>
      <c r="U48" s="2400"/>
      <c r="V48" s="2400"/>
      <c r="W48" s="2400"/>
      <c r="X48" s="2400"/>
      <c r="Y48" s="2400"/>
      <c r="Z48" s="2400"/>
      <c r="AA48" s="2400"/>
      <c r="AB48" s="2401"/>
      <c r="AC48" s="220"/>
      <c r="AD48" s="32"/>
      <c r="AE48" s="32"/>
      <c r="AF48" s="32"/>
      <c r="AG48" s="32"/>
      <c r="AH48" s="32"/>
      <c r="AI48" s="32"/>
      <c r="AJ48" s="32"/>
    </row>
    <row r="49" spans="4:19" ht="23.15" customHeight="1">
      <c r="D49" s="86" t="s">
        <v>716</v>
      </c>
    </row>
    <row r="50" spans="4:19" ht="22" customHeight="1">
      <c r="D50" s="86" t="s">
        <v>717</v>
      </c>
      <c r="O50" s="2402" t="s">
        <v>639</v>
      </c>
      <c r="P50" s="2403"/>
      <c r="Q50" s="2403"/>
      <c r="R50" s="2404"/>
      <c r="S50" s="2405"/>
    </row>
    <row r="51" spans="4:19" ht="13" customHeight="1"/>
  </sheetData>
  <sheetProtection algorithmName="SHA-512" hashValue="byWCViKPjznGUQ2bEPPbh5fzx4obj5PBhhtm+vjp2ywrjUk0jX9TyqykKDEmUj0VGaH7qSwlK3F56arBRg6iGQ==" saltValue="3orEFM+4yFeQ9mBzIKE/fg==" spinCount="100000" sheet="1" objects="1" scenarios="1" formatCells="0"/>
  <mergeCells count="20">
    <mergeCell ref="O50:S50"/>
    <mergeCell ref="L42:P43"/>
    <mergeCell ref="Q42:AF43"/>
    <mergeCell ref="R44:AB44"/>
    <mergeCell ref="R45:AB45"/>
    <mergeCell ref="R46:AB46"/>
    <mergeCell ref="R47:AB47"/>
    <mergeCell ref="B21:B23"/>
    <mergeCell ref="C21:C23"/>
    <mergeCell ref="AS24:AV24"/>
    <mergeCell ref="AS28:AV28"/>
    <mergeCell ref="R48:AB48"/>
    <mergeCell ref="AS32:AV32"/>
    <mergeCell ref="AS8:AV8"/>
    <mergeCell ref="Z2:AA2"/>
    <mergeCell ref="AB2:AJ2"/>
    <mergeCell ref="AL6:AQ7"/>
    <mergeCell ref="AL8:AM8"/>
    <mergeCell ref="AN8:AO8"/>
    <mergeCell ref="AP8:AQ8"/>
  </mergeCells>
  <phoneticPr fontId="1"/>
  <dataValidations count="2">
    <dataValidation type="list" allowBlank="1" showInputMessage="1" showErrorMessage="1" sqref="B24:C38" xr:uid="{59849628-3093-4819-94A5-385590FEBAD9}">
      <formula1>"〇, "</formula1>
    </dataValidation>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344794E0-7607-40EE-A7A6-FBCE03DDDAD8}">
      <formula1>"○"</formula1>
    </dataValidation>
  </dataValidations>
  <hyperlinks>
    <hyperlink ref="O50" location="別紙１参考!A1" display="別紙１参考" xr:uid="{42F92B68-10F9-4416-B58B-DF77243305B0}"/>
    <hyperlink ref="O50:S50" location="別紙１参考!A1" display="別紙１参考" xr:uid="{C567F268-5958-4AA9-B4AD-816885AEA86A}"/>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C7CB-A29F-4D83-8928-DBB2BA17CD80}">
  <sheetPr codeName="Sheet5">
    <pageSetUpPr fitToPage="1"/>
  </sheetPr>
  <dimension ref="B1:B105"/>
  <sheetViews>
    <sheetView showGridLines="0" view="pageBreakPreview" zoomScale="60" zoomScaleNormal="85" workbookViewId="0"/>
  </sheetViews>
  <sheetFormatPr defaultRowHeight="13"/>
  <cols>
    <col min="20" max="20" width="3.08984375" customWidth="1"/>
  </cols>
  <sheetData>
    <row r="1" spans="2:2" ht="28" customHeight="1">
      <c r="B1" s="134" t="s">
        <v>1338</v>
      </c>
    </row>
    <row r="105" ht="8.5" customHeight="1"/>
  </sheetData>
  <sheetProtection algorithmName="SHA-512" hashValue="GAu0/zpPTvWlJ++dLsPGLDx1wtuZcdM9vqAKGX62eNoM9Q//9AJPAuO0zsgi/MxeL6r9IMI5CGIk/h6Rmbqdvg==" saltValue="5gi9ZkX2+NJx4+vbtJJB7A=="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68F4-C13D-453D-8381-1AAA4069086A}">
  <sheetPr codeName="Sheet6"/>
  <dimension ref="A2:G45"/>
  <sheetViews>
    <sheetView showGridLines="0" view="pageBreakPreview" zoomScaleNormal="100" zoomScaleSheetLayoutView="100" workbookViewId="0">
      <selection activeCell="C25" sqref="C25"/>
    </sheetView>
  </sheetViews>
  <sheetFormatPr defaultColWidth="9" defaultRowHeight="13"/>
  <cols>
    <col min="1" max="1" width="2.90625" style="13" customWidth="1"/>
    <col min="2" max="2" width="25.6328125" style="13" customWidth="1"/>
    <col min="3" max="4" width="20.6328125" style="13" customWidth="1"/>
    <col min="5" max="5" width="15.6328125" style="13" customWidth="1"/>
    <col min="6" max="16384" width="9" style="13"/>
  </cols>
  <sheetData>
    <row r="2" spans="1:5" ht="9" customHeight="1">
      <c r="A2" s="27"/>
    </row>
    <row r="3" spans="1:5" s="15" customFormat="1" ht="14">
      <c r="A3" s="78" t="s">
        <v>1899</v>
      </c>
    </row>
    <row r="4" spans="1:5" s="15" customFormat="1" ht="7" customHeight="1">
      <c r="A4" s="78"/>
    </row>
    <row r="5" spans="1:5">
      <c r="A5" s="37" t="s">
        <v>795</v>
      </c>
      <c r="B5" s="14"/>
      <c r="C5" s="14"/>
      <c r="D5" s="14"/>
      <c r="E5" s="14"/>
    </row>
    <row r="6" spans="1:5" ht="9.65" customHeight="1">
      <c r="A6" s="37"/>
      <c r="B6" s="14"/>
      <c r="C6" s="14"/>
      <c r="D6" s="14"/>
      <c r="E6" s="14"/>
    </row>
    <row r="7" spans="1:5" ht="17.5" customHeight="1">
      <c r="A7" s="37"/>
      <c r="B7" s="14"/>
      <c r="C7" s="94" t="s">
        <v>1077</v>
      </c>
      <c r="D7" s="2419">
        <f>調書!Q9</f>
        <v>0</v>
      </c>
      <c r="E7" s="2191"/>
    </row>
    <row r="8" spans="1:5" ht="8.5" customHeight="1">
      <c r="A8" s="38"/>
      <c r="B8" s="14"/>
      <c r="C8" s="14"/>
      <c r="D8" s="14"/>
      <c r="E8" s="14"/>
    </row>
    <row r="9" spans="1:5" s="80" customFormat="1" ht="17.149999999999999" customHeight="1" thickBot="1">
      <c r="A9" s="79" t="s">
        <v>135</v>
      </c>
      <c r="B9" s="15"/>
      <c r="C9" s="15"/>
      <c r="D9" s="15"/>
      <c r="E9" s="15"/>
    </row>
    <row r="10" spans="1:5" ht="20.149999999999999" customHeight="1">
      <c r="A10" s="14"/>
      <c r="B10" s="26" t="s">
        <v>566</v>
      </c>
      <c r="C10" s="25" t="s">
        <v>131</v>
      </c>
      <c r="D10" s="24" t="s">
        <v>130</v>
      </c>
      <c r="E10" s="14"/>
    </row>
    <row r="11" spans="1:5" ht="20.149999999999999" customHeight="1" thickBot="1">
      <c r="A11" s="14"/>
      <c r="B11" s="240"/>
      <c r="C11" s="241"/>
      <c r="D11" s="252" t="str">
        <f>IF(B11-C11=0,"0円",B11-C11)</f>
        <v>0円</v>
      </c>
      <c r="E11" s="14"/>
    </row>
    <row r="12" spans="1:5">
      <c r="A12" s="14"/>
      <c r="B12" s="14"/>
      <c r="C12" s="14"/>
      <c r="D12" s="14"/>
      <c r="E12" s="14"/>
    </row>
    <row r="13" spans="1:5" s="80" customFormat="1" ht="17.149999999999999" customHeight="1" thickBot="1">
      <c r="A13" s="79" t="s">
        <v>1078</v>
      </c>
      <c r="B13" s="15"/>
      <c r="C13" s="15"/>
      <c r="D13" s="15"/>
      <c r="E13" s="15"/>
    </row>
    <row r="14" spans="1:5" ht="20.149999999999999" customHeight="1">
      <c r="A14" s="14"/>
      <c r="B14" s="26" t="s">
        <v>133</v>
      </c>
      <c r="C14" s="25" t="s">
        <v>132</v>
      </c>
      <c r="D14" s="25" t="s">
        <v>131</v>
      </c>
      <c r="E14" s="24" t="s">
        <v>130</v>
      </c>
    </row>
    <row r="15" spans="1:5" ht="20.149999999999999" customHeight="1">
      <c r="A15" s="14"/>
      <c r="B15" s="242"/>
      <c r="C15" s="243"/>
      <c r="D15" s="243"/>
      <c r="E15" s="244" t="str">
        <f>IF(C15-D15=0,"0円",C15-D15)</f>
        <v>0円</v>
      </c>
    </row>
    <row r="16" spans="1:5" ht="20.149999999999999" customHeight="1">
      <c r="A16" s="14"/>
      <c r="B16" s="245"/>
      <c r="C16" s="246"/>
      <c r="D16" s="246"/>
      <c r="E16" s="244" t="str">
        <f t="shared" ref="E16:E25" si="0">IF(C16-D16=0,"0円",C16-D16)</f>
        <v>0円</v>
      </c>
    </row>
    <row r="17" spans="1:5" ht="20.149999999999999" customHeight="1">
      <c r="A17" s="14"/>
      <c r="B17" s="245"/>
      <c r="C17" s="246"/>
      <c r="D17" s="246"/>
      <c r="E17" s="244" t="str">
        <f t="shared" si="0"/>
        <v>0円</v>
      </c>
    </row>
    <row r="18" spans="1:5" ht="20.149999999999999" customHeight="1">
      <c r="A18" s="14"/>
      <c r="B18" s="245"/>
      <c r="C18" s="246"/>
      <c r="D18" s="246"/>
      <c r="E18" s="244" t="str">
        <f t="shared" si="0"/>
        <v>0円</v>
      </c>
    </row>
    <row r="19" spans="1:5" ht="20.149999999999999" customHeight="1">
      <c r="A19" s="14"/>
      <c r="B19" s="245"/>
      <c r="C19" s="246"/>
      <c r="D19" s="246"/>
      <c r="E19" s="244" t="str">
        <f t="shared" si="0"/>
        <v>0円</v>
      </c>
    </row>
    <row r="20" spans="1:5" ht="20.149999999999999" customHeight="1">
      <c r="A20" s="14"/>
      <c r="B20" s="245"/>
      <c r="C20" s="246"/>
      <c r="D20" s="246"/>
      <c r="E20" s="244" t="str">
        <f t="shared" si="0"/>
        <v>0円</v>
      </c>
    </row>
    <row r="21" spans="1:5" ht="20.149999999999999" customHeight="1">
      <c r="A21" s="14"/>
      <c r="B21" s="245"/>
      <c r="C21" s="246"/>
      <c r="D21" s="246"/>
      <c r="E21" s="244" t="str">
        <f t="shared" si="0"/>
        <v>0円</v>
      </c>
    </row>
    <row r="22" spans="1:5" ht="20.149999999999999" customHeight="1">
      <c r="A22" s="14"/>
      <c r="B22" s="245"/>
      <c r="C22" s="246"/>
      <c r="D22" s="246"/>
      <c r="E22" s="244" t="str">
        <f t="shared" si="0"/>
        <v>0円</v>
      </c>
    </row>
    <row r="23" spans="1:5" ht="20.149999999999999" customHeight="1">
      <c r="A23" s="14"/>
      <c r="B23" s="245"/>
      <c r="C23" s="246"/>
      <c r="D23" s="246"/>
      <c r="E23" s="244" t="str">
        <f t="shared" si="0"/>
        <v>0円</v>
      </c>
    </row>
    <row r="24" spans="1:5" ht="20.149999999999999" customHeight="1" thickBot="1">
      <c r="A24" s="14"/>
      <c r="B24" s="247"/>
      <c r="C24" s="248"/>
      <c r="D24" s="248"/>
      <c r="E24" s="249" t="str">
        <f t="shared" si="0"/>
        <v>0円</v>
      </c>
    </row>
    <row r="25" spans="1:5" ht="20.149999999999999" customHeight="1" thickTop="1">
      <c r="A25" s="14"/>
      <c r="B25" s="95"/>
      <c r="C25" s="773">
        <f>SUM(C15:C24)</f>
        <v>0</v>
      </c>
      <c r="D25" s="773">
        <f>SUM(D15:D24)</f>
        <v>0</v>
      </c>
      <c r="E25" s="250" t="str">
        <f t="shared" si="0"/>
        <v>0円</v>
      </c>
    </row>
    <row r="26" spans="1:5" ht="20.149999999999999" customHeight="1">
      <c r="A26" s="14"/>
      <c r="B26" s="19" t="s">
        <v>134</v>
      </c>
      <c r="C26" s="96"/>
      <c r="D26" s="246"/>
      <c r="E26" s="97"/>
    </row>
    <row r="27" spans="1:5" ht="20.149999999999999" customHeight="1" thickBot="1">
      <c r="A27" s="14"/>
      <c r="B27" s="17" t="s">
        <v>1079</v>
      </c>
      <c r="C27" s="251">
        <f>C25</f>
        <v>0</v>
      </c>
      <c r="D27" s="251">
        <f>D25+D26</f>
        <v>0</v>
      </c>
      <c r="E27" s="252" t="str">
        <f>IF(C27-D27=0,"0円",C27-D27)</f>
        <v>0円</v>
      </c>
    </row>
    <row r="28" spans="1:5" ht="16" customHeight="1">
      <c r="A28" s="14"/>
      <c r="B28" s="739" t="s">
        <v>1080</v>
      </c>
      <c r="C28" s="22"/>
      <c r="D28" s="22"/>
      <c r="E28" s="22"/>
    </row>
    <row r="29" spans="1:5" ht="16" customHeight="1">
      <c r="A29" s="14"/>
      <c r="B29" s="739" t="s">
        <v>1081</v>
      </c>
      <c r="C29" s="22"/>
      <c r="D29" s="22"/>
      <c r="E29" s="22"/>
    </row>
    <row r="30" spans="1:5" ht="20.149999999999999" customHeight="1">
      <c r="A30" s="14"/>
      <c r="B30" s="23"/>
      <c r="C30" s="22"/>
      <c r="D30" s="22"/>
      <c r="E30" s="22"/>
    </row>
    <row r="31" spans="1:5" s="80" customFormat="1" ht="17.149999999999999" customHeight="1" thickBot="1">
      <c r="A31" s="79" t="s">
        <v>1082</v>
      </c>
      <c r="B31" s="79"/>
      <c r="C31" s="79"/>
      <c r="D31" s="79"/>
      <c r="E31" s="79"/>
    </row>
    <row r="32" spans="1:5" ht="20.149999999999999" customHeight="1" thickBot="1">
      <c r="A32" s="14"/>
      <c r="B32" s="16" t="s">
        <v>133</v>
      </c>
      <c r="C32" s="21" t="s">
        <v>132</v>
      </c>
      <c r="D32" s="21" t="s">
        <v>131</v>
      </c>
      <c r="E32" s="20" t="s">
        <v>130</v>
      </c>
    </row>
    <row r="33" spans="1:7" ht="20.149999999999999" customHeight="1">
      <c r="A33" s="14"/>
      <c r="B33" s="253"/>
      <c r="C33" s="254"/>
      <c r="D33" s="254"/>
      <c r="E33" s="250" t="str">
        <f t="shared" ref="E33:E38" si="1">IF(C33-D33=0,"0円",C33-D33)</f>
        <v>0円</v>
      </c>
    </row>
    <row r="34" spans="1:7" ht="20.149999999999999" customHeight="1">
      <c r="A34" s="14"/>
      <c r="B34" s="245"/>
      <c r="C34" s="246"/>
      <c r="D34" s="246"/>
      <c r="E34" s="244" t="str">
        <f t="shared" si="1"/>
        <v>0円</v>
      </c>
    </row>
    <row r="35" spans="1:7" ht="20.149999999999999" customHeight="1">
      <c r="A35" s="14"/>
      <c r="B35" s="245"/>
      <c r="C35" s="246"/>
      <c r="D35" s="246"/>
      <c r="E35" s="244" t="str">
        <f t="shared" si="1"/>
        <v>0円</v>
      </c>
    </row>
    <row r="36" spans="1:7" ht="20.149999999999999" customHeight="1">
      <c r="A36" s="14"/>
      <c r="B36" s="245"/>
      <c r="C36" s="246"/>
      <c r="D36" s="246"/>
      <c r="E36" s="244" t="str">
        <f t="shared" si="1"/>
        <v>0円</v>
      </c>
    </row>
    <row r="37" spans="1:7" ht="20.149999999999999" customHeight="1">
      <c r="A37" s="14"/>
      <c r="B37" s="255"/>
      <c r="C37" s="246"/>
      <c r="D37" s="246"/>
      <c r="E37" s="244" t="str">
        <f t="shared" si="1"/>
        <v>0円</v>
      </c>
      <c r="G37" s="18"/>
    </row>
    <row r="38" spans="1:7" ht="20.149999999999999" customHeight="1" thickBot="1">
      <c r="A38" s="14"/>
      <c r="B38" s="17" t="s">
        <v>129</v>
      </c>
      <c r="C38" s="256">
        <f>SUM(C33:C37)</f>
        <v>0</v>
      </c>
      <c r="D38" s="256">
        <f>SUM(D33:D37)</f>
        <v>0</v>
      </c>
      <c r="E38" s="252" t="str">
        <f t="shared" si="1"/>
        <v>0円</v>
      </c>
    </row>
    <row r="39" spans="1:7">
      <c r="A39" s="14"/>
      <c r="B39" s="14"/>
      <c r="C39" s="14"/>
      <c r="D39" s="14"/>
      <c r="E39" s="14"/>
    </row>
    <row r="40" spans="1:7" s="80" customFormat="1" ht="17.149999999999999" customHeight="1" thickBot="1">
      <c r="A40" s="79" t="s">
        <v>1083</v>
      </c>
      <c r="B40" s="15"/>
      <c r="C40" s="15"/>
      <c r="D40" s="15"/>
      <c r="E40" s="15"/>
    </row>
    <row r="41" spans="1:7" ht="20.149999999999999" customHeight="1" thickBot="1">
      <c r="A41" s="14"/>
      <c r="B41" s="16" t="s">
        <v>138</v>
      </c>
      <c r="C41" s="257">
        <f>B11+C27</f>
        <v>0</v>
      </c>
      <c r="D41" s="257">
        <f>C11+D27</f>
        <v>0</v>
      </c>
      <c r="E41" s="772" t="str">
        <f t="shared" ref="E41" si="2">IF(C41-D41=0,"0円",C41-D41)</f>
        <v>0円</v>
      </c>
    </row>
    <row r="42" spans="1:7">
      <c r="A42" s="14"/>
      <c r="B42" s="14"/>
      <c r="C42" s="14"/>
      <c r="D42" s="14"/>
      <c r="E42" s="14"/>
    </row>
    <row r="43" spans="1:7" s="80" customFormat="1" ht="17.149999999999999" customHeight="1" thickBot="1">
      <c r="A43" s="79" t="s">
        <v>128</v>
      </c>
      <c r="B43" s="15"/>
      <c r="C43" s="15"/>
      <c r="D43" s="15"/>
      <c r="E43" s="15"/>
    </row>
    <row r="44" spans="1:7" ht="56.15" customHeight="1" thickBot="1">
      <c r="A44" s="14"/>
      <c r="B44" s="2420"/>
      <c r="C44" s="2421"/>
      <c r="D44" s="2421"/>
      <c r="E44" s="2422"/>
    </row>
    <row r="45" spans="1:7" ht="10.5" customHeight="1">
      <c r="A45" s="2423"/>
      <c r="B45" s="2424"/>
      <c r="C45" s="2424"/>
      <c r="D45" s="2424"/>
      <c r="E45" s="2424"/>
    </row>
  </sheetData>
  <sheetProtection algorithmName="SHA-512" hashValue="g7ODeqjXmOibm27wTmJfCqpOXHuC4++D6KcjC350XpjcjDKTpq4nFUBDd65BosKEIeZvESEomamE6LmZx6gAVQ==" saltValue="95yQNhUH50FE/8wCDPIx9g==" spinCount="100000" sheet="1" objects="1" scenarios="1" formatCells="0"/>
  <mergeCells count="3">
    <mergeCell ref="D7:E7"/>
    <mergeCell ref="B44:E44"/>
    <mergeCell ref="A45:E45"/>
  </mergeCells>
  <phoneticPr fontId="1"/>
  <dataValidations count="1">
    <dataValidation imeMode="off" allowBlank="1" showInputMessage="1" showErrorMessage="1" sqref="B11:C11 C33:D37 D26 C15:D24" xr:uid="{14A983CB-C02F-483C-82C6-7F7405EB6D60}"/>
  </dataValidations>
  <printOptions horizontalCentered="1"/>
  <pageMargins left="0.31496062992125984" right="0.31496062992125984" top="0.55118110236220474"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50862-B576-4111-84CD-FBD12A5CEFE7}">
  <sheetPr codeName="Sheet7"/>
  <dimension ref="A1:P31"/>
  <sheetViews>
    <sheetView showGridLines="0" view="pageBreakPreview" zoomScale="85" zoomScaleNormal="100" zoomScaleSheetLayoutView="85" workbookViewId="0">
      <selection activeCell="A8" sqref="A8:F8"/>
    </sheetView>
  </sheetViews>
  <sheetFormatPr defaultRowHeight="13"/>
  <cols>
    <col min="1" max="6" width="5.453125" customWidth="1"/>
    <col min="7" max="12" width="4.453125" customWidth="1"/>
    <col min="13" max="13" width="13.6328125" customWidth="1"/>
    <col min="14" max="14" width="3.90625" customWidth="1"/>
    <col min="15" max="15" width="13.6328125" customWidth="1"/>
    <col min="16" max="16" width="3.90625" customWidth="1"/>
    <col min="17" max="19" width="5.453125" customWidth="1"/>
  </cols>
  <sheetData>
    <row r="1" spans="1:16" ht="16.5">
      <c r="A1" s="81" t="s">
        <v>693</v>
      </c>
    </row>
    <row r="2" spans="1:16" ht="6" customHeight="1">
      <c r="A2" s="81"/>
    </row>
    <row r="3" spans="1:16" ht="14">
      <c r="A3" s="38" t="s">
        <v>1084</v>
      </c>
    </row>
    <row r="4" spans="1:16" ht="9.65" customHeight="1">
      <c r="A4" s="38"/>
    </row>
    <row r="5" spans="1:16" ht="17.5" customHeight="1">
      <c r="A5" s="38"/>
      <c r="L5" s="1" t="s">
        <v>1077</v>
      </c>
      <c r="M5" s="2429">
        <f>調書!Q9</f>
        <v>0</v>
      </c>
      <c r="N5" s="1829"/>
      <c r="O5" s="2191"/>
    </row>
    <row r="6" spans="1:16" ht="9.65" customHeight="1">
      <c r="A6" s="37"/>
    </row>
    <row r="7" spans="1:16" ht="13.5" thickBot="1">
      <c r="A7" s="35" t="s">
        <v>141</v>
      </c>
    </row>
    <row r="8" spans="1:16" ht="24" customHeight="1" thickBot="1">
      <c r="A8" s="2430" t="s">
        <v>142</v>
      </c>
      <c r="B8" s="2431"/>
      <c r="C8" s="2431"/>
      <c r="D8" s="2431"/>
      <c r="E8" s="2431"/>
      <c r="F8" s="2432"/>
      <c r="G8" s="2433" t="s">
        <v>143</v>
      </c>
      <c r="H8" s="2434"/>
      <c r="I8" s="2435"/>
      <c r="J8" s="2430" t="s">
        <v>144</v>
      </c>
      <c r="K8" s="2431"/>
      <c r="L8" s="2432"/>
      <c r="M8" s="2430" t="s">
        <v>145</v>
      </c>
      <c r="N8" s="2432"/>
      <c r="O8" s="2436" t="s">
        <v>1917</v>
      </c>
      <c r="P8" s="2437"/>
    </row>
    <row r="9" spans="1:16" ht="24" customHeight="1" thickBot="1">
      <c r="A9" s="2425"/>
      <c r="B9" s="2426"/>
      <c r="C9" s="2426"/>
      <c r="D9" s="2426"/>
      <c r="E9" s="2426"/>
      <c r="F9" s="2438"/>
      <c r="G9" s="258"/>
      <c r="H9" s="259"/>
      <c r="I9" s="260"/>
      <c r="J9" s="258"/>
      <c r="K9" s="259"/>
      <c r="L9" s="260"/>
      <c r="M9" s="233"/>
      <c r="N9" s="82" t="s">
        <v>120</v>
      </c>
      <c r="O9" s="233"/>
      <c r="P9" s="82" t="s">
        <v>120</v>
      </c>
    </row>
    <row r="10" spans="1:16" ht="24" customHeight="1" thickBot="1">
      <c r="A10" s="2425"/>
      <c r="B10" s="2426"/>
      <c r="C10" s="2426"/>
      <c r="D10" s="2426"/>
      <c r="E10" s="2427"/>
      <c r="F10" s="2428"/>
      <c r="G10" s="258"/>
      <c r="H10" s="259"/>
      <c r="I10" s="260"/>
      <c r="J10" s="258"/>
      <c r="K10" s="259"/>
      <c r="L10" s="260"/>
      <c r="M10" s="233"/>
      <c r="N10" s="82" t="s">
        <v>120</v>
      </c>
      <c r="O10" s="233"/>
      <c r="P10" s="82" t="s">
        <v>120</v>
      </c>
    </row>
    <row r="11" spans="1:16" ht="24" customHeight="1" thickBot="1">
      <c r="A11" s="2425"/>
      <c r="B11" s="2426"/>
      <c r="C11" s="2426"/>
      <c r="D11" s="2426"/>
      <c r="E11" s="2427"/>
      <c r="F11" s="2428"/>
      <c r="G11" s="258"/>
      <c r="H11" s="259"/>
      <c r="I11" s="260"/>
      <c r="J11" s="258"/>
      <c r="K11" s="259"/>
      <c r="L11" s="260"/>
      <c r="M11" s="233"/>
      <c r="N11" s="82" t="s">
        <v>120</v>
      </c>
      <c r="O11" s="233"/>
      <c r="P11" s="82" t="s">
        <v>120</v>
      </c>
    </row>
    <row r="12" spans="1:16" ht="24" customHeight="1" thickBot="1">
      <c r="A12" s="2425"/>
      <c r="B12" s="2426"/>
      <c r="C12" s="2426"/>
      <c r="D12" s="2426"/>
      <c r="E12" s="2427"/>
      <c r="F12" s="2428"/>
      <c r="G12" s="258"/>
      <c r="H12" s="259"/>
      <c r="I12" s="260"/>
      <c r="J12" s="258"/>
      <c r="K12" s="259"/>
      <c r="L12" s="260"/>
      <c r="M12" s="233"/>
      <c r="N12" s="82" t="s">
        <v>120</v>
      </c>
      <c r="O12" s="233"/>
      <c r="P12" s="82" t="s">
        <v>120</v>
      </c>
    </row>
    <row r="13" spans="1:16" ht="24" customHeight="1" thickBot="1">
      <c r="A13" s="2425"/>
      <c r="B13" s="2426"/>
      <c r="C13" s="2426"/>
      <c r="D13" s="2426"/>
      <c r="E13" s="2427"/>
      <c r="F13" s="2428"/>
      <c r="G13" s="258"/>
      <c r="H13" s="259"/>
      <c r="I13" s="260"/>
      <c r="J13" s="258"/>
      <c r="K13" s="259"/>
      <c r="L13" s="260"/>
      <c r="M13" s="233"/>
      <c r="N13" s="82" t="s">
        <v>120</v>
      </c>
      <c r="O13" s="233"/>
      <c r="P13" s="82" t="s">
        <v>120</v>
      </c>
    </row>
    <row r="14" spans="1:16" ht="24" customHeight="1" thickBot="1">
      <c r="A14" s="2425"/>
      <c r="B14" s="2426"/>
      <c r="C14" s="2426"/>
      <c r="D14" s="2426"/>
      <c r="E14" s="2427"/>
      <c r="F14" s="2428"/>
      <c r="G14" s="258"/>
      <c r="H14" s="259"/>
      <c r="I14" s="260"/>
      <c r="J14" s="258"/>
      <c r="K14" s="259"/>
      <c r="L14" s="260"/>
      <c r="M14" s="233"/>
      <c r="N14" s="82" t="s">
        <v>120</v>
      </c>
      <c r="O14" s="233"/>
      <c r="P14" s="82" t="s">
        <v>120</v>
      </c>
    </row>
    <row r="15" spans="1:16" ht="24" customHeight="1" thickBot="1">
      <c r="A15" s="236"/>
      <c r="B15" s="237"/>
      <c r="C15" s="237"/>
      <c r="D15" s="237"/>
      <c r="E15" s="238"/>
      <c r="F15" s="239"/>
      <c r="G15" s="258"/>
      <c r="H15" s="259"/>
      <c r="I15" s="260"/>
      <c r="J15" s="258"/>
      <c r="K15" s="259"/>
      <c r="L15" s="260"/>
      <c r="M15" s="233"/>
      <c r="N15" s="82" t="s">
        <v>120</v>
      </c>
      <c r="O15" s="233"/>
      <c r="P15" s="82" t="s">
        <v>120</v>
      </c>
    </row>
    <row r="16" spans="1:16" ht="24" customHeight="1" thickBot="1">
      <c r="A16" s="236"/>
      <c r="B16" s="237"/>
      <c r="C16" s="237"/>
      <c r="D16" s="237"/>
      <c r="E16" s="238"/>
      <c r="F16" s="239"/>
      <c r="G16" s="258"/>
      <c r="H16" s="259"/>
      <c r="I16" s="260"/>
      <c r="J16" s="258"/>
      <c r="K16" s="259"/>
      <c r="L16" s="260"/>
      <c r="M16" s="233"/>
      <c r="N16" s="82" t="s">
        <v>120</v>
      </c>
      <c r="O16" s="233"/>
      <c r="P16" s="82" t="s">
        <v>120</v>
      </c>
    </row>
    <row r="17" spans="1:16" ht="24" customHeight="1" thickBot="1">
      <c r="A17" s="2425"/>
      <c r="B17" s="2426"/>
      <c r="C17" s="2426"/>
      <c r="D17" s="2426"/>
      <c r="E17" s="2427"/>
      <c r="F17" s="2428"/>
      <c r="G17" s="258"/>
      <c r="H17" s="259"/>
      <c r="I17" s="260"/>
      <c r="J17" s="258"/>
      <c r="K17" s="259"/>
      <c r="L17" s="260"/>
      <c r="M17" s="233"/>
      <c r="N17" s="82" t="s">
        <v>120</v>
      </c>
      <c r="O17" s="233"/>
      <c r="P17" s="82" t="s">
        <v>120</v>
      </c>
    </row>
    <row r="18" spans="1:16" ht="24" customHeight="1" thickBot="1">
      <c r="A18" s="2425"/>
      <c r="B18" s="2426"/>
      <c r="C18" s="2426"/>
      <c r="D18" s="2426"/>
      <c r="E18" s="2427"/>
      <c r="F18" s="2428"/>
      <c r="G18" s="258"/>
      <c r="H18" s="259"/>
      <c r="I18" s="260"/>
      <c r="J18" s="258"/>
      <c r="K18" s="259"/>
      <c r="L18" s="260"/>
      <c r="M18" s="233"/>
      <c r="N18" s="82" t="s">
        <v>120</v>
      </c>
      <c r="O18" s="233"/>
      <c r="P18" s="82" t="s">
        <v>120</v>
      </c>
    </row>
    <row r="19" spans="1:16" ht="24" customHeight="1" thickBot="1">
      <c r="A19" s="2425"/>
      <c r="B19" s="2426"/>
      <c r="C19" s="2426"/>
      <c r="D19" s="2426"/>
      <c r="E19" s="2427"/>
      <c r="F19" s="2428"/>
      <c r="G19" s="258"/>
      <c r="H19" s="259"/>
      <c r="I19" s="260"/>
      <c r="J19" s="258"/>
      <c r="K19" s="259"/>
      <c r="L19" s="260"/>
      <c r="M19" s="233"/>
      <c r="N19" s="82" t="s">
        <v>120</v>
      </c>
      <c r="O19" s="233"/>
      <c r="P19" s="82" t="s">
        <v>120</v>
      </c>
    </row>
    <row r="20" spans="1:16" ht="24" customHeight="1" thickBot="1">
      <c r="A20" s="2425"/>
      <c r="B20" s="2426"/>
      <c r="C20" s="2426"/>
      <c r="D20" s="2426"/>
      <c r="E20" s="2427"/>
      <c r="F20" s="2428"/>
      <c r="G20" s="258"/>
      <c r="H20" s="259"/>
      <c r="I20" s="260"/>
      <c r="J20" s="258"/>
      <c r="K20" s="259"/>
      <c r="L20" s="260"/>
      <c r="M20" s="233"/>
      <c r="N20" s="82" t="s">
        <v>120</v>
      </c>
      <c r="O20" s="233"/>
      <c r="P20" s="82" t="s">
        <v>120</v>
      </c>
    </row>
    <row r="21" spans="1:16" ht="24" customHeight="1" thickBot="1">
      <c r="A21" s="2425"/>
      <c r="B21" s="2426"/>
      <c r="C21" s="2426"/>
      <c r="D21" s="2426"/>
      <c r="E21" s="2427"/>
      <c r="F21" s="2428"/>
      <c r="G21" s="258"/>
      <c r="H21" s="259"/>
      <c r="I21" s="260"/>
      <c r="J21" s="258"/>
      <c r="K21" s="259"/>
      <c r="L21" s="260"/>
      <c r="M21" s="233"/>
      <c r="N21" s="82" t="s">
        <v>120</v>
      </c>
      <c r="O21" s="233"/>
      <c r="P21" s="82" t="s">
        <v>120</v>
      </c>
    </row>
    <row r="22" spans="1:16" ht="24" customHeight="1" thickBot="1">
      <c r="A22" s="236"/>
      <c r="B22" s="237"/>
      <c r="C22" s="237"/>
      <c r="D22" s="237"/>
      <c r="E22" s="238"/>
      <c r="F22" s="239"/>
      <c r="G22" s="258"/>
      <c r="H22" s="259"/>
      <c r="I22" s="260"/>
      <c r="J22" s="258"/>
      <c r="K22" s="259"/>
      <c r="L22" s="260"/>
      <c r="M22" s="233"/>
      <c r="N22" s="82" t="s">
        <v>120</v>
      </c>
      <c r="O22" s="233"/>
      <c r="P22" s="82" t="s">
        <v>120</v>
      </c>
    </row>
    <row r="23" spans="1:16" ht="24" customHeight="1" thickBot="1">
      <c r="A23" s="236"/>
      <c r="B23" s="237"/>
      <c r="C23" s="237"/>
      <c r="D23" s="237"/>
      <c r="E23" s="238"/>
      <c r="F23" s="239"/>
      <c r="G23" s="258"/>
      <c r="H23" s="259"/>
      <c r="I23" s="260"/>
      <c r="J23" s="258"/>
      <c r="K23" s="259"/>
      <c r="L23" s="260"/>
      <c r="M23" s="233"/>
      <c r="N23" s="82" t="s">
        <v>120</v>
      </c>
      <c r="O23" s="233"/>
      <c r="P23" s="82" t="s">
        <v>120</v>
      </c>
    </row>
    <row r="24" spans="1:16" ht="24" customHeight="1" thickBot="1">
      <c r="A24" s="2425"/>
      <c r="B24" s="2426"/>
      <c r="C24" s="2426"/>
      <c r="D24" s="2426"/>
      <c r="E24" s="2427"/>
      <c r="F24" s="2428"/>
      <c r="G24" s="258"/>
      <c r="H24" s="259"/>
      <c r="I24" s="260"/>
      <c r="J24" s="258"/>
      <c r="K24" s="259"/>
      <c r="L24" s="260"/>
      <c r="M24" s="233"/>
      <c r="N24" s="82" t="s">
        <v>120</v>
      </c>
      <c r="O24" s="233"/>
      <c r="P24" s="82" t="s">
        <v>120</v>
      </c>
    </row>
    <row r="25" spans="1:16" ht="24" customHeight="1" thickBot="1">
      <c r="A25" s="2425"/>
      <c r="B25" s="2426"/>
      <c r="C25" s="2426"/>
      <c r="D25" s="2426"/>
      <c r="E25" s="2427"/>
      <c r="F25" s="2428"/>
      <c r="G25" s="258"/>
      <c r="H25" s="259"/>
      <c r="I25" s="260"/>
      <c r="J25" s="258"/>
      <c r="K25" s="259"/>
      <c r="L25" s="260"/>
      <c r="M25" s="233"/>
      <c r="N25" s="82" t="s">
        <v>120</v>
      </c>
      <c r="O25" s="233"/>
      <c r="P25" s="82" t="s">
        <v>120</v>
      </c>
    </row>
    <row r="26" spans="1:16" ht="24" customHeight="1" thickBot="1">
      <c r="A26" s="2425"/>
      <c r="B26" s="2426"/>
      <c r="C26" s="2426"/>
      <c r="D26" s="2426"/>
      <c r="E26" s="2427"/>
      <c r="F26" s="2428"/>
      <c r="G26" s="258"/>
      <c r="H26" s="259"/>
      <c r="I26" s="260"/>
      <c r="J26" s="258"/>
      <c r="K26" s="259"/>
      <c r="L26" s="260"/>
      <c r="M26" s="233"/>
      <c r="N26" s="82" t="s">
        <v>120</v>
      </c>
      <c r="O26" s="233"/>
      <c r="P26" s="82" t="s">
        <v>120</v>
      </c>
    </row>
    <row r="27" spans="1:16" ht="24" customHeight="1" thickBot="1">
      <c r="A27" s="2425"/>
      <c r="B27" s="2426"/>
      <c r="C27" s="2426"/>
      <c r="D27" s="2426"/>
      <c r="E27" s="2427"/>
      <c r="F27" s="2428"/>
      <c r="G27" s="258"/>
      <c r="H27" s="259"/>
      <c r="I27" s="260"/>
      <c r="J27" s="258"/>
      <c r="K27" s="259"/>
      <c r="L27" s="260"/>
      <c r="M27" s="233"/>
      <c r="N27" s="82" t="s">
        <v>120</v>
      </c>
      <c r="O27" s="233"/>
      <c r="P27" s="82" t="s">
        <v>120</v>
      </c>
    </row>
    <row r="28" spans="1:16" ht="24" customHeight="1" thickBot="1">
      <c r="A28" s="2425"/>
      <c r="B28" s="2426"/>
      <c r="C28" s="2426"/>
      <c r="D28" s="2426"/>
      <c r="E28" s="2427"/>
      <c r="F28" s="2428"/>
      <c r="G28" s="258"/>
      <c r="H28" s="259"/>
      <c r="I28" s="260"/>
      <c r="J28" s="258"/>
      <c r="K28" s="259"/>
      <c r="L28" s="260"/>
      <c r="M28" s="233"/>
      <c r="N28" s="82" t="s">
        <v>120</v>
      </c>
      <c r="O28" s="233"/>
      <c r="P28" s="82" t="s">
        <v>120</v>
      </c>
    </row>
    <row r="29" spans="1:16" ht="24" customHeight="1" thickBot="1">
      <c r="A29" s="2425"/>
      <c r="B29" s="2426"/>
      <c r="C29" s="2426"/>
      <c r="D29" s="2426"/>
      <c r="E29" s="2427"/>
      <c r="F29" s="2428"/>
      <c r="G29" s="258"/>
      <c r="H29" s="259"/>
      <c r="I29" s="260"/>
      <c r="J29" s="258"/>
      <c r="K29" s="259"/>
      <c r="L29" s="260"/>
      <c r="M29" s="233"/>
      <c r="N29" s="82" t="s">
        <v>120</v>
      </c>
      <c r="O29" s="233"/>
      <c r="P29" s="82" t="s">
        <v>120</v>
      </c>
    </row>
    <row r="30" spans="1:16" ht="24" customHeight="1" thickBot="1">
      <c r="A30" s="2425"/>
      <c r="B30" s="2426"/>
      <c r="C30" s="2426"/>
      <c r="D30" s="2426"/>
      <c r="E30" s="2427"/>
      <c r="F30" s="2428"/>
      <c r="G30" s="258"/>
      <c r="H30" s="259"/>
      <c r="I30" s="260"/>
      <c r="J30" s="258"/>
      <c r="K30" s="259"/>
      <c r="L30" s="260"/>
      <c r="M30" s="233"/>
      <c r="N30" s="82" t="s">
        <v>120</v>
      </c>
      <c r="O30" s="233"/>
      <c r="P30" s="82" t="s">
        <v>120</v>
      </c>
    </row>
    <row r="31" spans="1:16">
      <c r="A31" s="36" t="s">
        <v>395</v>
      </c>
    </row>
  </sheetData>
  <sheetProtection algorithmName="SHA-512" hashValue="e5yFi/57DP2YwcsrYuZPDBCUQ0PyEi+rqGHO9BL5E9HIHZyMLK5Bg8qGg/ZHEisE/jVYV3XHk6A0SJueMgSrSg==" saltValue="b3h6Wc9zIcMIkqQoxKI8Yw==" spinCount="100000" sheet="1" objects="1" scenarios="1" formatCells="0"/>
  <mergeCells count="24">
    <mergeCell ref="A14:F14"/>
    <mergeCell ref="M5:O5"/>
    <mergeCell ref="A8:F8"/>
    <mergeCell ref="G8:I8"/>
    <mergeCell ref="J8:L8"/>
    <mergeCell ref="M8:N8"/>
    <mergeCell ref="O8:P8"/>
    <mergeCell ref="A9:F9"/>
    <mergeCell ref="A10:F10"/>
    <mergeCell ref="A11:F11"/>
    <mergeCell ref="A12:F12"/>
    <mergeCell ref="A13:F13"/>
    <mergeCell ref="A30:F30"/>
    <mergeCell ref="A17:F17"/>
    <mergeCell ref="A18:F18"/>
    <mergeCell ref="A19:F19"/>
    <mergeCell ref="A20:F20"/>
    <mergeCell ref="A21:F21"/>
    <mergeCell ref="A24:F24"/>
    <mergeCell ref="A25:F25"/>
    <mergeCell ref="A26:F26"/>
    <mergeCell ref="A27:F27"/>
    <mergeCell ref="A28:F28"/>
    <mergeCell ref="A29:F29"/>
  </mergeCells>
  <phoneticPr fontId="1"/>
  <dataValidations count="1">
    <dataValidation imeMode="off" allowBlank="1" showInputMessage="1" showErrorMessage="1" sqref="G9:M30 O9:O30" xr:uid="{FF0C9079-FC96-4CE9-B86F-37A87764BACA}"/>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4"/>
  <sheetViews>
    <sheetView showGridLines="0" view="pageBreakPreview" zoomScale="115" zoomScaleNormal="115" zoomScaleSheetLayoutView="115" workbookViewId="0">
      <selection activeCell="M38" sqref="M38"/>
    </sheetView>
  </sheetViews>
  <sheetFormatPr defaultRowHeight="13"/>
  <cols>
    <col min="1" max="1" width="3.08984375" style="515" customWidth="1"/>
    <col min="2" max="26" width="4.6328125" style="515" customWidth="1"/>
    <col min="27" max="16384" width="8.7265625" style="515"/>
  </cols>
  <sheetData>
    <row r="2" spans="2:17" ht="17.5" customHeight="1">
      <c r="K2" s="740" t="s">
        <v>815</v>
      </c>
      <c r="L2" s="740"/>
      <c r="M2" s="2479">
        <f>調書!$Q$11</f>
        <v>0</v>
      </c>
      <c r="N2" s="2480"/>
      <c r="O2" s="2480"/>
      <c r="P2" s="2480"/>
      <c r="Q2" s="2467"/>
    </row>
    <row r="3" spans="2:17" ht="16.5">
      <c r="B3" s="591" t="s">
        <v>1045</v>
      </c>
    </row>
    <row r="4" spans="2:17" ht="16" customHeight="1">
      <c r="C4" s="31" t="s">
        <v>567</v>
      </c>
    </row>
    <row r="5" spans="2:17" ht="16" customHeight="1">
      <c r="D5" s="31" t="s">
        <v>1492</v>
      </c>
    </row>
    <row r="6" spans="2:17" ht="16" customHeight="1">
      <c r="D6" s="32" t="s">
        <v>1046</v>
      </c>
    </row>
    <row r="7" spans="2:17" ht="10.5" customHeight="1"/>
    <row r="8" spans="2:17" ht="16" customHeight="1">
      <c r="B8" s="515" t="s">
        <v>1900</v>
      </c>
    </row>
    <row r="9" spans="2:17" ht="14.15" customHeight="1">
      <c r="C9" s="741"/>
      <c r="D9" s="742"/>
      <c r="E9" s="743"/>
      <c r="F9" s="2464" t="s">
        <v>1603</v>
      </c>
      <c r="G9" s="2464"/>
      <c r="H9" s="2464"/>
      <c r="I9" s="2466" t="s">
        <v>397</v>
      </c>
      <c r="J9" s="2466"/>
      <c r="K9" s="2466"/>
      <c r="L9" s="2466"/>
      <c r="M9" s="2466"/>
      <c r="N9" s="2439" t="s">
        <v>1858</v>
      </c>
      <c r="O9" s="2440"/>
      <c r="P9" s="2440"/>
      <c r="Q9" s="2441"/>
    </row>
    <row r="10" spans="2:17" ht="15.65" customHeight="1">
      <c r="C10" s="2465" t="s">
        <v>1901</v>
      </c>
      <c r="D10" s="2465"/>
      <c r="E10" s="2465"/>
      <c r="F10" s="744"/>
      <c r="G10" s="745"/>
      <c r="H10" s="746"/>
      <c r="I10" s="2448"/>
      <c r="J10" s="2449"/>
      <c r="K10" s="2449"/>
      <c r="L10" s="2449"/>
      <c r="M10" s="2450"/>
      <c r="N10" s="2442"/>
      <c r="O10" s="2443"/>
      <c r="P10" s="2443"/>
      <c r="Q10" s="2444"/>
    </row>
    <row r="11" spans="2:17" ht="15.65" customHeight="1">
      <c r="C11" s="2465" t="s">
        <v>1902</v>
      </c>
      <c r="D11" s="2465"/>
      <c r="E11" s="2465"/>
      <c r="F11" s="744"/>
      <c r="G11" s="745"/>
      <c r="H11" s="746"/>
      <c r="I11" s="2448"/>
      <c r="J11" s="2449"/>
      <c r="K11" s="2449"/>
      <c r="L11" s="2449"/>
      <c r="M11" s="2450"/>
      <c r="N11" s="2442"/>
      <c r="O11" s="2443"/>
      <c r="P11" s="2443"/>
      <c r="Q11" s="2444"/>
    </row>
    <row r="12" spans="2:17" ht="4" customHeight="1"/>
    <row r="13" spans="2:17" ht="15.65" customHeight="1">
      <c r="D13" s="515" t="s">
        <v>398</v>
      </c>
    </row>
    <row r="14" spans="2:17" ht="41.5" customHeight="1">
      <c r="C14" s="2451"/>
      <c r="D14" s="2452"/>
      <c r="E14" s="2452"/>
      <c r="F14" s="2452"/>
      <c r="G14" s="2452"/>
      <c r="H14" s="2452"/>
      <c r="I14" s="2452"/>
      <c r="J14" s="2452"/>
      <c r="K14" s="2452"/>
      <c r="L14" s="2452"/>
      <c r="M14" s="2452"/>
      <c r="N14" s="2452"/>
      <c r="O14" s="2453"/>
    </row>
    <row r="15" spans="2:17" ht="10.5" customHeight="1"/>
    <row r="16" spans="2:17" ht="16" customHeight="1">
      <c r="B16" s="515" t="s">
        <v>1903</v>
      </c>
    </row>
    <row r="17" spans="2:17" ht="16" customHeight="1">
      <c r="C17" s="741"/>
      <c r="D17" s="742"/>
      <c r="E17" s="743"/>
      <c r="F17" s="2464" t="s">
        <v>1603</v>
      </c>
      <c r="G17" s="2464"/>
      <c r="H17" s="2464"/>
      <c r="I17" s="2466" t="s">
        <v>397</v>
      </c>
      <c r="J17" s="2466"/>
      <c r="K17" s="2466"/>
      <c r="L17" s="2466"/>
      <c r="M17" s="2466"/>
      <c r="N17" s="2439" t="s">
        <v>1858</v>
      </c>
      <c r="O17" s="2440"/>
      <c r="P17" s="2440"/>
      <c r="Q17" s="2441"/>
    </row>
    <row r="18" spans="2:17" ht="16" customHeight="1">
      <c r="C18" s="2465" t="s">
        <v>1901</v>
      </c>
      <c r="D18" s="2465"/>
      <c r="E18" s="2465"/>
      <c r="F18" s="744"/>
      <c r="G18" s="745"/>
      <c r="H18" s="746"/>
      <c r="I18" s="2448"/>
      <c r="J18" s="2449"/>
      <c r="K18" s="2449"/>
      <c r="L18" s="2449"/>
      <c r="M18" s="2450"/>
      <c r="N18" s="2442"/>
      <c r="O18" s="2443"/>
      <c r="P18" s="2443"/>
      <c r="Q18" s="2444"/>
    </row>
    <row r="19" spans="2:17" ht="16" customHeight="1">
      <c r="C19" s="2465" t="s">
        <v>1902</v>
      </c>
      <c r="D19" s="2465"/>
      <c r="E19" s="2465"/>
      <c r="F19" s="744"/>
      <c r="G19" s="745"/>
      <c r="H19" s="746"/>
      <c r="I19" s="2448"/>
      <c r="J19" s="2449"/>
      <c r="K19" s="2449"/>
      <c r="L19" s="2449"/>
      <c r="M19" s="2450"/>
      <c r="N19" s="2442"/>
      <c r="O19" s="2443"/>
      <c r="P19" s="2443"/>
      <c r="Q19" s="2444"/>
    </row>
    <row r="20" spans="2:17" ht="4" customHeight="1"/>
    <row r="21" spans="2:17" ht="17.149999999999999" customHeight="1">
      <c r="D21" s="515" t="s">
        <v>398</v>
      </c>
    </row>
    <row r="22" spans="2:17" ht="41.5" customHeight="1">
      <c r="C22" s="2451"/>
      <c r="D22" s="2452"/>
      <c r="E22" s="2452"/>
      <c r="F22" s="2452"/>
      <c r="G22" s="2452"/>
      <c r="H22" s="2452"/>
      <c r="I22" s="2452"/>
      <c r="J22" s="2452"/>
      <c r="K22" s="2452"/>
      <c r="L22" s="2452"/>
      <c r="M22" s="2452"/>
      <c r="N22" s="2452"/>
      <c r="O22" s="2453"/>
    </row>
    <row r="26" spans="2:17" ht="17.5" customHeight="1">
      <c r="K26" s="740" t="s">
        <v>815</v>
      </c>
      <c r="L26" s="740"/>
      <c r="M26" s="2479">
        <f>調書!$Q$11</f>
        <v>0</v>
      </c>
      <c r="N26" s="2480"/>
      <c r="O26" s="2480"/>
      <c r="P26" s="2480"/>
      <c r="Q26" s="2467"/>
    </row>
    <row r="27" spans="2:17" ht="16.5">
      <c r="B27" s="591" t="s">
        <v>713</v>
      </c>
    </row>
    <row r="28" spans="2:17" ht="16" customHeight="1">
      <c r="C28" s="31" t="s">
        <v>567</v>
      </c>
    </row>
    <row r="29" spans="2:17" ht="16" customHeight="1">
      <c r="D29" s="31" t="s">
        <v>1493</v>
      </c>
    </row>
    <row r="30" spans="2:17" ht="16" customHeight="1">
      <c r="E30" s="747" t="s">
        <v>1490</v>
      </c>
    </row>
    <row r="31" spans="2:17" ht="10.5" customHeight="1"/>
    <row r="32" spans="2:17" ht="16" customHeight="1">
      <c r="D32" s="31" t="s">
        <v>1904</v>
      </c>
    </row>
    <row r="33" spans="2:17" ht="16" customHeight="1">
      <c r="D33" s="31"/>
      <c r="E33" s="31" t="s">
        <v>1491</v>
      </c>
    </row>
    <row r="34" spans="2:17" ht="16" customHeight="1">
      <c r="E34" s="31" t="s">
        <v>1905</v>
      </c>
    </row>
    <row r="35" spans="2:17" ht="10.5" customHeight="1">
      <c r="E35" s="31"/>
    </row>
    <row r="36" spans="2:17" ht="16" customHeight="1">
      <c r="B36" s="515" t="s">
        <v>1906</v>
      </c>
    </row>
    <row r="37" spans="2:17" ht="16" customHeight="1">
      <c r="C37" s="515" t="s">
        <v>568</v>
      </c>
    </row>
    <row r="38" spans="2:17" ht="17.5" customHeight="1">
      <c r="C38" s="2466" t="s">
        <v>403</v>
      </c>
      <c r="D38" s="2466"/>
      <c r="E38" s="2466"/>
      <c r="F38" s="2466"/>
      <c r="G38" s="2442"/>
      <c r="H38" s="2444"/>
    </row>
    <row r="39" spans="2:17" ht="17.5" customHeight="1">
      <c r="C39" s="2466" t="s">
        <v>569</v>
      </c>
      <c r="D39" s="2466"/>
      <c r="E39" s="2466"/>
      <c r="F39" s="2466"/>
      <c r="G39" s="2442"/>
      <c r="H39" s="2444"/>
    </row>
    <row r="40" spans="2:17" ht="17.5" customHeight="1">
      <c r="C40" s="2466" t="s">
        <v>570</v>
      </c>
      <c r="D40" s="2466"/>
      <c r="E40" s="2466"/>
      <c r="F40" s="2466"/>
      <c r="G40" s="2442"/>
      <c r="H40" s="2444"/>
    </row>
    <row r="42" spans="2:17" ht="15.65" customHeight="1">
      <c r="B42" s="515" t="s">
        <v>1907</v>
      </c>
    </row>
    <row r="43" spans="2:17" ht="15.65" customHeight="1">
      <c r="C43" s="748" t="s">
        <v>1584</v>
      </c>
    </row>
    <row r="44" spans="2:17" ht="17.149999999999999" customHeight="1">
      <c r="C44" s="741"/>
      <c r="D44" s="742"/>
      <c r="E44" s="743"/>
      <c r="F44" s="883" t="s">
        <v>1908</v>
      </c>
      <c r="G44" s="2467"/>
      <c r="H44" s="954" t="s">
        <v>1603</v>
      </c>
      <c r="I44" s="954"/>
      <c r="J44" s="954"/>
      <c r="K44" s="2466" t="s">
        <v>397</v>
      </c>
      <c r="L44" s="2466"/>
      <c r="M44" s="2466"/>
      <c r="N44" s="2466"/>
      <c r="O44" s="2466"/>
      <c r="P44" s="2445" t="s">
        <v>1859</v>
      </c>
      <c r="Q44" s="2446"/>
    </row>
    <row r="45" spans="2:17" ht="17.149999999999999" customHeight="1">
      <c r="C45" s="2465" t="s">
        <v>1901</v>
      </c>
      <c r="D45" s="2465"/>
      <c r="E45" s="2465"/>
      <c r="F45" s="749"/>
      <c r="G45" s="750" t="s">
        <v>1585</v>
      </c>
      <c r="H45" s="230"/>
      <c r="I45" s="231"/>
      <c r="J45" s="232"/>
      <c r="K45" s="2448"/>
      <c r="L45" s="2449"/>
      <c r="M45" s="2449"/>
      <c r="N45" s="2449"/>
      <c r="O45" s="2450"/>
      <c r="P45" s="2447"/>
      <c r="Q45" s="2447"/>
    </row>
    <row r="46" spans="2:17" ht="17.149999999999999" customHeight="1">
      <c r="C46" s="2465" t="s">
        <v>1902</v>
      </c>
      <c r="D46" s="2465"/>
      <c r="E46" s="2465"/>
      <c r="F46" s="749"/>
      <c r="G46" s="750" t="s">
        <v>1585</v>
      </c>
      <c r="H46" s="230"/>
      <c r="I46" s="231"/>
      <c r="J46" s="232"/>
      <c r="K46" s="2448"/>
      <c r="L46" s="2449"/>
      <c r="M46" s="2449"/>
      <c r="N46" s="2449"/>
      <c r="O46" s="2450"/>
      <c r="P46" s="2447"/>
      <c r="Q46" s="2447"/>
    </row>
    <row r="47" spans="2:17" ht="17.149999999999999" customHeight="1">
      <c r="C47" s="751" t="s">
        <v>1586</v>
      </c>
      <c r="D47" s="752"/>
      <c r="E47" s="752"/>
      <c r="G47" s="753"/>
      <c r="K47" s="753"/>
      <c r="L47" s="753"/>
      <c r="M47" s="753"/>
      <c r="N47" s="753"/>
      <c r="O47" s="753"/>
    </row>
    <row r="48" spans="2:17" ht="4" customHeight="1"/>
    <row r="49" spans="2:17" ht="15.65" customHeight="1">
      <c r="D49" s="515" t="s">
        <v>398</v>
      </c>
    </row>
    <row r="50" spans="2:17" ht="41.5" customHeight="1">
      <c r="C50" s="2451"/>
      <c r="D50" s="2452"/>
      <c r="E50" s="2452"/>
      <c r="F50" s="2452"/>
      <c r="G50" s="2452"/>
      <c r="H50" s="2452"/>
      <c r="I50" s="2452"/>
      <c r="J50" s="2452"/>
      <c r="K50" s="2452"/>
      <c r="L50" s="2452"/>
      <c r="M50" s="2452"/>
      <c r="N50" s="2452"/>
      <c r="O50" s="2453"/>
    </row>
    <row r="52" spans="2:17" ht="15.65" customHeight="1">
      <c r="B52" s="515" t="s">
        <v>1909</v>
      </c>
    </row>
    <row r="53" spans="2:17" ht="16.5" customHeight="1">
      <c r="C53" s="741"/>
      <c r="D53" s="742"/>
      <c r="E53" s="743"/>
      <c r="F53" s="2464" t="s">
        <v>1603</v>
      </c>
      <c r="G53" s="2464"/>
      <c r="H53" s="2464"/>
      <c r="I53" s="2466" t="s">
        <v>397</v>
      </c>
      <c r="J53" s="2466"/>
      <c r="K53" s="2466"/>
      <c r="L53" s="2466"/>
      <c r="M53" s="2466"/>
      <c r="N53" s="2439" t="s">
        <v>1858</v>
      </c>
      <c r="O53" s="2440"/>
      <c r="P53" s="2440"/>
      <c r="Q53" s="2441"/>
    </row>
    <row r="54" spans="2:17" ht="16.5" customHeight="1">
      <c r="C54" s="2465" t="s">
        <v>1901</v>
      </c>
      <c r="D54" s="2465"/>
      <c r="E54" s="2465"/>
      <c r="F54" s="744"/>
      <c r="G54" s="745"/>
      <c r="H54" s="746"/>
      <c r="I54" s="2448"/>
      <c r="J54" s="2449"/>
      <c r="K54" s="2449"/>
      <c r="L54" s="2449"/>
      <c r="M54" s="2450"/>
      <c r="N54" s="2442"/>
      <c r="O54" s="2443"/>
      <c r="P54" s="2443"/>
      <c r="Q54" s="2444"/>
    </row>
    <row r="55" spans="2:17" ht="16.5" customHeight="1">
      <c r="C55" s="2465" t="s">
        <v>1902</v>
      </c>
      <c r="D55" s="2465"/>
      <c r="E55" s="2465"/>
      <c r="F55" s="744"/>
      <c r="G55" s="745"/>
      <c r="H55" s="746"/>
      <c r="I55" s="2448"/>
      <c r="J55" s="2449"/>
      <c r="K55" s="2449"/>
      <c r="L55" s="2449"/>
      <c r="M55" s="2450"/>
      <c r="N55" s="2442"/>
      <c r="O55" s="2443"/>
      <c r="P55" s="2443"/>
      <c r="Q55" s="2444"/>
    </row>
    <row r="56" spans="2:17" ht="4" customHeight="1"/>
    <row r="57" spans="2:17" ht="15.65" customHeight="1">
      <c r="D57" s="515" t="s">
        <v>398</v>
      </c>
    </row>
    <row r="58" spans="2:17" ht="41.5" customHeight="1">
      <c r="C58" s="2451"/>
      <c r="D58" s="2452"/>
      <c r="E58" s="2452"/>
      <c r="F58" s="2452"/>
      <c r="G58" s="2452"/>
      <c r="H58" s="2452"/>
      <c r="I58" s="2452"/>
      <c r="J58" s="2452"/>
      <c r="K58" s="2452"/>
      <c r="L58" s="2452"/>
      <c r="M58" s="2452"/>
      <c r="N58" s="2452"/>
      <c r="O58" s="2453"/>
    </row>
    <row r="60" spans="2:17" ht="16" customHeight="1">
      <c r="B60" s="515" t="s">
        <v>1910</v>
      </c>
    </row>
    <row r="61" spans="2:17" ht="16" customHeight="1">
      <c r="C61" s="741"/>
      <c r="D61" s="742"/>
      <c r="E61" s="743"/>
      <c r="F61" s="2464" t="s">
        <v>1603</v>
      </c>
      <c r="G61" s="2464"/>
      <c r="H61" s="2464"/>
      <c r="I61" s="2466" t="s">
        <v>397</v>
      </c>
      <c r="J61" s="2466"/>
      <c r="K61" s="2466"/>
      <c r="L61" s="2466"/>
      <c r="M61" s="2466"/>
      <c r="N61" s="2439" t="s">
        <v>1858</v>
      </c>
      <c r="O61" s="2440"/>
      <c r="P61" s="2440"/>
      <c r="Q61" s="2441"/>
    </row>
    <row r="62" spans="2:17" ht="16" customHeight="1">
      <c r="C62" s="2460" t="s">
        <v>1901</v>
      </c>
      <c r="D62" s="2461"/>
      <c r="E62" s="754" t="s">
        <v>408</v>
      </c>
      <c r="F62" s="744"/>
      <c r="G62" s="745"/>
      <c r="H62" s="746"/>
      <c r="I62" s="2457"/>
      <c r="J62" s="2458"/>
      <c r="K62" s="2458"/>
      <c r="L62" s="2458"/>
      <c r="M62" s="2459"/>
      <c r="N62" s="2442"/>
      <c r="O62" s="2443"/>
      <c r="P62" s="2443"/>
      <c r="Q62" s="2444"/>
    </row>
    <row r="63" spans="2:17" ht="16" customHeight="1">
      <c r="C63" s="2462"/>
      <c r="D63" s="2463"/>
      <c r="E63" s="755" t="s">
        <v>409</v>
      </c>
      <c r="F63" s="744"/>
      <c r="G63" s="745"/>
      <c r="H63" s="746"/>
      <c r="I63" s="2454"/>
      <c r="J63" s="2455"/>
      <c r="K63" s="2455"/>
      <c r="L63" s="2455"/>
      <c r="M63" s="2456"/>
      <c r="N63" s="2442"/>
      <c r="O63" s="2443"/>
      <c r="P63" s="2443"/>
      <c r="Q63" s="2444"/>
    </row>
    <row r="64" spans="2:17" ht="16" customHeight="1">
      <c r="C64" s="2460" t="s">
        <v>1902</v>
      </c>
      <c r="D64" s="2468"/>
      <c r="E64" s="754" t="s">
        <v>408</v>
      </c>
      <c r="F64" s="744"/>
      <c r="G64" s="745"/>
      <c r="H64" s="746"/>
      <c r="I64" s="2457"/>
      <c r="J64" s="2458"/>
      <c r="K64" s="2458"/>
      <c r="L64" s="2458"/>
      <c r="M64" s="2459"/>
      <c r="N64" s="2442"/>
      <c r="O64" s="2443"/>
      <c r="P64" s="2443"/>
      <c r="Q64" s="2444"/>
    </row>
    <row r="65" spans="2:17" ht="16" customHeight="1">
      <c r="C65" s="2462"/>
      <c r="D65" s="2469"/>
      <c r="E65" s="755" t="s">
        <v>409</v>
      </c>
      <c r="F65" s="744"/>
      <c r="G65" s="745"/>
      <c r="H65" s="746"/>
      <c r="I65" s="2454"/>
      <c r="J65" s="2455"/>
      <c r="K65" s="2455"/>
      <c r="L65" s="2455"/>
      <c r="M65" s="2456"/>
      <c r="N65" s="2442"/>
      <c r="O65" s="2443"/>
      <c r="P65" s="2443"/>
      <c r="Q65" s="2444"/>
    </row>
    <row r="66" spans="2:17" ht="4" customHeight="1"/>
    <row r="67" spans="2:17" ht="16" customHeight="1">
      <c r="D67" s="515" t="s">
        <v>398</v>
      </c>
    </row>
    <row r="68" spans="2:17" ht="41.5" customHeight="1">
      <c r="C68" s="2451"/>
      <c r="D68" s="2452"/>
      <c r="E68" s="2452"/>
      <c r="F68" s="2452"/>
      <c r="G68" s="2452"/>
      <c r="H68" s="2452"/>
      <c r="I68" s="2452"/>
      <c r="J68" s="2452"/>
      <c r="K68" s="2452"/>
      <c r="L68" s="2452"/>
      <c r="M68" s="2452"/>
      <c r="N68" s="2452"/>
      <c r="O68" s="2453"/>
    </row>
    <row r="72" spans="2:17" ht="17.5" customHeight="1">
      <c r="K72" s="740" t="s">
        <v>815</v>
      </c>
      <c r="L72" s="740"/>
      <c r="M72" s="2479">
        <f>調書!$Q$11</f>
        <v>0</v>
      </c>
      <c r="N72" s="2480"/>
      <c r="O72" s="2480"/>
      <c r="P72" s="2480"/>
      <c r="Q72" s="2467"/>
    </row>
    <row r="73" spans="2:17" ht="16.5">
      <c r="B73" s="591" t="s">
        <v>529</v>
      </c>
    </row>
    <row r="74" spans="2:17" ht="16" customHeight="1">
      <c r="C74" s="31" t="s">
        <v>567</v>
      </c>
      <c r="D74" s="32"/>
    </row>
    <row r="75" spans="2:17" ht="16" customHeight="1">
      <c r="C75" s="32"/>
      <c r="D75" s="31" t="s">
        <v>1911</v>
      </c>
    </row>
    <row r="76" spans="2:17" ht="10" customHeight="1"/>
    <row r="77" spans="2:17" ht="16" customHeight="1">
      <c r="B77" s="515" t="s">
        <v>1912</v>
      </c>
    </row>
    <row r="78" spans="2:17">
      <c r="C78" s="741"/>
      <c r="D78" s="742"/>
      <c r="E78" s="743"/>
      <c r="F78" s="2464" t="s">
        <v>1603</v>
      </c>
      <c r="G78" s="2464"/>
      <c r="H78" s="2464"/>
      <c r="I78" s="2466" t="s">
        <v>397</v>
      </c>
      <c r="J78" s="2466"/>
      <c r="K78" s="2466"/>
      <c r="L78" s="2466"/>
      <c r="M78" s="2466"/>
      <c r="N78" s="2439" t="s">
        <v>1858</v>
      </c>
      <c r="O78" s="2440"/>
      <c r="P78" s="2440"/>
      <c r="Q78" s="2441"/>
    </row>
    <row r="79" spans="2:17" ht="15.65" customHeight="1">
      <c r="C79" s="2460" t="s">
        <v>1901</v>
      </c>
      <c r="D79" s="2461"/>
      <c r="E79" s="754" t="s">
        <v>408</v>
      </c>
      <c r="F79" s="744"/>
      <c r="G79" s="745"/>
      <c r="H79" s="746"/>
      <c r="I79" s="2457"/>
      <c r="J79" s="2458"/>
      <c r="K79" s="2458"/>
      <c r="L79" s="2458"/>
      <c r="M79" s="2459"/>
      <c r="N79" s="2442"/>
      <c r="O79" s="2443"/>
      <c r="P79" s="2443"/>
      <c r="Q79" s="2444"/>
    </row>
    <row r="80" spans="2:17" ht="15.65" customHeight="1">
      <c r="C80" s="2462"/>
      <c r="D80" s="2463"/>
      <c r="E80" s="755" t="s">
        <v>409</v>
      </c>
      <c r="F80" s="744"/>
      <c r="G80" s="745"/>
      <c r="H80" s="746"/>
      <c r="I80" s="2454"/>
      <c r="J80" s="2455"/>
      <c r="K80" s="2455"/>
      <c r="L80" s="2455"/>
      <c r="M80" s="2456"/>
      <c r="N80" s="2442"/>
      <c r="O80" s="2443"/>
      <c r="P80" s="2443"/>
      <c r="Q80" s="2444"/>
    </row>
    <row r="81" spans="2:17" ht="15.65" customHeight="1">
      <c r="C81" s="2460" t="s">
        <v>1902</v>
      </c>
      <c r="D81" s="2468"/>
      <c r="E81" s="754" t="s">
        <v>408</v>
      </c>
      <c r="F81" s="744"/>
      <c r="G81" s="745"/>
      <c r="H81" s="746"/>
      <c r="I81" s="2457"/>
      <c r="J81" s="2458"/>
      <c r="K81" s="2458"/>
      <c r="L81" s="2458"/>
      <c r="M81" s="2459"/>
      <c r="N81" s="2442"/>
      <c r="O81" s="2443"/>
      <c r="P81" s="2443"/>
      <c r="Q81" s="2444"/>
    </row>
    <row r="82" spans="2:17" ht="15.65" customHeight="1">
      <c r="C82" s="2462"/>
      <c r="D82" s="2469"/>
      <c r="E82" s="755" t="s">
        <v>409</v>
      </c>
      <c r="F82" s="744"/>
      <c r="G82" s="745"/>
      <c r="H82" s="746"/>
      <c r="I82" s="2454"/>
      <c r="J82" s="2455"/>
      <c r="K82" s="2455"/>
      <c r="L82" s="2455"/>
      <c r="M82" s="2456"/>
      <c r="N82" s="2442"/>
      <c r="O82" s="2443"/>
      <c r="P82" s="2443"/>
      <c r="Q82" s="2444"/>
    </row>
    <row r="83" spans="2:17" ht="4" customHeight="1"/>
    <row r="84" spans="2:17" ht="16.5" customHeight="1">
      <c r="D84" s="515" t="s">
        <v>398</v>
      </c>
    </row>
    <row r="85" spans="2:17" ht="41.5" customHeight="1">
      <c r="C85" s="2451"/>
      <c r="D85" s="2452"/>
      <c r="E85" s="2452"/>
      <c r="F85" s="2452"/>
      <c r="G85" s="2452"/>
      <c r="H85" s="2452"/>
      <c r="I85" s="2452"/>
      <c r="J85" s="2452"/>
      <c r="K85" s="2452"/>
      <c r="L85" s="2452"/>
      <c r="M85" s="2452"/>
      <c r="N85" s="2452"/>
      <c r="O85" s="2453"/>
    </row>
    <row r="86" spans="2:17" ht="10.5" customHeight="1"/>
    <row r="87" spans="2:17" ht="17.149999999999999" customHeight="1">
      <c r="B87" s="515" t="s">
        <v>1913</v>
      </c>
    </row>
    <row r="88" spans="2:17" ht="17.149999999999999" customHeight="1">
      <c r="C88" s="741"/>
      <c r="D88" s="742"/>
      <c r="E88" s="743"/>
      <c r="F88" s="2464" t="s">
        <v>1603</v>
      </c>
      <c r="G88" s="2464"/>
      <c r="H88" s="2464"/>
      <c r="I88" s="2466" t="s">
        <v>397</v>
      </c>
      <c r="J88" s="2466"/>
      <c r="K88" s="2466"/>
      <c r="L88" s="2466"/>
      <c r="M88" s="2466"/>
      <c r="N88" s="2439" t="s">
        <v>1858</v>
      </c>
      <c r="O88" s="2440"/>
      <c r="P88" s="2440"/>
      <c r="Q88" s="2441"/>
    </row>
    <row r="89" spans="2:17" ht="17.149999999999999" customHeight="1">
      <c r="C89" s="2460" t="s">
        <v>1901</v>
      </c>
      <c r="D89" s="2461"/>
      <c r="E89" s="754" t="s">
        <v>408</v>
      </c>
      <c r="F89" s="744"/>
      <c r="G89" s="745"/>
      <c r="H89" s="746"/>
      <c r="I89" s="2457"/>
      <c r="J89" s="2458"/>
      <c r="K89" s="2458"/>
      <c r="L89" s="2458"/>
      <c r="M89" s="2459"/>
      <c r="N89" s="2442"/>
      <c r="O89" s="2443"/>
      <c r="P89" s="2443"/>
      <c r="Q89" s="2444"/>
    </row>
    <row r="90" spans="2:17" ht="17.149999999999999" customHeight="1">
      <c r="C90" s="2462"/>
      <c r="D90" s="2463"/>
      <c r="E90" s="755" t="s">
        <v>409</v>
      </c>
      <c r="F90" s="744"/>
      <c r="G90" s="745"/>
      <c r="H90" s="746"/>
      <c r="I90" s="2454"/>
      <c r="J90" s="2455"/>
      <c r="K90" s="2455"/>
      <c r="L90" s="2455"/>
      <c r="M90" s="2456"/>
      <c r="N90" s="2442"/>
      <c r="O90" s="2443"/>
      <c r="P90" s="2443"/>
      <c r="Q90" s="2444"/>
    </row>
    <row r="91" spans="2:17" ht="17.149999999999999" customHeight="1">
      <c r="C91" s="2460" t="s">
        <v>1902</v>
      </c>
      <c r="D91" s="2468"/>
      <c r="E91" s="754" t="s">
        <v>408</v>
      </c>
      <c r="F91" s="744"/>
      <c r="G91" s="745"/>
      <c r="H91" s="746"/>
      <c r="I91" s="2457"/>
      <c r="J91" s="2458"/>
      <c r="K91" s="2458"/>
      <c r="L91" s="2458"/>
      <c r="M91" s="2459"/>
      <c r="N91" s="2442"/>
      <c r="O91" s="2443"/>
      <c r="P91" s="2443"/>
      <c r="Q91" s="2444"/>
    </row>
    <row r="92" spans="2:17" ht="17.149999999999999" customHeight="1">
      <c r="C92" s="2462"/>
      <c r="D92" s="2469"/>
      <c r="E92" s="755" t="s">
        <v>409</v>
      </c>
      <c r="F92" s="744"/>
      <c r="G92" s="745"/>
      <c r="H92" s="746"/>
      <c r="I92" s="2454"/>
      <c r="J92" s="2455"/>
      <c r="K92" s="2455"/>
      <c r="L92" s="2455"/>
      <c r="M92" s="2456"/>
      <c r="N92" s="2442"/>
      <c r="O92" s="2443"/>
      <c r="P92" s="2443"/>
      <c r="Q92" s="2444"/>
    </row>
    <row r="93" spans="2:17" ht="4" customHeight="1"/>
    <row r="94" spans="2:17" ht="16" customHeight="1">
      <c r="D94" s="515" t="s">
        <v>398</v>
      </c>
    </row>
    <row r="95" spans="2:17" ht="41.5" customHeight="1">
      <c r="C95" s="2451"/>
      <c r="D95" s="2452"/>
      <c r="E95" s="2452"/>
      <c r="F95" s="2452"/>
      <c r="G95" s="2452"/>
      <c r="H95" s="2452"/>
      <c r="I95" s="2452"/>
      <c r="J95" s="2452"/>
      <c r="K95" s="2452"/>
      <c r="L95" s="2452"/>
      <c r="M95" s="2452"/>
      <c r="N95" s="2452"/>
      <c r="O95" s="2453"/>
    </row>
    <row r="99" spans="2:17" ht="17.5" customHeight="1">
      <c r="K99" s="740" t="s">
        <v>815</v>
      </c>
      <c r="L99" s="740"/>
      <c r="M99" s="2479">
        <f>調書!$Q$11</f>
        <v>0</v>
      </c>
      <c r="N99" s="2480"/>
      <c r="O99" s="2480"/>
      <c r="P99" s="2480"/>
      <c r="Q99" s="2467"/>
    </row>
    <row r="100" spans="2:17" ht="16.5">
      <c r="B100" s="591" t="s">
        <v>530</v>
      </c>
    </row>
    <row r="101" spans="2:17" ht="16" customHeight="1">
      <c r="C101" s="31" t="s">
        <v>567</v>
      </c>
    </row>
    <row r="102" spans="2:17" ht="16" customHeight="1">
      <c r="D102" s="31" t="s">
        <v>1494</v>
      </c>
    </row>
    <row r="103" spans="2:17" ht="10.5" customHeight="1"/>
    <row r="104" spans="2:17" ht="16" customHeight="1">
      <c r="B104" s="515" t="s">
        <v>632</v>
      </c>
    </row>
    <row r="105" spans="2:17" ht="29.15" customHeight="1">
      <c r="C105" s="2471" t="s">
        <v>573</v>
      </c>
      <c r="D105" s="2471"/>
      <c r="E105" s="2472"/>
      <c r="F105" s="2473" t="s">
        <v>1587</v>
      </c>
      <c r="G105" s="2474"/>
      <c r="H105" s="2474"/>
      <c r="I105" s="2474"/>
      <c r="J105" s="2474"/>
      <c r="K105" s="2474"/>
      <c r="L105" s="2474"/>
      <c r="M105" s="2474"/>
      <c r="N105" s="2475"/>
    </row>
    <row r="106" spans="2:17" ht="16" customHeight="1">
      <c r="C106" s="2476"/>
      <c r="D106" s="2477"/>
      <c r="E106" s="756" t="s">
        <v>49</v>
      </c>
      <c r="F106" s="757" t="s">
        <v>574</v>
      </c>
      <c r="G106" s="749"/>
      <c r="H106" s="758" t="s">
        <v>575</v>
      </c>
      <c r="I106" s="749"/>
      <c r="J106" s="758" t="s">
        <v>214</v>
      </c>
      <c r="K106" s="758" t="s">
        <v>1047</v>
      </c>
      <c r="L106" s="758"/>
      <c r="M106" s="759">
        <f>(G106+I106)*0.25</f>
        <v>0</v>
      </c>
      <c r="N106" s="756" t="s">
        <v>49</v>
      </c>
    </row>
    <row r="107" spans="2:17" ht="10" customHeight="1"/>
    <row r="108" spans="2:17" ht="16" customHeight="1">
      <c r="B108" s="515" t="s">
        <v>1048</v>
      </c>
    </row>
    <row r="109" spans="2:17" ht="16" customHeight="1">
      <c r="C109" s="741"/>
      <c r="D109" s="742"/>
      <c r="E109" s="743"/>
      <c r="F109" s="2485" t="s">
        <v>571</v>
      </c>
      <c r="G109" s="2486"/>
      <c r="H109" s="2486"/>
      <c r="I109" s="2487"/>
      <c r="J109" s="2488"/>
      <c r="K109" s="2478" t="s">
        <v>397</v>
      </c>
      <c r="L109" s="2478"/>
      <c r="M109" s="2478"/>
      <c r="N109" s="2478"/>
      <c r="O109" s="2478"/>
      <c r="P109" s="2445" t="s">
        <v>1859</v>
      </c>
      <c r="Q109" s="2446"/>
    </row>
    <row r="110" spans="2:17" ht="17.149999999999999" customHeight="1">
      <c r="C110" s="2465" t="s">
        <v>1901</v>
      </c>
      <c r="D110" s="2465"/>
      <c r="E110" s="2465"/>
      <c r="F110" s="760"/>
      <c r="G110" s="2470" t="s">
        <v>576</v>
      </c>
      <c r="H110" s="2470"/>
      <c r="I110" s="749"/>
      <c r="J110" s="756" t="s">
        <v>94</v>
      </c>
      <c r="K110" s="2448"/>
      <c r="L110" s="2449"/>
      <c r="M110" s="2449"/>
      <c r="N110" s="2449"/>
      <c r="O110" s="2450"/>
      <c r="P110" s="2447"/>
      <c r="Q110" s="2447"/>
    </row>
    <row r="111" spans="2:17" ht="17.149999999999999" customHeight="1">
      <c r="C111" s="2465" t="s">
        <v>1902</v>
      </c>
      <c r="D111" s="2465"/>
      <c r="E111" s="2465"/>
      <c r="F111" s="760"/>
      <c r="G111" s="2470" t="s">
        <v>576</v>
      </c>
      <c r="H111" s="2470"/>
      <c r="I111" s="749"/>
      <c r="J111" s="756" t="s">
        <v>94</v>
      </c>
      <c r="K111" s="2448"/>
      <c r="L111" s="2449"/>
      <c r="M111" s="2449"/>
      <c r="N111" s="2449"/>
      <c r="O111" s="2450"/>
      <c r="P111" s="2447"/>
      <c r="Q111" s="2447"/>
    </row>
    <row r="112" spans="2:17" ht="4" customHeight="1"/>
    <row r="113" spans="2:17" ht="15.65" customHeight="1">
      <c r="D113" s="515" t="s">
        <v>398</v>
      </c>
    </row>
    <row r="114" spans="2:17" ht="41.5" customHeight="1">
      <c r="C114" s="2451"/>
      <c r="D114" s="2452"/>
      <c r="E114" s="2452"/>
      <c r="F114" s="2452"/>
      <c r="G114" s="2452"/>
      <c r="H114" s="2452"/>
      <c r="I114" s="2452"/>
      <c r="J114" s="2452"/>
      <c r="K114" s="2452"/>
      <c r="L114" s="2452"/>
      <c r="M114" s="2452"/>
      <c r="N114" s="2452"/>
      <c r="O114" s="2453"/>
    </row>
    <row r="115" spans="2:17" ht="10.5" customHeight="1"/>
    <row r="116" spans="2:17" ht="16.5" customHeight="1">
      <c r="B116" s="515" t="s">
        <v>1914</v>
      </c>
    </row>
    <row r="117" spans="2:17" ht="16.5" customHeight="1">
      <c r="C117" s="741"/>
      <c r="D117" s="742"/>
      <c r="E117" s="743"/>
      <c r="F117" s="2464" t="s">
        <v>1603</v>
      </c>
      <c r="G117" s="2464"/>
      <c r="H117" s="2464"/>
      <c r="I117" s="2466" t="s">
        <v>397</v>
      </c>
      <c r="J117" s="2466"/>
      <c r="K117" s="2466"/>
      <c r="L117" s="2466"/>
      <c r="M117" s="2466"/>
      <c r="N117" s="2439" t="s">
        <v>1858</v>
      </c>
      <c r="O117" s="2440"/>
      <c r="P117" s="2440"/>
      <c r="Q117" s="2441"/>
    </row>
    <row r="118" spans="2:17" ht="16.5" customHeight="1">
      <c r="C118" s="2465" t="s">
        <v>1901</v>
      </c>
      <c r="D118" s="2465"/>
      <c r="E118" s="2465"/>
      <c r="F118" s="744"/>
      <c r="G118" s="745"/>
      <c r="H118" s="746"/>
      <c r="I118" s="2484"/>
      <c r="J118" s="2449"/>
      <c r="K118" s="2449"/>
      <c r="L118" s="2449"/>
      <c r="M118" s="2450"/>
      <c r="N118" s="2442"/>
      <c r="O118" s="2443"/>
      <c r="P118" s="2443"/>
      <c r="Q118" s="2444"/>
    </row>
    <row r="119" spans="2:17" ht="16.5" customHeight="1">
      <c r="C119" s="2465" t="s">
        <v>1902</v>
      </c>
      <c r="D119" s="2465"/>
      <c r="E119" s="2465"/>
      <c r="F119" s="744"/>
      <c r="G119" s="745"/>
      <c r="H119" s="746"/>
      <c r="I119" s="2484"/>
      <c r="J119" s="2449"/>
      <c r="K119" s="2449"/>
      <c r="L119" s="2449"/>
      <c r="M119" s="2450"/>
      <c r="N119" s="2442"/>
      <c r="O119" s="2443"/>
      <c r="P119" s="2443"/>
      <c r="Q119" s="2444"/>
    </row>
    <row r="120" spans="2:17" ht="4" customHeight="1"/>
    <row r="121" spans="2:17" ht="15.65" customHeight="1">
      <c r="D121" s="515" t="s">
        <v>398</v>
      </c>
    </row>
    <row r="122" spans="2:17" ht="41.5" customHeight="1">
      <c r="C122" s="2451"/>
      <c r="D122" s="2452"/>
      <c r="E122" s="2452"/>
      <c r="F122" s="2452"/>
      <c r="G122" s="2452"/>
      <c r="H122" s="2452"/>
      <c r="I122" s="2452"/>
      <c r="J122" s="2452"/>
      <c r="K122" s="2452"/>
      <c r="L122" s="2452"/>
      <c r="M122" s="2452"/>
      <c r="N122" s="2452"/>
      <c r="O122" s="2453"/>
    </row>
    <row r="123" spans="2:17" ht="10.5" customHeight="1"/>
    <row r="124" spans="2:17" ht="16" customHeight="1">
      <c r="B124" s="515" t="s">
        <v>1915</v>
      </c>
    </row>
    <row r="125" spans="2:17" ht="16.5" customHeight="1">
      <c r="C125" s="741"/>
      <c r="D125" s="742"/>
      <c r="E125" s="743"/>
      <c r="F125" s="2464" t="s">
        <v>1603</v>
      </c>
      <c r="G125" s="2464"/>
      <c r="H125" s="2464"/>
      <c r="I125" s="2466" t="s">
        <v>397</v>
      </c>
      <c r="J125" s="2466"/>
      <c r="K125" s="2466"/>
      <c r="L125" s="2466"/>
      <c r="M125" s="2466"/>
      <c r="N125" s="2439" t="s">
        <v>1858</v>
      </c>
      <c r="O125" s="2440"/>
      <c r="P125" s="2440"/>
      <c r="Q125" s="2441"/>
    </row>
    <row r="126" spans="2:17" ht="16.5" customHeight="1">
      <c r="C126" s="2465" t="s">
        <v>1901</v>
      </c>
      <c r="D126" s="2465"/>
      <c r="E126" s="2465"/>
      <c r="F126" s="744"/>
      <c r="G126" s="745"/>
      <c r="H126" s="746"/>
      <c r="I126" s="2481"/>
      <c r="J126" s="2482"/>
      <c r="K126" s="2482"/>
      <c r="L126" s="2482"/>
      <c r="M126" s="2483"/>
      <c r="N126" s="2442"/>
      <c r="O126" s="2443"/>
      <c r="P126" s="2443"/>
      <c r="Q126" s="2444"/>
    </row>
    <row r="127" spans="2:17" ht="16.5" customHeight="1">
      <c r="C127" s="2465" t="s">
        <v>1902</v>
      </c>
      <c r="D127" s="2465"/>
      <c r="E127" s="2465"/>
      <c r="F127" s="744"/>
      <c r="G127" s="745"/>
      <c r="H127" s="746"/>
      <c r="I127" s="2481"/>
      <c r="J127" s="2482"/>
      <c r="K127" s="2482"/>
      <c r="L127" s="2482"/>
      <c r="M127" s="2483"/>
      <c r="N127" s="2442"/>
      <c r="O127" s="2443"/>
      <c r="P127" s="2443"/>
      <c r="Q127" s="2444"/>
    </row>
    <row r="128" spans="2:17" ht="4" customHeight="1"/>
    <row r="129" spans="3:15" ht="15.65" customHeight="1">
      <c r="D129" s="515" t="s">
        <v>398</v>
      </c>
    </row>
    <row r="130" spans="3:15" ht="41.5" customHeight="1">
      <c r="C130" s="2451"/>
      <c r="D130" s="2452"/>
      <c r="E130" s="2452"/>
      <c r="F130" s="2452"/>
      <c r="G130" s="2452"/>
      <c r="H130" s="2452"/>
      <c r="I130" s="2452"/>
      <c r="J130" s="2452"/>
      <c r="K130" s="2452"/>
      <c r="L130" s="2452"/>
      <c r="M130" s="2452"/>
      <c r="N130" s="2452"/>
      <c r="O130" s="2453"/>
    </row>
    <row r="131" spans="3:15">
      <c r="C131" s="761" t="s">
        <v>1916</v>
      </c>
    </row>
    <row r="132" spans="3:15">
      <c r="C132" s="761" t="s">
        <v>577</v>
      </c>
    </row>
    <row r="133" spans="3:15">
      <c r="C133" s="761" t="s">
        <v>579</v>
      </c>
    </row>
    <row r="134" spans="3:15">
      <c r="C134" s="761" t="s">
        <v>578</v>
      </c>
    </row>
  </sheetData>
  <sheetProtection algorithmName="SHA-512" hashValue="y96gGkRK4gc2DEv3ez83i0tGE687ef0xRq+GShDxN4yuxnwSTVH1tfhQhEzXKPTI8akIJB52Ld3LpBp5jm5tVQ==" saltValue="o7HMA6vfFsPve+naeGYUuw==" spinCount="100000" sheet="1" objects="1" scenarios="1" formatCells="0"/>
  <mergeCells count="128">
    <mergeCell ref="M2:Q2"/>
    <mergeCell ref="M26:Q26"/>
    <mergeCell ref="M72:Q72"/>
    <mergeCell ref="M99:Q99"/>
    <mergeCell ref="C127:E127"/>
    <mergeCell ref="I127:M127"/>
    <mergeCell ref="C130:O130"/>
    <mergeCell ref="C122:O122"/>
    <mergeCell ref="F125:H125"/>
    <mergeCell ref="I125:M125"/>
    <mergeCell ref="C126:E126"/>
    <mergeCell ref="I126:M126"/>
    <mergeCell ref="F117:H117"/>
    <mergeCell ref="I117:M117"/>
    <mergeCell ref="C118:E118"/>
    <mergeCell ref="I118:M118"/>
    <mergeCell ref="C119:E119"/>
    <mergeCell ref="I119:M119"/>
    <mergeCell ref="C111:E111"/>
    <mergeCell ref="K111:O111"/>
    <mergeCell ref="P111:Q111"/>
    <mergeCell ref="C114:O114"/>
    <mergeCell ref="G110:H110"/>
    <mergeCell ref="F109:J109"/>
    <mergeCell ref="G111:H111"/>
    <mergeCell ref="C105:E105"/>
    <mergeCell ref="F105:N105"/>
    <mergeCell ref="C106:D106"/>
    <mergeCell ref="K109:O109"/>
    <mergeCell ref="C110:E110"/>
    <mergeCell ref="K110:O110"/>
    <mergeCell ref="P110:Q110"/>
    <mergeCell ref="P109:Q109"/>
    <mergeCell ref="I91:M91"/>
    <mergeCell ref="I92:M92"/>
    <mergeCell ref="C95:O95"/>
    <mergeCell ref="F88:H88"/>
    <mergeCell ref="I88:M88"/>
    <mergeCell ref="I89:M89"/>
    <mergeCell ref="I90:M90"/>
    <mergeCell ref="C89:D90"/>
    <mergeCell ref="C91:D92"/>
    <mergeCell ref="N88:Q88"/>
    <mergeCell ref="N89:Q89"/>
    <mergeCell ref="N90:Q90"/>
    <mergeCell ref="N91:Q91"/>
    <mergeCell ref="N92:Q92"/>
    <mergeCell ref="C64:D65"/>
    <mergeCell ref="N62:Q62"/>
    <mergeCell ref="N63:Q63"/>
    <mergeCell ref="N64:Q64"/>
    <mergeCell ref="N65:Q65"/>
    <mergeCell ref="I81:M81"/>
    <mergeCell ref="I82:M82"/>
    <mergeCell ref="C85:O85"/>
    <mergeCell ref="F78:H78"/>
    <mergeCell ref="I78:M78"/>
    <mergeCell ref="I79:M79"/>
    <mergeCell ref="I80:M80"/>
    <mergeCell ref="C79:D80"/>
    <mergeCell ref="C81:D82"/>
    <mergeCell ref="N78:Q78"/>
    <mergeCell ref="N79:Q79"/>
    <mergeCell ref="N80:Q80"/>
    <mergeCell ref="N81:Q81"/>
    <mergeCell ref="N82:Q82"/>
    <mergeCell ref="C55:E55"/>
    <mergeCell ref="I55:M55"/>
    <mergeCell ref="C58:O58"/>
    <mergeCell ref="F61:H61"/>
    <mergeCell ref="I61:M61"/>
    <mergeCell ref="C50:O50"/>
    <mergeCell ref="F53:H53"/>
    <mergeCell ref="I53:M53"/>
    <mergeCell ref="C54:E54"/>
    <mergeCell ref="I54:M54"/>
    <mergeCell ref="N55:Q55"/>
    <mergeCell ref="N61:Q61"/>
    <mergeCell ref="C38:F38"/>
    <mergeCell ref="G38:H38"/>
    <mergeCell ref="C14:O14"/>
    <mergeCell ref="F17:H17"/>
    <mergeCell ref="I17:M17"/>
    <mergeCell ref="C18:E18"/>
    <mergeCell ref="I18:M18"/>
    <mergeCell ref="C45:E45"/>
    <mergeCell ref="C46:E46"/>
    <mergeCell ref="C39:F39"/>
    <mergeCell ref="G39:H39"/>
    <mergeCell ref="C40:F40"/>
    <mergeCell ref="G40:H40"/>
    <mergeCell ref="F44:G44"/>
    <mergeCell ref="H44:J44"/>
    <mergeCell ref="K44:O44"/>
    <mergeCell ref="K45:O45"/>
    <mergeCell ref="F9:H9"/>
    <mergeCell ref="C10:E10"/>
    <mergeCell ref="C11:E11"/>
    <mergeCell ref="I9:M9"/>
    <mergeCell ref="I10:M10"/>
    <mergeCell ref="I11:M11"/>
    <mergeCell ref="C19:E19"/>
    <mergeCell ref="I19:M19"/>
    <mergeCell ref="C22:O22"/>
    <mergeCell ref="N117:Q117"/>
    <mergeCell ref="N118:Q118"/>
    <mergeCell ref="N119:Q119"/>
    <mergeCell ref="N125:Q125"/>
    <mergeCell ref="N126:Q126"/>
    <mergeCell ref="N127:Q127"/>
    <mergeCell ref="N9:Q9"/>
    <mergeCell ref="N10:Q10"/>
    <mergeCell ref="N11:Q11"/>
    <mergeCell ref="N17:Q17"/>
    <mergeCell ref="N18:Q18"/>
    <mergeCell ref="N19:Q19"/>
    <mergeCell ref="P44:Q44"/>
    <mergeCell ref="N53:Q53"/>
    <mergeCell ref="N54:Q54"/>
    <mergeCell ref="P45:Q45"/>
    <mergeCell ref="K46:O46"/>
    <mergeCell ref="P46:Q46"/>
    <mergeCell ref="C68:O68"/>
    <mergeCell ref="I63:M63"/>
    <mergeCell ref="I65:M65"/>
    <mergeCell ref="I62:M62"/>
    <mergeCell ref="I64:M64"/>
    <mergeCell ref="C62:D63"/>
  </mergeCells>
  <phoneticPr fontId="1"/>
  <dataValidations count="5">
    <dataValidation type="list" allowBlank="1" showInputMessage="1" showErrorMessage="1" sqref="N62:N65 N18:N19 N10:N11 N79:N82 P45:Q46 N54:N55 N89:N92 P110:Q111 N118:N119 N126:N127" xr:uid="{6A6C40E2-EAF4-4444-BBCA-7FAC0A5DF1FE}">
      <formula1>"1適,2不適"</formula1>
    </dataValidation>
    <dataValidation type="list" allowBlank="1" showInputMessage="1" showErrorMessage="1" sqref="G38:H40" xr:uid="{49C0FB62-24B3-4861-B96C-E7ADF57F9C75}">
      <formula1>"1実施,2未実施"</formula1>
    </dataValidation>
    <dataValidation type="list" allowBlank="1" showInputMessage="1" showErrorMessage="1" sqref="I126:M127" xr:uid="{1B568FB9-3655-465D-B074-67D9602BEF69}">
      <formula1>"1一社)埼玉県浄化槽協会,2一社)埼玉県環境検査研究協会"</formula1>
    </dataValidation>
    <dataValidation type="whole" imeMode="off" operator="greaterThanOrEqual" allowBlank="1" showInputMessage="1" showErrorMessage="1" sqref="F10:H11 F18:H19 H45:J46 F54:H55 F62:H65 F79:H82 F89:H92 F118:H119 F126:H127" xr:uid="{CB571F21-E176-48AD-9DC6-C0BD997DA9E2}">
      <formula1>0</formula1>
    </dataValidation>
    <dataValidation imeMode="off" allowBlank="1" showInputMessage="1" showErrorMessage="1" sqref="F110:F111 I110:I111 C106:D106 G106 I106 F45:F46" xr:uid="{9D9413FE-5B59-4291-86DD-6B77BE181122}"/>
  </dataValidations>
  <printOptions horizontalCentered="1"/>
  <pageMargins left="0.31496062992125984" right="0.31496062992125984" top="0.35433070866141736" bottom="0.35433070866141736" header="0.31496062992125984" footer="0.31496062992125984"/>
  <pageSetup paperSize="9" scale="111" orientation="portrait" r:id="rId1"/>
  <rowBreaks count="3" manualBreakCount="3">
    <brk id="24" max="16383" man="1"/>
    <brk id="70" max="16383" man="1"/>
    <brk id="9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C68"/>
  <sheetViews>
    <sheetView showGridLines="0" view="pageBreakPreview" zoomScale="85" zoomScaleNormal="115" zoomScaleSheetLayoutView="85" workbookViewId="0">
      <selection activeCell="B3" sqref="B3"/>
    </sheetView>
  </sheetViews>
  <sheetFormatPr defaultRowHeight="13"/>
  <cols>
    <col min="1" max="1" width="2" style="515" customWidth="1"/>
    <col min="2" max="34" width="3.08984375" style="515" customWidth="1"/>
    <col min="35" max="16384" width="8.7265625" style="515"/>
  </cols>
  <sheetData>
    <row r="1" spans="2:29" ht="5.5" customHeight="1"/>
    <row r="2" spans="2:29" ht="17.5" customHeight="1">
      <c r="U2" s="740" t="s">
        <v>815</v>
      </c>
      <c r="V2" s="740"/>
      <c r="W2" s="756"/>
      <c r="X2" s="2479">
        <f>調書!$Q$11</f>
        <v>0</v>
      </c>
      <c r="Y2" s="2480"/>
      <c r="Z2" s="2480"/>
      <c r="AA2" s="2480"/>
      <c r="AB2" s="2480"/>
      <c r="AC2" s="2531"/>
    </row>
    <row r="3" spans="2:29" ht="16.5">
      <c r="B3" s="762" t="s">
        <v>466</v>
      </c>
    </row>
    <row r="4" spans="2:29" ht="14">
      <c r="C4" s="302" t="s">
        <v>467</v>
      </c>
    </row>
    <row r="5" spans="2:29">
      <c r="D5" s="31" t="s">
        <v>1501</v>
      </c>
    </row>
    <row r="6" spans="2:29" ht="10.5" customHeight="1"/>
    <row r="7" spans="2:29">
      <c r="C7" s="604" t="s">
        <v>468</v>
      </c>
      <c r="D7" s="604"/>
    </row>
    <row r="8" spans="2:29">
      <c r="C8" s="604"/>
      <c r="D8" s="604" t="s">
        <v>470</v>
      </c>
      <c r="E8" s="83"/>
    </row>
    <row r="9" spans="2:29">
      <c r="C9" s="604"/>
      <c r="D9" s="604" t="s">
        <v>469</v>
      </c>
    </row>
    <row r="10" spans="2:29" ht="10.5" customHeight="1"/>
    <row r="11" spans="2:29" ht="16" customHeight="1">
      <c r="C11" s="31" t="s">
        <v>626</v>
      </c>
    </row>
    <row r="12" spans="2:29" ht="16" customHeight="1">
      <c r="D12" s="2466"/>
      <c r="E12" s="2466"/>
      <c r="F12" s="2466"/>
      <c r="G12" s="2466"/>
      <c r="H12" s="2439" t="s">
        <v>396</v>
      </c>
      <c r="I12" s="2480"/>
      <c r="J12" s="2480"/>
      <c r="K12" s="2480"/>
      <c r="L12" s="2480"/>
      <c r="M12" s="2467"/>
      <c r="N12" s="2489" t="s">
        <v>399</v>
      </c>
      <c r="O12" s="2486"/>
      <c r="P12" s="2486"/>
      <c r="Q12" s="2486"/>
      <c r="R12" s="2486"/>
      <c r="S12" s="2488"/>
      <c r="T12" s="2439" t="s">
        <v>1860</v>
      </c>
      <c r="U12" s="2440"/>
      <c r="V12" s="2440"/>
      <c r="W12" s="2441"/>
    </row>
    <row r="13" spans="2:29" ht="16" customHeight="1">
      <c r="D13" s="2466" t="s">
        <v>1901</v>
      </c>
      <c r="E13" s="2466"/>
      <c r="F13" s="2466"/>
      <c r="G13" s="2466"/>
      <c r="H13" s="2442"/>
      <c r="I13" s="2443"/>
      <c r="J13" s="758" t="s">
        <v>91</v>
      </c>
      <c r="K13" s="2443"/>
      <c r="L13" s="2443"/>
      <c r="M13" s="758" t="s">
        <v>22</v>
      </c>
      <c r="N13" s="2494"/>
      <c r="O13" s="2495"/>
      <c r="P13" s="2495"/>
      <c r="Q13" s="2495"/>
      <c r="R13" s="2495"/>
      <c r="S13" s="2496"/>
      <c r="T13" s="2447"/>
      <c r="U13" s="2447"/>
      <c r="V13" s="2447"/>
      <c r="W13" s="2447"/>
    </row>
    <row r="14" spans="2:29" ht="16" customHeight="1">
      <c r="D14" s="2466" t="s">
        <v>1902</v>
      </c>
      <c r="E14" s="2466"/>
      <c r="F14" s="2466"/>
      <c r="G14" s="2466"/>
      <c r="H14" s="2442"/>
      <c r="I14" s="2443"/>
      <c r="J14" s="758" t="s">
        <v>91</v>
      </c>
      <c r="K14" s="2443"/>
      <c r="L14" s="2443"/>
      <c r="M14" s="756" t="s">
        <v>22</v>
      </c>
      <c r="N14" s="2494"/>
      <c r="O14" s="2495"/>
      <c r="P14" s="2495"/>
      <c r="Q14" s="2495"/>
      <c r="R14" s="2495"/>
      <c r="S14" s="2496"/>
      <c r="T14" s="2447"/>
      <c r="U14" s="2447"/>
      <c r="V14" s="2447"/>
      <c r="W14" s="2447"/>
    </row>
    <row r="15" spans="2:29" ht="6.65" customHeight="1"/>
    <row r="16" spans="2:29" ht="32.5" customHeight="1">
      <c r="D16" s="2497" t="s">
        <v>471</v>
      </c>
      <c r="E16" s="2497"/>
      <c r="F16" s="2497"/>
      <c r="G16" s="2497"/>
      <c r="H16" s="2497"/>
      <c r="I16" s="2497"/>
      <c r="J16" s="2497"/>
      <c r="K16" s="2497"/>
      <c r="L16" s="2500"/>
      <c r="M16" s="2500"/>
      <c r="N16" s="2500"/>
      <c r="O16" s="2500"/>
      <c r="P16" s="2500"/>
      <c r="Q16" s="2500"/>
      <c r="R16" s="2500"/>
      <c r="S16" s="2500"/>
      <c r="T16" s="2500"/>
      <c r="U16" s="2500"/>
      <c r="V16" s="2500"/>
      <c r="W16" s="2500"/>
      <c r="X16" s="2500"/>
      <c r="Y16" s="2500"/>
      <c r="Z16" s="2530"/>
      <c r="AA16" s="2530"/>
      <c r="AB16" s="2530"/>
      <c r="AC16" s="2530"/>
    </row>
    <row r="17" spans="3:29" ht="10.5" customHeight="1"/>
    <row r="18" spans="3:29" ht="15.65" customHeight="1">
      <c r="C18" s="31" t="s">
        <v>627</v>
      </c>
    </row>
    <row r="19" spans="3:29" ht="15.65" customHeight="1">
      <c r="D19" s="2466"/>
      <c r="E19" s="2466"/>
      <c r="F19" s="2466"/>
      <c r="G19" s="2466"/>
      <c r="H19" s="2439" t="s">
        <v>396</v>
      </c>
      <c r="I19" s="2480"/>
      <c r="J19" s="2480"/>
      <c r="K19" s="2480"/>
      <c r="L19" s="2480"/>
      <c r="M19" s="2467"/>
      <c r="N19" s="2489" t="s">
        <v>399</v>
      </c>
      <c r="O19" s="2486"/>
      <c r="P19" s="2486"/>
      <c r="Q19" s="2486"/>
      <c r="R19" s="2486"/>
      <c r="S19" s="2488"/>
      <c r="T19" s="2439" t="s">
        <v>1860</v>
      </c>
      <c r="U19" s="2440"/>
      <c r="V19" s="2440"/>
      <c r="W19" s="2441"/>
    </row>
    <row r="20" spans="3:29" ht="15.65" customHeight="1">
      <c r="D20" s="2521" t="s">
        <v>1901</v>
      </c>
      <c r="E20" s="2522"/>
      <c r="F20" s="2523"/>
      <c r="G20" s="763" t="s">
        <v>408</v>
      </c>
      <c r="H20" s="2510"/>
      <c r="I20" s="2511"/>
      <c r="J20" s="764" t="s">
        <v>91</v>
      </c>
      <c r="K20" s="2511"/>
      <c r="L20" s="2511"/>
      <c r="M20" s="764" t="s">
        <v>22</v>
      </c>
      <c r="N20" s="2512"/>
      <c r="O20" s="2513"/>
      <c r="P20" s="2513"/>
      <c r="Q20" s="2513"/>
      <c r="R20" s="2513"/>
      <c r="S20" s="2514"/>
      <c r="T20" s="2515"/>
      <c r="U20" s="2515"/>
      <c r="V20" s="2515"/>
      <c r="W20" s="2515"/>
    </row>
    <row r="21" spans="3:29" ht="15.65" customHeight="1">
      <c r="D21" s="2524"/>
      <c r="E21" s="2525"/>
      <c r="F21" s="2526"/>
      <c r="G21" s="765" t="s">
        <v>409</v>
      </c>
      <c r="H21" s="2516"/>
      <c r="I21" s="2517"/>
      <c r="J21" s="766" t="s">
        <v>91</v>
      </c>
      <c r="K21" s="2517"/>
      <c r="L21" s="2517"/>
      <c r="M21" s="766" t="s">
        <v>22</v>
      </c>
      <c r="N21" s="2518"/>
      <c r="O21" s="2519"/>
      <c r="P21" s="2519"/>
      <c r="Q21" s="2519"/>
      <c r="R21" s="2519"/>
      <c r="S21" s="2520"/>
      <c r="T21" s="2503"/>
      <c r="U21" s="2503"/>
      <c r="V21" s="2503"/>
      <c r="W21" s="2503"/>
    </row>
    <row r="22" spans="3:29" ht="15.65" customHeight="1">
      <c r="D22" s="2527"/>
      <c r="E22" s="2528"/>
      <c r="F22" s="2529"/>
      <c r="G22" s="767" t="s">
        <v>410</v>
      </c>
      <c r="H22" s="2504"/>
      <c r="I22" s="2505"/>
      <c r="J22" s="768" t="s">
        <v>91</v>
      </c>
      <c r="K22" s="2505"/>
      <c r="L22" s="2505"/>
      <c r="M22" s="768" t="s">
        <v>22</v>
      </c>
      <c r="N22" s="2506"/>
      <c r="O22" s="2507"/>
      <c r="P22" s="2507"/>
      <c r="Q22" s="2507"/>
      <c r="R22" s="2507"/>
      <c r="S22" s="2508"/>
      <c r="T22" s="2509"/>
      <c r="U22" s="2509"/>
      <c r="V22" s="2509"/>
      <c r="W22" s="2509"/>
    </row>
    <row r="23" spans="3:29" ht="15.65" customHeight="1">
      <c r="D23" s="2521" t="s">
        <v>1902</v>
      </c>
      <c r="E23" s="2522"/>
      <c r="F23" s="2523"/>
      <c r="G23" s="763" t="s">
        <v>408</v>
      </c>
      <c r="H23" s="2510"/>
      <c r="I23" s="2511"/>
      <c r="J23" s="764" t="s">
        <v>91</v>
      </c>
      <c r="K23" s="2511"/>
      <c r="L23" s="2511"/>
      <c r="M23" s="764" t="s">
        <v>22</v>
      </c>
      <c r="N23" s="2512"/>
      <c r="O23" s="2513"/>
      <c r="P23" s="2513"/>
      <c r="Q23" s="2513"/>
      <c r="R23" s="2513"/>
      <c r="S23" s="2514"/>
      <c r="T23" s="2515"/>
      <c r="U23" s="2515"/>
      <c r="V23" s="2515"/>
      <c r="W23" s="2515"/>
    </row>
    <row r="24" spans="3:29" ht="15.65" customHeight="1">
      <c r="D24" s="2524"/>
      <c r="E24" s="2525"/>
      <c r="F24" s="2526"/>
      <c r="G24" s="765" t="s">
        <v>409</v>
      </c>
      <c r="H24" s="2516"/>
      <c r="I24" s="2517"/>
      <c r="J24" s="766" t="s">
        <v>91</v>
      </c>
      <c r="K24" s="2517"/>
      <c r="L24" s="2517"/>
      <c r="M24" s="766" t="s">
        <v>22</v>
      </c>
      <c r="N24" s="2518"/>
      <c r="O24" s="2519"/>
      <c r="P24" s="2519"/>
      <c r="Q24" s="2519"/>
      <c r="R24" s="2519"/>
      <c r="S24" s="2520"/>
      <c r="T24" s="2503"/>
      <c r="U24" s="2503"/>
      <c r="V24" s="2503"/>
      <c r="W24" s="2503"/>
    </row>
    <row r="25" spans="3:29" ht="15.65" customHeight="1">
      <c r="D25" s="2527"/>
      <c r="E25" s="2528"/>
      <c r="F25" s="2529"/>
      <c r="G25" s="767" t="s">
        <v>410</v>
      </c>
      <c r="H25" s="2504"/>
      <c r="I25" s="2505"/>
      <c r="J25" s="768" t="s">
        <v>91</v>
      </c>
      <c r="K25" s="2505"/>
      <c r="L25" s="2505"/>
      <c r="M25" s="768" t="s">
        <v>22</v>
      </c>
      <c r="N25" s="2506"/>
      <c r="O25" s="2507"/>
      <c r="P25" s="2507"/>
      <c r="Q25" s="2507"/>
      <c r="R25" s="2507"/>
      <c r="S25" s="2508"/>
      <c r="T25" s="2509"/>
      <c r="U25" s="2509"/>
      <c r="V25" s="2509"/>
      <c r="W25" s="2509"/>
    </row>
    <row r="26" spans="3:29" ht="6.65" customHeight="1"/>
    <row r="27" spans="3:29" ht="32.5" customHeight="1">
      <c r="D27" s="2497" t="s">
        <v>471</v>
      </c>
      <c r="E27" s="2497"/>
      <c r="F27" s="2497"/>
      <c r="G27" s="2497"/>
      <c r="H27" s="2497"/>
      <c r="I27" s="2497"/>
      <c r="J27" s="2497"/>
      <c r="K27" s="2497"/>
      <c r="L27" s="2500"/>
      <c r="M27" s="2500"/>
      <c r="N27" s="2500"/>
      <c r="O27" s="2500"/>
      <c r="P27" s="2500"/>
      <c r="Q27" s="2500"/>
      <c r="R27" s="2500"/>
      <c r="S27" s="2500"/>
      <c r="T27" s="2500"/>
      <c r="U27" s="2500"/>
      <c r="V27" s="2500"/>
      <c r="W27" s="2500"/>
      <c r="X27" s="2500"/>
      <c r="Y27" s="2500"/>
      <c r="Z27" s="2501"/>
      <c r="AA27" s="2501"/>
      <c r="AB27" s="2501"/>
      <c r="AC27" s="2501"/>
    </row>
    <row r="28" spans="3:29" ht="10.5" customHeight="1"/>
    <row r="29" spans="3:29" ht="16.5" customHeight="1">
      <c r="C29" s="31" t="s">
        <v>472</v>
      </c>
    </row>
    <row r="30" spans="3:29" ht="16.5" customHeight="1">
      <c r="D30" s="31" t="s">
        <v>473</v>
      </c>
    </row>
    <row r="31" spans="3:29" ht="16.5" customHeight="1">
      <c r="D31" s="2466"/>
      <c r="E31" s="2466"/>
      <c r="F31" s="2466"/>
      <c r="G31" s="2466"/>
      <c r="H31" s="2439" t="s">
        <v>396</v>
      </c>
      <c r="I31" s="2480"/>
      <c r="J31" s="2480"/>
      <c r="K31" s="2480"/>
      <c r="L31" s="2480"/>
      <c r="M31" s="2467"/>
      <c r="N31" s="2489" t="s">
        <v>399</v>
      </c>
      <c r="O31" s="2486"/>
      <c r="P31" s="2486"/>
      <c r="Q31" s="2486"/>
      <c r="R31" s="2486"/>
      <c r="S31" s="2488"/>
      <c r="T31" s="2439" t="s">
        <v>1860</v>
      </c>
      <c r="U31" s="2440"/>
      <c r="V31" s="2440"/>
      <c r="W31" s="2441"/>
    </row>
    <row r="32" spans="3:29" ht="16.5" customHeight="1">
      <c r="D32" s="2521" t="s">
        <v>1901</v>
      </c>
      <c r="E32" s="2522"/>
      <c r="F32" s="2523"/>
      <c r="G32" s="763" t="s">
        <v>408</v>
      </c>
      <c r="H32" s="2510"/>
      <c r="I32" s="2511"/>
      <c r="J32" s="764" t="s">
        <v>91</v>
      </c>
      <c r="K32" s="2511"/>
      <c r="L32" s="2511"/>
      <c r="M32" s="764" t="s">
        <v>22</v>
      </c>
      <c r="N32" s="2512"/>
      <c r="O32" s="2513"/>
      <c r="P32" s="2513"/>
      <c r="Q32" s="2513"/>
      <c r="R32" s="2513"/>
      <c r="S32" s="2514"/>
      <c r="T32" s="2515"/>
      <c r="U32" s="2515"/>
      <c r="V32" s="2515"/>
      <c r="W32" s="2515"/>
    </row>
    <row r="33" spans="3:29" ht="16.5" customHeight="1">
      <c r="D33" s="2524"/>
      <c r="E33" s="2525"/>
      <c r="F33" s="2526"/>
      <c r="G33" s="765" t="s">
        <v>409</v>
      </c>
      <c r="H33" s="2516"/>
      <c r="I33" s="2517"/>
      <c r="J33" s="766" t="s">
        <v>91</v>
      </c>
      <c r="K33" s="2517"/>
      <c r="L33" s="2517"/>
      <c r="M33" s="766" t="s">
        <v>22</v>
      </c>
      <c r="N33" s="2518"/>
      <c r="O33" s="2519"/>
      <c r="P33" s="2519"/>
      <c r="Q33" s="2519"/>
      <c r="R33" s="2519"/>
      <c r="S33" s="2520"/>
      <c r="T33" s="2503"/>
      <c r="U33" s="2503"/>
      <c r="V33" s="2503"/>
      <c r="W33" s="2503"/>
    </row>
    <row r="34" spans="3:29" ht="16.5" customHeight="1">
      <c r="D34" s="2527"/>
      <c r="E34" s="2528"/>
      <c r="F34" s="2529"/>
      <c r="G34" s="767" t="s">
        <v>410</v>
      </c>
      <c r="H34" s="2504"/>
      <c r="I34" s="2505"/>
      <c r="J34" s="768" t="s">
        <v>91</v>
      </c>
      <c r="K34" s="2505"/>
      <c r="L34" s="2505"/>
      <c r="M34" s="768" t="s">
        <v>22</v>
      </c>
      <c r="N34" s="2506"/>
      <c r="O34" s="2507"/>
      <c r="P34" s="2507"/>
      <c r="Q34" s="2507"/>
      <c r="R34" s="2507"/>
      <c r="S34" s="2508"/>
      <c r="T34" s="2509"/>
      <c r="U34" s="2509"/>
      <c r="V34" s="2509"/>
      <c r="W34" s="2509"/>
    </row>
    <row r="35" spans="3:29" ht="16.5" customHeight="1">
      <c r="D35" s="2521" t="s">
        <v>1902</v>
      </c>
      <c r="E35" s="2522"/>
      <c r="F35" s="2523"/>
      <c r="G35" s="763" t="s">
        <v>408</v>
      </c>
      <c r="H35" s="2510"/>
      <c r="I35" s="2511"/>
      <c r="J35" s="764" t="s">
        <v>91</v>
      </c>
      <c r="K35" s="2511"/>
      <c r="L35" s="2511"/>
      <c r="M35" s="764" t="s">
        <v>22</v>
      </c>
      <c r="N35" s="2512"/>
      <c r="O35" s="2513"/>
      <c r="P35" s="2513"/>
      <c r="Q35" s="2513"/>
      <c r="R35" s="2513"/>
      <c r="S35" s="2514"/>
      <c r="T35" s="2515"/>
      <c r="U35" s="2515"/>
      <c r="V35" s="2515"/>
      <c r="W35" s="2515"/>
    </row>
    <row r="36" spans="3:29" ht="16.5" customHeight="1">
      <c r="D36" s="2524"/>
      <c r="E36" s="2525"/>
      <c r="F36" s="2526"/>
      <c r="G36" s="765" t="s">
        <v>409</v>
      </c>
      <c r="H36" s="2516"/>
      <c r="I36" s="2517"/>
      <c r="J36" s="766" t="s">
        <v>91</v>
      </c>
      <c r="K36" s="2517"/>
      <c r="L36" s="2517"/>
      <c r="M36" s="766" t="s">
        <v>22</v>
      </c>
      <c r="N36" s="2518"/>
      <c r="O36" s="2519"/>
      <c r="P36" s="2519"/>
      <c r="Q36" s="2519"/>
      <c r="R36" s="2519"/>
      <c r="S36" s="2520"/>
      <c r="T36" s="2503"/>
      <c r="U36" s="2503"/>
      <c r="V36" s="2503"/>
      <c r="W36" s="2503"/>
    </row>
    <row r="37" spans="3:29" ht="16.5" customHeight="1">
      <c r="D37" s="2527"/>
      <c r="E37" s="2528"/>
      <c r="F37" s="2529"/>
      <c r="G37" s="767" t="s">
        <v>410</v>
      </c>
      <c r="H37" s="2504"/>
      <c r="I37" s="2505"/>
      <c r="J37" s="768" t="s">
        <v>91</v>
      </c>
      <c r="K37" s="2505"/>
      <c r="L37" s="2505"/>
      <c r="M37" s="768" t="s">
        <v>22</v>
      </c>
      <c r="N37" s="2506"/>
      <c r="O37" s="2507"/>
      <c r="P37" s="2507"/>
      <c r="Q37" s="2507"/>
      <c r="R37" s="2507"/>
      <c r="S37" s="2508"/>
      <c r="T37" s="2509"/>
      <c r="U37" s="2509"/>
      <c r="V37" s="2509"/>
      <c r="W37" s="2509"/>
    </row>
    <row r="38" spans="3:29" ht="6.65" customHeight="1"/>
    <row r="39" spans="3:29" ht="33.65" customHeight="1">
      <c r="D39" s="2497" t="s">
        <v>471</v>
      </c>
      <c r="E39" s="2497"/>
      <c r="F39" s="2497"/>
      <c r="G39" s="2497"/>
      <c r="H39" s="2497"/>
      <c r="I39" s="2497"/>
      <c r="J39" s="2497"/>
      <c r="K39" s="2497"/>
      <c r="L39" s="2500"/>
      <c r="M39" s="2500"/>
      <c r="N39" s="2500"/>
      <c r="O39" s="2500"/>
      <c r="P39" s="2500"/>
      <c r="Q39" s="2500"/>
      <c r="R39" s="2500"/>
      <c r="S39" s="2500"/>
      <c r="T39" s="2500"/>
      <c r="U39" s="2500"/>
      <c r="V39" s="2500"/>
      <c r="W39" s="2500"/>
      <c r="X39" s="2500"/>
      <c r="Y39" s="2500"/>
      <c r="Z39" s="2501"/>
      <c r="AA39" s="2501"/>
      <c r="AB39" s="2501"/>
      <c r="AC39" s="2501"/>
    </row>
    <row r="40" spans="3:29" ht="10.5" customHeight="1"/>
    <row r="41" spans="3:29" ht="16" customHeight="1">
      <c r="C41" s="31" t="s">
        <v>628</v>
      </c>
    </row>
    <row r="42" spans="3:29" ht="16" customHeight="1">
      <c r="D42" s="2466"/>
      <c r="E42" s="2466"/>
      <c r="F42" s="2466"/>
      <c r="G42" s="2466"/>
      <c r="H42" s="2439" t="s">
        <v>396</v>
      </c>
      <c r="I42" s="2480"/>
      <c r="J42" s="2480"/>
      <c r="K42" s="2480"/>
      <c r="L42" s="2480"/>
      <c r="M42" s="2467"/>
      <c r="N42" s="2489" t="s">
        <v>399</v>
      </c>
      <c r="O42" s="2486"/>
      <c r="P42" s="2486"/>
      <c r="Q42" s="2486"/>
      <c r="R42" s="2486"/>
      <c r="S42" s="2488"/>
      <c r="T42" s="2439" t="s">
        <v>1860</v>
      </c>
      <c r="U42" s="2440"/>
      <c r="V42" s="2440"/>
      <c r="W42" s="2441"/>
    </row>
    <row r="43" spans="3:29" ht="16" customHeight="1">
      <c r="D43" s="2466" t="s">
        <v>1901</v>
      </c>
      <c r="E43" s="2466"/>
      <c r="F43" s="2466"/>
      <c r="G43" s="2466"/>
      <c r="H43" s="2442"/>
      <c r="I43" s="2443"/>
      <c r="J43" s="758" t="s">
        <v>91</v>
      </c>
      <c r="K43" s="2443"/>
      <c r="L43" s="2443"/>
      <c r="M43" s="758" t="s">
        <v>22</v>
      </c>
      <c r="N43" s="2494"/>
      <c r="O43" s="2495"/>
      <c r="P43" s="2495"/>
      <c r="Q43" s="2495"/>
      <c r="R43" s="2495"/>
      <c r="S43" s="2496"/>
      <c r="T43" s="2447"/>
      <c r="U43" s="2447"/>
      <c r="V43" s="2447"/>
      <c r="W43" s="2447"/>
    </row>
    <row r="44" spans="3:29" ht="16" customHeight="1">
      <c r="D44" s="2466" t="s">
        <v>1902</v>
      </c>
      <c r="E44" s="2466"/>
      <c r="F44" s="2466"/>
      <c r="G44" s="2466"/>
      <c r="H44" s="2442"/>
      <c r="I44" s="2443"/>
      <c r="J44" s="758" t="s">
        <v>91</v>
      </c>
      <c r="K44" s="2443"/>
      <c r="L44" s="2443"/>
      <c r="M44" s="756" t="s">
        <v>22</v>
      </c>
      <c r="N44" s="2494"/>
      <c r="O44" s="2495"/>
      <c r="P44" s="2495"/>
      <c r="Q44" s="2495"/>
      <c r="R44" s="2495"/>
      <c r="S44" s="2496"/>
      <c r="T44" s="2447"/>
      <c r="U44" s="2447"/>
      <c r="V44" s="2447"/>
      <c r="W44" s="2447"/>
    </row>
    <row r="45" spans="3:29" ht="6.65" customHeight="1"/>
    <row r="46" spans="3:29" ht="32.5" customHeight="1">
      <c r="D46" s="2497" t="s">
        <v>471</v>
      </c>
      <c r="E46" s="2497"/>
      <c r="F46" s="2497"/>
      <c r="G46" s="2497"/>
      <c r="H46" s="2497"/>
      <c r="I46" s="2497"/>
      <c r="J46" s="2497"/>
      <c r="K46" s="2497"/>
      <c r="L46" s="2500"/>
      <c r="M46" s="2500"/>
      <c r="N46" s="2500"/>
      <c r="O46" s="2500"/>
      <c r="P46" s="2500"/>
      <c r="Q46" s="2500"/>
      <c r="R46" s="2500"/>
      <c r="S46" s="2500"/>
      <c r="T46" s="2500"/>
      <c r="U46" s="2500"/>
      <c r="V46" s="2500"/>
      <c r="W46" s="2500"/>
      <c r="X46" s="2500"/>
      <c r="Y46" s="2500"/>
      <c r="Z46" s="2501"/>
      <c r="AA46" s="2501"/>
      <c r="AB46" s="2501"/>
      <c r="AC46" s="2501"/>
    </row>
    <row r="47" spans="3:29" ht="10.5" customHeight="1"/>
    <row r="48" spans="3:29" ht="16.5" customHeight="1">
      <c r="C48" s="31" t="s">
        <v>629</v>
      </c>
    </row>
    <row r="49" spans="3:29" ht="16.5" customHeight="1">
      <c r="D49" s="2466"/>
      <c r="E49" s="2466"/>
      <c r="F49" s="2466"/>
      <c r="G49" s="2466"/>
      <c r="H49" s="2439" t="s">
        <v>396</v>
      </c>
      <c r="I49" s="2480"/>
      <c r="J49" s="2480"/>
      <c r="K49" s="2480"/>
      <c r="L49" s="2480"/>
      <c r="M49" s="2467"/>
      <c r="N49" s="2489" t="s">
        <v>399</v>
      </c>
      <c r="O49" s="2486"/>
      <c r="P49" s="2486"/>
      <c r="Q49" s="2486"/>
      <c r="R49" s="2486"/>
      <c r="S49" s="2488"/>
      <c r="T49" s="2439" t="s">
        <v>1860</v>
      </c>
      <c r="U49" s="2440"/>
      <c r="V49" s="2440"/>
      <c r="W49" s="2441"/>
    </row>
    <row r="50" spans="3:29" ht="16.5" customHeight="1">
      <c r="D50" s="2521" t="s">
        <v>1901</v>
      </c>
      <c r="E50" s="2522"/>
      <c r="F50" s="2523"/>
      <c r="G50" s="763" t="s">
        <v>408</v>
      </c>
      <c r="H50" s="2510"/>
      <c r="I50" s="2511"/>
      <c r="J50" s="764" t="s">
        <v>91</v>
      </c>
      <c r="K50" s="2511"/>
      <c r="L50" s="2511"/>
      <c r="M50" s="764" t="s">
        <v>22</v>
      </c>
      <c r="N50" s="2512"/>
      <c r="O50" s="2513"/>
      <c r="P50" s="2513"/>
      <c r="Q50" s="2513"/>
      <c r="R50" s="2513"/>
      <c r="S50" s="2514"/>
      <c r="T50" s="2515"/>
      <c r="U50" s="2515"/>
      <c r="V50" s="2515"/>
      <c r="W50" s="2515"/>
    </row>
    <row r="51" spans="3:29" ht="16.5" customHeight="1">
      <c r="D51" s="2524"/>
      <c r="E51" s="2525"/>
      <c r="F51" s="2526"/>
      <c r="G51" s="765" t="s">
        <v>409</v>
      </c>
      <c r="H51" s="2516"/>
      <c r="I51" s="2517"/>
      <c r="J51" s="766" t="s">
        <v>91</v>
      </c>
      <c r="K51" s="2517"/>
      <c r="L51" s="2517"/>
      <c r="M51" s="766" t="s">
        <v>22</v>
      </c>
      <c r="N51" s="2518"/>
      <c r="O51" s="2519"/>
      <c r="P51" s="2519"/>
      <c r="Q51" s="2519"/>
      <c r="R51" s="2519"/>
      <c r="S51" s="2520"/>
      <c r="T51" s="2503"/>
      <c r="U51" s="2503"/>
      <c r="V51" s="2503"/>
      <c r="W51" s="2503"/>
    </row>
    <row r="52" spans="3:29" ht="16.5" customHeight="1">
      <c r="D52" s="2527"/>
      <c r="E52" s="2528"/>
      <c r="F52" s="2529"/>
      <c r="G52" s="767" t="s">
        <v>410</v>
      </c>
      <c r="H52" s="2504"/>
      <c r="I52" s="2505"/>
      <c r="J52" s="768" t="s">
        <v>91</v>
      </c>
      <c r="K52" s="2505"/>
      <c r="L52" s="2505"/>
      <c r="M52" s="768" t="s">
        <v>22</v>
      </c>
      <c r="N52" s="2506"/>
      <c r="O52" s="2507"/>
      <c r="P52" s="2507"/>
      <c r="Q52" s="2507"/>
      <c r="R52" s="2507"/>
      <c r="S52" s="2508"/>
      <c r="T52" s="2509"/>
      <c r="U52" s="2509"/>
      <c r="V52" s="2509"/>
      <c r="W52" s="2509"/>
    </row>
    <row r="53" spans="3:29" ht="16.5" customHeight="1">
      <c r="D53" s="2521" t="s">
        <v>1902</v>
      </c>
      <c r="E53" s="2522"/>
      <c r="F53" s="2523"/>
      <c r="G53" s="763" t="s">
        <v>408</v>
      </c>
      <c r="H53" s="2510"/>
      <c r="I53" s="2511"/>
      <c r="J53" s="764" t="s">
        <v>91</v>
      </c>
      <c r="K53" s="2511"/>
      <c r="L53" s="2511"/>
      <c r="M53" s="764" t="s">
        <v>22</v>
      </c>
      <c r="N53" s="2512"/>
      <c r="O53" s="2513"/>
      <c r="P53" s="2513"/>
      <c r="Q53" s="2513"/>
      <c r="R53" s="2513"/>
      <c r="S53" s="2514"/>
      <c r="T53" s="2515"/>
      <c r="U53" s="2515"/>
      <c r="V53" s="2515"/>
      <c r="W53" s="2515"/>
    </row>
    <row r="54" spans="3:29" ht="16.5" customHeight="1">
      <c r="D54" s="2524"/>
      <c r="E54" s="2525"/>
      <c r="F54" s="2526"/>
      <c r="G54" s="765" t="s">
        <v>409</v>
      </c>
      <c r="H54" s="2516"/>
      <c r="I54" s="2517"/>
      <c r="J54" s="766" t="s">
        <v>91</v>
      </c>
      <c r="K54" s="2517"/>
      <c r="L54" s="2517"/>
      <c r="M54" s="766" t="s">
        <v>22</v>
      </c>
      <c r="N54" s="2518"/>
      <c r="O54" s="2519"/>
      <c r="P54" s="2519"/>
      <c r="Q54" s="2519"/>
      <c r="R54" s="2519"/>
      <c r="S54" s="2520"/>
      <c r="T54" s="2503"/>
      <c r="U54" s="2503"/>
      <c r="V54" s="2503"/>
      <c r="W54" s="2503"/>
    </row>
    <row r="55" spans="3:29" ht="16.5" customHeight="1">
      <c r="D55" s="2527"/>
      <c r="E55" s="2528"/>
      <c r="F55" s="2529"/>
      <c r="G55" s="767" t="s">
        <v>410</v>
      </c>
      <c r="H55" s="2504"/>
      <c r="I55" s="2505"/>
      <c r="J55" s="768" t="s">
        <v>91</v>
      </c>
      <c r="K55" s="2505"/>
      <c r="L55" s="2505"/>
      <c r="M55" s="768" t="s">
        <v>22</v>
      </c>
      <c r="N55" s="2506"/>
      <c r="O55" s="2507"/>
      <c r="P55" s="2507"/>
      <c r="Q55" s="2507"/>
      <c r="R55" s="2507"/>
      <c r="S55" s="2508"/>
      <c r="T55" s="2509"/>
      <c r="U55" s="2509"/>
      <c r="V55" s="2509"/>
      <c r="W55" s="2509"/>
    </row>
    <row r="56" spans="3:29" ht="6.65" customHeight="1"/>
    <row r="57" spans="3:29" ht="33.65" customHeight="1">
      <c r="D57" s="2497" t="s">
        <v>471</v>
      </c>
      <c r="E57" s="2497"/>
      <c r="F57" s="2497"/>
      <c r="G57" s="2497"/>
      <c r="H57" s="2497"/>
      <c r="I57" s="2497"/>
      <c r="J57" s="2497"/>
      <c r="K57" s="2497"/>
      <c r="L57" s="2500"/>
      <c r="M57" s="2500"/>
      <c r="N57" s="2500"/>
      <c r="O57" s="2500"/>
      <c r="P57" s="2500"/>
      <c r="Q57" s="2500"/>
      <c r="R57" s="2500"/>
      <c r="S57" s="2500"/>
      <c r="T57" s="2500"/>
      <c r="U57" s="2500"/>
      <c r="V57" s="2500"/>
      <c r="W57" s="2500"/>
      <c r="X57" s="2500"/>
      <c r="Y57" s="2500"/>
      <c r="Z57" s="2501"/>
      <c r="AA57" s="2501"/>
      <c r="AB57" s="2501"/>
      <c r="AC57" s="2501"/>
    </row>
    <row r="58" spans="3:29" ht="11.15" customHeight="1"/>
    <row r="59" spans="3:29" ht="15.65" customHeight="1">
      <c r="C59" s="31" t="s">
        <v>630</v>
      </c>
    </row>
    <row r="60" spans="3:29" ht="15.65" customHeight="1">
      <c r="D60" s="2466"/>
      <c r="E60" s="2466"/>
      <c r="F60" s="2466"/>
      <c r="G60" s="2466"/>
      <c r="H60" s="2439" t="s">
        <v>396</v>
      </c>
      <c r="I60" s="2480"/>
      <c r="J60" s="2480"/>
      <c r="K60" s="2480"/>
      <c r="L60" s="2480"/>
      <c r="M60" s="2467"/>
      <c r="N60" s="2489" t="s">
        <v>399</v>
      </c>
      <c r="O60" s="2486"/>
      <c r="P60" s="2486"/>
      <c r="Q60" s="2486"/>
      <c r="R60" s="2486"/>
      <c r="S60" s="2488"/>
      <c r="T60" s="2439" t="s">
        <v>1860</v>
      </c>
      <c r="U60" s="2440"/>
      <c r="V60" s="2440"/>
      <c r="W60" s="2441"/>
    </row>
    <row r="61" spans="3:29" ht="15.65" customHeight="1">
      <c r="D61" s="2466" t="s">
        <v>1901</v>
      </c>
      <c r="E61" s="2466"/>
      <c r="F61" s="2466"/>
      <c r="G61" s="2466"/>
      <c r="H61" s="2442"/>
      <c r="I61" s="2443"/>
      <c r="J61" s="758" t="s">
        <v>91</v>
      </c>
      <c r="K61" s="2443"/>
      <c r="L61" s="2443"/>
      <c r="M61" s="758" t="s">
        <v>22</v>
      </c>
      <c r="N61" s="2494"/>
      <c r="O61" s="2495"/>
      <c r="P61" s="2495"/>
      <c r="Q61" s="2495"/>
      <c r="R61" s="2495"/>
      <c r="S61" s="2496"/>
      <c r="T61" s="2447"/>
      <c r="U61" s="2447"/>
      <c r="V61" s="2447"/>
      <c r="W61" s="2447"/>
    </row>
    <row r="62" spans="3:29" ht="15.65" customHeight="1">
      <c r="D62" s="2466" t="s">
        <v>1902</v>
      </c>
      <c r="E62" s="2466"/>
      <c r="F62" s="2466"/>
      <c r="G62" s="2466"/>
      <c r="H62" s="2442"/>
      <c r="I62" s="2443"/>
      <c r="J62" s="758" t="s">
        <v>91</v>
      </c>
      <c r="K62" s="2443"/>
      <c r="L62" s="2443"/>
      <c r="M62" s="756" t="s">
        <v>22</v>
      </c>
      <c r="N62" s="2494"/>
      <c r="O62" s="2495"/>
      <c r="P62" s="2495"/>
      <c r="Q62" s="2495"/>
      <c r="R62" s="2495"/>
      <c r="S62" s="2496"/>
      <c r="T62" s="2447"/>
      <c r="U62" s="2447"/>
      <c r="V62" s="2447"/>
      <c r="W62" s="2447"/>
    </row>
    <row r="63" spans="3:29" ht="6.65" customHeight="1"/>
    <row r="64" spans="3:29" ht="32.5" customHeight="1">
      <c r="D64" s="2497" t="s">
        <v>471</v>
      </c>
      <c r="E64" s="2497"/>
      <c r="F64" s="2497"/>
      <c r="G64" s="2497"/>
      <c r="H64" s="2497"/>
      <c r="I64" s="2497"/>
      <c r="J64" s="2497"/>
      <c r="K64" s="2497"/>
      <c r="L64" s="2500"/>
      <c r="M64" s="2500"/>
      <c r="N64" s="2500"/>
      <c r="O64" s="2500"/>
      <c r="P64" s="2500"/>
      <c r="Q64" s="2500"/>
      <c r="R64" s="2500"/>
      <c r="S64" s="2500"/>
      <c r="T64" s="2500"/>
      <c r="U64" s="2500"/>
      <c r="V64" s="2500"/>
      <c r="W64" s="2500"/>
      <c r="X64" s="2500"/>
      <c r="Y64" s="2500"/>
      <c r="Z64" s="2501"/>
      <c r="AA64" s="2501"/>
      <c r="AB64" s="2501"/>
      <c r="AC64" s="2501"/>
    </row>
    <row r="66" spans="3:29">
      <c r="C66" s="31" t="s">
        <v>631</v>
      </c>
    </row>
    <row r="67" spans="3:29">
      <c r="D67" s="2498" t="s">
        <v>474</v>
      </c>
      <c r="E67" s="2498"/>
      <c r="F67" s="2498"/>
      <c r="G67" s="2498"/>
      <c r="H67" s="2498"/>
      <c r="I67" s="2498"/>
      <c r="J67" s="2489" t="s">
        <v>475</v>
      </c>
      <c r="K67" s="2486"/>
      <c r="L67" s="2486"/>
      <c r="M67" s="2486"/>
      <c r="N67" s="2486"/>
      <c r="O67" s="2486"/>
      <c r="P67" s="2486"/>
      <c r="Q67" s="2490"/>
      <c r="R67" s="2489" t="s">
        <v>400</v>
      </c>
      <c r="S67" s="2486"/>
      <c r="T67" s="2486"/>
      <c r="U67" s="2486"/>
      <c r="V67" s="2486"/>
      <c r="W67" s="2486"/>
      <c r="X67" s="2486"/>
      <c r="Y67" s="2486"/>
      <c r="Z67" s="2486"/>
      <c r="AA67" s="2486"/>
      <c r="AB67" s="2486"/>
      <c r="AC67" s="2490"/>
    </row>
    <row r="68" spans="3:29" ht="57" customHeight="1">
      <c r="D68" s="2499"/>
      <c r="E68" s="2499"/>
      <c r="F68" s="2499"/>
      <c r="G68" s="2499"/>
      <c r="H68" s="2499"/>
      <c r="I68" s="2499"/>
      <c r="J68" s="2442"/>
      <c r="K68" s="2502"/>
      <c r="L68" s="769"/>
      <c r="M68" s="770" t="s">
        <v>20</v>
      </c>
      <c r="N68" s="769"/>
      <c r="O68" s="770" t="s">
        <v>21</v>
      </c>
      <c r="P68" s="769"/>
      <c r="Q68" s="771" t="s">
        <v>22</v>
      </c>
      <c r="R68" s="2491"/>
      <c r="S68" s="2492"/>
      <c r="T68" s="2492"/>
      <c r="U68" s="2492"/>
      <c r="V68" s="2492"/>
      <c r="W68" s="2492"/>
      <c r="X68" s="2492"/>
      <c r="Y68" s="2492"/>
      <c r="Z68" s="2492"/>
      <c r="AA68" s="2492"/>
      <c r="AB68" s="2492"/>
      <c r="AC68" s="2493"/>
    </row>
  </sheetData>
  <sheetProtection algorithmName="SHA-512" hashValue="ituEC2VDWgOvSVEb8GlkF9o31ns5PkMg9IB4hOEoLJVynVVNn0fwCDb6vCEPB0vawYYZOBcz5bMLC9BCX69b4g==" saltValue="x5XVUuHgOM09wf83cFltpA==" spinCount="100000" sheet="1" objects="1" scenarios="1" formatCells="0"/>
  <mergeCells count="151">
    <mergeCell ref="X2:AC2"/>
    <mergeCell ref="D31:G31"/>
    <mergeCell ref="H20:I20"/>
    <mergeCell ref="H22:I22"/>
    <mergeCell ref="K22:L22"/>
    <mergeCell ref="N22:S22"/>
    <mergeCell ref="L27:AC27"/>
    <mergeCell ref="H31:M31"/>
    <mergeCell ref="N31:S31"/>
    <mergeCell ref="T31:W31"/>
    <mergeCell ref="T22:W22"/>
    <mergeCell ref="H23:I23"/>
    <mergeCell ref="K23:L23"/>
    <mergeCell ref="N23:S23"/>
    <mergeCell ref="T23:W23"/>
    <mergeCell ref="K20:L20"/>
    <mergeCell ref="N20:S20"/>
    <mergeCell ref="T20:W20"/>
    <mergeCell ref="H21:I21"/>
    <mergeCell ref="K21:L21"/>
    <mergeCell ref="N21:S21"/>
    <mergeCell ref="T21:W21"/>
    <mergeCell ref="D20:F22"/>
    <mergeCell ref="D23:F25"/>
    <mergeCell ref="H24:I24"/>
    <mergeCell ref="K24:L24"/>
    <mergeCell ref="N24:S24"/>
    <mergeCell ref="H44:I44"/>
    <mergeCell ref="K44:L44"/>
    <mergeCell ref="N44:S44"/>
    <mergeCell ref="T44:W44"/>
    <mergeCell ref="D39:K39"/>
    <mergeCell ref="H36:I36"/>
    <mergeCell ref="K36:L36"/>
    <mergeCell ref="N36:S36"/>
    <mergeCell ref="L39:AC39"/>
    <mergeCell ref="T24:W24"/>
    <mergeCell ref="H25:I25"/>
    <mergeCell ref="K25:L25"/>
    <mergeCell ref="N25:S25"/>
    <mergeCell ref="T25:W25"/>
    <mergeCell ref="T36:W36"/>
    <mergeCell ref="H37:I37"/>
    <mergeCell ref="K37:L37"/>
    <mergeCell ref="N37:S37"/>
    <mergeCell ref="T37:W37"/>
    <mergeCell ref="T33:W33"/>
    <mergeCell ref="D27:K27"/>
    <mergeCell ref="T12:W12"/>
    <mergeCell ref="N13:S13"/>
    <mergeCell ref="N14:S14"/>
    <mergeCell ref="T13:W13"/>
    <mergeCell ref="T14:W14"/>
    <mergeCell ref="H19:M19"/>
    <mergeCell ref="N19:S19"/>
    <mergeCell ref="T19:W19"/>
    <mergeCell ref="L16:AC16"/>
    <mergeCell ref="D16:K16"/>
    <mergeCell ref="H12:M12"/>
    <mergeCell ref="H13:I13"/>
    <mergeCell ref="H14:I14"/>
    <mergeCell ref="K13:L13"/>
    <mergeCell ref="D13:G13"/>
    <mergeCell ref="D14:G14"/>
    <mergeCell ref="D12:G12"/>
    <mergeCell ref="K14:L14"/>
    <mergeCell ref="N12:S12"/>
    <mergeCell ref="D19:G19"/>
    <mergeCell ref="H35:I35"/>
    <mergeCell ref="K35:L35"/>
    <mergeCell ref="N35:S35"/>
    <mergeCell ref="T35:W35"/>
    <mergeCell ref="D49:G49"/>
    <mergeCell ref="H49:M49"/>
    <mergeCell ref="N49:S49"/>
    <mergeCell ref="T49:W49"/>
    <mergeCell ref="D32:F34"/>
    <mergeCell ref="D35:F37"/>
    <mergeCell ref="H33:I33"/>
    <mergeCell ref="K33:L33"/>
    <mergeCell ref="N33:S33"/>
    <mergeCell ref="H32:I32"/>
    <mergeCell ref="K32:L32"/>
    <mergeCell ref="N32:S32"/>
    <mergeCell ref="H34:I34"/>
    <mergeCell ref="K34:L34"/>
    <mergeCell ref="N34:S34"/>
    <mergeCell ref="T32:W32"/>
    <mergeCell ref="T34:W34"/>
    <mergeCell ref="T50:W50"/>
    <mergeCell ref="D42:G42"/>
    <mergeCell ref="H42:M42"/>
    <mergeCell ref="N42:S42"/>
    <mergeCell ref="T42:W42"/>
    <mergeCell ref="H43:I43"/>
    <mergeCell ref="K43:L43"/>
    <mergeCell ref="N43:S43"/>
    <mergeCell ref="T43:W43"/>
    <mergeCell ref="D46:K46"/>
    <mergeCell ref="L46:AC46"/>
    <mergeCell ref="D43:G43"/>
    <mergeCell ref="D44:G44"/>
    <mergeCell ref="D50:F52"/>
    <mergeCell ref="H50:I50"/>
    <mergeCell ref="K50:L50"/>
    <mergeCell ref="N50:S50"/>
    <mergeCell ref="H51:I51"/>
    <mergeCell ref="K51:L51"/>
    <mergeCell ref="N51:S51"/>
    <mergeCell ref="T54:W54"/>
    <mergeCell ref="H55:I55"/>
    <mergeCell ref="K55:L55"/>
    <mergeCell ref="N55:S55"/>
    <mergeCell ref="T55:W55"/>
    <mergeCell ref="L57:AC57"/>
    <mergeCell ref="T51:W51"/>
    <mergeCell ref="H52:I52"/>
    <mergeCell ref="K52:L52"/>
    <mergeCell ref="N52:S52"/>
    <mergeCell ref="T52:W52"/>
    <mergeCell ref="H53:I53"/>
    <mergeCell ref="K53:L53"/>
    <mergeCell ref="N53:S53"/>
    <mergeCell ref="T53:W53"/>
    <mergeCell ref="D57:K57"/>
    <mergeCell ref="H54:I54"/>
    <mergeCell ref="K54:L54"/>
    <mergeCell ref="N54:S54"/>
    <mergeCell ref="D53:F55"/>
    <mergeCell ref="J67:Q67"/>
    <mergeCell ref="R67:AC67"/>
    <mergeCell ref="R68:AC68"/>
    <mergeCell ref="D60:G60"/>
    <mergeCell ref="H60:M60"/>
    <mergeCell ref="N60:S60"/>
    <mergeCell ref="T60:W60"/>
    <mergeCell ref="H61:I61"/>
    <mergeCell ref="K61:L61"/>
    <mergeCell ref="N61:S61"/>
    <mergeCell ref="T61:W61"/>
    <mergeCell ref="D64:K64"/>
    <mergeCell ref="D67:I67"/>
    <mergeCell ref="D68:I68"/>
    <mergeCell ref="L64:AC64"/>
    <mergeCell ref="D61:G61"/>
    <mergeCell ref="D62:G62"/>
    <mergeCell ref="H62:I62"/>
    <mergeCell ref="K62:L62"/>
    <mergeCell ref="N62:S62"/>
    <mergeCell ref="T62:W62"/>
    <mergeCell ref="J68:K68"/>
  </mergeCells>
  <phoneticPr fontId="1"/>
  <dataValidations count="4">
    <dataValidation type="list" allowBlank="1" showInputMessage="1" showErrorMessage="1" sqref="T13:V14 T20:V25 T32:V37 T43:V44 T50:V55 T61:V62" xr:uid="{28B23A6E-BC7F-4F5D-8CC9-50DABDACF94E}">
      <formula1>"1適,2不適"</formula1>
    </dataValidation>
    <dataValidation type="list" allowBlank="1" showInputMessage="1" showErrorMessage="1" sqref="D68:I68" xr:uid="{7D502D20-6F7E-4A92-B870-A93243C79B3D}">
      <formula1>"1立ち入り検査有,2立ち入り検査無"</formula1>
    </dataValidation>
    <dataValidation type="list" allowBlank="1" showInputMessage="1" showErrorMessage="1" sqref="J68" xr:uid="{A6A632FC-0918-4BB4-8359-A425AAA6923F}">
      <formula1>"令和,平成,昭和"</formula1>
    </dataValidation>
    <dataValidation imeMode="off" allowBlank="1" showInputMessage="1" showErrorMessage="1" sqref="H13:I14 K13:L14 H20:I25 K20:L25 H32:I37 K32:L37 H43:I44 K43:L44 H50:I55 K50:L55 H61:I62 K61:L62 L68 N68 P68" xr:uid="{DD06577E-C14A-4E10-B9DC-9D5A29D1164B}"/>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7</vt:i4>
      </vt:variant>
    </vt:vector>
  </HeadingPairs>
  <TitlesOfParts>
    <vt:vector size="17" baseType="lpstr">
      <vt:lpstr>調書</vt:lpstr>
      <vt:lpstr>備考欄</vt:lpstr>
      <vt:lpstr>入力例</vt:lpstr>
      <vt:lpstr>別紙１</vt:lpstr>
      <vt:lpstr>別紙１参考</vt:lpstr>
      <vt:lpstr>別紙2</vt:lpstr>
      <vt:lpstr>別紙3</vt:lpstr>
      <vt:lpstr>別紙4・5・6・7</vt:lpstr>
      <vt:lpstr>別紙8</vt:lpstr>
      <vt:lpstr>参考</vt:lpstr>
      <vt:lpstr>調書!Print_Area</vt:lpstr>
      <vt:lpstr>入力例!Print_Area</vt:lpstr>
      <vt:lpstr>備考欄!Print_Area</vt:lpstr>
      <vt:lpstr>別紙１!Print_Area</vt:lpstr>
      <vt:lpstr>別紙2!Print_Area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2025-06-06T04:45:02Z</cp:lastPrinted>
  <dcterms:created xsi:type="dcterms:W3CDTF">2025-01-16T02:05:44Z</dcterms:created>
  <dcterms:modified xsi:type="dcterms:W3CDTF">2025-06-25T03:46:20Z</dcterms:modified>
</cp:coreProperties>
</file>