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入札課\02 企画・公共調達改革担当\令和４年度\01 例規等\30 県　入札・契約要綱等（工事等）\R4.08.30入第841号埼玉県建設工事標準請負契約約款第26条第５項（単品スライド条項）の運用に関する基準等の改正について\30_HP\"/>
    </mc:Choice>
  </mc:AlternateContent>
  <xr:revisionPtr revIDLastSave="0" documentId="8_{E65AEDB3-9AFC-4506-BCCA-F8256FC1E737}" xr6:coauthVersionLast="36" xr6:coauthVersionMax="36" xr10:uidLastSave="{00000000-0000-0000-0000-000000000000}"/>
  <bookViews>
    <workbookView xWindow="0" yWindow="0" windowWidth="16410" windowHeight="7710" xr2:uid="{04C0191B-412A-4CDF-94DE-3D0612525700}"/>
  </bookViews>
  <sheets>
    <sheet name="様式－５" sheetId="1" r:id="rId1"/>
    <sheet name="様式－５－１" sheetId="4" r:id="rId2"/>
    <sheet name="様式－５－１別添" sheetId="3" r:id="rId3"/>
  </sheets>
  <definedNames>
    <definedName name="_xlnm.Print_Area" localSheetId="1">'様式－５－１'!$A$1:$B$10</definedName>
    <definedName name="_xlnm.Print_Area" localSheetId="2">'様式－５－１別添'!$A$1:$G$32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" l="1"/>
  <c r="E6" i="3"/>
  <c r="B5" i="4" l="1"/>
  <c r="F13" i="3"/>
  <c r="F30" i="3" l="1"/>
  <c r="F32" i="3" l="1"/>
  <c r="B9" i="4" s="1"/>
  <c r="B10" i="4"/>
</calcChain>
</file>

<file path=xl/sharedStrings.xml><?xml version="1.0" encoding="utf-8"?>
<sst xmlns="http://schemas.openxmlformats.org/spreadsheetml/2006/main" count="70" uniqueCount="59">
  <si>
    <t>規　　格</t>
    <rPh sb="0" eb="1">
      <t>キ</t>
    </rPh>
    <rPh sb="3" eb="4">
      <t>カク</t>
    </rPh>
    <phoneticPr fontId="3"/>
  </si>
  <si>
    <t>数　　量</t>
    <rPh sb="0" eb="1">
      <t>カズ</t>
    </rPh>
    <rPh sb="3" eb="4">
      <t>リョウ</t>
    </rPh>
    <phoneticPr fontId="3"/>
  </si>
  <si>
    <t>備　　考</t>
    <rPh sb="0" eb="1">
      <t>ビ</t>
    </rPh>
    <rPh sb="3" eb="4">
      <t>コウ</t>
    </rPh>
    <phoneticPr fontId="3"/>
  </si>
  <si>
    <t>異形棒鋼</t>
    <rPh sb="0" eb="2">
      <t>イケイ</t>
    </rPh>
    <rPh sb="2" eb="3">
      <t>ボウ</t>
    </rPh>
    <rPh sb="3" eb="4">
      <t>コウ</t>
    </rPh>
    <phoneticPr fontId="2"/>
  </si>
  <si>
    <t>SD295 D16</t>
  </si>
  <si>
    <t>鋼矢板</t>
    <rPh sb="0" eb="3">
      <t>コウヤイタ</t>
    </rPh>
    <phoneticPr fontId="2"/>
  </si>
  <si>
    <t>SY295</t>
  </si>
  <si>
    <t>t</t>
    <phoneticPr fontId="3"/>
  </si>
  <si>
    <t>４）スライド額（Ｓ）＝スライド額（Ｓ’）＋消費税相当額＝</t>
    <rPh sb="6" eb="7">
      <t>ガク</t>
    </rPh>
    <rPh sb="15" eb="16">
      <t>ガク</t>
    </rPh>
    <rPh sb="21" eb="24">
      <t>ショウヒゼイ</t>
    </rPh>
    <rPh sb="24" eb="26">
      <t>ソウトウ</t>
    </rPh>
    <rPh sb="26" eb="27">
      <t>ガク</t>
    </rPh>
    <phoneticPr fontId="3"/>
  </si>
  <si>
    <t>ｐ’：価格変動後における各対象材料の単価</t>
    <rPh sb="3" eb="5">
      <t>カカク</t>
    </rPh>
    <rPh sb="5" eb="7">
      <t>ヘンドウ</t>
    </rPh>
    <rPh sb="7" eb="8">
      <t>ゴ</t>
    </rPh>
    <rPh sb="12" eb="13">
      <t>カク</t>
    </rPh>
    <rPh sb="13" eb="15">
      <t>タイショウ</t>
    </rPh>
    <rPh sb="15" eb="17">
      <t>ザイリョウ</t>
    </rPh>
    <rPh sb="18" eb="20">
      <t>タンカ</t>
    </rPh>
    <phoneticPr fontId="3"/>
  </si>
  <si>
    <t>＝</t>
    <phoneticPr fontId="3"/>
  </si>
  <si>
    <t>１）スライド額（Ｓ）</t>
    <rPh sb="6" eb="7">
      <t>ガク</t>
    </rPh>
    <phoneticPr fontId="3"/>
  </si>
  <si>
    <t>①請負代金額
　（消費税相当額含む）</t>
    <rPh sb="1" eb="3">
      <t>ウケオイ</t>
    </rPh>
    <rPh sb="3" eb="5">
      <t>ダイキン</t>
    </rPh>
    <rPh sb="5" eb="6">
      <t>ガク</t>
    </rPh>
    <rPh sb="9" eb="12">
      <t>ショウヒゼイ</t>
    </rPh>
    <rPh sb="12" eb="14">
      <t>ソウトウ</t>
    </rPh>
    <rPh sb="14" eb="15">
      <t>ガク</t>
    </rPh>
    <rPh sb="15" eb="16">
      <t>フク</t>
    </rPh>
    <phoneticPr fontId="2"/>
  </si>
  <si>
    <t>＜別　 添＞</t>
    <rPh sb="1" eb="2">
      <t>ベツ</t>
    </rPh>
    <rPh sb="4" eb="5">
      <t>テン</t>
    </rPh>
    <phoneticPr fontId="3"/>
  </si>
  <si>
    <t>○○○○□□□金(○○○)工事(○○○その１)</t>
    <phoneticPr fontId="2"/>
  </si>
  <si>
    <t>スライド金額（Ｓ）</t>
    <rPh sb="4" eb="6">
      <t>キンガク</t>
    </rPh>
    <phoneticPr fontId="2"/>
  </si>
  <si>
    <t>自動計算</t>
    <rPh sb="0" eb="2">
      <t>ジドウ</t>
    </rPh>
    <rPh sb="2" eb="4">
      <t>ケイサン</t>
    </rPh>
    <phoneticPr fontId="3"/>
  </si>
  <si>
    <t>大型ブロック</t>
    <rPh sb="0" eb="2">
      <t>オオガタ</t>
    </rPh>
    <phoneticPr fontId="3"/>
  </si>
  <si>
    <t>1500×670×750</t>
  </si>
  <si>
    <t>個</t>
    <rPh sb="0" eb="1">
      <t>コ</t>
    </rPh>
    <phoneticPr fontId="3"/>
  </si>
  <si>
    <r>
      <rPr>
        <sz val="13"/>
        <rFont val="ＭＳ Ｐゴシック"/>
        <family val="3"/>
        <charset val="128"/>
      </rPr>
      <t>自）</t>
    </r>
    <r>
      <rPr>
        <b/>
        <sz val="13"/>
        <color rgb="FFFF0000"/>
        <rFont val="BIZ UDゴシック"/>
        <family val="3"/>
        <charset val="128"/>
      </rPr>
      <t>　令和３年　６月　１日</t>
    </r>
    <rPh sb="0" eb="1">
      <t>ジ</t>
    </rPh>
    <rPh sb="3" eb="5">
      <t>レイワ</t>
    </rPh>
    <rPh sb="6" eb="7">
      <t>ネン</t>
    </rPh>
    <rPh sb="9" eb="10">
      <t>ガツ</t>
    </rPh>
    <rPh sb="12" eb="13">
      <t>ニチ</t>
    </rPh>
    <phoneticPr fontId="2"/>
  </si>
  <si>
    <r>
      <rPr>
        <sz val="13"/>
        <rFont val="ＭＳ Ｐゴシック"/>
        <family val="3"/>
        <charset val="128"/>
      </rPr>
      <t>至）</t>
    </r>
    <r>
      <rPr>
        <b/>
        <sz val="13"/>
        <color rgb="FFFF0000"/>
        <rFont val="BIZ UDゴシック"/>
        <family val="3"/>
        <charset val="128"/>
      </rPr>
      <t>　令和４年　３月３１日</t>
    </r>
    <rPh sb="0" eb="1">
      <t>イタ</t>
    </rPh>
    <rPh sb="3" eb="5">
      <t>レイワ</t>
    </rPh>
    <rPh sb="6" eb="7">
      <t>ネン</t>
    </rPh>
    <rPh sb="9" eb="10">
      <t>ガツ</t>
    </rPh>
    <rPh sb="12" eb="13">
      <t>ニチ</t>
    </rPh>
    <phoneticPr fontId="2"/>
  </si>
  <si>
    <t>1500×670×900</t>
    <phoneticPr fontId="3"/>
  </si>
  <si>
    <t>埼玉県建設工事標準請負契約約款第２６条第５項の対象材料内訳表</t>
    <rPh sb="0" eb="3">
      <t>サイタマケン</t>
    </rPh>
    <rPh sb="3" eb="5">
      <t>ケンセツ</t>
    </rPh>
    <rPh sb="5" eb="7">
      <t>コウジ</t>
    </rPh>
    <rPh sb="7" eb="9">
      <t>ヒョウジュン</t>
    </rPh>
    <rPh sb="9" eb="11">
      <t>ウケオイ</t>
    </rPh>
    <rPh sb="11" eb="13">
      <t>ケイヤク</t>
    </rPh>
    <rPh sb="13" eb="15">
      <t>ヤッカン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タイショウ</t>
    </rPh>
    <rPh sb="25" eb="27">
      <t>ザイリョウ</t>
    </rPh>
    <rPh sb="27" eb="29">
      <t>ウチワケ</t>
    </rPh>
    <rPh sb="29" eb="30">
      <t>ヒョウ</t>
    </rPh>
    <phoneticPr fontId="3"/>
  </si>
  <si>
    <t>様式－５</t>
    <rPh sb="0" eb="2">
      <t>ヨウシキ</t>
    </rPh>
    <phoneticPr fontId="3"/>
  </si>
  <si>
    <t>（別 添）</t>
    <rPh sb="1" eb="2">
      <t>ベツ</t>
    </rPh>
    <rPh sb="3" eb="4">
      <t>テン</t>
    </rPh>
    <phoneticPr fontId="3"/>
  </si>
  <si>
    <t>単　位</t>
    <rPh sb="0" eb="1">
      <t>タン</t>
    </rPh>
    <rPh sb="2" eb="3">
      <t>クライ</t>
    </rPh>
    <phoneticPr fontId="3"/>
  </si>
  <si>
    <t>ス ラ イ ド 調 書</t>
    <rPh sb="8" eb="9">
      <t>チョウ</t>
    </rPh>
    <rPh sb="10" eb="11">
      <t>ショ</t>
    </rPh>
    <phoneticPr fontId="3"/>
  </si>
  <si>
    <t>うち取引に係る
消費税及び
地方消費税の額</t>
    <rPh sb="2" eb="4">
      <t>トリヒキ</t>
    </rPh>
    <rPh sb="5" eb="6">
      <t>カカ</t>
    </rPh>
    <rPh sb="8" eb="11">
      <t>ショウヒゼイ</t>
    </rPh>
    <rPh sb="11" eb="12">
      <t>オヨ</t>
    </rPh>
    <rPh sb="14" eb="16">
      <t>チホウ</t>
    </rPh>
    <rPh sb="16" eb="19">
      <t>ショウヒゼイ</t>
    </rPh>
    <rPh sb="20" eb="21">
      <t>ガク</t>
    </rPh>
    <phoneticPr fontId="2"/>
  </si>
  <si>
    <r>
      <rPr>
        <b/>
        <sz val="13"/>
        <color rgb="FFFF0000"/>
        <rFont val="BIZ UDゴシック"/>
        <family val="3"/>
        <charset val="128"/>
      </rPr>
      <t>○○○○□□□金(○○○)工事(○○○その１)</t>
    </r>
    <r>
      <rPr>
        <b/>
        <sz val="13"/>
        <color theme="1"/>
        <rFont val="ＭＳ ゴシック"/>
        <family val="3"/>
        <charset val="128"/>
      </rPr>
      <t>に係る物価の変動に基づくスライド額計算書</t>
    </r>
    <rPh sb="24" eb="25">
      <t>カカ</t>
    </rPh>
    <rPh sb="26" eb="28">
      <t>ブッカ</t>
    </rPh>
    <rPh sb="29" eb="31">
      <t>ヘンドウ</t>
    </rPh>
    <rPh sb="32" eb="33">
      <t>モト</t>
    </rPh>
    <rPh sb="39" eb="40">
      <t>ガク</t>
    </rPh>
    <rPh sb="40" eb="43">
      <t>ケイサンショ</t>
    </rPh>
    <phoneticPr fontId="3"/>
  </si>
  <si>
    <t>③スライド対象請負金額（①－②）
　（消費税相当額含む）</t>
    <rPh sb="5" eb="7">
      <t>タイショウ</t>
    </rPh>
    <rPh sb="7" eb="9">
      <t>ウケオイ</t>
    </rPh>
    <rPh sb="9" eb="11">
      <t>キンガク</t>
    </rPh>
    <rPh sb="19" eb="22">
      <t>ショウヒゼイ</t>
    </rPh>
    <rPh sb="22" eb="24">
      <t>ソウトウ</t>
    </rPh>
    <rPh sb="24" eb="25">
      <t>ガク</t>
    </rPh>
    <rPh sb="25" eb="26">
      <t>フク</t>
    </rPh>
    <phoneticPr fontId="2"/>
  </si>
  <si>
    <t>②部分払認定出来高金額
　（消費税相当額含む）</t>
    <rPh sb="1" eb="3">
      <t>ブブン</t>
    </rPh>
    <rPh sb="3" eb="4">
      <t>バラ</t>
    </rPh>
    <rPh sb="4" eb="6">
      <t>ニンテイ</t>
    </rPh>
    <rPh sb="6" eb="9">
      <t>デキダカ</t>
    </rPh>
    <rPh sb="9" eb="11">
      <t>キンガク</t>
    </rPh>
    <rPh sb="14" eb="17">
      <t>ショウヒゼイ</t>
    </rPh>
    <rPh sb="17" eb="19">
      <t>ソウトウ</t>
    </rPh>
    <rPh sb="19" eb="20">
      <t>ガク</t>
    </rPh>
    <rPh sb="20" eb="21">
      <t>フク</t>
    </rPh>
    <phoneticPr fontId="3"/>
  </si>
  <si>
    <r>
      <t>Ｓ＝｛（Ｍ</t>
    </r>
    <r>
      <rPr>
        <vertAlign val="subscript"/>
        <sz val="10"/>
        <color theme="1"/>
        <rFont val="ＭＳ ゴシック"/>
        <family val="3"/>
        <charset val="128"/>
      </rPr>
      <t>変更鋼</t>
    </r>
    <r>
      <rPr>
        <sz val="13"/>
        <color theme="1"/>
        <rFont val="ＭＳ ゴシック"/>
        <family val="3"/>
        <charset val="128"/>
      </rPr>
      <t>－Ｍ</t>
    </r>
    <r>
      <rPr>
        <vertAlign val="subscript"/>
        <sz val="10"/>
        <color theme="1"/>
        <rFont val="ＭＳ ゴシック"/>
        <family val="3"/>
        <charset val="128"/>
      </rPr>
      <t>当初鋼</t>
    </r>
    <r>
      <rPr>
        <sz val="13"/>
        <color theme="1"/>
        <rFont val="ＭＳ ゴシック"/>
        <family val="3"/>
        <charset val="128"/>
      </rPr>
      <t>）＋（Ｍ</t>
    </r>
    <r>
      <rPr>
        <vertAlign val="subscript"/>
        <sz val="10"/>
        <color theme="1"/>
        <rFont val="ＭＳ ゴシック"/>
        <family val="3"/>
        <charset val="128"/>
      </rPr>
      <t>変更油</t>
    </r>
    <r>
      <rPr>
        <sz val="13"/>
        <color theme="1"/>
        <rFont val="ＭＳ ゴシック"/>
        <family val="3"/>
        <charset val="128"/>
      </rPr>
      <t>－Ｍ</t>
    </r>
    <r>
      <rPr>
        <vertAlign val="subscript"/>
        <sz val="10"/>
        <color theme="1"/>
        <rFont val="ＭＳ ゴシック"/>
        <family val="3"/>
        <charset val="128"/>
      </rPr>
      <t>当初油</t>
    </r>
    <r>
      <rPr>
        <sz val="13"/>
        <color theme="1"/>
        <rFont val="ＭＳ ゴシック"/>
        <family val="3"/>
        <charset val="128"/>
      </rPr>
      <t>）＋（Ｍ</t>
    </r>
    <r>
      <rPr>
        <vertAlign val="subscript"/>
        <sz val="10"/>
        <color theme="1"/>
        <rFont val="ＭＳ ゴシック"/>
        <family val="3"/>
        <charset val="128"/>
      </rPr>
      <t>変更材料</t>
    </r>
    <r>
      <rPr>
        <sz val="13"/>
        <color theme="1"/>
        <rFont val="ＭＳ ゴシック"/>
        <family val="3"/>
        <charset val="128"/>
      </rPr>
      <t>－Ｍ</t>
    </r>
    <r>
      <rPr>
        <vertAlign val="subscript"/>
        <sz val="10"/>
        <color theme="1"/>
        <rFont val="ＭＳ ゴシック"/>
        <family val="3"/>
        <charset val="128"/>
      </rPr>
      <t>当初材料</t>
    </r>
    <r>
      <rPr>
        <sz val="13"/>
        <color theme="1"/>
        <rFont val="ＭＳ ゴシック"/>
        <family val="3"/>
        <charset val="128"/>
      </rPr>
      <t>）－Ｐ×1/100｝</t>
    </r>
    <rPh sb="5" eb="7">
      <t>ヘンコウ</t>
    </rPh>
    <rPh sb="7" eb="8">
      <t>コウ</t>
    </rPh>
    <rPh sb="10" eb="12">
      <t>トウショ</t>
    </rPh>
    <rPh sb="12" eb="13">
      <t>コウ</t>
    </rPh>
    <rPh sb="17" eb="19">
      <t>ヘンコウ</t>
    </rPh>
    <rPh sb="19" eb="20">
      <t>アブラ</t>
    </rPh>
    <rPh sb="22" eb="24">
      <t>トウショ</t>
    </rPh>
    <rPh sb="24" eb="25">
      <t>アブラ</t>
    </rPh>
    <rPh sb="29" eb="31">
      <t>ヘンコウ</t>
    </rPh>
    <rPh sb="31" eb="33">
      <t>ザイリョウ</t>
    </rPh>
    <rPh sb="35" eb="37">
      <t>トウショ</t>
    </rPh>
    <rPh sb="37" eb="39">
      <t>ザイリョウ</t>
    </rPh>
    <phoneticPr fontId="3"/>
  </si>
  <si>
    <r>
      <t>Ｍ</t>
    </r>
    <r>
      <rPr>
        <vertAlign val="subscript"/>
        <sz val="13"/>
        <color theme="1"/>
        <rFont val="ＭＳ ゴシック"/>
        <family val="3"/>
        <charset val="128"/>
      </rPr>
      <t>当初鋼</t>
    </r>
    <r>
      <rPr>
        <sz val="13"/>
        <color theme="1"/>
        <rFont val="ＭＳ ゴシック"/>
        <family val="3"/>
        <charset val="128"/>
      </rPr>
      <t>、Ｍ</t>
    </r>
    <r>
      <rPr>
        <vertAlign val="subscript"/>
        <sz val="13"/>
        <color theme="1"/>
        <rFont val="ＭＳ ゴシック"/>
        <family val="3"/>
        <charset val="128"/>
      </rPr>
      <t>当初油</t>
    </r>
    <r>
      <rPr>
        <sz val="13"/>
        <color theme="1"/>
        <rFont val="ＭＳ ゴシック"/>
        <family val="3"/>
        <charset val="128"/>
      </rPr>
      <t>、Ｍ</t>
    </r>
    <r>
      <rPr>
        <vertAlign val="subscript"/>
        <sz val="13"/>
        <color theme="1"/>
        <rFont val="ＭＳ ゴシック"/>
        <family val="3"/>
        <charset val="128"/>
      </rPr>
      <t>当初材料</t>
    </r>
    <r>
      <rPr>
        <sz val="13"/>
        <color theme="1"/>
        <rFont val="ＭＳ ゴシック"/>
        <family val="3"/>
        <charset val="128"/>
      </rPr>
      <t>　＝｛ｐ１×Ｄ１＋ｐ２×Ｄ２</t>
    </r>
    <rPh sb="1" eb="3">
      <t>トウショ</t>
    </rPh>
    <rPh sb="3" eb="4">
      <t>コウ</t>
    </rPh>
    <rPh sb="6" eb="8">
      <t>トウショ</t>
    </rPh>
    <rPh sb="8" eb="9">
      <t>アブラ</t>
    </rPh>
    <rPh sb="11" eb="13">
      <t>トウショ</t>
    </rPh>
    <rPh sb="13" eb="15">
      <t>ザイリョウ</t>
    </rPh>
    <phoneticPr fontId="3"/>
  </si>
  <si>
    <r>
      <t>Ｍ</t>
    </r>
    <r>
      <rPr>
        <vertAlign val="subscript"/>
        <sz val="13"/>
        <color theme="1"/>
        <rFont val="ＭＳ ゴシック"/>
        <family val="3"/>
        <charset val="128"/>
      </rPr>
      <t>変更鋼</t>
    </r>
    <r>
      <rPr>
        <sz val="13"/>
        <color theme="1"/>
        <rFont val="ＭＳ ゴシック"/>
        <family val="3"/>
        <charset val="128"/>
      </rPr>
      <t>、Ｍ</t>
    </r>
    <r>
      <rPr>
        <vertAlign val="subscript"/>
        <sz val="13"/>
        <color theme="1"/>
        <rFont val="ＭＳ ゴシック"/>
        <family val="3"/>
        <charset val="128"/>
      </rPr>
      <t>変更油</t>
    </r>
    <r>
      <rPr>
        <sz val="13"/>
        <color theme="1"/>
        <rFont val="ＭＳ ゴシック"/>
        <family val="3"/>
        <charset val="128"/>
      </rPr>
      <t>、Ｍ</t>
    </r>
    <r>
      <rPr>
        <vertAlign val="subscript"/>
        <sz val="13"/>
        <color theme="1"/>
        <rFont val="ＭＳ ゴシック"/>
        <family val="3"/>
        <charset val="128"/>
      </rPr>
      <t>変更材料</t>
    </r>
    <r>
      <rPr>
        <sz val="13"/>
        <color theme="1"/>
        <rFont val="ＭＳ ゴシック"/>
        <family val="3"/>
        <charset val="128"/>
      </rPr>
      <t>　＝｛ｐ’１×Ｄ１＋ｐ’２×Ｄ２</t>
    </r>
    <rPh sb="1" eb="3">
      <t>ヘンコウ</t>
    </rPh>
    <rPh sb="3" eb="4">
      <t>コウ</t>
    </rPh>
    <rPh sb="6" eb="8">
      <t>ヘンコウ</t>
    </rPh>
    <rPh sb="8" eb="9">
      <t>アブラ</t>
    </rPh>
    <rPh sb="11" eb="13">
      <t>ヘンコウ</t>
    </rPh>
    <rPh sb="13" eb="15">
      <t>ザイリョウ</t>
    </rPh>
    <phoneticPr fontId="3"/>
  </si>
  <si>
    <r>
      <t>Ｍ</t>
    </r>
    <r>
      <rPr>
        <vertAlign val="subscript"/>
        <sz val="13"/>
        <color theme="1"/>
        <rFont val="ＭＳ ゴシック"/>
        <family val="3"/>
        <charset val="128"/>
      </rPr>
      <t>変更鋼</t>
    </r>
    <r>
      <rPr>
        <sz val="13"/>
        <color theme="1"/>
        <rFont val="ＭＳ ゴシック"/>
        <family val="3"/>
        <charset val="128"/>
      </rPr>
      <t>、Ｍ</t>
    </r>
    <r>
      <rPr>
        <vertAlign val="subscript"/>
        <sz val="13"/>
        <color theme="1"/>
        <rFont val="ＭＳ ゴシック"/>
        <family val="3"/>
        <charset val="128"/>
      </rPr>
      <t>変更油</t>
    </r>
    <r>
      <rPr>
        <sz val="13"/>
        <color theme="1"/>
        <rFont val="ＭＳ ゴシック"/>
        <family val="3"/>
        <charset val="128"/>
      </rPr>
      <t>、Ｍ</t>
    </r>
    <r>
      <rPr>
        <vertAlign val="subscript"/>
        <sz val="13"/>
        <color theme="1"/>
        <rFont val="ＭＳ ゴシック"/>
        <family val="3"/>
        <charset val="128"/>
      </rPr>
      <t>変更材料</t>
    </r>
    <rPh sb="1" eb="3">
      <t>ヘンコウ</t>
    </rPh>
    <rPh sb="3" eb="4">
      <t>コウ</t>
    </rPh>
    <rPh sb="6" eb="8">
      <t>ヘンコウ</t>
    </rPh>
    <rPh sb="8" eb="9">
      <t>アブラ</t>
    </rPh>
    <rPh sb="11" eb="13">
      <t>ヘンコウ</t>
    </rPh>
    <rPh sb="13" eb="15">
      <t>ザイリョウ</t>
    </rPh>
    <phoneticPr fontId="3"/>
  </si>
  <si>
    <t>　工事材料の金額</t>
    <rPh sb="1" eb="3">
      <t>コウジ</t>
    </rPh>
    <rPh sb="3" eb="5">
      <t>ザイリョウ</t>
    </rPh>
    <rPh sb="6" eb="8">
      <t>キンガク</t>
    </rPh>
    <phoneticPr fontId="3"/>
  </si>
  <si>
    <r>
      <t>Ｍ</t>
    </r>
    <r>
      <rPr>
        <vertAlign val="subscript"/>
        <sz val="13"/>
        <color theme="1"/>
        <rFont val="ＭＳ ゴシック"/>
        <family val="3"/>
        <charset val="128"/>
      </rPr>
      <t>当初鋼</t>
    </r>
    <r>
      <rPr>
        <sz val="13"/>
        <color theme="1"/>
        <rFont val="ＭＳ ゴシック"/>
        <family val="3"/>
        <charset val="128"/>
      </rPr>
      <t>、Ｍ</t>
    </r>
    <r>
      <rPr>
        <vertAlign val="subscript"/>
        <sz val="13"/>
        <color theme="1"/>
        <rFont val="ＭＳ ゴシック"/>
        <family val="3"/>
        <charset val="128"/>
      </rPr>
      <t>当初油</t>
    </r>
    <r>
      <rPr>
        <sz val="13"/>
        <color theme="1"/>
        <rFont val="ＭＳ ゴシック"/>
        <family val="3"/>
        <charset val="128"/>
      </rPr>
      <t>、Ｍ</t>
    </r>
    <r>
      <rPr>
        <vertAlign val="subscript"/>
        <sz val="13"/>
        <color theme="1"/>
        <rFont val="ＭＳ ゴシック"/>
        <family val="3"/>
        <charset val="128"/>
      </rPr>
      <t>当初材料</t>
    </r>
    <rPh sb="1" eb="3">
      <t>トウショ</t>
    </rPh>
    <rPh sb="3" eb="4">
      <t>コウ</t>
    </rPh>
    <rPh sb="6" eb="8">
      <t>トウショ</t>
    </rPh>
    <rPh sb="8" eb="9">
      <t>アブラ</t>
    </rPh>
    <rPh sb="11" eb="13">
      <t>トウショ</t>
    </rPh>
    <rPh sb="13" eb="15">
      <t>ザイリョウ</t>
    </rPh>
    <phoneticPr fontId="3"/>
  </si>
  <si>
    <t>：価格変動前の鋼材類、燃料油又はその他の主要な</t>
    <rPh sb="20" eb="22">
      <t>シュヨウ</t>
    </rPh>
    <phoneticPr fontId="3"/>
  </si>
  <si>
    <t>：価格変動後の鋼材類、燃料油又はその他の主要な</t>
    <rPh sb="5" eb="6">
      <t>ゴ</t>
    </rPh>
    <rPh sb="20" eb="22">
      <t>シュヨウ</t>
    </rPh>
    <phoneticPr fontId="3"/>
  </si>
  <si>
    <t>ｐ　：設計時点における各対象材料の単価</t>
    <rPh sb="3" eb="5">
      <t>セッケイ</t>
    </rPh>
    <rPh sb="5" eb="7">
      <t>ジテン</t>
    </rPh>
    <rPh sb="11" eb="12">
      <t>カク</t>
    </rPh>
    <rPh sb="12" eb="14">
      <t>タイショウ</t>
    </rPh>
    <rPh sb="14" eb="16">
      <t>ザイリョウ</t>
    </rPh>
    <rPh sb="17" eb="19">
      <t>タンカ</t>
    </rPh>
    <phoneticPr fontId="3"/>
  </si>
  <si>
    <t>Ｄ　：各対象材料について算定した対象数量</t>
    <rPh sb="3" eb="4">
      <t>カク</t>
    </rPh>
    <rPh sb="4" eb="6">
      <t>タイショウ</t>
    </rPh>
    <rPh sb="6" eb="8">
      <t>ザイリョウ</t>
    </rPh>
    <rPh sb="12" eb="14">
      <t>サンテイ</t>
    </rPh>
    <rPh sb="16" eb="18">
      <t>タイショウ</t>
    </rPh>
    <rPh sb="18" eb="20">
      <t>スウリョウ</t>
    </rPh>
    <phoneticPr fontId="3"/>
  </si>
  <si>
    <t>　＝④＋⑤＋⑥－③×1/100</t>
    <phoneticPr fontId="3"/>
  </si>
  <si>
    <r>
      <t>④（Ｍ</t>
    </r>
    <r>
      <rPr>
        <vertAlign val="subscript"/>
        <sz val="13"/>
        <rFont val="ＭＳ ゴシック"/>
        <family val="3"/>
        <charset val="128"/>
      </rPr>
      <t>変更鋼</t>
    </r>
    <r>
      <rPr>
        <sz val="13"/>
        <rFont val="ＭＳ ゴシック"/>
        <family val="3"/>
        <charset val="128"/>
      </rPr>
      <t>－Ｍ</t>
    </r>
    <r>
      <rPr>
        <vertAlign val="subscript"/>
        <sz val="13"/>
        <rFont val="ＭＳ ゴシック"/>
        <family val="3"/>
        <charset val="128"/>
      </rPr>
      <t>当初鋼</t>
    </r>
    <r>
      <rPr>
        <sz val="13"/>
        <rFont val="ＭＳ ゴシック"/>
        <family val="3"/>
        <charset val="128"/>
      </rPr>
      <t>）
　（消費税相当額含む・落札率考慮）</t>
    </r>
    <rPh sb="3" eb="5">
      <t>ヘンコウ</t>
    </rPh>
    <rPh sb="5" eb="6">
      <t>コウ</t>
    </rPh>
    <rPh sb="8" eb="10">
      <t>トウショ</t>
    </rPh>
    <rPh sb="10" eb="11">
      <t>コウ</t>
    </rPh>
    <rPh sb="15" eb="18">
      <t>ショウヒゼイ</t>
    </rPh>
    <rPh sb="18" eb="20">
      <t>ソウトウ</t>
    </rPh>
    <rPh sb="20" eb="21">
      <t>ガク</t>
    </rPh>
    <rPh sb="21" eb="22">
      <t>フク</t>
    </rPh>
    <rPh sb="24" eb="26">
      <t>ラクサツ</t>
    </rPh>
    <rPh sb="26" eb="27">
      <t>リツ</t>
    </rPh>
    <rPh sb="27" eb="29">
      <t>コウリョ</t>
    </rPh>
    <phoneticPr fontId="2"/>
  </si>
  <si>
    <r>
      <t>⑤（Ｍ</t>
    </r>
    <r>
      <rPr>
        <vertAlign val="subscript"/>
        <sz val="13"/>
        <rFont val="ＭＳ ゴシック"/>
        <family val="3"/>
        <charset val="128"/>
      </rPr>
      <t>変更油</t>
    </r>
    <r>
      <rPr>
        <sz val="13"/>
        <rFont val="ＭＳ ゴシック"/>
        <family val="3"/>
        <charset val="128"/>
      </rPr>
      <t>－Ｍ</t>
    </r>
    <r>
      <rPr>
        <vertAlign val="subscript"/>
        <sz val="13"/>
        <rFont val="ＭＳ ゴシック"/>
        <family val="3"/>
        <charset val="128"/>
      </rPr>
      <t>当初油</t>
    </r>
    <r>
      <rPr>
        <sz val="13"/>
        <rFont val="ＭＳ ゴシック"/>
        <family val="3"/>
        <charset val="128"/>
      </rPr>
      <t>）
　（消費税相当額含む・落札率考慮）</t>
    </r>
    <rPh sb="3" eb="5">
      <t>ヘンコウ</t>
    </rPh>
    <rPh sb="5" eb="6">
      <t>アブラ</t>
    </rPh>
    <rPh sb="8" eb="10">
      <t>トウショ</t>
    </rPh>
    <rPh sb="15" eb="18">
      <t>ショウヒゼイ</t>
    </rPh>
    <rPh sb="18" eb="20">
      <t>ソウトウ</t>
    </rPh>
    <rPh sb="20" eb="21">
      <t>ガク</t>
    </rPh>
    <rPh sb="21" eb="22">
      <t>フク</t>
    </rPh>
    <rPh sb="24" eb="26">
      <t>ラクサツ</t>
    </rPh>
    <rPh sb="26" eb="27">
      <t>リツ</t>
    </rPh>
    <rPh sb="27" eb="29">
      <t>コウリョ</t>
    </rPh>
    <phoneticPr fontId="2"/>
  </si>
  <si>
    <r>
      <t>⑥（Ｍ</t>
    </r>
    <r>
      <rPr>
        <vertAlign val="subscript"/>
        <sz val="13"/>
        <rFont val="ＭＳ ゴシック"/>
        <family val="3"/>
        <charset val="128"/>
      </rPr>
      <t>変更材料</t>
    </r>
    <r>
      <rPr>
        <sz val="13"/>
        <rFont val="ＭＳ ゴシック"/>
        <family val="3"/>
        <charset val="128"/>
      </rPr>
      <t>－Ｍ</t>
    </r>
    <r>
      <rPr>
        <vertAlign val="subscript"/>
        <sz val="13"/>
        <rFont val="ＭＳ ゴシック"/>
        <family val="3"/>
        <charset val="128"/>
      </rPr>
      <t>当初材料</t>
    </r>
    <r>
      <rPr>
        <sz val="13"/>
        <rFont val="ＭＳ ゴシック"/>
        <family val="3"/>
        <charset val="128"/>
      </rPr>
      <t>）
　（消費税相当額含む・落札率考慮）</t>
    </r>
    <rPh sb="3" eb="5">
      <t>ヘンコウ</t>
    </rPh>
    <rPh sb="5" eb="7">
      <t>ザイリョウ</t>
    </rPh>
    <rPh sb="9" eb="11">
      <t>トウショ</t>
    </rPh>
    <rPh sb="11" eb="13">
      <t>ザイリョウ</t>
    </rPh>
    <rPh sb="17" eb="20">
      <t>ショウヒゼイ</t>
    </rPh>
    <rPh sb="20" eb="22">
      <t>ソウトウ</t>
    </rPh>
    <rPh sb="22" eb="23">
      <t>ガク</t>
    </rPh>
    <rPh sb="23" eb="24">
      <t>フク</t>
    </rPh>
    <rPh sb="26" eb="28">
      <t>ラクサツ</t>
    </rPh>
    <rPh sb="28" eb="29">
      <t>リツ</t>
    </rPh>
    <rPh sb="29" eb="31">
      <t>コウリョ</t>
    </rPh>
    <phoneticPr fontId="2"/>
  </si>
  <si>
    <t>ｋ　：落札率</t>
    <rPh sb="3" eb="5">
      <t>ラクサツ</t>
    </rPh>
    <rPh sb="5" eb="6">
      <t>リツ</t>
    </rPh>
    <phoneticPr fontId="3"/>
  </si>
  <si>
    <t>Ｐ　：請負代金額</t>
    <rPh sb="3" eb="5">
      <t>ウケオイ</t>
    </rPh>
    <rPh sb="5" eb="7">
      <t>ダイキン</t>
    </rPh>
    <rPh sb="7" eb="8">
      <t>ガク</t>
    </rPh>
    <phoneticPr fontId="3"/>
  </si>
  <si>
    <t>＋……＋ｐｍ×Ｄｍ｝×ｋ×110/100</t>
    <phoneticPr fontId="3"/>
  </si>
  <si>
    <t>２）スライド額（Ｓ’）＝スライド額（Ｓ）×100/110　＝</t>
    <rPh sb="6" eb="7">
      <t>ガク</t>
    </rPh>
    <rPh sb="16" eb="17">
      <t>ガク</t>
    </rPh>
    <phoneticPr fontId="3"/>
  </si>
  <si>
    <t>＋……＋ｐ’ｍ×Ｄｍ｝×ｋ×110/100</t>
    <phoneticPr fontId="3"/>
  </si>
  <si>
    <t>３）消費税相当額＝スライド額（Ｓ’）×0.1　＝</t>
    <rPh sb="2" eb="5">
      <t>ショウヒゼイ</t>
    </rPh>
    <rPh sb="5" eb="7">
      <t>ソウトウ</t>
    </rPh>
    <rPh sb="7" eb="8">
      <t>ガク</t>
    </rPh>
    <rPh sb="13" eb="14">
      <t>ガク</t>
    </rPh>
    <rPh sb="23" eb="24">
      <t>ゼイリツ</t>
    </rPh>
    <phoneticPr fontId="3"/>
  </si>
  <si>
    <t>（万円未満切捨て）</t>
    <rPh sb="1" eb="3">
      <t>マンエン</t>
    </rPh>
    <rPh sb="3" eb="5">
      <t>ミマン</t>
    </rPh>
    <rPh sb="5" eb="6">
      <t>キ</t>
    </rPh>
    <rPh sb="6" eb="7">
      <t>ス</t>
    </rPh>
    <phoneticPr fontId="3"/>
  </si>
  <si>
    <t>様式－５－２別添計算書より　自動計算</t>
    <rPh sb="0" eb="2">
      <t>ヨウシキ</t>
    </rPh>
    <rPh sb="6" eb="8">
      <t>ベッテン</t>
    </rPh>
    <rPh sb="8" eb="10">
      <t>ケイサン</t>
    </rPh>
    <rPh sb="10" eb="11">
      <t>ショ</t>
    </rPh>
    <rPh sb="14" eb="16">
      <t>ジドウ</t>
    </rPh>
    <rPh sb="16" eb="18">
      <t>ケイサン</t>
    </rPh>
    <phoneticPr fontId="3"/>
  </si>
  <si>
    <t>工　事　名</t>
    <rPh sb="0" eb="1">
      <t>コウ</t>
    </rPh>
    <rPh sb="2" eb="3">
      <t>コト</t>
    </rPh>
    <rPh sb="4" eb="5">
      <t>メイ</t>
    </rPh>
    <phoneticPr fontId="2"/>
  </si>
  <si>
    <t>請 負 代 金 額
（消費税相当額含む）</t>
    <rPh sb="0" eb="1">
      <t>ショウ</t>
    </rPh>
    <rPh sb="2" eb="3">
      <t>フ</t>
    </rPh>
    <rPh sb="4" eb="5">
      <t>ダイ</t>
    </rPh>
    <rPh sb="6" eb="7">
      <t>キン</t>
    </rPh>
    <rPh sb="8" eb="9">
      <t>ガク</t>
    </rPh>
    <rPh sb="11" eb="14">
      <t>ショウヒゼイ</t>
    </rPh>
    <rPh sb="14" eb="16">
      <t>ソウトウ</t>
    </rPh>
    <rPh sb="16" eb="17">
      <t>ガク</t>
    </rPh>
    <rPh sb="17" eb="18">
      <t>フク</t>
    </rPh>
    <phoneticPr fontId="2"/>
  </si>
  <si>
    <t>工　　　期</t>
    <rPh sb="0" eb="1">
      <t>コウ</t>
    </rPh>
    <rPh sb="4" eb="5">
      <t>キ</t>
    </rPh>
    <phoneticPr fontId="2"/>
  </si>
  <si>
    <t>様式－５－１</t>
    <rPh sb="0" eb="2">
      <t>ヨウシキ</t>
    </rPh>
    <phoneticPr fontId="3"/>
  </si>
  <si>
    <t>材　　料</t>
    <rPh sb="0" eb="1">
      <t>ザイ</t>
    </rPh>
    <rPh sb="3" eb="4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</si>
</sst>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&quot;円&quot;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3"/>
      <color theme="1"/>
      <name val="ＭＳ Ｐゴシック"/>
      <family val="2"/>
      <charset val="128"/>
    </font>
    <font>
      <b/>
      <sz val="13"/>
      <color theme="1"/>
      <name val="ＭＳ Ｐゴシック"/>
      <family val="3"/>
      <charset val="128"/>
    </font>
    <font>
      <b/>
      <sz val="13"/>
      <color rgb="FFFF0000"/>
      <name val="BIZ UD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bscript"/>
      <sz val="13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0" fontId="8" fillId="0" borderId="0" xfId="0" quotePrefix="1" applyFont="1">
      <alignment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8" fontId="6" fillId="2" borderId="4" xfId="1" applyFont="1" applyFill="1" applyBorder="1" applyAlignment="1">
      <alignment horizontal="right" vertical="center" indent="1"/>
    </xf>
    <xf numFmtId="38" fontId="6" fillId="2" borderId="3" xfId="1" applyFont="1" applyFill="1" applyBorder="1" applyAlignment="1">
      <alignment horizontal="right" vertical="center" indent="1"/>
    </xf>
    <xf numFmtId="38" fontId="6" fillId="2" borderId="6" xfId="1" applyFont="1" applyFill="1" applyBorder="1" applyAlignment="1">
      <alignment horizontal="right" vertical="center" indent="1"/>
    </xf>
    <xf numFmtId="38" fontId="6" fillId="2" borderId="5" xfId="1" applyFont="1" applyFill="1" applyBorder="1" applyAlignment="1">
      <alignment horizontal="right" vertical="center" indent="1"/>
    </xf>
    <xf numFmtId="38" fontId="6" fillId="2" borderId="1" xfId="1" applyFont="1" applyFill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FF64-F7A4-4307-8DED-81903A08B55E}">
  <dimension ref="A1:E24"/>
  <sheetViews>
    <sheetView tabSelected="1" view="pageBreakPreview" zoomScaleNormal="100" zoomScaleSheetLayoutView="100" workbookViewId="0">
      <selection activeCell="A5" sqref="A5"/>
    </sheetView>
  </sheetViews>
  <sheetFormatPr defaultRowHeight="27" customHeight="1" x14ac:dyDescent="0.15"/>
  <cols>
    <col min="1" max="2" width="20.625" style="1" customWidth="1"/>
    <col min="3" max="3" width="8.75" style="2" bestFit="1" customWidth="1"/>
    <col min="4" max="4" width="15.625" style="3" customWidth="1"/>
    <col min="5" max="5" width="20.625" style="1" customWidth="1"/>
    <col min="6" max="16384" width="9" style="1"/>
  </cols>
  <sheetData>
    <row r="1" spans="1:5" ht="27" customHeight="1" x14ac:dyDescent="0.15">
      <c r="A1" s="15"/>
      <c r="B1" s="15"/>
      <c r="C1" s="16"/>
      <c r="D1" s="17"/>
      <c r="E1" s="18" t="s">
        <v>24</v>
      </c>
    </row>
    <row r="2" spans="1:5" ht="27" customHeight="1" x14ac:dyDescent="0.15">
      <c r="A2" s="15"/>
      <c r="B2" s="15"/>
      <c r="C2" s="16"/>
      <c r="D2" s="17"/>
      <c r="E2" s="18" t="s">
        <v>25</v>
      </c>
    </row>
    <row r="3" spans="1:5" ht="27" customHeight="1" x14ac:dyDescent="0.15">
      <c r="A3" s="25" t="s">
        <v>23</v>
      </c>
      <c r="B3" s="25"/>
      <c r="C3" s="25"/>
      <c r="D3" s="25"/>
      <c r="E3" s="25"/>
    </row>
    <row r="4" spans="1:5" s="16" customFormat="1" ht="27" customHeight="1" x14ac:dyDescent="0.15">
      <c r="A4" s="19" t="s">
        <v>58</v>
      </c>
      <c r="B4" s="19" t="s">
        <v>0</v>
      </c>
      <c r="C4" s="19" t="s">
        <v>26</v>
      </c>
      <c r="D4" s="20" t="s">
        <v>1</v>
      </c>
      <c r="E4" s="19" t="s">
        <v>2</v>
      </c>
    </row>
    <row r="5" spans="1:5" ht="27" customHeight="1" x14ac:dyDescent="0.15">
      <c r="A5" s="8" t="s">
        <v>3</v>
      </c>
      <c r="B5" s="8" t="s">
        <v>4</v>
      </c>
      <c r="C5" s="9" t="s">
        <v>7</v>
      </c>
      <c r="D5" s="10">
        <v>20</v>
      </c>
      <c r="E5" s="5"/>
    </row>
    <row r="6" spans="1:5" ht="27" customHeight="1" x14ac:dyDescent="0.15">
      <c r="A6" s="8" t="s">
        <v>5</v>
      </c>
      <c r="B6" s="8" t="s">
        <v>6</v>
      </c>
      <c r="C6" s="9" t="s">
        <v>7</v>
      </c>
      <c r="D6" s="10">
        <v>40</v>
      </c>
      <c r="E6" s="5"/>
    </row>
    <row r="7" spans="1:5" ht="27" customHeight="1" x14ac:dyDescent="0.15">
      <c r="A7" s="8" t="s">
        <v>17</v>
      </c>
      <c r="B7" s="8" t="s">
        <v>22</v>
      </c>
      <c r="C7" s="9" t="s">
        <v>19</v>
      </c>
      <c r="D7" s="10">
        <v>200</v>
      </c>
      <c r="E7" s="5"/>
    </row>
    <row r="8" spans="1:5" ht="27" customHeight="1" x14ac:dyDescent="0.15">
      <c r="A8" s="8" t="s">
        <v>17</v>
      </c>
      <c r="B8" s="8" t="s">
        <v>18</v>
      </c>
      <c r="C8" s="9" t="s">
        <v>19</v>
      </c>
      <c r="D8" s="10">
        <v>650</v>
      </c>
      <c r="E8" s="5"/>
    </row>
    <row r="9" spans="1:5" ht="27" customHeight="1" x14ac:dyDescent="0.15">
      <c r="A9" s="8"/>
      <c r="B9" s="8"/>
      <c r="C9" s="9"/>
      <c r="D9" s="10"/>
      <c r="E9" s="5"/>
    </row>
    <row r="10" spans="1:5" ht="27" customHeight="1" x14ac:dyDescent="0.15">
      <c r="A10" s="8"/>
      <c r="B10" s="8"/>
      <c r="C10" s="9"/>
      <c r="D10" s="10"/>
      <c r="E10" s="5"/>
    </row>
    <row r="11" spans="1:5" ht="27" customHeight="1" x14ac:dyDescent="0.15">
      <c r="A11" s="8"/>
      <c r="B11" s="8"/>
      <c r="C11" s="9"/>
      <c r="D11" s="10"/>
      <c r="E11" s="5"/>
    </row>
    <row r="12" spans="1:5" ht="27" customHeight="1" x14ac:dyDescent="0.15">
      <c r="A12" s="8"/>
      <c r="B12" s="8"/>
      <c r="C12" s="9"/>
      <c r="D12" s="10"/>
      <c r="E12" s="5"/>
    </row>
    <row r="13" spans="1:5" ht="27" customHeight="1" x14ac:dyDescent="0.15">
      <c r="A13" s="5"/>
      <c r="B13" s="5"/>
      <c r="C13" s="6"/>
      <c r="D13" s="7"/>
      <c r="E13" s="5"/>
    </row>
    <row r="14" spans="1:5" ht="27" customHeight="1" x14ac:dyDescent="0.15">
      <c r="A14" s="5"/>
      <c r="B14" s="5"/>
      <c r="C14" s="6"/>
      <c r="D14" s="7"/>
      <c r="E14" s="5"/>
    </row>
    <row r="15" spans="1:5" ht="27" customHeight="1" x14ac:dyDescent="0.15">
      <c r="A15" s="5"/>
      <c r="B15" s="5"/>
      <c r="C15" s="6"/>
      <c r="D15" s="7"/>
      <c r="E15" s="5"/>
    </row>
    <row r="16" spans="1:5" ht="27" customHeight="1" x14ac:dyDescent="0.15">
      <c r="A16" s="5"/>
      <c r="B16" s="5"/>
      <c r="C16" s="6"/>
      <c r="D16" s="7"/>
      <c r="E16" s="5"/>
    </row>
    <row r="17" spans="1:5" ht="27" customHeight="1" x14ac:dyDescent="0.15">
      <c r="A17" s="5"/>
      <c r="B17" s="5"/>
      <c r="C17" s="6"/>
      <c r="D17" s="7"/>
      <c r="E17" s="5"/>
    </row>
    <row r="18" spans="1:5" ht="27" customHeight="1" x14ac:dyDescent="0.15">
      <c r="A18" s="5"/>
      <c r="B18" s="5"/>
      <c r="C18" s="6"/>
      <c r="D18" s="7"/>
      <c r="E18" s="5"/>
    </row>
    <row r="19" spans="1:5" ht="27" customHeight="1" x14ac:dyDescent="0.15">
      <c r="A19" s="5"/>
      <c r="B19" s="5"/>
      <c r="C19" s="6"/>
      <c r="D19" s="7"/>
      <c r="E19" s="5"/>
    </row>
    <row r="20" spans="1:5" ht="27" customHeight="1" x14ac:dyDescent="0.15">
      <c r="A20" s="5"/>
      <c r="B20" s="5"/>
      <c r="C20" s="6"/>
      <c r="D20" s="7"/>
      <c r="E20" s="5"/>
    </row>
    <row r="21" spans="1:5" ht="27" customHeight="1" x14ac:dyDescent="0.15">
      <c r="A21" s="5"/>
      <c r="B21" s="5"/>
      <c r="C21" s="6"/>
      <c r="D21" s="7"/>
      <c r="E21" s="5"/>
    </row>
    <row r="22" spans="1:5" ht="27" customHeight="1" x14ac:dyDescent="0.15">
      <c r="A22" s="5"/>
      <c r="B22" s="5"/>
      <c r="C22" s="6"/>
      <c r="D22" s="7"/>
      <c r="E22" s="5"/>
    </row>
    <row r="23" spans="1:5" ht="27" customHeight="1" x14ac:dyDescent="0.15">
      <c r="A23" s="5"/>
      <c r="B23" s="5"/>
      <c r="C23" s="6"/>
      <c r="D23" s="7"/>
      <c r="E23" s="5"/>
    </row>
    <row r="24" spans="1:5" ht="27" customHeight="1" x14ac:dyDescent="0.15">
      <c r="A24" s="5"/>
      <c r="B24" s="5"/>
      <c r="C24" s="6"/>
      <c r="D24" s="7"/>
      <c r="E24" s="5"/>
    </row>
  </sheetData>
  <mergeCells count="1">
    <mergeCell ref="A3:E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06E1-3CD9-4F32-85F8-ABF829B8999E}">
  <dimension ref="A1:C10"/>
  <sheetViews>
    <sheetView view="pageBreakPreview" zoomScaleNormal="100" zoomScaleSheetLayoutView="100" workbookViewId="0">
      <selection activeCell="B7" sqref="B7"/>
    </sheetView>
  </sheetViews>
  <sheetFormatPr defaultRowHeight="27" customHeight="1" x14ac:dyDescent="0.15"/>
  <cols>
    <col min="1" max="1" width="27.625" style="15" bestFit="1" customWidth="1"/>
    <col min="2" max="2" width="56.625" style="1" customWidth="1"/>
    <col min="3" max="16384" width="9" style="1"/>
  </cols>
  <sheetData>
    <row r="1" spans="1:3" s="15" customFormat="1" ht="27" customHeight="1" x14ac:dyDescent="0.15">
      <c r="B1" s="18" t="s">
        <v>57</v>
      </c>
    </row>
    <row r="2" spans="1:3" s="15" customFormat="1" ht="27" customHeight="1" x14ac:dyDescent="0.15">
      <c r="B2" s="18"/>
    </row>
    <row r="3" spans="1:3" s="15" customFormat="1" ht="27" customHeight="1" x14ac:dyDescent="0.15">
      <c r="A3" s="25" t="s">
        <v>27</v>
      </c>
      <c r="B3" s="25"/>
    </row>
    <row r="4" spans="1:3" ht="81" customHeight="1" x14ac:dyDescent="0.15">
      <c r="A4" s="23" t="s">
        <v>54</v>
      </c>
      <c r="B4" s="9" t="s">
        <v>14</v>
      </c>
    </row>
    <row r="5" spans="1:3" ht="81" customHeight="1" x14ac:dyDescent="0.15">
      <c r="A5" s="24" t="s">
        <v>55</v>
      </c>
      <c r="B5" s="14">
        <f>+'様式－５－１別添'!E4</f>
        <v>127270000</v>
      </c>
      <c r="C5" s="1" t="s">
        <v>53</v>
      </c>
    </row>
    <row r="6" spans="1:3" ht="27" customHeight="1" x14ac:dyDescent="0.15">
      <c r="A6" s="26" t="s">
        <v>56</v>
      </c>
      <c r="B6" s="11" t="s">
        <v>20</v>
      </c>
    </row>
    <row r="7" spans="1:3" ht="27" customHeight="1" x14ac:dyDescent="0.15">
      <c r="A7" s="27"/>
      <c r="B7" s="12"/>
    </row>
    <row r="8" spans="1:3" ht="27" customHeight="1" x14ac:dyDescent="0.15">
      <c r="A8" s="28"/>
      <c r="B8" s="13" t="s">
        <v>21</v>
      </c>
    </row>
    <row r="9" spans="1:3" ht="81" customHeight="1" x14ac:dyDescent="0.15">
      <c r="A9" s="23" t="s">
        <v>15</v>
      </c>
      <c r="B9" s="14">
        <f>+'様式－５－１別添'!F32</f>
        <v>3168000</v>
      </c>
      <c r="C9" s="1" t="s">
        <v>53</v>
      </c>
    </row>
    <row r="10" spans="1:3" ht="81" customHeight="1" x14ac:dyDescent="0.15">
      <c r="A10" s="24" t="s">
        <v>28</v>
      </c>
      <c r="B10" s="14">
        <f>+'様式－５－１別添'!F30</f>
        <v>288000</v>
      </c>
      <c r="C10" s="1" t="s">
        <v>53</v>
      </c>
    </row>
  </sheetData>
  <mergeCells count="2">
    <mergeCell ref="A3:B3"/>
    <mergeCell ref="A6:A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20F9-F6DE-4AE4-B239-869CF09D0909}">
  <dimension ref="A1:H33"/>
  <sheetViews>
    <sheetView view="pageBreakPreview" zoomScaleNormal="100" zoomScaleSheetLayoutView="100" workbookViewId="0">
      <selection activeCell="G2" sqref="G2"/>
    </sheetView>
  </sheetViews>
  <sheetFormatPr defaultRowHeight="27" customHeight="1" x14ac:dyDescent="0.15"/>
  <cols>
    <col min="1" max="2" width="3.625" style="1" customWidth="1"/>
    <col min="3" max="3" width="27.625" style="2" customWidth="1"/>
    <col min="4" max="4" width="15.625" style="3" customWidth="1"/>
    <col min="5" max="5" width="17.375" style="1" customWidth="1"/>
    <col min="6" max="7" width="10.625" style="1" customWidth="1"/>
    <col min="8" max="16384" width="9" style="1"/>
  </cols>
  <sheetData>
    <row r="1" spans="1:8" ht="27" customHeight="1" x14ac:dyDescent="0.15">
      <c r="G1" s="4" t="s">
        <v>57</v>
      </c>
    </row>
    <row r="2" spans="1:8" ht="27" customHeight="1" x14ac:dyDescent="0.15">
      <c r="G2" s="4" t="s">
        <v>13</v>
      </c>
    </row>
    <row r="3" spans="1:8" ht="27" customHeight="1" x14ac:dyDescent="0.15">
      <c r="A3" s="35" t="s">
        <v>29</v>
      </c>
      <c r="B3" s="35"/>
      <c r="C3" s="35"/>
      <c r="D3" s="35"/>
      <c r="E3" s="35"/>
      <c r="F3" s="35"/>
      <c r="G3" s="35"/>
    </row>
    <row r="4" spans="1:8" ht="36" customHeight="1" x14ac:dyDescent="0.15">
      <c r="A4" s="36" t="s">
        <v>12</v>
      </c>
      <c r="B4" s="37"/>
      <c r="C4" s="37"/>
      <c r="D4" s="38"/>
      <c r="E4" s="34">
        <v>127270000</v>
      </c>
      <c r="F4" s="34"/>
      <c r="G4" s="34"/>
    </row>
    <row r="5" spans="1:8" ht="36" customHeight="1" x14ac:dyDescent="0.15">
      <c r="A5" s="36" t="s">
        <v>31</v>
      </c>
      <c r="B5" s="37"/>
      <c r="C5" s="37"/>
      <c r="D5" s="38"/>
      <c r="E5" s="34">
        <v>77000000</v>
      </c>
      <c r="F5" s="34"/>
      <c r="G5" s="34"/>
    </row>
    <row r="6" spans="1:8" ht="36" customHeight="1" x14ac:dyDescent="0.15">
      <c r="A6" s="36" t="s">
        <v>30</v>
      </c>
      <c r="B6" s="37"/>
      <c r="C6" s="37"/>
      <c r="D6" s="38"/>
      <c r="E6" s="33">
        <f>+E4-E5</f>
        <v>50270000</v>
      </c>
      <c r="F6" s="33"/>
      <c r="G6" s="33"/>
      <c r="H6" s="1" t="s">
        <v>16</v>
      </c>
    </row>
    <row r="7" spans="1:8" ht="36" customHeight="1" x14ac:dyDescent="0.15">
      <c r="A7" s="36" t="s">
        <v>43</v>
      </c>
      <c r="B7" s="37"/>
      <c r="C7" s="37"/>
      <c r="D7" s="38"/>
      <c r="E7" s="34">
        <v>599637</v>
      </c>
      <c r="F7" s="34"/>
      <c r="G7" s="34"/>
    </row>
    <row r="8" spans="1:8" ht="36" customHeight="1" x14ac:dyDescent="0.15">
      <c r="A8" s="36" t="s">
        <v>44</v>
      </c>
      <c r="B8" s="37"/>
      <c r="C8" s="37"/>
      <c r="D8" s="38"/>
      <c r="E8" s="34">
        <v>0</v>
      </c>
      <c r="F8" s="34"/>
      <c r="G8" s="34"/>
    </row>
    <row r="9" spans="1:8" ht="36" customHeight="1" x14ac:dyDescent="0.15">
      <c r="A9" s="36" t="s">
        <v>45</v>
      </c>
      <c r="B9" s="37"/>
      <c r="C9" s="37"/>
      <c r="D9" s="38"/>
      <c r="E9" s="34">
        <v>3076700</v>
      </c>
      <c r="F9" s="34"/>
      <c r="G9" s="34"/>
    </row>
    <row r="10" spans="1:8" ht="21" customHeight="1" x14ac:dyDescent="0.15">
      <c r="C10" s="1"/>
      <c r="D10" s="1"/>
    </row>
    <row r="11" spans="1:8" s="15" customFormat="1" ht="21" customHeight="1" x14ac:dyDescent="0.15">
      <c r="A11" s="15" t="s">
        <v>11</v>
      </c>
    </row>
    <row r="12" spans="1:8" s="15" customFormat="1" ht="21" customHeight="1" thickBot="1" x14ac:dyDescent="0.2">
      <c r="B12" s="15" t="s">
        <v>32</v>
      </c>
    </row>
    <row r="13" spans="1:8" s="15" customFormat="1" ht="21" customHeight="1" thickBot="1" x14ac:dyDescent="0.2">
      <c r="B13" s="15" t="s">
        <v>42</v>
      </c>
      <c r="E13" s="21" t="s">
        <v>10</v>
      </c>
      <c r="F13" s="31">
        <f>+E7+E8+E9-E6*1/100</f>
        <v>3173637</v>
      </c>
      <c r="G13" s="32"/>
      <c r="H13" s="15" t="s">
        <v>16</v>
      </c>
    </row>
    <row r="14" spans="1:8" s="15" customFormat="1" ht="21" customHeight="1" x14ac:dyDescent="0.15">
      <c r="B14" s="15" t="s">
        <v>33</v>
      </c>
    </row>
    <row r="15" spans="1:8" s="15" customFormat="1" ht="21" customHeight="1" x14ac:dyDescent="0.15">
      <c r="D15" s="21" t="s">
        <v>48</v>
      </c>
    </row>
    <row r="16" spans="1:8" s="15" customFormat="1" ht="21" customHeight="1" x14ac:dyDescent="0.15">
      <c r="B16" s="15" t="s">
        <v>34</v>
      </c>
    </row>
    <row r="17" spans="1:8" s="15" customFormat="1" ht="21" customHeight="1" x14ac:dyDescent="0.15">
      <c r="D17" s="21" t="s">
        <v>50</v>
      </c>
    </row>
    <row r="18" spans="1:8" s="15" customFormat="1" ht="21" customHeight="1" x14ac:dyDescent="0.15">
      <c r="B18" s="15" t="s">
        <v>35</v>
      </c>
      <c r="D18" s="15" t="s">
        <v>39</v>
      </c>
    </row>
    <row r="19" spans="1:8" s="15" customFormat="1" ht="21" customHeight="1" x14ac:dyDescent="0.15">
      <c r="D19" s="15" t="s">
        <v>36</v>
      </c>
    </row>
    <row r="20" spans="1:8" s="15" customFormat="1" ht="21" customHeight="1" x14ac:dyDescent="0.15">
      <c r="B20" s="15" t="s">
        <v>37</v>
      </c>
      <c r="D20" s="15" t="s">
        <v>38</v>
      </c>
    </row>
    <row r="21" spans="1:8" s="15" customFormat="1" ht="21" customHeight="1" x14ac:dyDescent="0.15">
      <c r="D21" s="15" t="s">
        <v>36</v>
      </c>
    </row>
    <row r="22" spans="1:8" s="15" customFormat="1" ht="21" customHeight="1" x14ac:dyDescent="0.15">
      <c r="B22" s="15" t="s">
        <v>40</v>
      </c>
    </row>
    <row r="23" spans="1:8" s="15" customFormat="1" ht="21" customHeight="1" x14ac:dyDescent="0.15">
      <c r="B23" s="15" t="s">
        <v>9</v>
      </c>
    </row>
    <row r="24" spans="1:8" s="15" customFormat="1" ht="21" customHeight="1" x14ac:dyDescent="0.15">
      <c r="B24" s="15" t="s">
        <v>41</v>
      </c>
    </row>
    <row r="25" spans="1:8" s="15" customFormat="1" ht="21" customHeight="1" x14ac:dyDescent="0.15">
      <c r="B25" s="22" t="s">
        <v>46</v>
      </c>
      <c r="D25" s="17"/>
    </row>
    <row r="26" spans="1:8" s="15" customFormat="1" ht="21" customHeight="1" x14ac:dyDescent="0.15">
      <c r="B26" s="22" t="s">
        <v>47</v>
      </c>
      <c r="D26" s="17"/>
    </row>
    <row r="27" spans="1:8" s="15" customFormat="1" ht="21" customHeight="1" thickBot="1" x14ac:dyDescent="0.2">
      <c r="B27" s="22"/>
      <c r="D27" s="17"/>
    </row>
    <row r="28" spans="1:8" s="15" customFormat="1" ht="21" customHeight="1" thickTop="1" thickBot="1" x14ac:dyDescent="0.2">
      <c r="A28" s="15" t="s">
        <v>49</v>
      </c>
      <c r="C28" s="16"/>
      <c r="D28" s="17"/>
      <c r="F28" s="29">
        <f>+ROUNDDOWN(F13*100/110,-4)</f>
        <v>2880000</v>
      </c>
      <c r="G28" s="30"/>
      <c r="H28" s="15" t="s">
        <v>16</v>
      </c>
    </row>
    <row r="29" spans="1:8" s="15" customFormat="1" ht="21" customHeight="1" thickTop="1" thickBot="1" x14ac:dyDescent="0.2">
      <c r="C29" s="16"/>
      <c r="D29" s="17"/>
      <c r="F29" s="15" t="s">
        <v>52</v>
      </c>
    </row>
    <row r="30" spans="1:8" s="15" customFormat="1" ht="21" customHeight="1" thickBot="1" x14ac:dyDescent="0.2">
      <c r="A30" s="15" t="s">
        <v>51</v>
      </c>
      <c r="C30" s="16"/>
      <c r="D30" s="17"/>
      <c r="E30" s="17"/>
      <c r="F30" s="31">
        <f>+F28*0.1</f>
        <v>288000</v>
      </c>
      <c r="G30" s="32"/>
      <c r="H30" s="15" t="s">
        <v>16</v>
      </c>
    </row>
    <row r="31" spans="1:8" s="15" customFormat="1" ht="21" customHeight="1" thickBot="1" x14ac:dyDescent="0.2">
      <c r="C31" s="16"/>
      <c r="D31" s="17"/>
    </row>
    <row r="32" spans="1:8" s="15" customFormat="1" ht="21" customHeight="1" thickTop="1" thickBot="1" x14ac:dyDescent="0.2">
      <c r="A32" s="15" t="s">
        <v>8</v>
      </c>
      <c r="C32" s="16"/>
      <c r="D32" s="17"/>
      <c r="F32" s="29">
        <f>+F28+F30</f>
        <v>3168000</v>
      </c>
      <c r="G32" s="30"/>
      <c r="H32" s="15" t="s">
        <v>16</v>
      </c>
    </row>
    <row r="33" ht="27" customHeight="1" thickTop="1" x14ac:dyDescent="0.15"/>
  </sheetData>
  <mergeCells count="17">
    <mergeCell ref="E5:G5"/>
    <mergeCell ref="A3:G3"/>
    <mergeCell ref="F13:G13"/>
    <mergeCell ref="A4:D4"/>
    <mergeCell ref="A5:D5"/>
    <mergeCell ref="A6:D6"/>
    <mergeCell ref="A7:D7"/>
    <mergeCell ref="A8:D8"/>
    <mergeCell ref="A9:D9"/>
    <mergeCell ref="E4:G4"/>
    <mergeCell ref="F28:G28"/>
    <mergeCell ref="F30:G30"/>
    <mergeCell ref="F32:G32"/>
    <mergeCell ref="E6:G6"/>
    <mergeCell ref="E7:G7"/>
    <mergeCell ref="E8:G8"/>
    <mergeCell ref="E9:G9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様式－５</vt:lpstr>
      <vt:lpstr>様式－５－１</vt:lpstr>
      <vt:lpstr>様式－５－１別添</vt:lpstr>
      <vt:lpstr>'様式－５－１'!Print_Area</vt:lpstr>
      <vt:lpstr>'様式－５－１別添'!Print_Area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2022-08-26T07:19:05Z</cp:lastPrinted>
  <dcterms:created xsi:type="dcterms:W3CDTF">2022-05-13T04:33:28Z</dcterms:created>
  <dcterms:modified xsi:type="dcterms:W3CDTF">2022-08-31T00:33:14Z</dcterms:modified>
</cp:coreProperties>
</file>