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180" windowWidth="9090" windowHeight="8625" activeTab="0"/>
  </bookViews>
  <sheets>
    <sheet name="ア　施設及び業務の概況" sheetId="1" r:id="rId1"/>
    <sheet name="イ　損益計算書" sheetId="2" r:id="rId2"/>
    <sheet name="ウ　貸借対照表" sheetId="3" r:id="rId3"/>
    <sheet name="エ　資本的収支に関する調" sheetId="4" r:id="rId4"/>
  </sheets>
  <definedNames>
    <definedName name="_xlnm.Print_Titles" localSheetId="0">'ア　施設及び業務の概況'!$A:$E</definedName>
    <definedName name="_xlnm.Print_Titles" localSheetId="1">'イ　損益計算書'!$A:$C</definedName>
    <definedName name="_xlnm.Print_Titles" localSheetId="2">'ウ　貸借対照表'!$A:$F</definedName>
    <definedName name="_xlnm.Print_Titles" localSheetId="3">'エ　資本的収支に関する調'!$A:$E</definedName>
  </definedNames>
  <calcPr fullCalcOnLoad="1"/>
</workbook>
</file>

<file path=xl/sharedStrings.xml><?xml version="1.0" encoding="utf-8"?>
<sst xmlns="http://schemas.openxmlformats.org/spreadsheetml/2006/main" count="486" uniqueCount="274">
  <si>
    <t>建設事業開始年月日</t>
  </si>
  <si>
    <t>供用開始年月日</t>
  </si>
  <si>
    <t>法適用年月日</t>
  </si>
  <si>
    <t>法適用区分</t>
  </si>
  <si>
    <t>管理者設置の有無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</si>
  <si>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</si>
  <si>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</si>
  <si>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</si>
  <si>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</si>
  <si>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</si>
  <si>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</si>
  <si>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</si>
  <si>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</si>
  <si>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</si>
  <si>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</si>
  <si>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</si>
  <si>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</si>
  <si>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</si>
  <si>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</si>
  <si>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</si>
  <si>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企業債</t>
  </si>
  <si>
    <t>その他</t>
  </si>
  <si>
    <t>管渠費</t>
  </si>
  <si>
    <t>ポンプ場費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</si>
  <si>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</si>
  <si>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</si>
  <si>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</si>
  <si>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</si>
  <si>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</si>
  <si>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</si>
  <si>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</si>
  <si>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</si>
  <si>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</si>
  <si>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</si>
  <si>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</si>
  <si>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</si>
  <si>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</si>
  <si>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</si>
  <si>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</si>
  <si>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</si>
  <si>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</si>
  <si>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</si>
  <si>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</si>
  <si>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</si>
  <si>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</si>
  <si>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</si>
  <si>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</si>
  <si>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公共</t>
  </si>
  <si>
    <t>S28.04.15</t>
  </si>
  <si>
    <t>S41.01.01</t>
  </si>
  <si>
    <t>H17.04.01</t>
  </si>
  <si>
    <t>条例財務</t>
  </si>
  <si>
    <t>無</t>
  </si>
  <si>
    <t>さいたま市</t>
  </si>
  <si>
    <t>S06.06.11</t>
  </si>
  <si>
    <t>S39.12.28</t>
  </si>
  <si>
    <t>H15.04.01</t>
  </si>
  <si>
    <t>条例全部</t>
  </si>
  <si>
    <t>有</t>
  </si>
  <si>
    <t>川越市</t>
  </si>
  <si>
    <t>S51.03.16</t>
  </si>
  <si>
    <t>S58.04.01</t>
  </si>
  <si>
    <t>H22.03.23</t>
  </si>
  <si>
    <t>加須市</t>
  </si>
  <si>
    <t>S46.11.11</t>
  </si>
  <si>
    <t>S50.03.20</t>
  </si>
  <si>
    <t>H23.04.01</t>
  </si>
  <si>
    <t>狭山市</t>
  </si>
  <si>
    <t>S48.09.13</t>
  </si>
  <si>
    <t>S56.04.01</t>
  </si>
  <si>
    <t>H19.04.01</t>
  </si>
  <si>
    <t>鴻巣市</t>
  </si>
  <si>
    <t>S49.02.01</t>
  </si>
  <si>
    <t>S60.04.01</t>
  </si>
  <si>
    <t>H18.01.01</t>
  </si>
  <si>
    <t>深谷市</t>
  </si>
  <si>
    <t>S57.02.10</t>
  </si>
  <si>
    <t>S63.12.01</t>
  </si>
  <si>
    <t>日高市</t>
  </si>
  <si>
    <t>収益的支出に充てた企業債</t>
  </si>
  <si>
    <t>収益的支出に充てた他会計借入金</t>
  </si>
  <si>
    <t>総収益 a</t>
  </si>
  <si>
    <t>営業収益 b</t>
  </si>
  <si>
    <t>下水道使用料</t>
  </si>
  <si>
    <t>雨水処理負担金</t>
  </si>
  <si>
    <t>受託工事収益</t>
  </si>
  <si>
    <t>その他営業収益</t>
  </si>
  <si>
    <t>営業外収益 c</t>
  </si>
  <si>
    <t>受取利息･配当金</t>
  </si>
  <si>
    <t>県補助金</t>
  </si>
  <si>
    <t>他会計補助金</t>
  </si>
  <si>
    <t>雑収益</t>
  </si>
  <si>
    <t>特別利益</t>
  </si>
  <si>
    <t>他会計繰入金</t>
  </si>
  <si>
    <t>固定資産売却益</t>
  </si>
  <si>
    <t>総費用 d</t>
  </si>
  <si>
    <t>営業費用 e</t>
  </si>
  <si>
    <t>処理場費</t>
  </si>
  <si>
    <t>受託工事費</t>
  </si>
  <si>
    <t>業務費</t>
  </si>
  <si>
    <t>総係費</t>
  </si>
  <si>
    <t>減価償却費</t>
  </si>
  <si>
    <t>資産減耗費</t>
  </si>
  <si>
    <t>流域下水道管理運営費負担金</t>
  </si>
  <si>
    <t>その他営業費用</t>
  </si>
  <si>
    <t>営業外費用 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</si>
  <si>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</si>
  <si>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</si>
  <si>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</si>
  <si>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</si>
  <si>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</si>
  <si>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</si>
  <si>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(b＋c)－(e＋f)</t>
  </si>
  <si>
    <t>純利益 (a－d)</t>
  </si>
  <si>
    <t>前年度繰越利益剰余金</t>
  </si>
  <si>
    <t>当年度未処分利益剰余金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</si>
  <si>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</si>
  <si>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</si>
  <si>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</si>
  <si>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</si>
  <si>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</si>
  <si>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資産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</si>
  <si>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</si>
  <si>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</si>
  <si>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</si>
  <si>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</si>
  <si>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</si>
  <si>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</si>
  <si>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</si>
  <si>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</si>
  <si>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現金･預金</t>
  </si>
  <si>
    <t>未収金</t>
  </si>
  <si>
    <t>貯蔵品</t>
  </si>
  <si>
    <t>短期有価証券</t>
  </si>
  <si>
    <t>繰延勘定</t>
  </si>
  <si>
    <t>負債</t>
  </si>
  <si>
    <t>固定負債</t>
  </si>
  <si>
    <t>他会計借入金</t>
  </si>
  <si>
    <t>引当金</t>
  </si>
  <si>
    <t>流動負債</t>
  </si>
  <si>
    <t>一時借入金</t>
  </si>
  <si>
    <t>未払金･未払費用</t>
  </si>
  <si>
    <t>資本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</si>
  <si>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</si>
  <si>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</si>
  <si>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</si>
  <si>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</si>
  <si>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</si>
  <si>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</si>
  <si>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</si>
  <si>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</si>
  <si>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</si>
  <si>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</si>
  <si>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</si>
  <si>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</si>
  <si>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</si>
  <si>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</si>
  <si>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</si>
  <si>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</si>
  <si>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剰余金等</t>
  </si>
  <si>
    <t>うち</t>
  </si>
  <si>
    <t>当年度純利益</t>
  </si>
  <si>
    <t>負債･資本合計</t>
  </si>
  <si>
    <t>不良債務</t>
  </si>
  <si>
    <t>実質資金不足額</t>
  </si>
  <si>
    <t>経常利益</t>
  </si>
  <si>
    <t>資本的収入</t>
  </si>
  <si>
    <t>建設改良のための企業債</t>
  </si>
  <si>
    <t>うち資本費平準化債</t>
  </si>
  <si>
    <t>他会計出資金</t>
  </si>
  <si>
    <t>固定資産売却代金</t>
  </si>
  <si>
    <t>計 (a)</t>
  </si>
  <si>
    <t>翌年度へ繰越される</t>
  </si>
  <si>
    <t>支出の財源充当額 (b)</t>
  </si>
  <si>
    <t>純計 (a)-{(b)+(c)} (d)</t>
  </si>
  <si>
    <t>資本的支出</t>
  </si>
  <si>
    <t>建設改良費</t>
  </si>
  <si>
    <t>建設利息</t>
  </si>
  <si>
    <t>企業債償還金</t>
  </si>
  <si>
    <t>他会計からの長期借入金返還金</t>
  </si>
  <si>
    <t>計 (e)</t>
  </si>
  <si>
    <t>差引
(d)-(e)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</si>
  <si>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</si>
  <si>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</si>
  <si>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</si>
  <si>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</si>
  <si>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</si>
  <si>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</si>
  <si>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</si>
  <si>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</si>
  <si>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計 (g)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</si>
  <si>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</si>
  <si>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</si>
  <si>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</si>
  <si>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</si>
  <si>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</si>
  <si>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</si>
  <si>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</si>
  <si>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</si>
  <si>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</si>
  <si>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</si>
  <si>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収益性</t>
  </si>
  <si>
    <t>総収支比率(%)</t>
  </si>
  <si>
    <t>経常収支比率(%)</t>
  </si>
  <si>
    <t>営業収支比率(%)</t>
  </si>
  <si>
    <t>累積欠損金比率(%)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</si>
  <si>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</si>
  <si>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</si>
  <si>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</si>
  <si>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</si>
  <si>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</si>
  <si>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</si>
  <si>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</si>
  <si>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</si>
  <si>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</si>
  <si>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</si>
  <si>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</si>
  <si>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</si>
  <si>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</si>
  <si>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</si>
  <si>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経費回収率 A/B×100(%)</t>
  </si>
  <si>
    <t>逆ざや(円/㎥)</t>
  </si>
  <si>
    <t/>
  </si>
  <si>
    <t>○</t>
  </si>
  <si>
    <t>H22.06.01</t>
  </si>
  <si>
    <t>H02.02.01</t>
  </si>
  <si>
    <t>H20.04.01</t>
  </si>
  <si>
    <t>H15.07.01</t>
  </si>
  <si>
    <t>富士見市</t>
  </si>
  <si>
    <t>日高市</t>
  </si>
  <si>
    <t>計</t>
  </si>
  <si>
    <t>日高市</t>
  </si>
  <si>
    <t>法適計</t>
  </si>
  <si>
    <t>特環</t>
  </si>
  <si>
    <t>農集</t>
  </si>
  <si>
    <t>S56.01.20</t>
  </si>
  <si>
    <t>S62.12.17</t>
  </si>
  <si>
    <t>S63.05.02</t>
  </si>
  <si>
    <t>H04.04.01</t>
  </si>
  <si>
    <t>H10.03.27</t>
  </si>
  <si>
    <t>H13.08.01</t>
  </si>
  <si>
    <t>H22.04.01</t>
  </si>
  <si>
    <t>H17.10.01</t>
  </si>
  <si>
    <t>S49.10.25</t>
  </si>
  <si>
    <t>S57.08.20</t>
  </si>
  <si>
    <t>計</t>
  </si>
  <si>
    <t>公共</t>
  </si>
  <si>
    <t>コンビニエンスストア</t>
  </si>
  <si>
    <t>クレジットカード</t>
  </si>
  <si>
    <t>減価償却累計額(▲)</t>
  </si>
  <si>
    <t>経常損失(▲)</t>
  </si>
  <si>
    <t>当年度純損失(▲)</t>
  </si>
  <si>
    <t>当年度未処理欠損金(▲)</t>
  </si>
  <si>
    <t>前年度同意等債で今年度収入分 (c)</t>
  </si>
  <si>
    <t>他会計への支出金</t>
  </si>
  <si>
    <t>不足額（▲）(f)</t>
  </si>
  <si>
    <t>補てん財源不足額（▲）(f)-(g)</t>
  </si>
  <si>
    <t>地方公共団体金融機構</t>
  </si>
  <si>
    <t>経常損失 (b＋c)－(e＋f)(▲)</t>
  </si>
  <si>
    <t>純損失 (a－d)(▲)</t>
  </si>
  <si>
    <t>下水道使用料</t>
  </si>
  <si>
    <t>処理区域内人口密度</t>
  </si>
  <si>
    <t>H24.11.01</t>
  </si>
  <si>
    <t>　　　　　　　　　　　　　団体名
　区分</t>
  </si>
  <si>
    <t>皆野・長瀞
上下水道組合</t>
  </si>
  <si>
    <t>S55.04.01</t>
  </si>
  <si>
    <t>H09.10.01</t>
  </si>
  <si>
    <t>H24.04.01</t>
  </si>
  <si>
    <t>　　　　　　　　　　　　団体名
　区分</t>
  </si>
  <si>
    <t>　　　　　　　　　　　　　団体名
　区分</t>
  </si>
  <si>
    <t xml:space="preserve">使用料収入 </t>
  </si>
  <si>
    <t xml:space="preserve">汚水処理費 </t>
  </si>
  <si>
    <t>使用料単価(円/㎥) A</t>
  </si>
  <si>
    <t>処理原価(円/㎥) 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</si>
</sst>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.0;&quot;△ &quot;#,##0.0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hair"/>
      <top style="hair"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>
        <color indexed="63"/>
      </top>
      <bottom>
        <color indexed="63"/>
      </bottom>
      <diagonal style="hair"/>
    </border>
    <border diagonalDown="1">
      <left/>
      <right/>
      <top>
        <color indexed="63"/>
      </top>
      <bottom>
        <color indexed="63"/>
      </bottom>
      <diagonal style="hair"/>
    </border>
    <border diagonalDown="1">
      <left/>
      <right style="thin"/>
      <top>
        <color indexed="63"/>
      </top>
      <bottom>
        <color indexed="63"/>
      </bottom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hair"/>
      <right/>
      <top style="thin"/>
      <bottom/>
    </border>
    <border>
      <left style="thin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7" fontId="6" fillId="0" borderId="12" xfId="48" applyNumberFormat="1" applyFont="1" applyFill="1" applyBorder="1" applyAlignment="1">
      <alignment horizontal="center" vertical="center"/>
    </xf>
    <xf numFmtId="177" fontId="6" fillId="0" borderId="13" xfId="48" applyNumberFormat="1" applyFont="1" applyFill="1" applyBorder="1" applyAlignment="1">
      <alignment horizontal="center" vertical="center"/>
    </xf>
    <xf numFmtId="177" fontId="6" fillId="0" borderId="13" xfId="48" applyNumberFormat="1" applyFont="1" applyFill="1" applyBorder="1" applyAlignment="1">
      <alignment horizontal="right" vertical="center"/>
    </xf>
    <xf numFmtId="178" fontId="6" fillId="0" borderId="13" xfId="48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9" fontId="6" fillId="0" borderId="13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80" fontId="6" fillId="0" borderId="10" xfId="4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177" fontId="6" fillId="0" borderId="20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21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177" fontId="6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/>
    </xf>
    <xf numFmtId="177" fontId="6" fillId="0" borderId="23" xfId="48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81" fontId="6" fillId="0" borderId="13" xfId="48" applyNumberFormat="1" applyFont="1" applyFill="1" applyBorder="1" applyAlignment="1">
      <alignment horizontal="right" vertical="center"/>
    </xf>
    <xf numFmtId="177" fontId="6" fillId="0" borderId="21" xfId="48" applyNumberFormat="1" applyFont="1" applyFill="1" applyBorder="1" applyAlignment="1">
      <alignment horizontal="center" vertical="center"/>
    </xf>
    <xf numFmtId="182" fontId="6" fillId="0" borderId="13" xfId="48" applyNumberFormat="1" applyFont="1" applyFill="1" applyBorder="1" applyAlignment="1">
      <alignment horizontal="right" vertical="center"/>
    </xf>
    <xf numFmtId="182" fontId="6" fillId="0" borderId="12" xfId="48" applyNumberFormat="1" applyFont="1" applyFill="1" applyBorder="1" applyAlignment="1">
      <alignment horizontal="right" vertical="center"/>
    </xf>
    <xf numFmtId="182" fontId="6" fillId="0" borderId="20" xfId="48" applyNumberFormat="1" applyFont="1" applyFill="1" applyBorder="1" applyAlignment="1">
      <alignment horizontal="right" vertical="center"/>
    </xf>
    <xf numFmtId="182" fontId="6" fillId="0" borderId="21" xfId="48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 quotePrefix="1">
      <alignment vertical="center"/>
    </xf>
    <xf numFmtId="178" fontId="6" fillId="0" borderId="20" xfId="48" applyNumberFormat="1" applyFont="1" applyFill="1" applyBorder="1" applyAlignment="1">
      <alignment horizontal="right" vertical="center"/>
    </xf>
    <xf numFmtId="176" fontId="6" fillId="0" borderId="13" xfId="48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0" fontId="6" fillId="0" borderId="28" xfId="48" applyNumberFormat="1" applyFont="1" applyFill="1" applyBorder="1" applyAlignment="1">
      <alignment horizontal="center" vertical="center"/>
    </xf>
    <xf numFmtId="182" fontId="6" fillId="0" borderId="23" xfId="48" applyNumberFormat="1" applyFont="1" applyFill="1" applyBorder="1" applyAlignment="1">
      <alignment horizontal="right" vertical="center"/>
    </xf>
    <xf numFmtId="177" fontId="6" fillId="0" borderId="28" xfId="48" applyNumberFormat="1" applyFont="1" applyFill="1" applyBorder="1" applyAlignment="1">
      <alignment horizontal="right" vertical="center"/>
    </xf>
    <xf numFmtId="181" fontId="6" fillId="0" borderId="13" xfId="48" applyNumberFormat="1" applyFont="1" applyFill="1" applyBorder="1" applyAlignment="1">
      <alignment horizontal="center" vertical="center"/>
    </xf>
    <xf numFmtId="181" fontId="6" fillId="0" borderId="21" xfId="48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vertical="center" textRotation="255"/>
    </xf>
    <xf numFmtId="0" fontId="6" fillId="0" borderId="42" xfId="0" applyFont="1" applyBorder="1" applyAlignment="1">
      <alignment vertical="center" textRotation="255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left" vertical="center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vertical="center" textRotation="255"/>
    </xf>
    <xf numFmtId="0" fontId="6" fillId="0" borderId="49" xfId="0" applyFont="1" applyBorder="1" applyAlignment="1">
      <alignment vertical="center" textRotation="255"/>
    </xf>
    <xf numFmtId="0" fontId="6" fillId="0" borderId="44" xfId="0" applyFont="1" applyBorder="1" applyAlignment="1">
      <alignment vertical="center" textRotation="255"/>
    </xf>
    <xf numFmtId="0" fontId="6" fillId="0" borderId="50" xfId="0" applyFont="1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5" xfId="0" applyFont="1" applyBorder="1" applyAlignment="1" quotePrefix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39" xfId="0" applyFont="1" applyBorder="1" applyAlignment="1" quotePrefix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6" fillId="0" borderId="47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3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63" xfId="0" applyFont="1" applyBorder="1" applyAlignment="1">
      <alignment vertical="center" textRotation="255"/>
    </xf>
    <xf numFmtId="0" fontId="6" fillId="0" borderId="7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70" xfId="0" applyFont="1" applyFill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4" sqref="F4"/>
    </sheetView>
  </sheetViews>
  <sheetFormatPr defaultColWidth="9.59765625" defaultRowHeight="9.75" customHeight="1"/>
  <cols>
    <col min="1" max="3" width="1.59765625" style="13" customWidth="1"/>
    <col min="4" max="4" width="2.59765625" style="13" customWidth="1"/>
    <col min="5" max="5" width="14.59765625" style="13" customWidth="1"/>
    <col min="6" max="19" width="9.59765625" style="13" customWidth="1"/>
    <col min="20" max="20" width="9.5" style="13" customWidth="1"/>
    <col min="21" max="16384" width="9.59765625" style="13" customWidth="1"/>
  </cols>
  <sheetData>
    <row r="1" spans="1:20" ht="9.75" customHeight="1">
      <c r="A1" s="110" t="s">
        <v>263</v>
      </c>
      <c r="B1" s="111"/>
      <c r="C1" s="111"/>
      <c r="D1" s="111"/>
      <c r="E1" s="112"/>
      <c r="F1" s="1" t="s">
        <v>53</v>
      </c>
      <c r="G1" s="1" t="s">
        <v>59</v>
      </c>
      <c r="H1" s="1" t="s">
        <v>63</v>
      </c>
      <c r="I1" s="1" t="s">
        <v>67</v>
      </c>
      <c r="J1" s="1" t="s">
        <v>71</v>
      </c>
      <c r="K1" s="1" t="s">
        <v>75</v>
      </c>
      <c r="L1" s="1" t="s">
        <v>228</v>
      </c>
      <c r="M1" s="1" t="s">
        <v>78</v>
      </c>
      <c r="N1" s="32" t="s">
        <v>245</v>
      </c>
      <c r="O1" s="1" t="s">
        <v>228</v>
      </c>
      <c r="P1" s="1" t="s">
        <v>229</v>
      </c>
      <c r="Q1" s="108" t="s">
        <v>264</v>
      </c>
      <c r="R1" s="1" t="s">
        <v>230</v>
      </c>
      <c r="S1" s="1" t="s">
        <v>231</v>
      </c>
      <c r="T1" s="1" t="s">
        <v>232</v>
      </c>
    </row>
    <row r="2" spans="1:20" ht="9.75" customHeight="1">
      <c r="A2" s="113"/>
      <c r="B2" s="114"/>
      <c r="C2" s="114"/>
      <c r="D2" s="114"/>
      <c r="E2" s="115"/>
      <c r="F2" s="54"/>
      <c r="G2" s="54"/>
      <c r="H2" s="54"/>
      <c r="I2" s="54"/>
      <c r="J2" s="54"/>
      <c r="K2" s="54"/>
      <c r="L2" s="54"/>
      <c r="M2" s="54"/>
      <c r="N2" s="55"/>
      <c r="O2" s="54"/>
      <c r="P2" s="54"/>
      <c r="Q2" s="109"/>
      <c r="R2" s="54"/>
      <c r="S2" s="54"/>
      <c r="T2" s="54"/>
    </row>
    <row r="3" spans="1:20" ht="9.75" customHeight="1">
      <c r="A3" s="116"/>
      <c r="B3" s="117"/>
      <c r="C3" s="117"/>
      <c r="D3" s="117"/>
      <c r="E3" s="118"/>
      <c r="F3" s="2" t="s">
        <v>47</v>
      </c>
      <c r="G3" s="2" t="s">
        <v>47</v>
      </c>
      <c r="H3" s="2" t="s">
        <v>47</v>
      </c>
      <c r="I3" s="2" t="s">
        <v>47</v>
      </c>
      <c r="J3" s="2" t="s">
        <v>47</v>
      </c>
      <c r="K3" s="2" t="s">
        <v>47</v>
      </c>
      <c r="L3" s="2" t="s">
        <v>47</v>
      </c>
      <c r="M3" s="2" t="s">
        <v>47</v>
      </c>
      <c r="N3" s="2" t="s">
        <v>246</v>
      </c>
      <c r="O3" s="2" t="s">
        <v>233</v>
      </c>
      <c r="P3" s="2" t="s">
        <v>233</v>
      </c>
      <c r="Q3" s="2" t="s">
        <v>233</v>
      </c>
      <c r="R3" s="2" t="s">
        <v>233</v>
      </c>
      <c r="S3" s="2" t="s">
        <v>234</v>
      </c>
      <c r="T3" s="2"/>
    </row>
    <row r="4" spans="1:20" ht="9.75" customHeight="1">
      <c r="A4" s="119" t="s">
        <v>0</v>
      </c>
      <c r="B4" s="120"/>
      <c r="C4" s="120"/>
      <c r="D4" s="120"/>
      <c r="E4" s="121"/>
      <c r="F4" s="3" t="s">
        <v>48</v>
      </c>
      <c r="G4" s="3" t="s">
        <v>54</v>
      </c>
      <c r="H4" s="3" t="s">
        <v>60</v>
      </c>
      <c r="I4" s="3" t="s">
        <v>64</v>
      </c>
      <c r="J4" s="3" t="s">
        <v>68</v>
      </c>
      <c r="K4" s="3" t="s">
        <v>72</v>
      </c>
      <c r="L4" s="3" t="s">
        <v>243</v>
      </c>
      <c r="M4" s="3" t="s">
        <v>76</v>
      </c>
      <c r="N4" s="3"/>
      <c r="O4" s="3" t="s">
        <v>235</v>
      </c>
      <c r="P4" s="3" t="s">
        <v>236</v>
      </c>
      <c r="Q4" s="3" t="s">
        <v>265</v>
      </c>
      <c r="R4" s="3"/>
      <c r="S4" s="3" t="s">
        <v>239</v>
      </c>
      <c r="T4" s="3"/>
    </row>
    <row r="5" spans="1:20" ht="9.75" customHeight="1">
      <c r="A5" s="122" t="s">
        <v>1</v>
      </c>
      <c r="B5" s="77"/>
      <c r="C5" s="77"/>
      <c r="D5" s="62"/>
      <c r="E5" s="63"/>
      <c r="F5" s="4" t="s">
        <v>49</v>
      </c>
      <c r="G5" s="4" t="s">
        <v>55</v>
      </c>
      <c r="H5" s="4" t="s">
        <v>61</v>
      </c>
      <c r="I5" s="4" t="s">
        <v>65</v>
      </c>
      <c r="J5" s="4" t="s">
        <v>69</v>
      </c>
      <c r="K5" s="4" t="s">
        <v>73</v>
      </c>
      <c r="L5" s="4" t="s">
        <v>244</v>
      </c>
      <c r="M5" s="4" t="s">
        <v>77</v>
      </c>
      <c r="N5" s="4"/>
      <c r="O5" s="4" t="s">
        <v>237</v>
      </c>
      <c r="P5" s="4" t="s">
        <v>238</v>
      </c>
      <c r="Q5" s="4" t="s">
        <v>266</v>
      </c>
      <c r="R5" s="4"/>
      <c r="S5" s="4" t="s">
        <v>240</v>
      </c>
      <c r="T5" s="4"/>
    </row>
    <row r="6" spans="1:20" ht="9.75" customHeight="1">
      <c r="A6" s="122" t="s">
        <v>2</v>
      </c>
      <c r="B6" s="77"/>
      <c r="C6" s="77"/>
      <c r="D6" s="62"/>
      <c r="E6" s="63"/>
      <c r="F6" s="4" t="s">
        <v>50</v>
      </c>
      <c r="G6" s="4" t="s">
        <v>56</v>
      </c>
      <c r="H6" s="4" t="s">
        <v>62</v>
      </c>
      <c r="I6" s="4" t="s">
        <v>66</v>
      </c>
      <c r="J6" s="4" t="s">
        <v>70</v>
      </c>
      <c r="K6" s="4" t="s">
        <v>74</v>
      </c>
      <c r="L6" s="4" t="s">
        <v>61</v>
      </c>
      <c r="M6" s="4" t="s">
        <v>61</v>
      </c>
      <c r="N6" s="4"/>
      <c r="O6" s="4" t="s">
        <v>61</v>
      </c>
      <c r="P6" s="4" t="s">
        <v>236</v>
      </c>
      <c r="Q6" s="4" t="s">
        <v>267</v>
      </c>
      <c r="R6" s="4"/>
      <c r="S6" s="4" t="s">
        <v>241</v>
      </c>
      <c r="T6" s="4"/>
    </row>
    <row r="7" spans="1:20" ht="9.75" customHeight="1">
      <c r="A7" s="122" t="s">
        <v>3</v>
      </c>
      <c r="B7" s="77"/>
      <c r="C7" s="77"/>
      <c r="D7" s="62"/>
      <c r="E7" s="63"/>
      <c r="F7" s="4" t="s">
        <v>51</v>
      </c>
      <c r="G7" s="4" t="s">
        <v>57</v>
      </c>
      <c r="H7" s="4" t="s">
        <v>51</v>
      </c>
      <c r="I7" s="4" t="s">
        <v>57</v>
      </c>
      <c r="J7" s="4" t="s">
        <v>51</v>
      </c>
      <c r="K7" s="4" t="s">
        <v>57</v>
      </c>
      <c r="L7" s="4" t="s">
        <v>51</v>
      </c>
      <c r="M7" s="4" t="s">
        <v>51</v>
      </c>
      <c r="N7" s="4"/>
      <c r="O7" s="4" t="s">
        <v>51</v>
      </c>
      <c r="P7" s="4" t="s">
        <v>51</v>
      </c>
      <c r="Q7" s="4" t="s">
        <v>57</v>
      </c>
      <c r="R7" s="4"/>
      <c r="S7" s="4" t="s">
        <v>51</v>
      </c>
      <c r="T7" s="4"/>
    </row>
    <row r="8" spans="1:20" ht="9.75" customHeight="1">
      <c r="A8" s="122" t="s">
        <v>4</v>
      </c>
      <c r="B8" s="77"/>
      <c r="C8" s="77"/>
      <c r="D8" s="62"/>
      <c r="E8" s="63"/>
      <c r="F8" s="4" t="s">
        <v>52</v>
      </c>
      <c r="G8" s="4" t="s">
        <v>58</v>
      </c>
      <c r="H8" s="4" t="s">
        <v>52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52</v>
      </c>
      <c r="N8" s="4"/>
      <c r="O8" s="4" t="s">
        <v>52</v>
      </c>
      <c r="P8" s="4" t="s">
        <v>52</v>
      </c>
      <c r="Q8" s="4" t="s">
        <v>58</v>
      </c>
      <c r="R8" s="4"/>
      <c r="S8" s="4" t="s">
        <v>52</v>
      </c>
      <c r="T8" s="4"/>
    </row>
    <row r="9" spans="1:20" ht="9.75" customHeight="1">
      <c r="A9" s="107" t="s">
        <v>5</v>
      </c>
      <c r="B9" s="76" t="s">
        <v>6</v>
      </c>
      <c r="C9" s="77"/>
      <c r="D9" s="62"/>
      <c r="E9" s="63"/>
      <c r="F9" s="5">
        <v>1246180</v>
      </c>
      <c r="G9" s="5">
        <v>347010</v>
      </c>
      <c r="H9" s="5">
        <v>116142</v>
      </c>
      <c r="I9" s="5">
        <v>155237</v>
      </c>
      <c r="J9" s="5">
        <v>120036</v>
      </c>
      <c r="K9" s="5">
        <v>146189</v>
      </c>
      <c r="L9" s="5">
        <v>107990</v>
      </c>
      <c r="M9" s="5">
        <v>57626</v>
      </c>
      <c r="N9" s="5">
        <v>2296410</v>
      </c>
      <c r="O9" s="5">
        <v>107990</v>
      </c>
      <c r="P9" s="5">
        <v>57626</v>
      </c>
      <c r="Q9" s="5">
        <v>18456</v>
      </c>
      <c r="R9" s="5">
        <v>184072</v>
      </c>
      <c r="S9" s="45">
        <v>57626</v>
      </c>
      <c r="T9" s="45">
        <v>2314866</v>
      </c>
    </row>
    <row r="10" spans="1:20" ht="9.75" customHeight="1">
      <c r="A10" s="87"/>
      <c r="B10" s="92" t="s">
        <v>7</v>
      </c>
      <c r="C10" s="62"/>
      <c r="D10" s="62"/>
      <c r="E10" s="63"/>
      <c r="F10" s="5">
        <v>1147985</v>
      </c>
      <c r="G10" s="5">
        <v>269157</v>
      </c>
      <c r="H10" s="5">
        <v>55606</v>
      </c>
      <c r="I10" s="5">
        <v>114875</v>
      </c>
      <c r="J10" s="5">
        <v>92976</v>
      </c>
      <c r="K10" s="5">
        <v>78669</v>
      </c>
      <c r="L10" s="5">
        <v>94955</v>
      </c>
      <c r="M10" s="5">
        <v>33760</v>
      </c>
      <c r="N10" s="5">
        <v>1887983</v>
      </c>
      <c r="O10" s="5">
        <v>94955</v>
      </c>
      <c r="P10" s="5">
        <v>33760</v>
      </c>
      <c r="Q10" s="5">
        <v>0</v>
      </c>
      <c r="R10" s="5">
        <v>128715</v>
      </c>
      <c r="S10" s="45">
        <v>33760</v>
      </c>
      <c r="T10" s="45">
        <v>1887983</v>
      </c>
    </row>
    <row r="11" spans="1:20" ht="9.75" customHeight="1">
      <c r="A11" s="87"/>
      <c r="B11" s="92" t="s">
        <v>8</v>
      </c>
      <c r="C11" s="62"/>
      <c r="D11" s="62"/>
      <c r="E11" s="63"/>
      <c r="F11" s="5">
        <v>1104000</v>
      </c>
      <c r="G11" s="5">
        <v>310700</v>
      </c>
      <c r="H11" s="5">
        <v>96460</v>
      </c>
      <c r="I11" s="5">
        <v>147700</v>
      </c>
      <c r="J11" s="5">
        <v>105900</v>
      </c>
      <c r="K11" s="5">
        <v>109200</v>
      </c>
      <c r="L11" s="5">
        <v>98880</v>
      </c>
      <c r="M11" s="5">
        <v>35110</v>
      </c>
      <c r="N11" s="5">
        <v>2007950</v>
      </c>
      <c r="O11" s="5">
        <v>7520</v>
      </c>
      <c r="P11" s="5">
        <v>790</v>
      </c>
      <c r="Q11" s="5">
        <v>12800</v>
      </c>
      <c r="R11" s="5">
        <v>21110</v>
      </c>
      <c r="S11" s="45">
        <v>1020</v>
      </c>
      <c r="T11" s="45">
        <v>2030080</v>
      </c>
    </row>
    <row r="12" spans="1:20" ht="9.75" customHeight="1">
      <c r="A12" s="87"/>
      <c r="B12" s="92" t="s">
        <v>9</v>
      </c>
      <c r="C12" s="62"/>
      <c r="D12" s="62"/>
      <c r="E12" s="63"/>
      <c r="F12" s="5">
        <v>1121777</v>
      </c>
      <c r="G12" s="5">
        <v>302356</v>
      </c>
      <c r="H12" s="5">
        <v>53699</v>
      </c>
      <c r="I12" s="5">
        <v>147247</v>
      </c>
      <c r="J12" s="5">
        <v>90993</v>
      </c>
      <c r="K12" s="5">
        <v>78494</v>
      </c>
      <c r="L12" s="5">
        <v>97534</v>
      </c>
      <c r="M12" s="5">
        <v>33336</v>
      </c>
      <c r="N12" s="5">
        <v>1925436</v>
      </c>
      <c r="O12" s="5">
        <v>2461</v>
      </c>
      <c r="P12" s="5">
        <v>998</v>
      </c>
      <c r="Q12" s="5">
        <v>10269</v>
      </c>
      <c r="R12" s="5">
        <v>13728</v>
      </c>
      <c r="S12" s="45">
        <v>625</v>
      </c>
      <c r="T12" s="45">
        <v>1939789</v>
      </c>
    </row>
    <row r="13" spans="1:20" ht="9.75" customHeight="1">
      <c r="A13" s="87"/>
      <c r="B13" s="92" t="s">
        <v>10</v>
      </c>
      <c r="C13" s="62"/>
      <c r="D13" s="62"/>
      <c r="E13" s="63"/>
      <c r="F13" s="5">
        <v>1121777</v>
      </c>
      <c r="G13" s="5">
        <v>302356</v>
      </c>
      <c r="H13" s="5">
        <v>53699</v>
      </c>
      <c r="I13" s="5">
        <v>147247</v>
      </c>
      <c r="J13" s="5">
        <v>90993</v>
      </c>
      <c r="K13" s="5">
        <v>78494</v>
      </c>
      <c r="L13" s="5">
        <v>97534</v>
      </c>
      <c r="M13" s="5">
        <v>33336</v>
      </c>
      <c r="N13" s="5">
        <v>1925436</v>
      </c>
      <c r="O13" s="5">
        <v>2461</v>
      </c>
      <c r="P13" s="5">
        <v>998</v>
      </c>
      <c r="Q13" s="5">
        <v>10269</v>
      </c>
      <c r="R13" s="5">
        <v>13728</v>
      </c>
      <c r="S13" s="45">
        <v>625</v>
      </c>
      <c r="T13" s="45">
        <v>1939789</v>
      </c>
    </row>
    <row r="14" spans="1:20" ht="9.75" customHeight="1">
      <c r="A14" s="87"/>
      <c r="B14" s="92" t="s">
        <v>11</v>
      </c>
      <c r="C14" s="62"/>
      <c r="D14" s="62"/>
      <c r="E14" s="63"/>
      <c r="F14" s="5">
        <v>1063606</v>
      </c>
      <c r="G14" s="5">
        <v>295510</v>
      </c>
      <c r="H14" s="5">
        <v>45952</v>
      </c>
      <c r="I14" s="5">
        <v>143698</v>
      </c>
      <c r="J14" s="5">
        <v>84352</v>
      </c>
      <c r="K14" s="5">
        <v>68242</v>
      </c>
      <c r="L14" s="5">
        <v>94376</v>
      </c>
      <c r="M14" s="5">
        <v>32259</v>
      </c>
      <c r="N14" s="5">
        <v>1827995</v>
      </c>
      <c r="O14" s="5">
        <v>2127</v>
      </c>
      <c r="P14" s="5">
        <v>907</v>
      </c>
      <c r="Q14" s="5">
        <v>8157</v>
      </c>
      <c r="R14" s="5">
        <v>11191</v>
      </c>
      <c r="S14" s="45">
        <v>576</v>
      </c>
      <c r="T14" s="45">
        <v>1839762</v>
      </c>
    </row>
    <row r="15" spans="1:20" ht="9.75" customHeight="1">
      <c r="A15" s="87"/>
      <c r="B15" s="92" t="s">
        <v>12</v>
      </c>
      <c r="C15" s="62"/>
      <c r="D15" s="62"/>
      <c r="E15" s="63"/>
      <c r="F15" s="6">
        <v>90</v>
      </c>
      <c r="G15" s="6">
        <v>87.1</v>
      </c>
      <c r="H15" s="6">
        <v>46.2</v>
      </c>
      <c r="I15" s="6">
        <v>94.9</v>
      </c>
      <c r="J15" s="6">
        <v>75.8</v>
      </c>
      <c r="K15" s="6">
        <v>53.7</v>
      </c>
      <c r="L15" s="6">
        <v>90.3</v>
      </c>
      <c r="M15" s="6">
        <v>57.8</v>
      </c>
      <c r="N15" s="6">
        <v>83.84548055443061</v>
      </c>
      <c r="O15" s="6">
        <v>2.3</v>
      </c>
      <c r="P15" s="6">
        <v>1.7</v>
      </c>
      <c r="Q15" s="6">
        <v>55.6</v>
      </c>
      <c r="R15" s="6">
        <v>7.4579512364726845</v>
      </c>
      <c r="S15" s="43">
        <v>1.0845798771387916</v>
      </c>
      <c r="T15" s="43">
        <v>83.79703188003107</v>
      </c>
    </row>
    <row r="16" spans="1:20" ht="9.75" customHeight="1">
      <c r="A16" s="87"/>
      <c r="B16" s="92" t="s">
        <v>13</v>
      </c>
      <c r="C16" s="62"/>
      <c r="D16" s="62"/>
      <c r="E16" s="63"/>
      <c r="F16" s="6">
        <v>94.8</v>
      </c>
      <c r="G16" s="6">
        <v>97.7</v>
      </c>
      <c r="H16" s="6">
        <v>85.6</v>
      </c>
      <c r="I16" s="6">
        <v>97.6</v>
      </c>
      <c r="J16" s="6">
        <v>92.7</v>
      </c>
      <c r="K16" s="6">
        <v>86.9</v>
      </c>
      <c r="L16" s="6">
        <v>96.8</v>
      </c>
      <c r="M16" s="6">
        <v>96.8</v>
      </c>
      <c r="N16" s="6">
        <v>94.93927609123335</v>
      </c>
      <c r="O16" s="6">
        <v>86.4</v>
      </c>
      <c r="P16" s="6">
        <v>90.9</v>
      </c>
      <c r="Q16" s="6">
        <v>79.4</v>
      </c>
      <c r="R16" s="6">
        <v>81.51952214452216</v>
      </c>
      <c r="S16" s="6">
        <v>92.16</v>
      </c>
      <c r="T16" s="43">
        <v>94.84340822635863</v>
      </c>
    </row>
    <row r="17" spans="1:20" ht="9.75" customHeight="1">
      <c r="A17" s="87"/>
      <c r="B17" s="92" t="s">
        <v>14</v>
      </c>
      <c r="C17" s="62"/>
      <c r="D17" s="62"/>
      <c r="E17" s="63"/>
      <c r="F17" s="5">
        <v>21749</v>
      </c>
      <c r="G17" s="5">
        <v>10916</v>
      </c>
      <c r="H17" s="5">
        <v>13347</v>
      </c>
      <c r="I17" s="5">
        <v>4904</v>
      </c>
      <c r="J17" s="5">
        <v>6749</v>
      </c>
      <c r="K17" s="5">
        <v>13841</v>
      </c>
      <c r="L17" s="5">
        <v>1970</v>
      </c>
      <c r="M17" s="5">
        <v>4748</v>
      </c>
      <c r="N17" s="5">
        <v>78224</v>
      </c>
      <c r="O17" s="5">
        <v>1970</v>
      </c>
      <c r="P17" s="5">
        <v>4748</v>
      </c>
      <c r="Q17" s="5">
        <v>9401</v>
      </c>
      <c r="R17" s="5">
        <v>16119</v>
      </c>
      <c r="S17" s="45">
        <v>4748</v>
      </c>
      <c r="T17" s="45">
        <v>87625</v>
      </c>
    </row>
    <row r="18" spans="1:20" ht="9.75" customHeight="1">
      <c r="A18" s="87"/>
      <c r="B18" s="92" t="s">
        <v>15</v>
      </c>
      <c r="C18" s="62"/>
      <c r="D18" s="62"/>
      <c r="E18" s="63"/>
      <c r="F18" s="5">
        <v>11656</v>
      </c>
      <c r="G18" s="5">
        <v>3218</v>
      </c>
      <c r="H18" s="5">
        <v>1397</v>
      </c>
      <c r="I18" s="5">
        <v>1442</v>
      </c>
      <c r="J18" s="5">
        <v>1530</v>
      </c>
      <c r="K18" s="5">
        <v>1879</v>
      </c>
      <c r="L18" s="5">
        <v>849</v>
      </c>
      <c r="M18" s="5">
        <v>464</v>
      </c>
      <c r="N18" s="5">
        <v>22435</v>
      </c>
      <c r="O18" s="5">
        <v>849</v>
      </c>
      <c r="P18" s="5">
        <v>464</v>
      </c>
      <c r="Q18" s="5">
        <v>0</v>
      </c>
      <c r="R18" s="5">
        <v>1313</v>
      </c>
      <c r="S18" s="45">
        <v>464</v>
      </c>
      <c r="T18" s="45">
        <v>22435</v>
      </c>
    </row>
    <row r="19" spans="1:20" ht="9.75" customHeight="1">
      <c r="A19" s="87"/>
      <c r="B19" s="92" t="s">
        <v>16</v>
      </c>
      <c r="C19" s="62"/>
      <c r="D19" s="62"/>
      <c r="E19" s="63"/>
      <c r="F19" s="5">
        <v>16763</v>
      </c>
      <c r="G19" s="5">
        <v>6363</v>
      </c>
      <c r="H19" s="5">
        <v>2660</v>
      </c>
      <c r="I19" s="5">
        <v>4125</v>
      </c>
      <c r="J19" s="5">
        <v>4262</v>
      </c>
      <c r="K19" s="5">
        <v>3455</v>
      </c>
      <c r="L19" s="5">
        <v>1118</v>
      </c>
      <c r="M19" s="5">
        <v>895</v>
      </c>
      <c r="N19" s="5">
        <v>39641</v>
      </c>
      <c r="O19" s="5">
        <v>390</v>
      </c>
      <c r="P19" s="5">
        <v>32</v>
      </c>
      <c r="Q19" s="5">
        <v>439</v>
      </c>
      <c r="R19" s="5">
        <v>861</v>
      </c>
      <c r="S19" s="45">
        <v>24</v>
      </c>
      <c r="T19" s="45">
        <v>40526</v>
      </c>
    </row>
    <row r="20" spans="1:20" ht="9.75" customHeight="1">
      <c r="A20" s="87"/>
      <c r="B20" s="92" t="s">
        <v>17</v>
      </c>
      <c r="C20" s="62"/>
      <c r="D20" s="62"/>
      <c r="E20" s="63"/>
      <c r="F20" s="5">
        <v>11496</v>
      </c>
      <c r="G20" s="5">
        <v>3621</v>
      </c>
      <c r="H20" s="5">
        <v>941</v>
      </c>
      <c r="I20" s="5">
        <v>1856</v>
      </c>
      <c r="J20" s="5">
        <v>1405</v>
      </c>
      <c r="K20" s="5">
        <v>1553</v>
      </c>
      <c r="L20" s="5">
        <v>769</v>
      </c>
      <c r="M20" s="5">
        <v>511</v>
      </c>
      <c r="N20" s="5">
        <v>22152</v>
      </c>
      <c r="O20" s="5">
        <v>129</v>
      </c>
      <c r="P20" s="5">
        <v>32</v>
      </c>
      <c r="Q20" s="5">
        <v>384</v>
      </c>
      <c r="R20" s="5">
        <v>545</v>
      </c>
      <c r="S20" s="45">
        <v>24</v>
      </c>
      <c r="T20" s="45">
        <v>22721</v>
      </c>
    </row>
    <row r="21" spans="1:20" ht="9.75" customHeight="1">
      <c r="A21" s="88"/>
      <c r="B21" s="92" t="s">
        <v>18</v>
      </c>
      <c r="C21" s="62"/>
      <c r="D21" s="62"/>
      <c r="E21" s="63"/>
      <c r="F21" s="5">
        <v>11496</v>
      </c>
      <c r="G21" s="5">
        <v>3621</v>
      </c>
      <c r="H21" s="5">
        <v>941</v>
      </c>
      <c r="I21" s="5">
        <v>1856</v>
      </c>
      <c r="J21" s="5">
        <v>1405</v>
      </c>
      <c r="K21" s="5">
        <v>1553</v>
      </c>
      <c r="L21" s="5">
        <v>769</v>
      </c>
      <c r="M21" s="5">
        <v>511</v>
      </c>
      <c r="N21" s="5">
        <v>22152</v>
      </c>
      <c r="O21" s="5">
        <v>129</v>
      </c>
      <c r="P21" s="5">
        <v>32</v>
      </c>
      <c r="Q21" s="5">
        <v>384</v>
      </c>
      <c r="R21" s="5">
        <v>545</v>
      </c>
      <c r="S21" s="45">
        <v>24</v>
      </c>
      <c r="T21" s="45">
        <v>22721</v>
      </c>
    </row>
    <row r="22" spans="1:20" ht="9.75" customHeight="1">
      <c r="A22" s="103" t="s">
        <v>24</v>
      </c>
      <c r="B22" s="101"/>
      <c r="C22" s="101"/>
      <c r="D22" s="101"/>
      <c r="E22" s="102"/>
      <c r="F22" s="5">
        <v>3174</v>
      </c>
      <c r="G22" s="5">
        <v>914</v>
      </c>
      <c r="H22" s="5">
        <v>271</v>
      </c>
      <c r="I22" s="5">
        <v>504</v>
      </c>
      <c r="J22" s="5">
        <v>391</v>
      </c>
      <c r="K22" s="5">
        <v>476</v>
      </c>
      <c r="L22" s="5">
        <v>307</v>
      </c>
      <c r="M22" s="5">
        <v>181</v>
      </c>
      <c r="N22" s="5">
        <v>6218</v>
      </c>
      <c r="O22" s="5">
        <v>31</v>
      </c>
      <c r="P22" s="5">
        <v>10</v>
      </c>
      <c r="Q22" s="5">
        <v>78</v>
      </c>
      <c r="R22" s="5">
        <v>119</v>
      </c>
      <c r="S22" s="45">
        <v>11</v>
      </c>
      <c r="T22" s="45">
        <v>6348</v>
      </c>
    </row>
    <row r="23" spans="1:20" ht="9.75" customHeight="1">
      <c r="A23" s="7"/>
      <c r="B23" s="104" t="s">
        <v>25</v>
      </c>
      <c r="C23" s="92" t="s">
        <v>26</v>
      </c>
      <c r="D23" s="62"/>
      <c r="E23" s="63"/>
      <c r="F23" s="5">
        <v>2513</v>
      </c>
      <c r="G23" s="5">
        <v>650</v>
      </c>
      <c r="H23" s="5">
        <v>254</v>
      </c>
      <c r="I23" s="5">
        <v>472</v>
      </c>
      <c r="J23" s="5">
        <v>373</v>
      </c>
      <c r="K23" s="5">
        <v>415</v>
      </c>
      <c r="L23" s="5">
        <v>255</v>
      </c>
      <c r="M23" s="5">
        <v>179</v>
      </c>
      <c r="N23" s="5">
        <v>5111</v>
      </c>
      <c r="O23" s="5">
        <v>31</v>
      </c>
      <c r="P23" s="5">
        <v>10</v>
      </c>
      <c r="Q23" s="5">
        <v>78</v>
      </c>
      <c r="R23" s="5">
        <v>119</v>
      </c>
      <c r="S23" s="45">
        <v>11</v>
      </c>
      <c r="T23" s="45">
        <v>5241</v>
      </c>
    </row>
    <row r="24" spans="1:20" ht="9.75" customHeight="1">
      <c r="A24" s="7"/>
      <c r="B24" s="105"/>
      <c r="C24" s="92" t="s">
        <v>27</v>
      </c>
      <c r="D24" s="62"/>
      <c r="E24" s="63"/>
      <c r="F24" s="5">
        <v>159</v>
      </c>
      <c r="G24" s="5">
        <v>117</v>
      </c>
      <c r="H24" s="5">
        <v>17</v>
      </c>
      <c r="I24" s="5">
        <v>32</v>
      </c>
      <c r="J24" s="5">
        <v>18</v>
      </c>
      <c r="K24" s="5">
        <v>61</v>
      </c>
      <c r="L24" s="5">
        <v>52</v>
      </c>
      <c r="M24" s="5">
        <v>2</v>
      </c>
      <c r="N24" s="5">
        <v>458</v>
      </c>
      <c r="O24" s="5">
        <v>0</v>
      </c>
      <c r="P24" s="5">
        <v>0</v>
      </c>
      <c r="Q24" s="5">
        <v>0</v>
      </c>
      <c r="R24" s="5">
        <v>0</v>
      </c>
      <c r="S24" s="45">
        <v>0</v>
      </c>
      <c r="T24" s="45">
        <v>458</v>
      </c>
    </row>
    <row r="25" spans="1:20" ht="9.75" customHeight="1">
      <c r="A25" s="7"/>
      <c r="B25" s="106"/>
      <c r="C25" s="92" t="s">
        <v>28</v>
      </c>
      <c r="D25" s="62"/>
      <c r="E25" s="63"/>
      <c r="F25" s="5">
        <v>502</v>
      </c>
      <c r="G25" s="5">
        <v>147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649</v>
      </c>
      <c r="O25" s="5">
        <v>0</v>
      </c>
      <c r="P25" s="5">
        <v>0</v>
      </c>
      <c r="Q25" s="5">
        <v>0</v>
      </c>
      <c r="R25" s="5">
        <v>0</v>
      </c>
      <c r="S25" s="45">
        <v>0</v>
      </c>
      <c r="T25" s="45">
        <v>649</v>
      </c>
    </row>
    <row r="26" spans="1:20" ht="9.75" customHeight="1">
      <c r="A26" s="7"/>
      <c r="B26" s="104" t="s">
        <v>29</v>
      </c>
      <c r="C26" s="92" t="s">
        <v>26</v>
      </c>
      <c r="D26" s="62"/>
      <c r="E26" s="63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34</v>
      </c>
      <c r="N26" s="5">
        <v>34</v>
      </c>
      <c r="O26" s="5">
        <v>0</v>
      </c>
      <c r="P26" s="5">
        <v>0</v>
      </c>
      <c r="Q26" s="5">
        <v>0</v>
      </c>
      <c r="R26" s="5">
        <v>0</v>
      </c>
      <c r="S26" s="45">
        <v>0</v>
      </c>
      <c r="T26" s="45">
        <v>34</v>
      </c>
    </row>
    <row r="27" spans="1:20" ht="9.75" customHeight="1">
      <c r="A27" s="7"/>
      <c r="B27" s="105"/>
      <c r="C27" s="92" t="s">
        <v>27</v>
      </c>
      <c r="D27" s="62"/>
      <c r="E27" s="63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45">
        <v>0</v>
      </c>
      <c r="T27" s="45">
        <v>0</v>
      </c>
    </row>
    <row r="28" spans="1:20" ht="9.75" customHeight="1">
      <c r="A28" s="8"/>
      <c r="B28" s="106"/>
      <c r="C28" s="92" t="s">
        <v>28</v>
      </c>
      <c r="D28" s="62"/>
      <c r="E28" s="63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45">
        <v>0</v>
      </c>
      <c r="T28" s="45">
        <v>0</v>
      </c>
    </row>
    <row r="29" spans="1:20" ht="9.75" customHeight="1">
      <c r="A29" s="107" t="s">
        <v>30</v>
      </c>
      <c r="B29" s="100" t="s">
        <v>31</v>
      </c>
      <c r="C29" s="101"/>
      <c r="D29" s="101"/>
      <c r="E29" s="102"/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2</v>
      </c>
      <c r="L29" s="5">
        <v>0</v>
      </c>
      <c r="M29" s="5">
        <v>1</v>
      </c>
      <c r="N29" s="5">
        <v>5</v>
      </c>
      <c r="O29" s="5">
        <v>0</v>
      </c>
      <c r="P29" s="5">
        <v>0</v>
      </c>
      <c r="Q29" s="5">
        <v>1</v>
      </c>
      <c r="R29" s="5">
        <v>1</v>
      </c>
      <c r="S29" s="45">
        <v>1</v>
      </c>
      <c r="T29" s="45">
        <v>7</v>
      </c>
    </row>
    <row r="30" spans="1:20" ht="9.75" customHeight="1">
      <c r="A30" s="87"/>
      <c r="B30" s="92" t="s">
        <v>32</v>
      </c>
      <c r="C30" s="62"/>
      <c r="D30" s="62"/>
      <c r="E30" s="63"/>
      <c r="F30" s="5">
        <v>23000</v>
      </c>
      <c r="G30" s="5">
        <v>0</v>
      </c>
      <c r="H30" s="5">
        <v>50200</v>
      </c>
      <c r="I30" s="5">
        <v>0</v>
      </c>
      <c r="J30" s="5">
        <v>0</v>
      </c>
      <c r="K30" s="5">
        <v>58820</v>
      </c>
      <c r="L30" s="5">
        <v>0</v>
      </c>
      <c r="M30" s="5">
        <v>18800</v>
      </c>
      <c r="N30" s="5"/>
      <c r="O30" s="5">
        <v>0</v>
      </c>
      <c r="P30" s="5">
        <v>0</v>
      </c>
      <c r="Q30" s="5">
        <v>8400</v>
      </c>
      <c r="R30" s="5"/>
      <c r="S30" s="45">
        <v>179</v>
      </c>
      <c r="T30" s="45"/>
    </row>
    <row r="31" spans="1:20" ht="9.75" customHeight="1">
      <c r="A31" s="87"/>
      <c r="B31" s="67" t="s">
        <v>33</v>
      </c>
      <c r="C31" s="98"/>
      <c r="D31" s="68"/>
      <c r="E31" s="11" t="s">
        <v>34</v>
      </c>
      <c r="F31" s="5">
        <v>23000</v>
      </c>
      <c r="G31" s="5">
        <v>0</v>
      </c>
      <c r="H31" s="5">
        <v>28242</v>
      </c>
      <c r="I31" s="5">
        <v>0</v>
      </c>
      <c r="J31" s="5">
        <v>0</v>
      </c>
      <c r="K31" s="5">
        <v>29810</v>
      </c>
      <c r="L31" s="5">
        <v>0</v>
      </c>
      <c r="M31" s="5">
        <v>15670</v>
      </c>
      <c r="N31" s="5"/>
      <c r="O31" s="5">
        <v>0</v>
      </c>
      <c r="P31" s="5">
        <v>0</v>
      </c>
      <c r="Q31" s="5">
        <v>4200</v>
      </c>
      <c r="R31" s="5"/>
      <c r="S31" s="45">
        <v>179</v>
      </c>
      <c r="T31" s="45"/>
    </row>
    <row r="32" spans="1:20" ht="9.75" customHeight="1">
      <c r="A32" s="87"/>
      <c r="B32" s="71"/>
      <c r="C32" s="99"/>
      <c r="D32" s="72"/>
      <c r="E32" s="11" t="s">
        <v>35</v>
      </c>
      <c r="F32" s="5">
        <v>72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/>
      <c r="O32" s="5">
        <v>0</v>
      </c>
      <c r="P32" s="5">
        <v>0</v>
      </c>
      <c r="Q32" s="5">
        <v>0</v>
      </c>
      <c r="R32" s="5"/>
      <c r="S32" s="45">
        <v>0</v>
      </c>
      <c r="T32" s="45"/>
    </row>
    <row r="33" spans="1:20" ht="9.75" customHeight="1">
      <c r="A33" s="87"/>
      <c r="B33" s="100" t="s">
        <v>36</v>
      </c>
      <c r="C33" s="101"/>
      <c r="D33" s="101"/>
      <c r="E33" s="102"/>
      <c r="F33" s="5">
        <v>131726622</v>
      </c>
      <c r="G33" s="5">
        <v>46140320</v>
      </c>
      <c r="H33" s="5">
        <v>5493690</v>
      </c>
      <c r="I33" s="5">
        <v>19960884</v>
      </c>
      <c r="J33" s="5">
        <v>10882271</v>
      </c>
      <c r="K33" s="5">
        <v>7084284</v>
      </c>
      <c r="L33" s="5">
        <v>10946670</v>
      </c>
      <c r="M33" s="5">
        <v>3206849</v>
      </c>
      <c r="N33" s="5">
        <v>235441590</v>
      </c>
      <c r="O33" s="5">
        <v>522485</v>
      </c>
      <c r="P33" s="5">
        <v>146193</v>
      </c>
      <c r="Q33" s="5">
        <v>786880</v>
      </c>
      <c r="R33" s="5">
        <v>1455558</v>
      </c>
      <c r="S33" s="45">
        <v>65871</v>
      </c>
      <c r="T33" s="45">
        <v>236963019</v>
      </c>
    </row>
    <row r="34" spans="1:20" ht="9.75" customHeight="1">
      <c r="A34" s="87"/>
      <c r="B34" s="9"/>
      <c r="C34" s="92" t="s">
        <v>37</v>
      </c>
      <c r="D34" s="62"/>
      <c r="E34" s="63"/>
      <c r="F34" s="5">
        <v>129551102</v>
      </c>
      <c r="G34" s="5">
        <v>43955524</v>
      </c>
      <c r="H34" s="5">
        <v>5493690</v>
      </c>
      <c r="I34" s="5">
        <v>19960884</v>
      </c>
      <c r="J34" s="5">
        <v>10882271</v>
      </c>
      <c r="K34" s="5">
        <v>7084284</v>
      </c>
      <c r="L34" s="5">
        <v>10946670</v>
      </c>
      <c r="M34" s="5">
        <v>3206849</v>
      </c>
      <c r="N34" s="5">
        <v>231081274</v>
      </c>
      <c r="O34" s="5">
        <v>522485</v>
      </c>
      <c r="P34" s="5">
        <v>146193</v>
      </c>
      <c r="Q34" s="5">
        <v>786880</v>
      </c>
      <c r="R34" s="5">
        <v>1455558</v>
      </c>
      <c r="S34" s="45">
        <v>65871</v>
      </c>
      <c r="T34" s="45">
        <v>232602703</v>
      </c>
    </row>
    <row r="35" spans="1:20" ht="9.75" customHeight="1">
      <c r="A35" s="87"/>
      <c r="B35" s="10"/>
      <c r="C35" s="92" t="s">
        <v>38</v>
      </c>
      <c r="D35" s="62"/>
      <c r="E35" s="63"/>
      <c r="F35" s="5">
        <v>2175520</v>
      </c>
      <c r="G35" s="5">
        <v>2184796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4360316</v>
      </c>
      <c r="O35" s="5">
        <v>0</v>
      </c>
      <c r="P35" s="5">
        <v>0</v>
      </c>
      <c r="Q35" s="5">
        <v>0</v>
      </c>
      <c r="R35" s="5">
        <v>0</v>
      </c>
      <c r="S35" s="45">
        <v>0</v>
      </c>
      <c r="T35" s="45">
        <v>4360316</v>
      </c>
    </row>
    <row r="36" spans="1:20" ht="9.75" customHeight="1">
      <c r="A36" s="87"/>
      <c r="B36" s="89" t="s">
        <v>39</v>
      </c>
      <c r="C36" s="90"/>
      <c r="D36" s="90"/>
      <c r="E36" s="91"/>
      <c r="F36" s="5">
        <v>111450409</v>
      </c>
      <c r="G36" s="5">
        <v>33260506</v>
      </c>
      <c r="H36" s="5">
        <v>5036293</v>
      </c>
      <c r="I36" s="5">
        <v>17028199</v>
      </c>
      <c r="J36" s="5">
        <v>9035721</v>
      </c>
      <c r="K36" s="5">
        <v>6969012</v>
      </c>
      <c r="L36" s="5">
        <v>9497928</v>
      </c>
      <c r="M36" s="5">
        <v>2884914</v>
      </c>
      <c r="N36" s="5">
        <v>195162982</v>
      </c>
      <c r="O36" s="5">
        <v>374876</v>
      </c>
      <c r="P36" s="5">
        <v>131362</v>
      </c>
      <c r="Q36" s="5">
        <v>764492</v>
      </c>
      <c r="R36" s="5">
        <v>1270730</v>
      </c>
      <c r="S36" s="45">
        <v>59255</v>
      </c>
      <c r="T36" s="45">
        <v>196492967</v>
      </c>
    </row>
    <row r="37" spans="1:20" ht="9.75" customHeight="1">
      <c r="A37" s="103" t="s">
        <v>40</v>
      </c>
      <c r="B37" s="101"/>
      <c r="C37" s="101"/>
      <c r="D37" s="101"/>
      <c r="E37" s="102"/>
      <c r="F37" s="5">
        <v>18</v>
      </c>
      <c r="G37" s="5">
        <v>4</v>
      </c>
      <c r="H37" s="5">
        <v>12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36</v>
      </c>
      <c r="O37" s="5">
        <v>0</v>
      </c>
      <c r="P37" s="5">
        <v>0</v>
      </c>
      <c r="Q37" s="5">
        <v>2</v>
      </c>
      <c r="R37" s="5">
        <v>2</v>
      </c>
      <c r="S37" s="45">
        <v>0</v>
      </c>
      <c r="T37" s="45">
        <v>38</v>
      </c>
    </row>
    <row r="38" spans="1:20" ht="9.75" customHeight="1">
      <c r="A38" s="7"/>
      <c r="B38" s="67" t="s">
        <v>41</v>
      </c>
      <c r="C38" s="82"/>
      <c r="D38" s="92" t="s">
        <v>34</v>
      </c>
      <c r="E38" s="63"/>
      <c r="F38" s="5">
        <v>268680</v>
      </c>
      <c r="G38" s="5">
        <v>39542</v>
      </c>
      <c r="H38" s="5">
        <v>70511</v>
      </c>
      <c r="I38" s="5">
        <v>0</v>
      </c>
      <c r="J38" s="5">
        <v>24768</v>
      </c>
      <c r="K38" s="5">
        <v>0</v>
      </c>
      <c r="L38" s="5">
        <v>0</v>
      </c>
      <c r="M38" s="5">
        <v>0</v>
      </c>
      <c r="N38" s="5"/>
      <c r="O38" s="5">
        <v>0</v>
      </c>
      <c r="P38" s="5">
        <v>0</v>
      </c>
      <c r="Q38" s="5">
        <v>7632</v>
      </c>
      <c r="R38" s="5"/>
      <c r="S38" s="45">
        <v>0</v>
      </c>
      <c r="T38" s="45"/>
    </row>
    <row r="39" spans="1:20" ht="9.75" customHeight="1">
      <c r="A39" s="8"/>
      <c r="B39" s="85"/>
      <c r="C39" s="86"/>
      <c r="D39" s="92" t="s">
        <v>35</v>
      </c>
      <c r="E39" s="63"/>
      <c r="F39" s="5">
        <v>439</v>
      </c>
      <c r="G39" s="5">
        <v>861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/>
      <c r="O39" s="5">
        <v>0</v>
      </c>
      <c r="P39" s="5">
        <v>0</v>
      </c>
      <c r="Q39" s="5">
        <v>0</v>
      </c>
      <c r="R39" s="5"/>
      <c r="S39" s="45">
        <v>0</v>
      </c>
      <c r="T39" s="45"/>
    </row>
    <row r="40" spans="1:20" ht="9.75" customHeight="1">
      <c r="A40" s="87" t="s">
        <v>42</v>
      </c>
      <c r="B40" s="89" t="s">
        <v>43</v>
      </c>
      <c r="C40" s="90"/>
      <c r="D40" s="90"/>
      <c r="E40" s="91"/>
      <c r="F40" s="5">
        <v>70</v>
      </c>
      <c r="G40" s="5">
        <v>43</v>
      </c>
      <c r="H40" s="5">
        <v>7</v>
      </c>
      <c r="I40" s="5">
        <v>13</v>
      </c>
      <c r="J40" s="5">
        <v>6</v>
      </c>
      <c r="K40" s="5">
        <v>9</v>
      </c>
      <c r="L40" s="5">
        <v>5</v>
      </c>
      <c r="M40" s="5">
        <v>9</v>
      </c>
      <c r="N40" s="5">
        <v>162</v>
      </c>
      <c r="O40" s="5">
        <v>0</v>
      </c>
      <c r="P40" s="5">
        <v>0</v>
      </c>
      <c r="Q40" s="5">
        <v>3</v>
      </c>
      <c r="R40" s="5">
        <v>3</v>
      </c>
      <c r="S40" s="45">
        <v>1</v>
      </c>
      <c r="T40" s="45">
        <v>166</v>
      </c>
    </row>
    <row r="41" spans="1:20" ht="9.75" customHeight="1">
      <c r="A41" s="87"/>
      <c r="B41" s="92" t="s">
        <v>44</v>
      </c>
      <c r="C41" s="62"/>
      <c r="D41" s="62"/>
      <c r="E41" s="63"/>
      <c r="F41" s="5">
        <v>69</v>
      </c>
      <c r="G41" s="5">
        <v>28</v>
      </c>
      <c r="H41" s="5">
        <v>8</v>
      </c>
      <c r="I41" s="5">
        <v>13</v>
      </c>
      <c r="J41" s="5">
        <v>4</v>
      </c>
      <c r="K41" s="5">
        <v>8</v>
      </c>
      <c r="L41" s="5">
        <v>5</v>
      </c>
      <c r="M41" s="5">
        <v>2</v>
      </c>
      <c r="N41" s="5">
        <v>137</v>
      </c>
      <c r="O41" s="5">
        <v>2</v>
      </c>
      <c r="P41" s="5">
        <v>0</v>
      </c>
      <c r="Q41" s="5">
        <v>2</v>
      </c>
      <c r="R41" s="5">
        <v>4</v>
      </c>
      <c r="S41" s="45">
        <v>0</v>
      </c>
      <c r="T41" s="45">
        <v>141</v>
      </c>
    </row>
    <row r="42" spans="1:20" ht="9.75" customHeight="1">
      <c r="A42" s="88"/>
      <c r="B42" s="92" t="s">
        <v>45</v>
      </c>
      <c r="C42" s="62"/>
      <c r="D42" s="62"/>
      <c r="E42" s="63"/>
      <c r="F42" s="5">
        <v>139</v>
      </c>
      <c r="G42" s="5">
        <v>71</v>
      </c>
      <c r="H42" s="5">
        <v>15</v>
      </c>
      <c r="I42" s="5">
        <v>26</v>
      </c>
      <c r="J42" s="5">
        <v>10</v>
      </c>
      <c r="K42" s="5">
        <v>17</v>
      </c>
      <c r="L42" s="5">
        <v>10</v>
      </c>
      <c r="M42" s="5">
        <v>11</v>
      </c>
      <c r="N42" s="5">
        <v>299</v>
      </c>
      <c r="O42" s="5">
        <v>2</v>
      </c>
      <c r="P42" s="5">
        <v>0</v>
      </c>
      <c r="Q42" s="5">
        <v>5</v>
      </c>
      <c r="R42" s="5">
        <v>7</v>
      </c>
      <c r="S42" s="45">
        <v>1</v>
      </c>
      <c r="T42" s="45">
        <v>307</v>
      </c>
    </row>
    <row r="43" spans="1:20" ht="9.75" customHeight="1">
      <c r="A43" s="61" t="s">
        <v>46</v>
      </c>
      <c r="B43" s="62"/>
      <c r="C43" s="62"/>
      <c r="D43" s="62"/>
      <c r="E43" s="63"/>
      <c r="F43" s="12">
        <v>0.158</v>
      </c>
      <c r="G43" s="12">
        <v>0.161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0.10437439691219041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0.10350877192982456</v>
      </c>
    </row>
    <row r="44" spans="1:20" ht="9.75" customHeight="1">
      <c r="A44" s="61" t="s">
        <v>261</v>
      </c>
      <c r="B44" s="62"/>
      <c r="C44" s="62"/>
      <c r="D44" s="62"/>
      <c r="E44" s="63"/>
      <c r="F44" s="53">
        <v>97.6</v>
      </c>
      <c r="G44" s="53">
        <v>83.5</v>
      </c>
      <c r="H44" s="53">
        <v>57.1</v>
      </c>
      <c r="I44" s="53">
        <v>79.3</v>
      </c>
      <c r="J44" s="53">
        <v>64.8</v>
      </c>
      <c r="K44" s="53">
        <v>50.5</v>
      </c>
      <c r="L44" s="53">
        <v>126.8</v>
      </c>
      <c r="M44" s="53">
        <v>65.2</v>
      </c>
      <c r="N44" s="53">
        <v>0.006652318528663667</v>
      </c>
      <c r="O44" s="53">
        <v>19.1</v>
      </c>
      <c r="P44" s="53">
        <v>31.2</v>
      </c>
      <c r="Q44" s="53">
        <v>26.7</v>
      </c>
      <c r="R44" s="53">
        <v>0</v>
      </c>
      <c r="S44" s="53">
        <v>26</v>
      </c>
      <c r="T44" s="53"/>
    </row>
    <row r="45" spans="1:20" ht="9.75" customHeight="1">
      <c r="A45" s="93" t="s">
        <v>201</v>
      </c>
      <c r="B45" s="94"/>
      <c r="C45" s="94"/>
      <c r="D45" s="97" t="s">
        <v>202</v>
      </c>
      <c r="E45" s="97"/>
      <c r="F45" s="43">
        <v>100</v>
      </c>
      <c r="G45" s="43">
        <v>100.29319040234934</v>
      </c>
      <c r="H45" s="43">
        <v>107.2031745382397</v>
      </c>
      <c r="I45" s="43">
        <v>105.79847780670508</v>
      </c>
      <c r="J45" s="43">
        <v>106.65690353741144</v>
      </c>
      <c r="K45" s="43">
        <v>99.30082728900922</v>
      </c>
      <c r="L45" s="43">
        <v>99.3047415400865</v>
      </c>
      <c r="M45" s="43">
        <v>102.54965365617352</v>
      </c>
      <c r="N45" s="43">
        <v>101.07674493952898</v>
      </c>
      <c r="O45" s="43">
        <v>109.78830551151731</v>
      </c>
      <c r="P45" s="43">
        <v>162.17414673474872</v>
      </c>
      <c r="Q45" s="43">
        <v>90.66103103539334</v>
      </c>
      <c r="R45" s="43">
        <v>96.499274143777</v>
      </c>
      <c r="S45" s="43">
        <v>106.23562544003755</v>
      </c>
      <c r="T45" s="43">
        <v>100.97962746962139</v>
      </c>
    </row>
    <row r="46" spans="1:20" ht="9.75" customHeight="1">
      <c r="A46" s="95"/>
      <c r="B46" s="96"/>
      <c r="C46" s="96"/>
      <c r="D46" s="75" t="s">
        <v>203</v>
      </c>
      <c r="E46" s="73"/>
      <c r="F46" s="43">
        <v>100.02632603340925</v>
      </c>
      <c r="G46" s="43">
        <v>100.39587621478081</v>
      </c>
      <c r="H46" s="43">
        <v>107.2031745382397</v>
      </c>
      <c r="I46" s="43">
        <v>98.25201195606239</v>
      </c>
      <c r="J46" s="43">
        <v>106.65690353741144</v>
      </c>
      <c r="K46" s="43">
        <v>99.52491189995337</v>
      </c>
      <c r="L46" s="43">
        <v>99.60184014619202</v>
      </c>
      <c r="M46" s="43">
        <v>102.58607567804884</v>
      </c>
      <c r="N46" s="43">
        <v>100.56491366852043</v>
      </c>
      <c r="O46" s="43">
        <v>109.91062203577609</v>
      </c>
      <c r="P46" s="43">
        <v>162.64037373102147</v>
      </c>
      <c r="Q46" s="43">
        <v>90.66103103539334</v>
      </c>
      <c r="R46" s="43">
        <v>96.52857880181107</v>
      </c>
      <c r="S46" s="43">
        <v>106.23562544003755</v>
      </c>
      <c r="T46" s="43">
        <v>100.4805771509241</v>
      </c>
    </row>
    <row r="47" spans="1:20" ht="9.75" customHeight="1">
      <c r="A47" s="95"/>
      <c r="B47" s="96"/>
      <c r="C47" s="96"/>
      <c r="D47" s="75" t="s">
        <v>204</v>
      </c>
      <c r="E47" s="73"/>
      <c r="F47" s="43">
        <v>111.69008679615851</v>
      </c>
      <c r="G47" s="43">
        <v>86.95460660567831</v>
      </c>
      <c r="H47" s="43">
        <v>50.52038373029698</v>
      </c>
      <c r="I47" s="43">
        <v>91.73928009773284</v>
      </c>
      <c r="J47" s="43">
        <v>80.30591862304475</v>
      </c>
      <c r="K47" s="43">
        <v>56.23234148300499</v>
      </c>
      <c r="L47" s="43">
        <v>100.96012953071383</v>
      </c>
      <c r="M47" s="43">
        <v>69.30843301022571</v>
      </c>
      <c r="N47" s="43">
        <v>98.48086533642845</v>
      </c>
      <c r="O47" s="43">
        <v>39.413538608046984</v>
      </c>
      <c r="P47" s="43">
        <v>113.01470216743293</v>
      </c>
      <c r="Q47" s="43">
        <v>19.855728263744012</v>
      </c>
      <c r="R47" s="43">
        <v>26.246141529453343</v>
      </c>
      <c r="S47" s="43">
        <v>23.087883568266246</v>
      </c>
      <c r="T47" s="43">
        <v>96.84890522320417</v>
      </c>
    </row>
    <row r="48" spans="1:20" ht="9.75" customHeight="1">
      <c r="A48" s="95"/>
      <c r="B48" s="96"/>
      <c r="C48" s="96"/>
      <c r="D48" s="75" t="s">
        <v>205</v>
      </c>
      <c r="E48" s="73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3.1783279431783558</v>
      </c>
      <c r="L48" s="43">
        <v>3.0438462903616954</v>
      </c>
      <c r="M48" s="43">
        <v>12.766876937386511</v>
      </c>
      <c r="N48" s="43"/>
      <c r="O48" s="43">
        <v>0</v>
      </c>
      <c r="P48" s="43">
        <v>0</v>
      </c>
      <c r="Q48" s="43">
        <v>60.93335447386502</v>
      </c>
      <c r="R48" s="43"/>
      <c r="S48" s="43"/>
      <c r="T48" s="43"/>
    </row>
    <row r="49" spans="1:20" ht="9.75" customHeight="1">
      <c r="A49" s="65" t="s">
        <v>260</v>
      </c>
      <c r="B49" s="67" t="s">
        <v>206</v>
      </c>
      <c r="C49" s="68"/>
      <c r="D49" s="73" t="s">
        <v>207</v>
      </c>
      <c r="E49" s="73"/>
      <c r="F49" s="59" t="s">
        <v>222</v>
      </c>
      <c r="G49" s="59" t="s">
        <v>222</v>
      </c>
      <c r="H49" s="59" t="s">
        <v>223</v>
      </c>
      <c r="I49" s="59" t="s">
        <v>222</v>
      </c>
      <c r="J49" s="59" t="s">
        <v>222</v>
      </c>
      <c r="K49" s="59" t="s">
        <v>222</v>
      </c>
      <c r="L49" s="59" t="s">
        <v>222</v>
      </c>
      <c r="M49" s="59" t="s">
        <v>222</v>
      </c>
      <c r="N49" s="45">
        <v>1</v>
      </c>
      <c r="O49" s="59" t="s">
        <v>222</v>
      </c>
      <c r="P49" s="59" t="s">
        <v>222</v>
      </c>
      <c r="Q49" s="59"/>
      <c r="R49" s="45">
        <v>0</v>
      </c>
      <c r="S49" s="59"/>
      <c r="T49" s="45">
        <v>1</v>
      </c>
    </row>
    <row r="50" spans="1:20" ht="9.75" customHeight="1">
      <c r="A50" s="65"/>
      <c r="B50" s="69"/>
      <c r="C50" s="70"/>
      <c r="D50" s="73" t="s">
        <v>208</v>
      </c>
      <c r="E50" s="73"/>
      <c r="F50" s="59" t="s">
        <v>223</v>
      </c>
      <c r="G50" s="59" t="s">
        <v>223</v>
      </c>
      <c r="H50" s="59" t="s">
        <v>223</v>
      </c>
      <c r="I50" s="59" t="s">
        <v>223</v>
      </c>
      <c r="J50" s="59" t="s">
        <v>223</v>
      </c>
      <c r="K50" s="59" t="s">
        <v>223</v>
      </c>
      <c r="L50" s="59" t="s">
        <v>223</v>
      </c>
      <c r="M50" s="59" t="s">
        <v>223</v>
      </c>
      <c r="N50" s="45">
        <v>8</v>
      </c>
      <c r="O50" s="59" t="s">
        <v>223</v>
      </c>
      <c r="P50" s="59" t="s">
        <v>223</v>
      </c>
      <c r="Q50" s="59" t="s">
        <v>223</v>
      </c>
      <c r="R50" s="45">
        <v>3</v>
      </c>
      <c r="S50" s="59" t="s">
        <v>223</v>
      </c>
      <c r="T50" s="45">
        <v>12</v>
      </c>
    </row>
    <row r="51" spans="1:20" ht="9.75" customHeight="1">
      <c r="A51" s="65"/>
      <c r="B51" s="69"/>
      <c r="C51" s="70"/>
      <c r="D51" s="73" t="s">
        <v>209</v>
      </c>
      <c r="E51" s="73"/>
      <c r="F51" s="59" t="s">
        <v>223</v>
      </c>
      <c r="G51" s="59" t="s">
        <v>223</v>
      </c>
      <c r="H51" s="59" t="s">
        <v>223</v>
      </c>
      <c r="I51" s="59" t="s">
        <v>223</v>
      </c>
      <c r="J51" s="59" t="s">
        <v>223</v>
      </c>
      <c r="K51" s="59" t="s">
        <v>223</v>
      </c>
      <c r="L51" s="59" t="s">
        <v>223</v>
      </c>
      <c r="M51" s="59" t="s">
        <v>223</v>
      </c>
      <c r="N51" s="45">
        <v>8</v>
      </c>
      <c r="O51" s="59" t="s">
        <v>223</v>
      </c>
      <c r="P51" s="59" t="s">
        <v>223</v>
      </c>
      <c r="Q51" s="59" t="s">
        <v>223</v>
      </c>
      <c r="R51" s="45">
        <v>3</v>
      </c>
      <c r="S51" s="59" t="s">
        <v>223</v>
      </c>
      <c r="T51" s="45">
        <v>12</v>
      </c>
    </row>
    <row r="52" spans="1:20" ht="9.75" customHeight="1">
      <c r="A52" s="65"/>
      <c r="B52" s="69"/>
      <c r="C52" s="70"/>
      <c r="D52" s="73" t="s">
        <v>247</v>
      </c>
      <c r="E52" s="73"/>
      <c r="F52" s="59" t="s">
        <v>223</v>
      </c>
      <c r="G52" s="59" t="s">
        <v>223</v>
      </c>
      <c r="H52" s="60"/>
      <c r="I52" s="59" t="s">
        <v>223</v>
      </c>
      <c r="J52" s="59" t="s">
        <v>223</v>
      </c>
      <c r="K52" s="59" t="s">
        <v>223</v>
      </c>
      <c r="L52" s="59" t="s">
        <v>223</v>
      </c>
      <c r="M52" s="59" t="s">
        <v>223</v>
      </c>
      <c r="N52" s="45">
        <v>7</v>
      </c>
      <c r="O52" s="59" t="s">
        <v>223</v>
      </c>
      <c r="P52" s="59" t="s">
        <v>223</v>
      </c>
      <c r="Q52" s="59"/>
      <c r="R52" s="45">
        <v>2</v>
      </c>
      <c r="S52" s="59" t="s">
        <v>223</v>
      </c>
      <c r="T52" s="45">
        <v>10</v>
      </c>
    </row>
    <row r="53" spans="1:20" ht="9.75" customHeight="1">
      <c r="A53" s="65"/>
      <c r="B53" s="71"/>
      <c r="C53" s="72"/>
      <c r="D53" s="73" t="s">
        <v>248</v>
      </c>
      <c r="E53" s="73"/>
      <c r="F53" s="60"/>
      <c r="G53" s="60"/>
      <c r="H53" s="60"/>
      <c r="I53" s="60"/>
      <c r="J53" s="60"/>
      <c r="K53" s="60"/>
      <c r="L53" s="60"/>
      <c r="M53" s="60"/>
      <c r="N53" s="45">
        <v>0</v>
      </c>
      <c r="O53" s="60"/>
      <c r="P53" s="60"/>
      <c r="Q53" s="60"/>
      <c r="R53" s="45">
        <v>0</v>
      </c>
      <c r="S53" s="59" t="s">
        <v>222</v>
      </c>
      <c r="T53" s="45">
        <v>0</v>
      </c>
    </row>
    <row r="54" spans="1:20" ht="9.75" customHeight="1">
      <c r="A54" s="65"/>
      <c r="B54" s="73" t="s">
        <v>210</v>
      </c>
      <c r="C54" s="73"/>
      <c r="D54" s="73"/>
      <c r="E54" s="73"/>
      <c r="F54" s="44" t="s">
        <v>224</v>
      </c>
      <c r="G54" s="44" t="s">
        <v>262</v>
      </c>
      <c r="H54" s="44" t="s">
        <v>50</v>
      </c>
      <c r="I54" s="44" t="s">
        <v>225</v>
      </c>
      <c r="J54" s="44" t="s">
        <v>226</v>
      </c>
      <c r="K54" s="44" t="s">
        <v>66</v>
      </c>
      <c r="L54" s="44" t="s">
        <v>242</v>
      </c>
      <c r="M54" s="44" t="s">
        <v>227</v>
      </c>
      <c r="N54" s="45"/>
      <c r="O54" s="44" t="s">
        <v>242</v>
      </c>
      <c r="P54" s="44" t="s">
        <v>227</v>
      </c>
      <c r="Q54" s="44" t="s">
        <v>266</v>
      </c>
      <c r="R54" s="44"/>
      <c r="S54" s="44" t="s">
        <v>227</v>
      </c>
      <c r="T54" s="45"/>
    </row>
    <row r="55" spans="1:20" ht="9.75" customHeight="1">
      <c r="A55" s="65"/>
      <c r="B55" s="74" t="s">
        <v>211</v>
      </c>
      <c r="C55" s="79" t="s">
        <v>212</v>
      </c>
      <c r="D55" s="80"/>
      <c r="E55" s="22" t="s">
        <v>213</v>
      </c>
      <c r="F55" s="5">
        <v>2016</v>
      </c>
      <c r="G55" s="5">
        <v>1522</v>
      </c>
      <c r="H55" s="5">
        <v>1312</v>
      </c>
      <c r="I55" s="5">
        <v>1365</v>
      </c>
      <c r="J55" s="5">
        <v>2205</v>
      </c>
      <c r="K55" s="5">
        <v>1155</v>
      </c>
      <c r="L55" s="5">
        <v>1575</v>
      </c>
      <c r="M55" s="5">
        <v>2630</v>
      </c>
      <c r="N55" s="45"/>
      <c r="O55" s="5">
        <v>1575</v>
      </c>
      <c r="P55" s="5">
        <v>2630</v>
      </c>
      <c r="Q55" s="5">
        <v>2205</v>
      </c>
      <c r="R55" s="5"/>
      <c r="S55" s="5">
        <v>2630</v>
      </c>
      <c r="T55" s="45"/>
    </row>
    <row r="56" spans="1:20" ht="9.75" customHeight="1">
      <c r="A56" s="65"/>
      <c r="B56" s="74"/>
      <c r="C56" s="81" t="s">
        <v>214</v>
      </c>
      <c r="D56" s="82"/>
      <c r="E56" s="22" t="s">
        <v>215</v>
      </c>
      <c r="F56" s="5">
        <v>14826</v>
      </c>
      <c r="G56" s="5">
        <v>13230</v>
      </c>
      <c r="H56" s="5">
        <v>8872</v>
      </c>
      <c r="I56" s="5">
        <v>9555</v>
      </c>
      <c r="J56" s="5">
        <v>12495</v>
      </c>
      <c r="K56" s="5">
        <v>3150</v>
      </c>
      <c r="L56" s="5">
        <v>12180</v>
      </c>
      <c r="M56" s="5">
        <v>19540</v>
      </c>
      <c r="N56" s="44"/>
      <c r="O56" s="5">
        <v>12180</v>
      </c>
      <c r="P56" s="5">
        <v>19540</v>
      </c>
      <c r="Q56" s="5">
        <v>0</v>
      </c>
      <c r="R56" s="5"/>
      <c r="S56" s="5">
        <v>19540</v>
      </c>
      <c r="T56" s="44"/>
    </row>
    <row r="57" spans="1:20" ht="9.75" customHeight="1">
      <c r="A57" s="65"/>
      <c r="B57" s="74"/>
      <c r="C57" s="83"/>
      <c r="D57" s="84"/>
      <c r="E57" s="22" t="s">
        <v>216</v>
      </c>
      <c r="F57" s="5">
        <v>106911</v>
      </c>
      <c r="G57" s="5">
        <v>84105</v>
      </c>
      <c r="H57" s="5">
        <v>52972</v>
      </c>
      <c r="I57" s="5">
        <v>59955</v>
      </c>
      <c r="J57" s="5">
        <v>72345</v>
      </c>
      <c r="K57" s="5">
        <v>15750</v>
      </c>
      <c r="L57" s="5">
        <v>73080</v>
      </c>
      <c r="M57" s="5">
        <v>120340</v>
      </c>
      <c r="N57" s="5"/>
      <c r="O57" s="5">
        <v>73080</v>
      </c>
      <c r="P57" s="5">
        <v>120340</v>
      </c>
      <c r="Q57" s="5">
        <v>0</v>
      </c>
      <c r="R57" s="5"/>
      <c r="S57" s="5">
        <v>120340</v>
      </c>
      <c r="T57" s="5"/>
    </row>
    <row r="58" spans="1:20" ht="9.75" customHeight="1">
      <c r="A58" s="65"/>
      <c r="B58" s="74"/>
      <c r="C58" s="83"/>
      <c r="D58" s="84"/>
      <c r="E58" s="22" t="s">
        <v>217</v>
      </c>
      <c r="F58" s="5">
        <v>244986</v>
      </c>
      <c r="G58" s="5">
        <v>183855</v>
      </c>
      <c r="H58" s="5">
        <v>108097</v>
      </c>
      <c r="I58" s="5">
        <v>136080</v>
      </c>
      <c r="J58" s="5">
        <v>153720</v>
      </c>
      <c r="K58" s="5">
        <v>31500</v>
      </c>
      <c r="L58" s="5">
        <v>149205</v>
      </c>
      <c r="M58" s="5">
        <v>246340</v>
      </c>
      <c r="N58" s="5"/>
      <c r="O58" s="5">
        <v>149205</v>
      </c>
      <c r="P58" s="5">
        <v>246340</v>
      </c>
      <c r="Q58" s="5">
        <v>0</v>
      </c>
      <c r="R58" s="5"/>
      <c r="S58" s="5">
        <v>246340</v>
      </c>
      <c r="T58" s="5"/>
    </row>
    <row r="59" spans="1:20" ht="9.75" customHeight="1">
      <c r="A59" s="65"/>
      <c r="B59" s="74"/>
      <c r="C59" s="83"/>
      <c r="D59" s="84"/>
      <c r="E59" s="22" t="s">
        <v>218</v>
      </c>
      <c r="F59" s="5">
        <v>1433586</v>
      </c>
      <c r="G59" s="5">
        <v>981855</v>
      </c>
      <c r="H59" s="5">
        <v>549097</v>
      </c>
      <c r="I59" s="5">
        <v>850080</v>
      </c>
      <c r="J59" s="5">
        <v>846720</v>
      </c>
      <c r="K59" s="5">
        <v>157500</v>
      </c>
      <c r="L59" s="5">
        <v>758205</v>
      </c>
      <c r="M59" s="5">
        <v>1254340</v>
      </c>
      <c r="N59" s="5"/>
      <c r="O59" s="5">
        <v>758205</v>
      </c>
      <c r="P59" s="5">
        <v>1254340</v>
      </c>
      <c r="Q59" s="5">
        <v>0</v>
      </c>
      <c r="R59" s="5"/>
      <c r="S59" s="5">
        <v>1254340</v>
      </c>
      <c r="T59" s="5"/>
    </row>
    <row r="60" spans="1:20" ht="9.75" customHeight="1">
      <c r="A60" s="65"/>
      <c r="B60" s="74"/>
      <c r="C60" s="85"/>
      <c r="D60" s="86"/>
      <c r="E60" s="22" t="s">
        <v>219</v>
      </c>
      <c r="F60" s="5">
        <v>3019086</v>
      </c>
      <c r="G60" s="5">
        <v>1979355</v>
      </c>
      <c r="H60" s="5">
        <v>1100347</v>
      </c>
      <c r="I60" s="5">
        <v>1742580</v>
      </c>
      <c r="J60" s="5">
        <v>1712970</v>
      </c>
      <c r="K60" s="5">
        <v>315000</v>
      </c>
      <c r="L60" s="5">
        <v>1519455</v>
      </c>
      <c r="M60" s="5">
        <v>2514340</v>
      </c>
      <c r="N60" s="5"/>
      <c r="O60" s="5">
        <v>1519455</v>
      </c>
      <c r="P60" s="5">
        <v>2514340</v>
      </c>
      <c r="Q60" s="5">
        <v>0</v>
      </c>
      <c r="R60" s="5"/>
      <c r="S60" s="5">
        <v>2514340</v>
      </c>
      <c r="T60" s="5"/>
    </row>
    <row r="61" spans="1:20" ht="9.75" customHeight="1">
      <c r="A61" s="65"/>
      <c r="B61" s="73" t="s">
        <v>270</v>
      </c>
      <c r="C61" s="73"/>
      <c r="D61" s="73"/>
      <c r="E61" s="73"/>
      <c r="F61" s="5">
        <v>13589612</v>
      </c>
      <c r="G61" s="5">
        <v>3006153</v>
      </c>
      <c r="H61" s="5">
        <v>454999</v>
      </c>
      <c r="I61" s="5">
        <v>1592377</v>
      </c>
      <c r="J61" s="5">
        <v>1026178</v>
      </c>
      <c r="K61" s="5">
        <v>633033</v>
      </c>
      <c r="L61" s="5">
        <v>835383</v>
      </c>
      <c r="M61" s="5">
        <v>541450</v>
      </c>
      <c r="N61" s="5">
        <v>21679185</v>
      </c>
      <c r="O61" s="5">
        <v>39732</v>
      </c>
      <c r="P61" s="5">
        <v>22369</v>
      </c>
      <c r="Q61" s="5">
        <v>93967</v>
      </c>
      <c r="R61" s="5">
        <v>156068</v>
      </c>
      <c r="S61" s="5">
        <v>9074</v>
      </c>
      <c r="T61" s="5">
        <v>21844327</v>
      </c>
    </row>
    <row r="62" spans="1:20" ht="9.75" customHeight="1">
      <c r="A62" s="65"/>
      <c r="B62" s="75" t="s">
        <v>271</v>
      </c>
      <c r="C62" s="75"/>
      <c r="D62" s="75"/>
      <c r="E62" s="75"/>
      <c r="F62" s="5">
        <v>15637292</v>
      </c>
      <c r="G62" s="5">
        <v>2986527</v>
      </c>
      <c r="H62" s="5">
        <v>854508</v>
      </c>
      <c r="I62" s="5">
        <v>2043205</v>
      </c>
      <c r="J62" s="5">
        <v>1355358</v>
      </c>
      <c r="K62" s="5">
        <v>1045352</v>
      </c>
      <c r="L62" s="5">
        <v>1121363</v>
      </c>
      <c r="M62" s="5">
        <v>660126</v>
      </c>
      <c r="N62" s="5">
        <v>25703731</v>
      </c>
      <c r="O62" s="5">
        <v>56232</v>
      </c>
      <c r="P62" s="5">
        <v>11604</v>
      </c>
      <c r="Q62" s="5">
        <v>114674</v>
      </c>
      <c r="R62" s="5">
        <v>182510</v>
      </c>
      <c r="S62" s="5">
        <v>28110</v>
      </c>
      <c r="T62" s="5">
        <v>25914351</v>
      </c>
    </row>
    <row r="63" spans="1:20" ht="9.75" customHeight="1">
      <c r="A63" s="65"/>
      <c r="B63" s="75" t="s">
        <v>272</v>
      </c>
      <c r="C63" s="75"/>
      <c r="D63" s="75"/>
      <c r="E63" s="75"/>
      <c r="F63" s="6">
        <v>121.9341599724412</v>
      </c>
      <c r="G63" s="6">
        <v>90.38205852911558</v>
      </c>
      <c r="H63" s="6">
        <v>90.34402883231773</v>
      </c>
      <c r="I63" s="6">
        <v>93.51411737671143</v>
      </c>
      <c r="J63" s="6">
        <v>113.56902232815733</v>
      </c>
      <c r="K63" s="6">
        <v>90.83540105828487</v>
      </c>
      <c r="L63" s="6">
        <v>87.95423591334868</v>
      </c>
      <c r="M63" s="6">
        <v>187.68323769790018</v>
      </c>
      <c r="N63" s="6">
        <v>111.08246439890942</v>
      </c>
      <c r="O63" s="6">
        <v>105.98704638333741</v>
      </c>
      <c r="P63" s="6">
        <v>170.28516618200086</v>
      </c>
      <c r="Q63" s="6">
        <v>122.91430126149129</v>
      </c>
      <c r="R63" s="6">
        <v>122.81759303707318</v>
      </c>
      <c r="S63" s="6">
        <v>153.1347565606278</v>
      </c>
      <c r="T63" s="6">
        <v>111.17103748552995</v>
      </c>
    </row>
    <row r="64" spans="1:20" ht="9.75" customHeight="1">
      <c r="A64" s="65"/>
      <c r="B64" s="75" t="s">
        <v>273</v>
      </c>
      <c r="C64" s="75"/>
      <c r="D64" s="75"/>
      <c r="E64" s="75"/>
      <c r="F64" s="6">
        <v>140.30717464661794</v>
      </c>
      <c r="G64" s="6">
        <v>89.79198933413701</v>
      </c>
      <c r="H64" s="6">
        <v>169.67003309775663</v>
      </c>
      <c r="I64" s="6">
        <v>119.9894950722622</v>
      </c>
      <c r="J64" s="6">
        <v>149.99998339922183</v>
      </c>
      <c r="K64" s="6">
        <v>150.00002869847262</v>
      </c>
      <c r="L64" s="6">
        <v>118.06396089757682</v>
      </c>
      <c r="M64" s="6">
        <v>228.81999255437077</v>
      </c>
      <c r="N64" s="6">
        <v>131.7039263111895</v>
      </c>
      <c r="O64" s="6">
        <v>150.00160052924167</v>
      </c>
      <c r="P64" s="6">
        <v>88.33604847672844</v>
      </c>
      <c r="Q64" s="6">
        <v>150.00026161163228</v>
      </c>
      <c r="R64" s="6">
        <v>143.6261046799871</v>
      </c>
      <c r="S64" s="6">
        <v>474.3903468061767</v>
      </c>
      <c r="T64" s="6">
        <v>131.88436917439392</v>
      </c>
    </row>
    <row r="65" spans="1:20" ht="9.75" customHeight="1">
      <c r="A65" s="65"/>
      <c r="B65" s="76" t="s">
        <v>220</v>
      </c>
      <c r="C65" s="77"/>
      <c r="D65" s="77"/>
      <c r="E65" s="78"/>
      <c r="F65" s="6">
        <v>86.9051495617016</v>
      </c>
      <c r="G65" s="6">
        <v>100.65715126633712</v>
      </c>
      <c r="H65" s="6">
        <v>53.24689762998123</v>
      </c>
      <c r="I65" s="6">
        <v>77.93525368232753</v>
      </c>
      <c r="J65" s="6">
        <v>75.71268993136869</v>
      </c>
      <c r="K65" s="6">
        <v>60.55692245291537</v>
      </c>
      <c r="L65" s="6">
        <v>74.49710753788025</v>
      </c>
      <c r="M65" s="6">
        <v>82.02222000042416</v>
      </c>
      <c r="N65" s="6">
        <v>84.34256100797195</v>
      </c>
      <c r="O65" s="6">
        <v>70.65727699530517</v>
      </c>
      <c r="P65" s="6">
        <v>192.7697345742847</v>
      </c>
      <c r="Q65" s="6">
        <v>81.94272459319463</v>
      </c>
      <c r="R65" s="6">
        <v>85.51202673826091</v>
      </c>
      <c r="S65" s="6">
        <v>32.28032728566347</v>
      </c>
      <c r="T65" s="6">
        <v>84.29432402146594</v>
      </c>
    </row>
    <row r="66" spans="1:20" ht="9.75" customHeight="1">
      <c r="A66" s="66"/>
      <c r="B66" s="64" t="s">
        <v>221</v>
      </c>
      <c r="C66" s="64"/>
      <c r="D66" s="64"/>
      <c r="E66" s="64"/>
      <c r="F66" s="52">
        <v>18.373014674176744</v>
      </c>
      <c r="G66" s="52"/>
      <c r="H66" s="52">
        <v>79.3260042654389</v>
      </c>
      <c r="I66" s="52">
        <v>26.475377695550776</v>
      </c>
      <c r="J66" s="52">
        <v>36.4309610710645</v>
      </c>
      <c r="K66" s="52">
        <v>59.164627640187746</v>
      </c>
      <c r="L66" s="52">
        <v>30.109724984228137</v>
      </c>
      <c r="M66" s="52">
        <v>41.13675485647059</v>
      </c>
      <c r="N66" s="52">
        <v>20.62146191228007</v>
      </c>
      <c r="O66" s="52">
        <v>44.014554145904256</v>
      </c>
      <c r="P66" s="52"/>
      <c r="Q66" s="52">
        <v>27.085960350140994</v>
      </c>
      <c r="R66" s="52">
        <v>20.808511642913913</v>
      </c>
      <c r="S66" s="52">
        <v>321.2555902455489</v>
      </c>
      <c r="T66" s="52">
        <v>20.713331688863974</v>
      </c>
    </row>
  </sheetData>
  <sheetProtection/>
  <mergeCells count="70">
    <mergeCell ref="Q1:Q2"/>
    <mergeCell ref="A1:E3"/>
    <mergeCell ref="A4:E4"/>
    <mergeCell ref="B15:E15"/>
    <mergeCell ref="B16:E16"/>
    <mergeCell ref="B17:E17"/>
    <mergeCell ref="A5:E5"/>
    <mergeCell ref="A6:E6"/>
    <mergeCell ref="A7:E7"/>
    <mergeCell ref="A8:E8"/>
    <mergeCell ref="B9:E9"/>
    <mergeCell ref="B10:E10"/>
    <mergeCell ref="B11:E11"/>
    <mergeCell ref="B12:E12"/>
    <mergeCell ref="B13:E13"/>
    <mergeCell ref="B14:E14"/>
    <mergeCell ref="A22:E22"/>
    <mergeCell ref="A9:A21"/>
    <mergeCell ref="B23:B25"/>
    <mergeCell ref="C23:E23"/>
    <mergeCell ref="C24:E24"/>
    <mergeCell ref="C25:E25"/>
    <mergeCell ref="B18:E18"/>
    <mergeCell ref="B19:E19"/>
    <mergeCell ref="B20:E20"/>
    <mergeCell ref="B21:E21"/>
    <mergeCell ref="B26:B28"/>
    <mergeCell ref="C26:E26"/>
    <mergeCell ref="C27:E27"/>
    <mergeCell ref="C28:E28"/>
    <mergeCell ref="A29:A36"/>
    <mergeCell ref="B29:E29"/>
    <mergeCell ref="B38:C39"/>
    <mergeCell ref="D38:E38"/>
    <mergeCell ref="D39:E39"/>
    <mergeCell ref="B30:E30"/>
    <mergeCell ref="B31:D32"/>
    <mergeCell ref="B33:E33"/>
    <mergeCell ref="C34:E34"/>
    <mergeCell ref="C35:E35"/>
    <mergeCell ref="B36:E36"/>
    <mergeCell ref="A37:E37"/>
    <mergeCell ref="A43:E43"/>
    <mergeCell ref="A40:A42"/>
    <mergeCell ref="B40:E40"/>
    <mergeCell ref="B41:E41"/>
    <mergeCell ref="B42:E42"/>
    <mergeCell ref="A45:C48"/>
    <mergeCell ref="D45:E45"/>
    <mergeCell ref="D46:E46"/>
    <mergeCell ref="D47:E47"/>
    <mergeCell ref="D48:E48"/>
    <mergeCell ref="B55:B60"/>
    <mergeCell ref="B61:E61"/>
    <mergeCell ref="B62:E62"/>
    <mergeCell ref="B63:E63"/>
    <mergeCell ref="B64:E64"/>
    <mergeCell ref="B65:E65"/>
    <mergeCell ref="C55:D55"/>
    <mergeCell ref="C56:D60"/>
    <mergeCell ref="A44:E44"/>
    <mergeCell ref="B66:E66"/>
    <mergeCell ref="A49:A66"/>
    <mergeCell ref="B49:C53"/>
    <mergeCell ref="D49:E49"/>
    <mergeCell ref="D50:E50"/>
    <mergeCell ref="D51:E51"/>
    <mergeCell ref="D52:E52"/>
    <mergeCell ref="D53:E53"/>
    <mergeCell ref="B54:E54"/>
  </mergeCells>
  <conditionalFormatting sqref="F4:T44">
    <cfRule type="cellIs" priority="28" dxfId="5" operator="equal" stopIfTrue="1">
      <formula>0</formula>
    </cfRule>
  </conditionalFormatting>
  <conditionalFormatting sqref="F45:T66">
    <cfRule type="cellIs" priority="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53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115" zoomScaleNormal="115" zoomScalePageLayoutView="0" workbookViewId="0" topLeftCell="A1">
      <pane xSplit="3" ySplit="3" topLeftCell="D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4" sqref="D4"/>
    </sheetView>
  </sheetViews>
  <sheetFormatPr defaultColWidth="9.59765625" defaultRowHeight="9.75" customHeight="1"/>
  <cols>
    <col min="1" max="2" width="1.59765625" style="13" customWidth="1"/>
    <col min="3" max="3" width="17.59765625" style="13" customWidth="1"/>
    <col min="4" max="18" width="9.59765625" style="13" customWidth="1"/>
    <col min="19" max="16384" width="9.59765625" style="13" customWidth="1"/>
  </cols>
  <sheetData>
    <row r="1" spans="1:18" ht="9.75" customHeight="1">
      <c r="A1" s="110" t="s">
        <v>268</v>
      </c>
      <c r="B1" s="111"/>
      <c r="C1" s="112"/>
      <c r="D1" s="14" t="s">
        <v>53</v>
      </c>
      <c r="E1" s="14" t="s">
        <v>59</v>
      </c>
      <c r="F1" s="14" t="s">
        <v>63</v>
      </c>
      <c r="G1" s="14" t="s">
        <v>67</v>
      </c>
      <c r="H1" s="14" t="s">
        <v>71</v>
      </c>
      <c r="I1" s="14" t="s">
        <v>75</v>
      </c>
      <c r="J1" s="1" t="s">
        <v>228</v>
      </c>
      <c r="K1" s="14" t="s">
        <v>78</v>
      </c>
      <c r="L1" s="14" t="s">
        <v>245</v>
      </c>
      <c r="M1" s="14" t="s">
        <v>228</v>
      </c>
      <c r="N1" s="14" t="s">
        <v>229</v>
      </c>
      <c r="O1" s="108" t="s">
        <v>264</v>
      </c>
      <c r="P1" s="14" t="s">
        <v>230</v>
      </c>
      <c r="Q1" s="14" t="s">
        <v>231</v>
      </c>
      <c r="R1" s="14" t="s">
        <v>232</v>
      </c>
    </row>
    <row r="2" spans="1:18" ht="9.75" customHeight="1">
      <c r="A2" s="113"/>
      <c r="B2" s="114"/>
      <c r="C2" s="115"/>
      <c r="D2" s="56"/>
      <c r="E2" s="56"/>
      <c r="F2" s="56"/>
      <c r="G2" s="56"/>
      <c r="H2" s="56"/>
      <c r="I2" s="56"/>
      <c r="J2" s="54"/>
      <c r="K2" s="56"/>
      <c r="L2" s="56"/>
      <c r="M2" s="56"/>
      <c r="N2" s="56"/>
      <c r="O2" s="109"/>
      <c r="P2" s="56"/>
      <c r="Q2" s="56"/>
      <c r="R2" s="56"/>
    </row>
    <row r="3" spans="1:18" ht="9.75" customHeight="1">
      <c r="A3" s="116"/>
      <c r="B3" s="117"/>
      <c r="C3" s="118"/>
      <c r="D3" s="2" t="s">
        <v>47</v>
      </c>
      <c r="E3" s="2" t="s">
        <v>47</v>
      </c>
      <c r="F3" s="2" t="s">
        <v>47</v>
      </c>
      <c r="G3" s="2" t="s">
        <v>47</v>
      </c>
      <c r="H3" s="2" t="s">
        <v>47</v>
      </c>
      <c r="I3" s="2" t="s">
        <v>47</v>
      </c>
      <c r="J3" s="2" t="s">
        <v>47</v>
      </c>
      <c r="K3" s="2" t="s">
        <v>47</v>
      </c>
      <c r="L3" s="2" t="s">
        <v>246</v>
      </c>
      <c r="M3" s="2" t="s">
        <v>233</v>
      </c>
      <c r="N3" s="2" t="s">
        <v>233</v>
      </c>
      <c r="O3" s="2" t="s">
        <v>233</v>
      </c>
      <c r="P3" s="2" t="s">
        <v>233</v>
      </c>
      <c r="Q3" s="2" t="s">
        <v>234</v>
      </c>
      <c r="R3" s="2"/>
    </row>
    <row r="4" spans="1:18" ht="9.75" customHeight="1">
      <c r="A4" s="132" t="s">
        <v>81</v>
      </c>
      <c r="B4" s="133"/>
      <c r="C4" s="134"/>
      <c r="D4" s="5">
        <v>20027835</v>
      </c>
      <c r="E4" s="5">
        <v>5043558</v>
      </c>
      <c r="F4" s="5">
        <v>1310264</v>
      </c>
      <c r="G4" s="5">
        <v>2748326</v>
      </c>
      <c r="H4" s="5">
        <v>1857158</v>
      </c>
      <c r="I4" s="5">
        <v>1671080</v>
      </c>
      <c r="J4" s="5">
        <v>1344472</v>
      </c>
      <c r="K4" s="5">
        <v>990724</v>
      </c>
      <c r="L4" s="46">
        <f>SUM(D4:K4)</f>
        <v>34993417</v>
      </c>
      <c r="M4" s="5">
        <v>176589</v>
      </c>
      <c r="N4" s="5">
        <v>36207</v>
      </c>
      <c r="O4" s="5">
        <v>559617</v>
      </c>
      <c r="P4" s="5">
        <f aca="true" t="shared" si="0" ref="P4:P35">SUM(M4:O4)</f>
        <v>772413</v>
      </c>
      <c r="Q4" s="45">
        <v>45267</v>
      </c>
      <c r="R4" s="46">
        <f aca="true" t="shared" si="1" ref="R4:R35">L4+P4+Q4</f>
        <v>35811097</v>
      </c>
    </row>
    <row r="5" spans="1:18" ht="9.75" customHeight="1">
      <c r="A5" s="15"/>
      <c r="B5" s="135" t="s">
        <v>82</v>
      </c>
      <c r="C5" s="136"/>
      <c r="D5" s="5">
        <v>17541653</v>
      </c>
      <c r="E5" s="5">
        <v>3859335</v>
      </c>
      <c r="F5" s="5">
        <v>455319</v>
      </c>
      <c r="G5" s="5">
        <v>1902880</v>
      </c>
      <c r="H5" s="5">
        <v>1074233</v>
      </c>
      <c r="I5" s="5">
        <v>715502</v>
      </c>
      <c r="J5" s="5">
        <v>1076237</v>
      </c>
      <c r="K5" s="5">
        <v>562291</v>
      </c>
      <c r="L5" s="45">
        <f>SUM(D5:K5)</f>
        <v>27187450</v>
      </c>
      <c r="M5" s="5">
        <v>39732</v>
      </c>
      <c r="N5" s="5">
        <v>22369</v>
      </c>
      <c r="O5" s="5">
        <v>94605</v>
      </c>
      <c r="P5" s="5">
        <f t="shared" si="0"/>
        <v>156706</v>
      </c>
      <c r="Q5" s="45">
        <v>9074</v>
      </c>
      <c r="R5" s="45">
        <f t="shared" si="1"/>
        <v>27353230</v>
      </c>
    </row>
    <row r="6" spans="1:18" ht="9.75" customHeight="1">
      <c r="A6" s="16"/>
      <c r="B6" s="17"/>
      <c r="C6" s="18" t="s">
        <v>83</v>
      </c>
      <c r="D6" s="5">
        <v>13589612</v>
      </c>
      <c r="E6" s="5">
        <v>3006153</v>
      </c>
      <c r="F6" s="5">
        <v>454999</v>
      </c>
      <c r="G6" s="5">
        <v>1592377</v>
      </c>
      <c r="H6" s="5">
        <v>1026178</v>
      </c>
      <c r="I6" s="5">
        <v>633033</v>
      </c>
      <c r="J6" s="5">
        <v>835383</v>
      </c>
      <c r="K6" s="5">
        <v>541450</v>
      </c>
      <c r="L6" s="45">
        <f aca="true" t="shared" si="2" ref="L6:L54">SUM(D6:K6)</f>
        <v>21679185</v>
      </c>
      <c r="M6" s="5">
        <v>39732</v>
      </c>
      <c r="N6" s="5">
        <v>22369</v>
      </c>
      <c r="O6" s="5">
        <v>93967</v>
      </c>
      <c r="P6" s="5">
        <f t="shared" si="0"/>
        <v>156068</v>
      </c>
      <c r="Q6" s="45">
        <v>9074</v>
      </c>
      <c r="R6" s="45">
        <f t="shared" si="1"/>
        <v>21844327</v>
      </c>
    </row>
    <row r="7" spans="1:18" ht="9.75" customHeight="1">
      <c r="A7" s="16"/>
      <c r="B7" s="17"/>
      <c r="C7" s="18" t="s">
        <v>84</v>
      </c>
      <c r="D7" s="5">
        <v>3946570</v>
      </c>
      <c r="E7" s="5">
        <v>851395</v>
      </c>
      <c r="F7" s="5">
        <v>0</v>
      </c>
      <c r="G7" s="5">
        <v>310126</v>
      </c>
      <c r="H7" s="5">
        <v>46744</v>
      </c>
      <c r="I7" s="5">
        <v>81798</v>
      </c>
      <c r="J7" s="5">
        <v>238983</v>
      </c>
      <c r="K7" s="5">
        <v>12824</v>
      </c>
      <c r="L7" s="45">
        <f t="shared" si="2"/>
        <v>5488440</v>
      </c>
      <c r="M7" s="5">
        <v>0</v>
      </c>
      <c r="N7" s="5">
        <v>0</v>
      </c>
      <c r="O7" s="5">
        <v>0</v>
      </c>
      <c r="P7" s="5">
        <f t="shared" si="0"/>
        <v>0</v>
      </c>
      <c r="Q7" s="45">
        <v>0</v>
      </c>
      <c r="R7" s="45">
        <f t="shared" si="1"/>
        <v>5488440</v>
      </c>
    </row>
    <row r="8" spans="1:18" ht="9.75" customHeight="1">
      <c r="A8" s="16"/>
      <c r="B8" s="17"/>
      <c r="C8" s="18" t="s">
        <v>85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5">
        <f t="shared" si="2"/>
        <v>0</v>
      </c>
      <c r="M8" s="5">
        <v>0</v>
      </c>
      <c r="N8" s="5">
        <v>0</v>
      </c>
      <c r="O8" s="5">
        <v>0</v>
      </c>
      <c r="P8" s="5">
        <f t="shared" si="0"/>
        <v>0</v>
      </c>
      <c r="Q8" s="45">
        <v>0</v>
      </c>
      <c r="R8" s="45">
        <f t="shared" si="1"/>
        <v>0</v>
      </c>
    </row>
    <row r="9" spans="1:18" ht="9.75" customHeight="1">
      <c r="A9" s="16"/>
      <c r="B9" s="19"/>
      <c r="C9" s="18" t="s">
        <v>86</v>
      </c>
      <c r="D9" s="5">
        <v>5471</v>
      </c>
      <c r="E9" s="5">
        <v>1787</v>
      </c>
      <c r="F9" s="5">
        <v>320</v>
      </c>
      <c r="G9" s="5">
        <v>377</v>
      </c>
      <c r="H9" s="5">
        <v>1311</v>
      </c>
      <c r="I9" s="5">
        <v>671</v>
      </c>
      <c r="J9" s="5">
        <v>1871</v>
      </c>
      <c r="K9" s="5">
        <v>8017</v>
      </c>
      <c r="L9" s="45">
        <f t="shared" si="2"/>
        <v>19825</v>
      </c>
      <c r="M9" s="5">
        <v>0</v>
      </c>
      <c r="N9" s="5">
        <v>0</v>
      </c>
      <c r="O9" s="5">
        <v>638</v>
      </c>
      <c r="P9" s="5">
        <f t="shared" si="0"/>
        <v>638</v>
      </c>
      <c r="Q9" s="45">
        <v>0</v>
      </c>
      <c r="R9" s="45">
        <f t="shared" si="1"/>
        <v>20463</v>
      </c>
    </row>
    <row r="10" spans="1:18" ht="9.75" customHeight="1">
      <c r="A10" s="20"/>
      <c r="B10" s="127" t="s">
        <v>87</v>
      </c>
      <c r="C10" s="128"/>
      <c r="D10" s="5">
        <v>2478025</v>
      </c>
      <c r="E10" s="5">
        <v>1184092</v>
      </c>
      <c r="F10" s="5">
        <v>854945</v>
      </c>
      <c r="G10" s="5">
        <v>645282</v>
      </c>
      <c r="H10" s="5">
        <v>782925</v>
      </c>
      <c r="I10" s="5">
        <v>955578</v>
      </c>
      <c r="J10" s="5">
        <v>267848</v>
      </c>
      <c r="K10" s="5">
        <v>428433</v>
      </c>
      <c r="L10" s="45">
        <f t="shared" si="2"/>
        <v>7597128</v>
      </c>
      <c r="M10" s="5">
        <v>136857</v>
      </c>
      <c r="N10" s="5">
        <v>13838</v>
      </c>
      <c r="O10" s="5">
        <v>465012</v>
      </c>
      <c r="P10" s="5">
        <f t="shared" si="0"/>
        <v>615707</v>
      </c>
      <c r="Q10" s="45">
        <v>36193</v>
      </c>
      <c r="R10" s="45">
        <f t="shared" si="1"/>
        <v>8249028</v>
      </c>
    </row>
    <row r="11" spans="1:18" ht="9.75" customHeight="1">
      <c r="A11" s="20"/>
      <c r="B11" s="21"/>
      <c r="C11" s="22" t="s">
        <v>88</v>
      </c>
      <c r="D11" s="5">
        <v>0</v>
      </c>
      <c r="E11" s="5">
        <v>1517</v>
      </c>
      <c r="F11" s="5">
        <v>429</v>
      </c>
      <c r="G11" s="5">
        <v>23</v>
      </c>
      <c r="H11" s="5">
        <v>0</v>
      </c>
      <c r="I11" s="5">
        <v>154</v>
      </c>
      <c r="J11" s="5">
        <v>273</v>
      </c>
      <c r="K11" s="5">
        <v>1753</v>
      </c>
      <c r="L11" s="45">
        <f t="shared" si="2"/>
        <v>4149</v>
      </c>
      <c r="M11" s="5">
        <v>0</v>
      </c>
      <c r="N11" s="5">
        <v>0</v>
      </c>
      <c r="O11" s="5">
        <v>151</v>
      </c>
      <c r="P11" s="5">
        <f t="shared" si="0"/>
        <v>151</v>
      </c>
      <c r="Q11" s="45">
        <v>0</v>
      </c>
      <c r="R11" s="45">
        <f t="shared" si="1"/>
        <v>4300</v>
      </c>
    </row>
    <row r="12" spans="1:18" ht="9.75" customHeight="1">
      <c r="A12" s="20"/>
      <c r="B12" s="21"/>
      <c r="C12" s="22" t="s">
        <v>85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45">
        <f t="shared" si="2"/>
        <v>0</v>
      </c>
      <c r="M12" s="5">
        <v>0</v>
      </c>
      <c r="N12" s="5">
        <v>0</v>
      </c>
      <c r="O12" s="5">
        <v>0</v>
      </c>
      <c r="P12" s="5">
        <f t="shared" si="0"/>
        <v>0</v>
      </c>
      <c r="Q12" s="45">
        <v>0</v>
      </c>
      <c r="R12" s="45">
        <f t="shared" si="1"/>
        <v>0</v>
      </c>
    </row>
    <row r="13" spans="1:18" ht="9.75" customHeight="1">
      <c r="A13" s="20"/>
      <c r="B13" s="21"/>
      <c r="C13" s="22" t="s">
        <v>19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45">
        <f t="shared" si="2"/>
        <v>0</v>
      </c>
      <c r="M13" s="5">
        <v>0</v>
      </c>
      <c r="N13" s="5">
        <v>0</v>
      </c>
      <c r="O13" s="5">
        <v>0</v>
      </c>
      <c r="P13" s="5">
        <f t="shared" si="0"/>
        <v>0</v>
      </c>
      <c r="Q13" s="45">
        <v>0</v>
      </c>
      <c r="R13" s="45">
        <f t="shared" si="1"/>
        <v>0</v>
      </c>
    </row>
    <row r="14" spans="1:18" ht="9.75" customHeight="1">
      <c r="A14" s="20"/>
      <c r="B14" s="21"/>
      <c r="C14" s="22" t="s">
        <v>89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45">
        <f t="shared" si="2"/>
        <v>0</v>
      </c>
      <c r="M14" s="5">
        <v>0</v>
      </c>
      <c r="N14" s="5">
        <v>0</v>
      </c>
      <c r="O14" s="5">
        <v>0</v>
      </c>
      <c r="P14" s="5">
        <f t="shared" si="0"/>
        <v>0</v>
      </c>
      <c r="Q14" s="45">
        <v>0</v>
      </c>
      <c r="R14" s="45">
        <f t="shared" si="1"/>
        <v>0</v>
      </c>
    </row>
    <row r="15" spans="1:18" ht="9.75" customHeight="1">
      <c r="A15" s="20"/>
      <c r="B15" s="21"/>
      <c r="C15" s="22" t="s">
        <v>90</v>
      </c>
      <c r="D15" s="5">
        <v>2465707</v>
      </c>
      <c r="E15" s="5">
        <v>1178534</v>
      </c>
      <c r="F15" s="5">
        <v>853447</v>
      </c>
      <c r="G15" s="5">
        <v>635038</v>
      </c>
      <c r="H15" s="5">
        <v>782837</v>
      </c>
      <c r="I15" s="5">
        <v>952988</v>
      </c>
      <c r="J15" s="5">
        <v>265787</v>
      </c>
      <c r="K15" s="5">
        <v>285881</v>
      </c>
      <c r="L15" s="45">
        <f t="shared" si="2"/>
        <v>7420219</v>
      </c>
      <c r="M15" s="5">
        <v>136857</v>
      </c>
      <c r="N15" s="5">
        <v>13838</v>
      </c>
      <c r="O15" s="5">
        <v>464093</v>
      </c>
      <c r="P15" s="5">
        <f t="shared" si="0"/>
        <v>614788</v>
      </c>
      <c r="Q15" s="45">
        <v>36193</v>
      </c>
      <c r="R15" s="45">
        <f t="shared" si="1"/>
        <v>8071200</v>
      </c>
    </row>
    <row r="16" spans="1:18" ht="9.75" customHeight="1">
      <c r="A16" s="20"/>
      <c r="B16" s="23"/>
      <c r="C16" s="22" t="s">
        <v>91</v>
      </c>
      <c r="D16" s="5">
        <v>12318</v>
      </c>
      <c r="E16" s="5">
        <v>4041</v>
      </c>
      <c r="F16" s="5">
        <v>1069</v>
      </c>
      <c r="G16" s="5">
        <v>10221</v>
      </c>
      <c r="H16" s="5">
        <v>88</v>
      </c>
      <c r="I16" s="5">
        <v>2436</v>
      </c>
      <c r="J16" s="5">
        <v>1788</v>
      </c>
      <c r="K16" s="5">
        <v>140799</v>
      </c>
      <c r="L16" s="45">
        <f t="shared" si="2"/>
        <v>172760</v>
      </c>
      <c r="M16" s="5">
        <v>0</v>
      </c>
      <c r="N16" s="5">
        <v>0</v>
      </c>
      <c r="O16" s="5">
        <v>768</v>
      </c>
      <c r="P16" s="5">
        <f t="shared" si="0"/>
        <v>768</v>
      </c>
      <c r="Q16" s="45">
        <v>0</v>
      </c>
      <c r="R16" s="45">
        <f t="shared" si="1"/>
        <v>173528</v>
      </c>
    </row>
    <row r="17" spans="1:18" ht="9.75" customHeight="1">
      <c r="A17" s="20"/>
      <c r="B17" s="127" t="s">
        <v>92</v>
      </c>
      <c r="C17" s="128"/>
      <c r="D17" s="5">
        <v>8157</v>
      </c>
      <c r="E17" s="5">
        <v>131</v>
      </c>
      <c r="F17" s="5">
        <v>0</v>
      </c>
      <c r="G17" s="5">
        <v>200164</v>
      </c>
      <c r="H17" s="5">
        <v>0</v>
      </c>
      <c r="I17" s="5">
        <v>0</v>
      </c>
      <c r="J17" s="5">
        <v>387</v>
      </c>
      <c r="K17" s="5">
        <v>0</v>
      </c>
      <c r="L17" s="45">
        <f t="shared" si="2"/>
        <v>208839</v>
      </c>
      <c r="M17" s="5">
        <v>0</v>
      </c>
      <c r="N17" s="5">
        <v>0</v>
      </c>
      <c r="O17" s="5">
        <v>0</v>
      </c>
      <c r="P17" s="5">
        <f t="shared" si="0"/>
        <v>0</v>
      </c>
      <c r="Q17" s="45">
        <v>0</v>
      </c>
      <c r="R17" s="45">
        <f t="shared" si="1"/>
        <v>208839</v>
      </c>
    </row>
    <row r="18" spans="1:18" ht="9.75" customHeight="1">
      <c r="A18" s="20"/>
      <c r="B18" s="21"/>
      <c r="C18" s="22" t="s">
        <v>93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45">
        <f t="shared" si="2"/>
        <v>0</v>
      </c>
      <c r="M18" s="5">
        <v>0</v>
      </c>
      <c r="N18" s="5">
        <v>0</v>
      </c>
      <c r="O18" s="5">
        <v>0</v>
      </c>
      <c r="P18" s="5">
        <f t="shared" si="0"/>
        <v>0</v>
      </c>
      <c r="Q18" s="45">
        <v>0</v>
      </c>
      <c r="R18" s="45">
        <f t="shared" si="1"/>
        <v>0</v>
      </c>
    </row>
    <row r="19" spans="1:18" ht="9.75" customHeight="1">
      <c r="A19" s="20"/>
      <c r="B19" s="21"/>
      <c r="C19" s="22" t="s">
        <v>94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45">
        <f t="shared" si="2"/>
        <v>0</v>
      </c>
      <c r="M19" s="5">
        <v>0</v>
      </c>
      <c r="N19" s="5">
        <v>0</v>
      </c>
      <c r="O19" s="5">
        <v>0</v>
      </c>
      <c r="P19" s="5">
        <f t="shared" si="0"/>
        <v>0</v>
      </c>
      <c r="Q19" s="45">
        <v>0</v>
      </c>
      <c r="R19" s="45">
        <f t="shared" si="1"/>
        <v>0</v>
      </c>
    </row>
    <row r="20" spans="1:18" ht="9.75" customHeight="1">
      <c r="A20" s="24"/>
      <c r="B20" s="23"/>
      <c r="C20" s="22" t="s">
        <v>21</v>
      </c>
      <c r="D20" s="5">
        <v>8157</v>
      </c>
      <c r="E20" s="5">
        <v>131</v>
      </c>
      <c r="F20" s="5">
        <v>0</v>
      </c>
      <c r="G20" s="5">
        <v>200164</v>
      </c>
      <c r="H20" s="5">
        <v>0</v>
      </c>
      <c r="I20" s="5">
        <v>0</v>
      </c>
      <c r="J20" s="5">
        <v>387</v>
      </c>
      <c r="K20" s="5">
        <v>0</v>
      </c>
      <c r="L20" s="45">
        <f t="shared" si="2"/>
        <v>208839</v>
      </c>
      <c r="M20" s="5">
        <v>0</v>
      </c>
      <c r="N20" s="5">
        <v>0</v>
      </c>
      <c r="O20" s="5">
        <v>0</v>
      </c>
      <c r="P20" s="5">
        <f t="shared" si="0"/>
        <v>0</v>
      </c>
      <c r="Q20" s="45">
        <v>0</v>
      </c>
      <c r="R20" s="45">
        <f t="shared" si="1"/>
        <v>208839</v>
      </c>
    </row>
    <row r="21" spans="1:18" ht="9.75" customHeight="1">
      <c r="A21" s="129" t="s">
        <v>95</v>
      </c>
      <c r="B21" s="130"/>
      <c r="C21" s="128"/>
      <c r="D21" s="5">
        <v>20027835</v>
      </c>
      <c r="E21" s="5">
        <v>5028814</v>
      </c>
      <c r="F21" s="5">
        <v>1222225</v>
      </c>
      <c r="G21" s="5">
        <v>2597699</v>
      </c>
      <c r="H21" s="5">
        <v>1741245</v>
      </c>
      <c r="I21" s="5">
        <v>1682846</v>
      </c>
      <c r="J21" s="5">
        <v>1353885</v>
      </c>
      <c r="K21" s="5">
        <v>966092</v>
      </c>
      <c r="L21" s="45">
        <f t="shared" si="2"/>
        <v>34620641</v>
      </c>
      <c r="M21" s="5">
        <v>160845</v>
      </c>
      <c r="N21" s="5">
        <v>22326</v>
      </c>
      <c r="O21" s="5">
        <v>617263</v>
      </c>
      <c r="P21" s="5">
        <f t="shared" si="0"/>
        <v>800434</v>
      </c>
      <c r="Q21" s="45">
        <v>42610</v>
      </c>
      <c r="R21" s="45">
        <f t="shared" si="1"/>
        <v>35463685</v>
      </c>
    </row>
    <row r="22" spans="1:18" ht="9.75" customHeight="1">
      <c r="A22" s="25"/>
      <c r="B22" s="100" t="s">
        <v>96</v>
      </c>
      <c r="C22" s="102"/>
      <c r="D22" s="5">
        <v>15705649</v>
      </c>
      <c r="E22" s="5">
        <v>4438333</v>
      </c>
      <c r="F22" s="5">
        <v>901258</v>
      </c>
      <c r="G22" s="5">
        <v>2074226</v>
      </c>
      <c r="H22" s="5">
        <v>1337676</v>
      </c>
      <c r="I22" s="5">
        <v>1272403</v>
      </c>
      <c r="J22" s="5">
        <v>1066002</v>
      </c>
      <c r="K22" s="5">
        <v>811288</v>
      </c>
      <c r="L22" s="45">
        <f t="shared" si="2"/>
        <v>27606835</v>
      </c>
      <c r="M22" s="5">
        <v>100808</v>
      </c>
      <c r="N22" s="5">
        <v>19793</v>
      </c>
      <c r="O22" s="5">
        <v>476462</v>
      </c>
      <c r="P22" s="5">
        <f t="shared" si="0"/>
        <v>597063</v>
      </c>
      <c r="Q22" s="45">
        <v>39302</v>
      </c>
      <c r="R22" s="45">
        <f t="shared" si="1"/>
        <v>28243200</v>
      </c>
    </row>
    <row r="23" spans="1:18" ht="9.75" customHeight="1">
      <c r="A23" s="20"/>
      <c r="B23" s="21"/>
      <c r="C23" s="22" t="s">
        <v>22</v>
      </c>
      <c r="D23" s="5">
        <v>697764</v>
      </c>
      <c r="E23" s="5">
        <v>245213</v>
      </c>
      <c r="F23" s="5">
        <v>16541</v>
      </c>
      <c r="G23" s="5">
        <v>140756</v>
      </c>
      <c r="H23" s="5">
        <v>45381</v>
      </c>
      <c r="I23" s="5">
        <v>44819</v>
      </c>
      <c r="J23" s="5">
        <v>72638</v>
      </c>
      <c r="K23" s="5">
        <v>85379</v>
      </c>
      <c r="L23" s="45">
        <f t="shared" si="2"/>
        <v>1348491</v>
      </c>
      <c r="M23" s="5">
        <v>3499</v>
      </c>
      <c r="N23" s="5">
        <v>270</v>
      </c>
      <c r="O23" s="5">
        <v>3013</v>
      </c>
      <c r="P23" s="5">
        <f t="shared" si="0"/>
        <v>6782</v>
      </c>
      <c r="Q23" s="45">
        <v>1</v>
      </c>
      <c r="R23" s="45">
        <f t="shared" si="1"/>
        <v>1355274</v>
      </c>
    </row>
    <row r="24" spans="1:18" ht="9.75" customHeight="1">
      <c r="A24" s="20"/>
      <c r="B24" s="21"/>
      <c r="C24" s="22" t="s">
        <v>23</v>
      </c>
      <c r="D24" s="5">
        <v>543308</v>
      </c>
      <c r="E24" s="5">
        <v>302955</v>
      </c>
      <c r="F24" s="5">
        <v>24449</v>
      </c>
      <c r="G24" s="5">
        <v>0</v>
      </c>
      <c r="H24" s="5">
        <v>36404</v>
      </c>
      <c r="I24" s="5">
        <v>0</v>
      </c>
      <c r="J24" s="5">
        <v>0</v>
      </c>
      <c r="K24" s="5">
        <v>16381</v>
      </c>
      <c r="L24" s="45">
        <f>SUM(D24:K24)</f>
        <v>923497</v>
      </c>
      <c r="M24" s="5">
        <v>0</v>
      </c>
      <c r="N24" s="5">
        <v>3363</v>
      </c>
      <c r="O24" s="5">
        <v>5259</v>
      </c>
      <c r="P24" s="5">
        <f t="shared" si="0"/>
        <v>8622</v>
      </c>
      <c r="Q24" s="45">
        <v>6745</v>
      </c>
      <c r="R24" s="45">
        <f t="shared" si="1"/>
        <v>938864</v>
      </c>
    </row>
    <row r="25" spans="1:18" ht="9.75" customHeight="1">
      <c r="A25" s="20"/>
      <c r="B25" s="21"/>
      <c r="C25" s="22" t="s">
        <v>97</v>
      </c>
      <c r="D25" s="5">
        <v>315099</v>
      </c>
      <c r="E25" s="5">
        <v>0</v>
      </c>
      <c r="F25" s="5">
        <v>234815</v>
      </c>
      <c r="G25" s="5">
        <v>0</v>
      </c>
      <c r="H25" s="5">
        <v>0</v>
      </c>
      <c r="I25" s="5">
        <v>337175</v>
      </c>
      <c r="J25" s="5">
        <v>0</v>
      </c>
      <c r="K25" s="5">
        <v>307273</v>
      </c>
      <c r="L25" s="45">
        <f t="shared" si="2"/>
        <v>1194362</v>
      </c>
      <c r="M25" s="5">
        <v>0</v>
      </c>
      <c r="N25" s="5">
        <v>6975</v>
      </c>
      <c r="O25" s="5">
        <v>60767</v>
      </c>
      <c r="P25" s="5">
        <f t="shared" si="0"/>
        <v>67742</v>
      </c>
      <c r="Q25" s="45">
        <v>23678</v>
      </c>
      <c r="R25" s="45">
        <f t="shared" si="1"/>
        <v>1285782</v>
      </c>
    </row>
    <row r="26" spans="1:18" ht="9.75" customHeight="1">
      <c r="A26" s="20"/>
      <c r="B26" s="21"/>
      <c r="C26" s="22" t="s">
        <v>98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45">
        <f t="shared" si="2"/>
        <v>0</v>
      </c>
      <c r="M26" s="5">
        <v>0</v>
      </c>
      <c r="N26" s="5">
        <v>0</v>
      </c>
      <c r="O26" s="5">
        <v>0</v>
      </c>
      <c r="P26" s="5">
        <f t="shared" si="0"/>
        <v>0</v>
      </c>
      <c r="Q26" s="45">
        <v>0</v>
      </c>
      <c r="R26" s="45">
        <f t="shared" si="1"/>
        <v>0</v>
      </c>
    </row>
    <row r="27" spans="1:18" ht="9.75" customHeight="1">
      <c r="A27" s="20"/>
      <c r="B27" s="21"/>
      <c r="C27" s="22" t="s">
        <v>99</v>
      </c>
      <c r="D27" s="5">
        <v>884283</v>
      </c>
      <c r="E27" s="5">
        <v>0</v>
      </c>
      <c r="F27" s="5">
        <v>13605</v>
      </c>
      <c r="G27" s="5">
        <v>25718</v>
      </c>
      <c r="H27" s="5">
        <v>0</v>
      </c>
      <c r="I27" s="5">
        <v>14059</v>
      </c>
      <c r="J27" s="5">
        <v>43509</v>
      </c>
      <c r="K27" s="5">
        <v>41371</v>
      </c>
      <c r="L27" s="45">
        <f t="shared" si="2"/>
        <v>1022545</v>
      </c>
      <c r="M27" s="5">
        <v>828</v>
      </c>
      <c r="N27" s="5">
        <v>788</v>
      </c>
      <c r="O27" s="5">
        <v>7086</v>
      </c>
      <c r="P27" s="5">
        <f t="shared" si="0"/>
        <v>8702</v>
      </c>
      <c r="Q27" s="45">
        <v>268</v>
      </c>
      <c r="R27" s="45">
        <f t="shared" si="1"/>
        <v>1031515</v>
      </c>
    </row>
    <row r="28" spans="1:18" ht="9.75" customHeight="1">
      <c r="A28" s="20"/>
      <c r="B28" s="21"/>
      <c r="C28" s="22" t="s">
        <v>100</v>
      </c>
      <c r="D28" s="5">
        <v>184042</v>
      </c>
      <c r="E28" s="5">
        <v>350975</v>
      </c>
      <c r="F28" s="5">
        <v>56948</v>
      </c>
      <c r="G28" s="5">
        <v>124412</v>
      </c>
      <c r="H28" s="5">
        <v>33953</v>
      </c>
      <c r="I28" s="5">
        <v>71379</v>
      </c>
      <c r="J28" s="5">
        <v>28463</v>
      </c>
      <c r="K28" s="5">
        <v>23557</v>
      </c>
      <c r="L28" s="45">
        <f t="shared" si="2"/>
        <v>873729</v>
      </c>
      <c r="M28" s="5">
        <v>4680</v>
      </c>
      <c r="N28" s="5">
        <v>0</v>
      </c>
      <c r="O28" s="5">
        <v>34619</v>
      </c>
      <c r="P28" s="5">
        <f t="shared" si="0"/>
        <v>39299</v>
      </c>
      <c r="Q28" s="45">
        <v>0</v>
      </c>
      <c r="R28" s="45">
        <f t="shared" si="1"/>
        <v>913028</v>
      </c>
    </row>
    <row r="29" spans="1:18" ht="9.75" customHeight="1">
      <c r="A29" s="20"/>
      <c r="B29" s="21"/>
      <c r="C29" s="22" t="s">
        <v>101</v>
      </c>
      <c r="D29" s="5">
        <v>8987387</v>
      </c>
      <c r="E29" s="5">
        <v>1978458</v>
      </c>
      <c r="F29" s="5">
        <v>521280</v>
      </c>
      <c r="G29" s="5">
        <v>1153412</v>
      </c>
      <c r="H29" s="5">
        <v>753013</v>
      </c>
      <c r="I29" s="5">
        <v>744924</v>
      </c>
      <c r="J29" s="5">
        <v>587770</v>
      </c>
      <c r="K29" s="5">
        <v>329419</v>
      </c>
      <c r="L29" s="45">
        <f t="shared" si="2"/>
        <v>15055663</v>
      </c>
      <c r="M29" s="5">
        <v>75873</v>
      </c>
      <c r="N29" s="5">
        <v>8397</v>
      </c>
      <c r="O29" s="5">
        <v>365718</v>
      </c>
      <c r="P29" s="5">
        <f t="shared" si="0"/>
        <v>449988</v>
      </c>
      <c r="Q29" s="45">
        <v>8610</v>
      </c>
      <c r="R29" s="45">
        <f t="shared" si="1"/>
        <v>15514261</v>
      </c>
    </row>
    <row r="30" spans="1:18" ht="9.75" customHeight="1">
      <c r="A30" s="20"/>
      <c r="B30" s="21"/>
      <c r="C30" s="22" t="s">
        <v>102</v>
      </c>
      <c r="D30" s="5">
        <v>89854</v>
      </c>
      <c r="E30" s="5">
        <v>52729</v>
      </c>
      <c r="F30" s="5">
        <v>0</v>
      </c>
      <c r="G30" s="5">
        <v>0</v>
      </c>
      <c r="H30" s="5">
        <v>3005</v>
      </c>
      <c r="I30" s="5">
        <v>351</v>
      </c>
      <c r="J30" s="5">
        <v>0</v>
      </c>
      <c r="K30" s="5">
        <v>37</v>
      </c>
      <c r="L30" s="45">
        <f t="shared" si="2"/>
        <v>145976</v>
      </c>
      <c r="M30" s="5">
        <v>0</v>
      </c>
      <c r="N30" s="5">
        <v>0</v>
      </c>
      <c r="O30" s="5">
        <v>0</v>
      </c>
      <c r="P30" s="5">
        <f t="shared" si="0"/>
        <v>0</v>
      </c>
      <c r="Q30" s="45">
        <v>0</v>
      </c>
      <c r="R30" s="45">
        <f t="shared" si="1"/>
        <v>145976</v>
      </c>
    </row>
    <row r="31" spans="1:18" ht="9.75" customHeight="1">
      <c r="A31" s="20"/>
      <c r="B31" s="21"/>
      <c r="C31" s="26" t="s">
        <v>103</v>
      </c>
      <c r="D31" s="5">
        <v>3899492</v>
      </c>
      <c r="E31" s="5">
        <v>1408698</v>
      </c>
      <c r="F31" s="5">
        <v>33620</v>
      </c>
      <c r="G31" s="5">
        <v>608332</v>
      </c>
      <c r="H31" s="5">
        <v>432129</v>
      </c>
      <c r="I31" s="5">
        <v>59696</v>
      </c>
      <c r="J31" s="5">
        <v>333613</v>
      </c>
      <c r="K31" s="5">
        <v>0</v>
      </c>
      <c r="L31" s="45">
        <f t="shared" si="2"/>
        <v>6775580</v>
      </c>
      <c r="M31" s="5">
        <v>15923</v>
      </c>
      <c r="N31" s="5">
        <v>0</v>
      </c>
      <c r="O31" s="5">
        <v>0</v>
      </c>
      <c r="P31" s="5">
        <f t="shared" si="0"/>
        <v>15923</v>
      </c>
      <c r="Q31" s="45">
        <v>0</v>
      </c>
      <c r="R31" s="45">
        <f t="shared" si="1"/>
        <v>6791503</v>
      </c>
    </row>
    <row r="32" spans="1:18" ht="9.75" customHeight="1">
      <c r="A32" s="20"/>
      <c r="B32" s="23"/>
      <c r="C32" s="27" t="s">
        <v>104</v>
      </c>
      <c r="D32" s="5">
        <v>104420</v>
      </c>
      <c r="E32" s="5">
        <v>99305</v>
      </c>
      <c r="F32" s="5">
        <v>0</v>
      </c>
      <c r="G32" s="5">
        <v>21596</v>
      </c>
      <c r="H32" s="5">
        <v>33791</v>
      </c>
      <c r="I32" s="5">
        <v>0</v>
      </c>
      <c r="J32" s="5">
        <v>9</v>
      </c>
      <c r="K32" s="5">
        <v>7871</v>
      </c>
      <c r="L32" s="45">
        <f t="shared" si="2"/>
        <v>266992</v>
      </c>
      <c r="M32" s="5">
        <v>5</v>
      </c>
      <c r="N32" s="5">
        <v>0</v>
      </c>
      <c r="O32" s="5">
        <v>0</v>
      </c>
      <c r="P32" s="5">
        <f t="shared" si="0"/>
        <v>5</v>
      </c>
      <c r="Q32" s="45">
        <v>0</v>
      </c>
      <c r="R32" s="45">
        <f t="shared" si="1"/>
        <v>266997</v>
      </c>
    </row>
    <row r="33" spans="1:18" ht="9.75" customHeight="1">
      <c r="A33" s="20"/>
      <c r="B33" s="127" t="s">
        <v>105</v>
      </c>
      <c r="C33" s="128"/>
      <c r="D33" s="5">
        <v>4308760</v>
      </c>
      <c r="E33" s="5">
        <v>585207</v>
      </c>
      <c r="F33" s="5">
        <v>320967</v>
      </c>
      <c r="G33" s="5">
        <v>519270</v>
      </c>
      <c r="H33" s="5">
        <v>403569</v>
      </c>
      <c r="I33" s="5">
        <v>406654</v>
      </c>
      <c r="J33" s="5">
        <v>283456</v>
      </c>
      <c r="K33" s="5">
        <v>154461</v>
      </c>
      <c r="L33" s="45">
        <f t="shared" si="2"/>
        <v>6982344</v>
      </c>
      <c r="M33" s="5">
        <v>59858</v>
      </c>
      <c r="N33" s="5">
        <v>2469</v>
      </c>
      <c r="O33" s="5">
        <v>140801</v>
      </c>
      <c r="P33" s="5">
        <f t="shared" si="0"/>
        <v>203128</v>
      </c>
      <c r="Q33" s="45">
        <v>3308</v>
      </c>
      <c r="R33" s="45">
        <f t="shared" si="1"/>
        <v>7188780</v>
      </c>
    </row>
    <row r="34" spans="1:18" ht="9.75" customHeight="1">
      <c r="A34" s="20"/>
      <c r="B34" s="21"/>
      <c r="C34" s="22" t="s">
        <v>106</v>
      </c>
      <c r="D34" s="5">
        <v>4265718</v>
      </c>
      <c r="E34" s="5">
        <v>551527</v>
      </c>
      <c r="F34" s="5">
        <v>316960</v>
      </c>
      <c r="G34" s="5">
        <v>512856</v>
      </c>
      <c r="H34" s="5">
        <v>402077</v>
      </c>
      <c r="I34" s="5">
        <v>406583</v>
      </c>
      <c r="J34" s="5">
        <v>281609</v>
      </c>
      <c r="K34" s="5">
        <v>154461</v>
      </c>
      <c r="L34" s="45">
        <f t="shared" si="2"/>
        <v>6891791</v>
      </c>
      <c r="M34" s="5">
        <v>59825</v>
      </c>
      <c r="N34" s="5">
        <v>2469</v>
      </c>
      <c r="O34" s="5">
        <v>132429</v>
      </c>
      <c r="P34" s="5">
        <f t="shared" si="0"/>
        <v>194723</v>
      </c>
      <c r="Q34" s="45">
        <v>3308</v>
      </c>
      <c r="R34" s="45">
        <f t="shared" si="1"/>
        <v>7089822</v>
      </c>
    </row>
    <row r="35" spans="1:18" ht="9.75" customHeight="1">
      <c r="A35" s="20"/>
      <c r="B35" s="21"/>
      <c r="C35" s="22" t="s">
        <v>107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45">
        <f t="shared" si="2"/>
        <v>0</v>
      </c>
      <c r="M35" s="5">
        <v>0</v>
      </c>
      <c r="N35" s="5">
        <v>0</v>
      </c>
      <c r="O35" s="5">
        <v>0</v>
      </c>
      <c r="P35" s="5">
        <f t="shared" si="0"/>
        <v>0</v>
      </c>
      <c r="Q35" s="45">
        <v>0</v>
      </c>
      <c r="R35" s="45">
        <f t="shared" si="1"/>
        <v>0</v>
      </c>
    </row>
    <row r="36" spans="1:18" ht="9.75" customHeight="1">
      <c r="A36" s="20"/>
      <c r="B36" s="21"/>
      <c r="C36" s="22" t="s">
        <v>98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45">
        <f t="shared" si="2"/>
        <v>0</v>
      </c>
      <c r="M36" s="5">
        <v>0</v>
      </c>
      <c r="N36" s="5">
        <v>0</v>
      </c>
      <c r="O36" s="5">
        <v>0</v>
      </c>
      <c r="P36" s="5">
        <f aca="true" t="shared" si="3" ref="P36:P54">SUM(M36:O36)</f>
        <v>0</v>
      </c>
      <c r="Q36" s="45">
        <v>0</v>
      </c>
      <c r="R36" s="45">
        <f aca="true" t="shared" si="4" ref="R36:R54">L36+P36+Q36</f>
        <v>0</v>
      </c>
    </row>
    <row r="37" spans="1:18" ht="9.75" customHeight="1">
      <c r="A37" s="20"/>
      <c r="B37" s="21"/>
      <c r="C37" s="22" t="s">
        <v>108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45">
        <f t="shared" si="2"/>
        <v>0</v>
      </c>
      <c r="M37" s="5">
        <v>0</v>
      </c>
      <c r="N37" s="5">
        <v>0</v>
      </c>
      <c r="O37" s="5">
        <v>0</v>
      </c>
      <c r="P37" s="5">
        <f t="shared" si="3"/>
        <v>0</v>
      </c>
      <c r="Q37" s="45">
        <v>0</v>
      </c>
      <c r="R37" s="45">
        <f t="shared" si="4"/>
        <v>0</v>
      </c>
    </row>
    <row r="38" spans="1:18" ht="9.75" customHeight="1">
      <c r="A38" s="20"/>
      <c r="B38" s="23"/>
      <c r="C38" s="22" t="s">
        <v>109</v>
      </c>
      <c r="D38" s="5">
        <v>43042</v>
      </c>
      <c r="E38" s="5">
        <v>33680</v>
      </c>
      <c r="F38" s="5">
        <v>4007</v>
      </c>
      <c r="G38" s="5">
        <v>6414</v>
      </c>
      <c r="H38" s="5">
        <v>1492</v>
      </c>
      <c r="I38" s="5">
        <v>71</v>
      </c>
      <c r="J38" s="5">
        <v>1847</v>
      </c>
      <c r="K38" s="5">
        <v>0</v>
      </c>
      <c r="L38" s="45">
        <f t="shared" si="2"/>
        <v>90553</v>
      </c>
      <c r="M38" s="5">
        <v>33</v>
      </c>
      <c r="N38" s="5">
        <v>0</v>
      </c>
      <c r="O38" s="5">
        <v>8372</v>
      </c>
      <c r="P38" s="5">
        <f t="shared" si="3"/>
        <v>8405</v>
      </c>
      <c r="Q38" s="45">
        <v>0</v>
      </c>
      <c r="R38" s="45">
        <f t="shared" si="4"/>
        <v>98958</v>
      </c>
    </row>
    <row r="39" spans="1:18" ht="9.75" customHeight="1">
      <c r="A39" s="20"/>
      <c r="B39" s="127" t="s">
        <v>110</v>
      </c>
      <c r="C39" s="128"/>
      <c r="D39" s="5">
        <v>13426</v>
      </c>
      <c r="E39" s="5">
        <v>5274</v>
      </c>
      <c r="F39" s="5">
        <v>0</v>
      </c>
      <c r="G39" s="5">
        <v>4203</v>
      </c>
      <c r="H39" s="5">
        <v>0</v>
      </c>
      <c r="I39" s="5">
        <v>3789</v>
      </c>
      <c r="J39" s="5">
        <v>4427</v>
      </c>
      <c r="K39" s="5">
        <v>343</v>
      </c>
      <c r="L39" s="45">
        <f t="shared" si="2"/>
        <v>31462</v>
      </c>
      <c r="M39" s="5">
        <v>179</v>
      </c>
      <c r="N39" s="5">
        <v>64</v>
      </c>
      <c r="O39" s="5">
        <v>0</v>
      </c>
      <c r="P39" s="5">
        <f t="shared" si="3"/>
        <v>243</v>
      </c>
      <c r="Q39" s="45">
        <v>0</v>
      </c>
      <c r="R39" s="45">
        <f t="shared" si="4"/>
        <v>31705</v>
      </c>
    </row>
    <row r="40" spans="1:18" ht="9.75" customHeight="1">
      <c r="A40" s="20"/>
      <c r="B40" s="21"/>
      <c r="C40" s="22" t="s">
        <v>111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45">
        <f t="shared" si="2"/>
        <v>0</v>
      </c>
      <c r="M40" s="5">
        <v>0</v>
      </c>
      <c r="N40" s="5">
        <v>0</v>
      </c>
      <c r="O40" s="5">
        <v>0</v>
      </c>
      <c r="P40" s="5">
        <f t="shared" si="3"/>
        <v>0</v>
      </c>
      <c r="Q40" s="45">
        <v>0</v>
      </c>
      <c r="R40" s="45">
        <f>L40+P40+Q40</f>
        <v>0</v>
      </c>
    </row>
    <row r="41" spans="1:18" ht="9.75" customHeight="1">
      <c r="A41" s="24"/>
      <c r="B41" s="23"/>
      <c r="C41" s="22" t="s">
        <v>21</v>
      </c>
      <c r="D41" s="5">
        <v>13426</v>
      </c>
      <c r="E41" s="5">
        <v>5274</v>
      </c>
      <c r="F41" s="5">
        <v>0</v>
      </c>
      <c r="G41" s="5">
        <v>4203</v>
      </c>
      <c r="H41" s="5">
        <v>0</v>
      </c>
      <c r="I41" s="5">
        <v>3789</v>
      </c>
      <c r="J41" s="5">
        <v>4427</v>
      </c>
      <c r="K41" s="5">
        <v>343</v>
      </c>
      <c r="L41" s="45">
        <f t="shared" si="2"/>
        <v>31462</v>
      </c>
      <c r="M41" s="5">
        <v>179</v>
      </c>
      <c r="N41" s="5">
        <v>64</v>
      </c>
      <c r="O41" s="5">
        <v>0</v>
      </c>
      <c r="P41" s="5">
        <f t="shared" si="3"/>
        <v>243</v>
      </c>
      <c r="Q41" s="45">
        <v>0</v>
      </c>
      <c r="R41" s="45">
        <f t="shared" si="4"/>
        <v>31705</v>
      </c>
    </row>
    <row r="42" spans="1:18" ht="9.75" customHeight="1">
      <c r="A42" s="61" t="s">
        <v>112</v>
      </c>
      <c r="B42" s="62"/>
      <c r="C42" s="63"/>
      <c r="D42" s="5">
        <v>5269</v>
      </c>
      <c r="E42" s="5">
        <v>19887</v>
      </c>
      <c r="F42" s="5">
        <v>88039</v>
      </c>
      <c r="G42" s="5">
        <v>0</v>
      </c>
      <c r="H42" s="5">
        <v>115913</v>
      </c>
      <c r="I42" s="5">
        <v>0</v>
      </c>
      <c r="J42" s="5">
        <v>0</v>
      </c>
      <c r="K42" s="5">
        <v>24975</v>
      </c>
      <c r="L42" s="45">
        <f>SUM(D42:K42)</f>
        <v>254083</v>
      </c>
      <c r="M42" s="5">
        <v>15923</v>
      </c>
      <c r="N42" s="5">
        <v>13945</v>
      </c>
      <c r="O42" s="5">
        <v>0</v>
      </c>
      <c r="P42" s="5">
        <f t="shared" si="3"/>
        <v>29868</v>
      </c>
      <c r="Q42" s="45">
        <v>2657</v>
      </c>
      <c r="R42" s="45">
        <f t="shared" si="4"/>
        <v>286608</v>
      </c>
    </row>
    <row r="43" spans="1:18" ht="9.75" customHeight="1">
      <c r="A43" s="61" t="s">
        <v>258</v>
      </c>
      <c r="B43" s="62"/>
      <c r="C43" s="63"/>
      <c r="D43" s="45">
        <v>0</v>
      </c>
      <c r="E43" s="45">
        <v>0</v>
      </c>
      <c r="F43" s="45">
        <v>0</v>
      </c>
      <c r="G43" s="45">
        <v>45334</v>
      </c>
      <c r="H43" s="45">
        <v>0</v>
      </c>
      <c r="I43" s="45">
        <v>7977</v>
      </c>
      <c r="J43" s="45">
        <v>5373</v>
      </c>
      <c r="K43" s="45">
        <v>0</v>
      </c>
      <c r="L43" s="45">
        <f t="shared" si="2"/>
        <v>58684</v>
      </c>
      <c r="M43" s="45">
        <v>0</v>
      </c>
      <c r="N43" s="45">
        <v>0</v>
      </c>
      <c r="O43" s="45">
        <v>57646</v>
      </c>
      <c r="P43" s="45">
        <f t="shared" si="3"/>
        <v>57646</v>
      </c>
      <c r="Q43" s="45"/>
      <c r="R43" s="45">
        <f>L43+P43+Q43</f>
        <v>116330</v>
      </c>
    </row>
    <row r="44" spans="1:18" ht="9.75" customHeight="1">
      <c r="A44" s="61" t="s">
        <v>113</v>
      </c>
      <c r="B44" s="62"/>
      <c r="C44" s="63"/>
      <c r="D44" s="45">
        <v>0</v>
      </c>
      <c r="E44" s="45">
        <v>14744</v>
      </c>
      <c r="F44" s="45">
        <v>88039</v>
      </c>
      <c r="G44" s="45">
        <v>150627</v>
      </c>
      <c r="H44" s="45">
        <v>115913</v>
      </c>
      <c r="I44" s="45">
        <v>0</v>
      </c>
      <c r="J44" s="45">
        <v>0</v>
      </c>
      <c r="K44" s="45">
        <v>24632</v>
      </c>
      <c r="L44" s="45">
        <f t="shared" si="2"/>
        <v>393955</v>
      </c>
      <c r="M44" s="45">
        <v>15744</v>
      </c>
      <c r="N44" s="45">
        <v>13881</v>
      </c>
      <c r="O44" s="45">
        <v>0</v>
      </c>
      <c r="P44" s="45">
        <f t="shared" si="3"/>
        <v>29625</v>
      </c>
      <c r="Q44" s="45">
        <v>2657</v>
      </c>
      <c r="R44" s="45">
        <f t="shared" si="4"/>
        <v>426237</v>
      </c>
    </row>
    <row r="45" spans="1:18" ht="9.75" customHeight="1">
      <c r="A45" s="61" t="s">
        <v>259</v>
      </c>
      <c r="B45" s="62"/>
      <c r="C45" s="63"/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11766</v>
      </c>
      <c r="J45" s="45">
        <v>9413</v>
      </c>
      <c r="K45" s="45">
        <v>0</v>
      </c>
      <c r="L45" s="45">
        <f t="shared" si="2"/>
        <v>21179</v>
      </c>
      <c r="M45" s="45">
        <v>0</v>
      </c>
      <c r="N45" s="45">
        <v>0</v>
      </c>
      <c r="O45" s="45">
        <v>57646</v>
      </c>
      <c r="P45" s="45">
        <f t="shared" si="3"/>
        <v>57646</v>
      </c>
      <c r="Q45" s="45"/>
      <c r="R45" s="45">
        <f t="shared" si="4"/>
        <v>78825</v>
      </c>
    </row>
    <row r="46" spans="1:18" ht="9.75" customHeight="1">
      <c r="A46" s="124" t="s">
        <v>114</v>
      </c>
      <c r="B46" s="125"/>
      <c r="C46" s="126"/>
      <c r="D46" s="45">
        <v>0</v>
      </c>
      <c r="E46" s="45">
        <v>0</v>
      </c>
      <c r="F46" s="45">
        <v>324124</v>
      </c>
      <c r="G46" s="45">
        <v>140737</v>
      </c>
      <c r="H46" s="45">
        <v>0</v>
      </c>
      <c r="I46" s="45">
        <v>-10975</v>
      </c>
      <c r="J46" s="45">
        <v>-23346</v>
      </c>
      <c r="K46" s="45">
        <v>-96419</v>
      </c>
      <c r="L46" s="45">
        <f t="shared" si="2"/>
        <v>334121</v>
      </c>
      <c r="M46" s="45">
        <v>72681</v>
      </c>
      <c r="N46" s="45">
        <v>4687</v>
      </c>
      <c r="O46" s="45">
        <v>0</v>
      </c>
      <c r="P46" s="45">
        <f t="shared" si="3"/>
        <v>77368</v>
      </c>
      <c r="Q46" s="45">
        <v>10148</v>
      </c>
      <c r="R46" s="45">
        <f t="shared" si="4"/>
        <v>421637</v>
      </c>
    </row>
    <row r="47" spans="1:18" ht="9.75" customHeight="1">
      <c r="A47" s="124" t="s">
        <v>115</v>
      </c>
      <c r="B47" s="125"/>
      <c r="C47" s="126"/>
      <c r="D47" s="45">
        <v>0</v>
      </c>
      <c r="E47" s="45">
        <v>14744</v>
      </c>
      <c r="F47" s="45">
        <v>412163</v>
      </c>
      <c r="G47" s="45">
        <v>291364</v>
      </c>
      <c r="H47" s="45">
        <v>115913</v>
      </c>
      <c r="I47" s="45">
        <v>-22741</v>
      </c>
      <c r="J47" s="45">
        <v>-32759</v>
      </c>
      <c r="K47" s="45">
        <v>-71787</v>
      </c>
      <c r="L47" s="45">
        <f t="shared" si="2"/>
        <v>706897</v>
      </c>
      <c r="M47" s="45">
        <v>88425</v>
      </c>
      <c r="N47" s="45">
        <v>18568</v>
      </c>
      <c r="O47" s="45">
        <v>-57646</v>
      </c>
      <c r="P47" s="45">
        <f t="shared" si="3"/>
        <v>49347</v>
      </c>
      <c r="Q47" s="45">
        <v>12805</v>
      </c>
      <c r="R47" s="45">
        <f t="shared" si="4"/>
        <v>769049</v>
      </c>
    </row>
    <row r="48" spans="1:18" ht="9.75" customHeight="1">
      <c r="A48" s="61" t="s">
        <v>79</v>
      </c>
      <c r="B48" s="62"/>
      <c r="C48" s="63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5">
        <f t="shared" si="2"/>
        <v>0</v>
      </c>
      <c r="M48" s="5">
        <v>0</v>
      </c>
      <c r="N48" s="5">
        <v>0</v>
      </c>
      <c r="O48" s="5">
        <v>0</v>
      </c>
      <c r="P48" s="5">
        <f t="shared" si="3"/>
        <v>0</v>
      </c>
      <c r="Q48" s="45"/>
      <c r="R48" s="45">
        <f t="shared" si="4"/>
        <v>0</v>
      </c>
    </row>
    <row r="49" spans="1:18" ht="9.75" customHeight="1">
      <c r="A49" s="61" t="s">
        <v>80</v>
      </c>
      <c r="B49" s="62"/>
      <c r="C49" s="63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45">
        <f t="shared" si="2"/>
        <v>0</v>
      </c>
      <c r="M49" s="5">
        <v>0</v>
      </c>
      <c r="N49" s="5">
        <v>0</v>
      </c>
      <c r="O49" s="5">
        <v>464093</v>
      </c>
      <c r="P49" s="5">
        <f t="shared" si="3"/>
        <v>464093</v>
      </c>
      <c r="Q49" s="45">
        <v>0</v>
      </c>
      <c r="R49" s="45">
        <f t="shared" si="4"/>
        <v>464093</v>
      </c>
    </row>
    <row r="50" spans="1:18" ht="9.75" customHeight="1">
      <c r="A50" s="103" t="s">
        <v>116</v>
      </c>
      <c r="B50" s="101"/>
      <c r="C50" s="102"/>
      <c r="D50" s="5">
        <v>6412277</v>
      </c>
      <c r="E50" s="5">
        <v>2029929</v>
      </c>
      <c r="F50" s="5">
        <v>853447</v>
      </c>
      <c r="G50" s="5">
        <v>945164</v>
      </c>
      <c r="H50" s="5">
        <v>829581</v>
      </c>
      <c r="I50" s="5">
        <v>1034786</v>
      </c>
      <c r="J50" s="5">
        <v>504770</v>
      </c>
      <c r="K50" s="5">
        <v>298705</v>
      </c>
      <c r="L50" s="45">
        <f t="shared" si="2"/>
        <v>12908659</v>
      </c>
      <c r="M50" s="5">
        <v>136857</v>
      </c>
      <c r="N50" s="5">
        <v>13838</v>
      </c>
      <c r="O50" s="5">
        <v>464093</v>
      </c>
      <c r="P50" s="5">
        <f t="shared" si="3"/>
        <v>614788</v>
      </c>
      <c r="Q50" s="45">
        <v>36193</v>
      </c>
      <c r="R50" s="45">
        <f t="shared" si="4"/>
        <v>13559640</v>
      </c>
    </row>
    <row r="51" spans="1:18" ht="9.75" customHeight="1">
      <c r="A51" s="7"/>
      <c r="B51" s="131" t="s">
        <v>117</v>
      </c>
      <c r="C51" s="63"/>
      <c r="D51" s="5">
        <v>4191503</v>
      </c>
      <c r="E51" s="5">
        <v>1291864</v>
      </c>
      <c r="F51" s="5">
        <v>383689</v>
      </c>
      <c r="G51" s="5">
        <v>606313</v>
      </c>
      <c r="H51" s="5">
        <v>369844</v>
      </c>
      <c r="I51" s="5">
        <v>633706</v>
      </c>
      <c r="J51" s="5">
        <v>258044</v>
      </c>
      <c r="K51" s="5">
        <v>298705</v>
      </c>
      <c r="L51" s="45">
        <f t="shared" si="2"/>
        <v>8033668</v>
      </c>
      <c r="M51" s="5">
        <v>97860</v>
      </c>
      <c r="N51" s="5">
        <v>10658</v>
      </c>
      <c r="O51" s="5">
        <v>464093</v>
      </c>
      <c r="P51" s="5">
        <f t="shared" si="3"/>
        <v>572611</v>
      </c>
      <c r="Q51" s="45">
        <v>14500</v>
      </c>
      <c r="R51" s="45">
        <f t="shared" si="4"/>
        <v>8620779</v>
      </c>
    </row>
    <row r="52" spans="1:18" ht="9.75" customHeight="1">
      <c r="A52" s="7"/>
      <c r="B52" s="123" t="s">
        <v>118</v>
      </c>
      <c r="C52" s="102"/>
      <c r="D52" s="5">
        <v>2220774</v>
      </c>
      <c r="E52" s="5">
        <v>738065</v>
      </c>
      <c r="F52" s="5">
        <v>469758</v>
      </c>
      <c r="G52" s="5">
        <v>338851</v>
      </c>
      <c r="H52" s="5">
        <v>459737</v>
      </c>
      <c r="I52" s="5">
        <v>401080</v>
      </c>
      <c r="J52" s="5">
        <v>246726</v>
      </c>
      <c r="K52" s="5">
        <v>0</v>
      </c>
      <c r="L52" s="45">
        <f t="shared" si="2"/>
        <v>4874991</v>
      </c>
      <c r="M52" s="5">
        <v>38997</v>
      </c>
      <c r="N52" s="5">
        <v>3180</v>
      </c>
      <c r="O52" s="5">
        <v>0</v>
      </c>
      <c r="P52" s="5">
        <f t="shared" si="3"/>
        <v>42177</v>
      </c>
      <c r="Q52" s="45">
        <v>21693</v>
      </c>
      <c r="R52" s="45">
        <f t="shared" si="4"/>
        <v>4938861</v>
      </c>
    </row>
    <row r="53" spans="1:18" ht="9.75" customHeight="1">
      <c r="A53" s="7"/>
      <c r="B53" s="9"/>
      <c r="C53" s="28" t="s">
        <v>119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362</v>
      </c>
      <c r="K53" s="5">
        <v>0</v>
      </c>
      <c r="L53" s="45">
        <f t="shared" si="2"/>
        <v>362</v>
      </c>
      <c r="M53" s="5">
        <v>5361</v>
      </c>
      <c r="N53" s="5">
        <v>0</v>
      </c>
      <c r="O53" s="5">
        <v>0</v>
      </c>
      <c r="P53" s="5">
        <f t="shared" si="3"/>
        <v>5361</v>
      </c>
      <c r="Q53" s="45">
        <v>0</v>
      </c>
      <c r="R53" s="45">
        <f t="shared" si="4"/>
        <v>5723</v>
      </c>
    </row>
    <row r="54" spans="1:18" ht="9.75" customHeight="1">
      <c r="A54" s="49"/>
      <c r="B54" s="50"/>
      <c r="C54" s="51" t="s">
        <v>120</v>
      </c>
      <c r="D54" s="29">
        <v>2220774</v>
      </c>
      <c r="E54" s="29">
        <v>738065</v>
      </c>
      <c r="F54" s="29">
        <v>469758</v>
      </c>
      <c r="G54" s="29">
        <v>338851</v>
      </c>
      <c r="H54" s="29">
        <v>459737</v>
      </c>
      <c r="I54" s="29">
        <v>401080</v>
      </c>
      <c r="J54" s="29">
        <v>246364</v>
      </c>
      <c r="K54" s="29">
        <v>0</v>
      </c>
      <c r="L54" s="47">
        <f t="shared" si="2"/>
        <v>4874629</v>
      </c>
      <c r="M54" s="29">
        <v>33636</v>
      </c>
      <c r="N54" s="29">
        <v>3180</v>
      </c>
      <c r="O54" s="29">
        <v>0</v>
      </c>
      <c r="P54" s="29">
        <f t="shared" si="3"/>
        <v>36816</v>
      </c>
      <c r="Q54" s="47">
        <v>21693</v>
      </c>
      <c r="R54" s="47">
        <f t="shared" si="4"/>
        <v>4933138</v>
      </c>
    </row>
    <row r="55" spans="1:18" ht="9.75" customHeight="1">
      <c r="A55" s="30"/>
      <c r="B55" s="30"/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7" ht="9.75" customHeight="1">
      <c r="A56" s="30"/>
      <c r="B56" s="30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Q56" s="31"/>
    </row>
  </sheetData>
  <sheetProtection/>
  <mergeCells count="21">
    <mergeCell ref="B10:C10"/>
    <mergeCell ref="B17:C17"/>
    <mergeCell ref="B22:C22"/>
    <mergeCell ref="O1:O2"/>
    <mergeCell ref="B33:C33"/>
    <mergeCell ref="B39:C39"/>
    <mergeCell ref="A42:C42"/>
    <mergeCell ref="A21:C21"/>
    <mergeCell ref="B51:C51"/>
    <mergeCell ref="A43:C43"/>
    <mergeCell ref="A1:C3"/>
    <mergeCell ref="A4:C4"/>
    <mergeCell ref="B5:C5"/>
    <mergeCell ref="B52:C52"/>
    <mergeCell ref="A50:C50"/>
    <mergeCell ref="A49:C49"/>
    <mergeCell ref="A44:C44"/>
    <mergeCell ref="A45:C45"/>
    <mergeCell ref="A48:C48"/>
    <mergeCell ref="A47:C47"/>
    <mergeCell ref="A46:C46"/>
  </mergeCells>
  <conditionalFormatting sqref="L55 D4:R54">
    <cfRule type="cellIs" priority="14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56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="115" zoomScaleNormal="115" zoomScalePageLayoutView="0" workbookViewId="0" topLeftCell="A1">
      <pane xSplit="6" ySplit="3" topLeftCell="G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G4" sqref="G4"/>
    </sheetView>
  </sheetViews>
  <sheetFormatPr defaultColWidth="9.59765625" defaultRowHeight="9.75" customHeight="1"/>
  <cols>
    <col min="1" max="5" width="1.59765625" style="13" customWidth="1"/>
    <col min="6" max="6" width="13.59765625" style="13" customWidth="1"/>
    <col min="7" max="16384" width="9.59765625" style="13" customWidth="1"/>
  </cols>
  <sheetData>
    <row r="1" spans="1:21" ht="9.75" customHeight="1">
      <c r="A1" s="110" t="s">
        <v>263</v>
      </c>
      <c r="B1" s="111"/>
      <c r="C1" s="111"/>
      <c r="D1" s="111"/>
      <c r="E1" s="111"/>
      <c r="F1" s="112"/>
      <c r="G1" s="32" t="s">
        <v>53</v>
      </c>
      <c r="H1" s="32" t="s">
        <v>59</v>
      </c>
      <c r="I1" s="32" t="s">
        <v>63</v>
      </c>
      <c r="J1" s="32" t="s">
        <v>67</v>
      </c>
      <c r="K1" s="32" t="s">
        <v>71</v>
      </c>
      <c r="L1" s="32" t="s">
        <v>75</v>
      </c>
      <c r="M1" s="1" t="s">
        <v>228</v>
      </c>
      <c r="N1" s="32" t="s">
        <v>78</v>
      </c>
      <c r="O1" s="32" t="s">
        <v>245</v>
      </c>
      <c r="P1" s="32" t="s">
        <v>228</v>
      </c>
      <c r="Q1" s="32" t="s">
        <v>229</v>
      </c>
      <c r="R1" s="108" t="s">
        <v>264</v>
      </c>
      <c r="S1" s="32" t="s">
        <v>230</v>
      </c>
      <c r="T1" s="32" t="s">
        <v>231</v>
      </c>
      <c r="U1" s="32" t="s">
        <v>232</v>
      </c>
    </row>
    <row r="2" spans="1:21" ht="9.75" customHeight="1">
      <c r="A2" s="113"/>
      <c r="B2" s="114"/>
      <c r="C2" s="114"/>
      <c r="D2" s="114"/>
      <c r="E2" s="114"/>
      <c r="F2" s="115"/>
      <c r="G2" s="55"/>
      <c r="H2" s="55"/>
      <c r="I2" s="55"/>
      <c r="J2" s="55"/>
      <c r="K2" s="55"/>
      <c r="L2" s="55"/>
      <c r="M2" s="54"/>
      <c r="N2" s="55"/>
      <c r="O2" s="55"/>
      <c r="P2" s="55"/>
      <c r="Q2" s="55"/>
      <c r="R2" s="109"/>
      <c r="S2" s="55"/>
      <c r="T2" s="55"/>
      <c r="U2" s="55"/>
    </row>
    <row r="3" spans="1:21" ht="9.75" customHeight="1">
      <c r="A3" s="116"/>
      <c r="B3" s="117"/>
      <c r="C3" s="117"/>
      <c r="D3" s="117"/>
      <c r="E3" s="117"/>
      <c r="F3" s="118"/>
      <c r="G3" s="2" t="s">
        <v>47</v>
      </c>
      <c r="H3" s="2" t="s">
        <v>47</v>
      </c>
      <c r="I3" s="2" t="s">
        <v>47</v>
      </c>
      <c r="J3" s="2" t="s">
        <v>47</v>
      </c>
      <c r="K3" s="2" t="s">
        <v>47</v>
      </c>
      <c r="L3" s="2" t="s">
        <v>47</v>
      </c>
      <c r="M3" s="2" t="s">
        <v>47</v>
      </c>
      <c r="N3" s="2" t="s">
        <v>47</v>
      </c>
      <c r="O3" s="2" t="s">
        <v>246</v>
      </c>
      <c r="P3" s="2" t="s">
        <v>233</v>
      </c>
      <c r="Q3" s="2" t="s">
        <v>233</v>
      </c>
      <c r="R3" s="2" t="s">
        <v>233</v>
      </c>
      <c r="S3" s="2" t="s">
        <v>233</v>
      </c>
      <c r="T3" s="2" t="s">
        <v>234</v>
      </c>
      <c r="U3" s="2"/>
    </row>
    <row r="4" spans="1:21" ht="9.75" customHeight="1">
      <c r="A4" s="149" t="s">
        <v>121</v>
      </c>
      <c r="B4" s="150" t="s">
        <v>122</v>
      </c>
      <c r="C4" s="151"/>
      <c r="D4" s="151"/>
      <c r="E4" s="151"/>
      <c r="F4" s="152"/>
      <c r="G4" s="33">
        <v>417912618</v>
      </c>
      <c r="H4" s="33">
        <v>90092185</v>
      </c>
      <c r="I4" s="33">
        <v>35951329</v>
      </c>
      <c r="J4" s="33">
        <v>61320297</v>
      </c>
      <c r="K4" s="33">
        <v>40363770</v>
      </c>
      <c r="L4" s="33">
        <v>53074530</v>
      </c>
      <c r="M4" s="33">
        <v>22574598</v>
      </c>
      <c r="N4" s="33">
        <v>19514091</v>
      </c>
      <c r="O4" s="46">
        <f>SUM(G4:N4)</f>
        <v>740803418</v>
      </c>
      <c r="P4" s="33">
        <v>3319855</v>
      </c>
      <c r="Q4" s="33">
        <v>366471</v>
      </c>
      <c r="R4" s="33">
        <v>10030689</v>
      </c>
      <c r="S4" s="33">
        <f aca="true" t="shared" si="0" ref="S4:S35">SUM(P4:R4)</f>
        <v>13717015</v>
      </c>
      <c r="T4" s="48">
        <v>975579</v>
      </c>
      <c r="U4" s="46">
        <f aca="true" t="shared" si="1" ref="U4:U35">O4+S4+T4</f>
        <v>755496012</v>
      </c>
    </row>
    <row r="5" spans="1:21" ht="9.75" customHeight="1">
      <c r="A5" s="144"/>
      <c r="B5" s="17"/>
      <c r="C5" s="146" t="s">
        <v>123</v>
      </c>
      <c r="D5" s="130"/>
      <c r="E5" s="130"/>
      <c r="F5" s="128"/>
      <c r="G5" s="5">
        <v>399892764</v>
      </c>
      <c r="H5" s="5">
        <v>84187134</v>
      </c>
      <c r="I5" s="5">
        <v>35175476</v>
      </c>
      <c r="J5" s="5">
        <v>56727114</v>
      </c>
      <c r="K5" s="5">
        <v>38724461</v>
      </c>
      <c r="L5" s="5">
        <v>52467418</v>
      </c>
      <c r="M5" s="5">
        <v>20584885</v>
      </c>
      <c r="N5" s="5">
        <v>19360000</v>
      </c>
      <c r="O5" s="48">
        <f>SUM(G5:N5)</f>
        <v>707119252</v>
      </c>
      <c r="P5" s="5">
        <v>3008228</v>
      </c>
      <c r="Q5" s="5">
        <v>366471</v>
      </c>
      <c r="R5" s="5">
        <v>10030689</v>
      </c>
      <c r="S5" s="5">
        <f t="shared" si="0"/>
        <v>13405388</v>
      </c>
      <c r="T5" s="45">
        <v>975579</v>
      </c>
      <c r="U5" s="45">
        <f t="shared" si="1"/>
        <v>721500219</v>
      </c>
    </row>
    <row r="6" spans="1:21" ht="9.75" customHeight="1">
      <c r="A6" s="144"/>
      <c r="B6" s="34"/>
      <c r="C6" s="34"/>
      <c r="D6" s="147" t="s">
        <v>124</v>
      </c>
      <c r="E6" s="148"/>
      <c r="F6" s="126"/>
      <c r="G6" s="5">
        <v>5326242</v>
      </c>
      <c r="H6" s="5">
        <v>2873639</v>
      </c>
      <c r="I6" s="5">
        <v>505065</v>
      </c>
      <c r="J6" s="5">
        <v>19584</v>
      </c>
      <c r="K6" s="5">
        <v>250160</v>
      </c>
      <c r="L6" s="5">
        <v>1944240</v>
      </c>
      <c r="M6" s="5">
        <v>339498</v>
      </c>
      <c r="N6" s="5">
        <v>1435860</v>
      </c>
      <c r="O6" s="48">
        <f aca="true" t="shared" si="2" ref="O6:O58">SUM(G6:N6)</f>
        <v>12694288</v>
      </c>
      <c r="P6" s="5">
        <v>0</v>
      </c>
      <c r="Q6" s="5">
        <v>0</v>
      </c>
      <c r="R6" s="5">
        <v>566710</v>
      </c>
      <c r="S6" s="5">
        <f t="shared" si="0"/>
        <v>566710</v>
      </c>
      <c r="T6" s="45">
        <v>34055</v>
      </c>
      <c r="U6" s="45">
        <f t="shared" si="1"/>
        <v>13295053</v>
      </c>
    </row>
    <row r="7" spans="1:21" ht="9.75" customHeight="1">
      <c r="A7" s="144"/>
      <c r="B7" s="34"/>
      <c r="C7" s="34"/>
      <c r="D7" s="147" t="s">
        <v>125</v>
      </c>
      <c r="E7" s="148"/>
      <c r="F7" s="126"/>
      <c r="G7" s="5">
        <v>450520240</v>
      </c>
      <c r="H7" s="5">
        <v>96545820</v>
      </c>
      <c r="I7" s="5">
        <v>41378629</v>
      </c>
      <c r="J7" s="5">
        <v>58588156</v>
      </c>
      <c r="K7" s="5">
        <v>42309649</v>
      </c>
      <c r="L7" s="5">
        <v>50518890</v>
      </c>
      <c r="M7" s="5">
        <v>30939897</v>
      </c>
      <c r="N7" s="5">
        <v>24391033</v>
      </c>
      <c r="O7" s="48">
        <f t="shared" si="2"/>
        <v>795192314</v>
      </c>
      <c r="P7" s="5">
        <v>3876669</v>
      </c>
      <c r="Q7" s="5">
        <v>555313</v>
      </c>
      <c r="R7" s="5">
        <v>15561041</v>
      </c>
      <c r="S7" s="5">
        <f t="shared" si="0"/>
        <v>19993023</v>
      </c>
      <c r="T7" s="45">
        <v>967350</v>
      </c>
      <c r="U7" s="45">
        <f t="shared" si="1"/>
        <v>816152687</v>
      </c>
    </row>
    <row r="8" spans="1:21" ht="9.75" customHeight="1">
      <c r="A8" s="144"/>
      <c r="B8" s="34"/>
      <c r="C8" s="34"/>
      <c r="D8" s="147" t="s">
        <v>249</v>
      </c>
      <c r="E8" s="148"/>
      <c r="F8" s="126"/>
      <c r="G8" s="5">
        <v>57543834</v>
      </c>
      <c r="H8" s="5">
        <v>15841807</v>
      </c>
      <c r="I8" s="5">
        <v>6708218</v>
      </c>
      <c r="J8" s="5">
        <v>1984426</v>
      </c>
      <c r="K8" s="5">
        <v>3858510</v>
      </c>
      <c r="L8" s="5">
        <v>11971252</v>
      </c>
      <c r="M8" s="5">
        <v>10724034</v>
      </c>
      <c r="N8" s="5">
        <v>6550620</v>
      </c>
      <c r="O8" s="48">
        <f t="shared" si="2"/>
        <v>115182701</v>
      </c>
      <c r="P8" s="5">
        <v>868441</v>
      </c>
      <c r="Q8" s="5">
        <v>188842</v>
      </c>
      <c r="R8" s="5">
        <v>6099855</v>
      </c>
      <c r="S8" s="5">
        <f t="shared" si="0"/>
        <v>7157138</v>
      </c>
      <c r="T8" s="45">
        <v>25826</v>
      </c>
      <c r="U8" s="45">
        <f t="shared" si="1"/>
        <v>122365665</v>
      </c>
    </row>
    <row r="9" spans="1:21" ht="9.75" customHeight="1">
      <c r="A9" s="144"/>
      <c r="B9" s="9"/>
      <c r="C9" s="9"/>
      <c r="D9" s="137" t="s">
        <v>126</v>
      </c>
      <c r="E9" s="125"/>
      <c r="F9" s="126"/>
      <c r="G9" s="5">
        <v>1590116</v>
      </c>
      <c r="H9" s="5">
        <v>609482</v>
      </c>
      <c r="I9" s="5">
        <v>0</v>
      </c>
      <c r="J9" s="5">
        <v>103800</v>
      </c>
      <c r="K9" s="5">
        <v>23162</v>
      </c>
      <c r="L9" s="5">
        <v>0</v>
      </c>
      <c r="M9" s="5">
        <v>29524</v>
      </c>
      <c r="N9" s="5">
        <v>83727</v>
      </c>
      <c r="O9" s="48">
        <f t="shared" si="2"/>
        <v>2439811</v>
      </c>
      <c r="P9" s="5">
        <v>0</v>
      </c>
      <c r="Q9" s="5">
        <v>0</v>
      </c>
      <c r="R9" s="5">
        <v>2793</v>
      </c>
      <c r="S9" s="5">
        <f t="shared" si="0"/>
        <v>2793</v>
      </c>
      <c r="T9" s="45">
        <v>0</v>
      </c>
      <c r="U9" s="45">
        <f t="shared" si="1"/>
        <v>2442604</v>
      </c>
    </row>
    <row r="10" spans="1:21" ht="9.75" customHeight="1">
      <c r="A10" s="144"/>
      <c r="B10" s="21"/>
      <c r="C10" s="137" t="s">
        <v>127</v>
      </c>
      <c r="D10" s="125"/>
      <c r="E10" s="125"/>
      <c r="F10" s="126"/>
      <c r="G10" s="5">
        <v>17979390</v>
      </c>
      <c r="H10" s="5">
        <v>5902171</v>
      </c>
      <c r="I10" s="5">
        <v>765097</v>
      </c>
      <c r="J10" s="5">
        <v>4516228</v>
      </c>
      <c r="K10" s="5">
        <v>1638264</v>
      </c>
      <c r="L10" s="5">
        <v>606698</v>
      </c>
      <c r="M10" s="5">
        <v>1984813</v>
      </c>
      <c r="N10" s="5">
        <v>0</v>
      </c>
      <c r="O10" s="48">
        <f t="shared" si="2"/>
        <v>33392661</v>
      </c>
      <c r="P10" s="5">
        <v>311527</v>
      </c>
      <c r="Q10" s="5">
        <v>0</v>
      </c>
      <c r="R10" s="5">
        <v>0</v>
      </c>
      <c r="S10" s="5">
        <f t="shared" si="0"/>
        <v>311527</v>
      </c>
      <c r="T10" s="45">
        <v>0</v>
      </c>
      <c r="U10" s="45">
        <f t="shared" si="1"/>
        <v>33704188</v>
      </c>
    </row>
    <row r="11" spans="1:21" ht="9.75" customHeight="1">
      <c r="A11" s="144"/>
      <c r="B11" s="23"/>
      <c r="C11" s="137" t="s">
        <v>128</v>
      </c>
      <c r="D11" s="125"/>
      <c r="E11" s="125"/>
      <c r="F11" s="126"/>
      <c r="G11" s="5">
        <v>40464</v>
      </c>
      <c r="H11" s="5">
        <v>2880</v>
      </c>
      <c r="I11" s="5">
        <v>10756</v>
      </c>
      <c r="J11" s="5">
        <v>76955</v>
      </c>
      <c r="K11" s="5">
        <v>1045</v>
      </c>
      <c r="L11" s="5">
        <v>414</v>
      </c>
      <c r="M11" s="5">
        <v>4900</v>
      </c>
      <c r="N11" s="5">
        <v>154091</v>
      </c>
      <c r="O11" s="48">
        <f t="shared" si="2"/>
        <v>291505</v>
      </c>
      <c r="P11" s="5">
        <v>100</v>
      </c>
      <c r="Q11" s="5">
        <v>0</v>
      </c>
      <c r="R11" s="5">
        <v>0</v>
      </c>
      <c r="S11" s="5">
        <f t="shared" si="0"/>
        <v>100</v>
      </c>
      <c r="T11" s="45">
        <v>0</v>
      </c>
      <c r="U11" s="45">
        <f t="shared" si="1"/>
        <v>291605</v>
      </c>
    </row>
    <row r="12" spans="1:21" ht="9.75" customHeight="1">
      <c r="A12" s="144"/>
      <c r="B12" s="127" t="s">
        <v>129</v>
      </c>
      <c r="C12" s="130"/>
      <c r="D12" s="130"/>
      <c r="E12" s="130"/>
      <c r="F12" s="128"/>
      <c r="G12" s="5">
        <v>7269227</v>
      </c>
      <c r="H12" s="5">
        <v>2864164</v>
      </c>
      <c r="I12" s="5">
        <v>920780</v>
      </c>
      <c r="J12" s="5">
        <v>1132072</v>
      </c>
      <c r="K12" s="5">
        <v>1033953</v>
      </c>
      <c r="L12" s="5">
        <v>1100224</v>
      </c>
      <c r="M12" s="5">
        <v>654705</v>
      </c>
      <c r="N12" s="5">
        <v>802873</v>
      </c>
      <c r="O12" s="48">
        <f t="shared" si="2"/>
        <v>15777998</v>
      </c>
      <c r="P12" s="5">
        <v>128998</v>
      </c>
      <c r="Q12" s="5">
        <v>15350</v>
      </c>
      <c r="R12" s="5">
        <v>148110</v>
      </c>
      <c r="S12" s="5">
        <f t="shared" si="0"/>
        <v>292458</v>
      </c>
      <c r="T12" s="45">
        <v>17280</v>
      </c>
      <c r="U12" s="45">
        <f t="shared" si="1"/>
        <v>16087736</v>
      </c>
    </row>
    <row r="13" spans="1:21" ht="9.75" customHeight="1">
      <c r="A13" s="144"/>
      <c r="B13" s="21"/>
      <c r="C13" s="137" t="s">
        <v>130</v>
      </c>
      <c r="D13" s="125"/>
      <c r="E13" s="125"/>
      <c r="F13" s="126"/>
      <c r="G13" s="5">
        <v>2679701</v>
      </c>
      <c r="H13" s="5">
        <v>2205406</v>
      </c>
      <c r="I13" s="5">
        <v>829583</v>
      </c>
      <c r="J13" s="5">
        <v>803073</v>
      </c>
      <c r="K13" s="5">
        <v>833118</v>
      </c>
      <c r="L13" s="5">
        <v>990027</v>
      </c>
      <c r="M13" s="5">
        <v>494949</v>
      </c>
      <c r="N13" s="5">
        <v>687328</v>
      </c>
      <c r="O13" s="48">
        <f t="shared" si="2"/>
        <v>9523185</v>
      </c>
      <c r="P13" s="5">
        <v>97520</v>
      </c>
      <c r="Q13" s="5">
        <v>15350</v>
      </c>
      <c r="R13" s="5">
        <v>101937</v>
      </c>
      <c r="S13" s="5">
        <f t="shared" si="0"/>
        <v>214807</v>
      </c>
      <c r="T13" s="45">
        <v>15628</v>
      </c>
      <c r="U13" s="45">
        <f t="shared" si="1"/>
        <v>9753620</v>
      </c>
    </row>
    <row r="14" spans="1:21" ht="9.75" customHeight="1">
      <c r="A14" s="144"/>
      <c r="B14" s="21"/>
      <c r="C14" s="137" t="s">
        <v>131</v>
      </c>
      <c r="D14" s="125"/>
      <c r="E14" s="125"/>
      <c r="F14" s="126"/>
      <c r="G14" s="5">
        <v>2868719</v>
      </c>
      <c r="H14" s="5">
        <v>658418</v>
      </c>
      <c r="I14" s="5">
        <v>88667</v>
      </c>
      <c r="J14" s="5">
        <v>323202</v>
      </c>
      <c r="K14" s="5">
        <v>200835</v>
      </c>
      <c r="L14" s="5">
        <v>105920</v>
      </c>
      <c r="M14" s="5">
        <v>159756</v>
      </c>
      <c r="N14" s="5">
        <v>107655</v>
      </c>
      <c r="O14" s="48">
        <f t="shared" si="2"/>
        <v>4513172</v>
      </c>
      <c r="P14" s="5">
        <v>31478</v>
      </c>
      <c r="Q14" s="5">
        <v>0</v>
      </c>
      <c r="R14" s="5">
        <v>46173</v>
      </c>
      <c r="S14" s="5">
        <f t="shared" si="0"/>
        <v>77651</v>
      </c>
      <c r="T14" s="45">
        <v>1652</v>
      </c>
      <c r="U14" s="45">
        <f t="shared" si="1"/>
        <v>4592475</v>
      </c>
    </row>
    <row r="15" spans="1:21" ht="9.75" customHeight="1">
      <c r="A15" s="144"/>
      <c r="B15" s="21"/>
      <c r="C15" s="137" t="s">
        <v>132</v>
      </c>
      <c r="D15" s="125"/>
      <c r="E15" s="125"/>
      <c r="F15" s="126"/>
      <c r="G15" s="5">
        <v>0</v>
      </c>
      <c r="H15" s="5">
        <v>0</v>
      </c>
      <c r="I15" s="5">
        <v>0</v>
      </c>
      <c r="J15" s="5">
        <v>5797</v>
      </c>
      <c r="K15" s="5">
        <v>0</v>
      </c>
      <c r="L15" s="5">
        <v>0</v>
      </c>
      <c r="M15" s="5">
        <v>0</v>
      </c>
      <c r="N15" s="5">
        <v>0</v>
      </c>
      <c r="O15" s="48">
        <f t="shared" si="2"/>
        <v>5797</v>
      </c>
      <c r="P15" s="5">
        <v>0</v>
      </c>
      <c r="Q15" s="5">
        <v>0</v>
      </c>
      <c r="R15" s="5">
        <v>0</v>
      </c>
      <c r="S15" s="5">
        <f t="shared" si="0"/>
        <v>0</v>
      </c>
      <c r="T15" s="45">
        <v>0</v>
      </c>
      <c r="U15" s="45">
        <f t="shared" si="1"/>
        <v>5797</v>
      </c>
    </row>
    <row r="16" spans="1:21" ht="9.75" customHeight="1">
      <c r="A16" s="144"/>
      <c r="B16" s="23"/>
      <c r="C16" s="137" t="s">
        <v>133</v>
      </c>
      <c r="D16" s="125"/>
      <c r="E16" s="125"/>
      <c r="F16" s="126"/>
      <c r="G16" s="5">
        <v>10100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48">
        <f t="shared" si="2"/>
        <v>10100</v>
      </c>
      <c r="P16" s="5">
        <v>0</v>
      </c>
      <c r="Q16" s="5">
        <v>0</v>
      </c>
      <c r="R16" s="5">
        <v>0</v>
      </c>
      <c r="S16" s="5">
        <f t="shared" si="0"/>
        <v>0</v>
      </c>
      <c r="T16" s="45">
        <v>0</v>
      </c>
      <c r="U16" s="45">
        <f t="shared" si="1"/>
        <v>10100</v>
      </c>
    </row>
    <row r="17" spans="1:21" ht="9.75" customHeight="1">
      <c r="A17" s="144"/>
      <c r="B17" s="137" t="s">
        <v>134</v>
      </c>
      <c r="C17" s="125"/>
      <c r="D17" s="125"/>
      <c r="E17" s="125"/>
      <c r="F17" s="126"/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48">
        <f t="shared" si="2"/>
        <v>0</v>
      </c>
      <c r="P17" s="5">
        <v>0</v>
      </c>
      <c r="Q17" s="5">
        <v>0</v>
      </c>
      <c r="R17" s="5">
        <v>0</v>
      </c>
      <c r="S17" s="5">
        <f t="shared" si="0"/>
        <v>0</v>
      </c>
      <c r="T17" s="45">
        <v>0</v>
      </c>
      <c r="U17" s="45">
        <f t="shared" si="1"/>
        <v>0</v>
      </c>
    </row>
    <row r="18" spans="1:21" ht="9.75" customHeight="1">
      <c r="A18" s="145"/>
      <c r="B18" s="141" t="s">
        <v>45</v>
      </c>
      <c r="C18" s="141"/>
      <c r="D18" s="141"/>
      <c r="E18" s="141"/>
      <c r="F18" s="142"/>
      <c r="G18" s="5">
        <v>425181845</v>
      </c>
      <c r="H18" s="5">
        <v>92956349</v>
      </c>
      <c r="I18" s="5">
        <v>36872109</v>
      </c>
      <c r="J18" s="5">
        <v>62452369</v>
      </c>
      <c r="K18" s="5">
        <v>41397723</v>
      </c>
      <c r="L18" s="5">
        <v>54174754</v>
      </c>
      <c r="M18" s="5">
        <v>23229303</v>
      </c>
      <c r="N18" s="5">
        <v>20316964</v>
      </c>
      <c r="O18" s="48">
        <f t="shared" si="2"/>
        <v>756581416</v>
      </c>
      <c r="P18" s="5">
        <v>3448853</v>
      </c>
      <c r="Q18" s="5">
        <v>381821</v>
      </c>
      <c r="R18" s="5">
        <v>10178799</v>
      </c>
      <c r="S18" s="5">
        <f t="shared" si="0"/>
        <v>14009473</v>
      </c>
      <c r="T18" s="45">
        <v>992859</v>
      </c>
      <c r="U18" s="45">
        <f t="shared" si="1"/>
        <v>771583748</v>
      </c>
    </row>
    <row r="19" spans="1:21" ht="9.75" customHeight="1">
      <c r="A19" s="143" t="s">
        <v>135</v>
      </c>
      <c r="B19" s="127" t="s">
        <v>136</v>
      </c>
      <c r="C19" s="130"/>
      <c r="D19" s="130"/>
      <c r="E19" s="130"/>
      <c r="F19" s="128"/>
      <c r="G19" s="5">
        <v>8061472</v>
      </c>
      <c r="H19" s="5">
        <v>253563</v>
      </c>
      <c r="I19" s="5">
        <v>1723747</v>
      </c>
      <c r="J19" s="5">
        <v>0</v>
      </c>
      <c r="K19" s="5">
        <v>1261980</v>
      </c>
      <c r="L19" s="5">
        <v>90640</v>
      </c>
      <c r="M19" s="5">
        <v>160508</v>
      </c>
      <c r="N19" s="5">
        <v>665632</v>
      </c>
      <c r="O19" s="48">
        <f t="shared" si="2"/>
        <v>12217542</v>
      </c>
      <c r="P19" s="5">
        <v>43092</v>
      </c>
      <c r="Q19" s="5">
        <v>0</v>
      </c>
      <c r="R19" s="5">
        <v>45000</v>
      </c>
      <c r="S19" s="5">
        <f t="shared" si="0"/>
        <v>88092</v>
      </c>
      <c r="T19" s="45">
        <v>0</v>
      </c>
      <c r="U19" s="45">
        <f t="shared" si="1"/>
        <v>12305634</v>
      </c>
    </row>
    <row r="20" spans="1:21" ht="9.75" customHeight="1">
      <c r="A20" s="144"/>
      <c r="B20" s="21"/>
      <c r="C20" s="137" t="s">
        <v>20</v>
      </c>
      <c r="D20" s="125"/>
      <c r="E20" s="125"/>
      <c r="F20" s="126"/>
      <c r="G20" s="5">
        <v>8061472</v>
      </c>
      <c r="H20" s="5">
        <v>0</v>
      </c>
      <c r="I20" s="5">
        <v>1723747</v>
      </c>
      <c r="J20" s="5">
        <v>0</v>
      </c>
      <c r="K20" s="5">
        <v>1261980</v>
      </c>
      <c r="L20" s="5">
        <v>0</v>
      </c>
      <c r="M20" s="5">
        <v>160508</v>
      </c>
      <c r="N20" s="5">
        <v>596585</v>
      </c>
      <c r="O20" s="48">
        <f t="shared" si="2"/>
        <v>11804292</v>
      </c>
      <c r="P20" s="5">
        <v>43092</v>
      </c>
      <c r="Q20" s="5">
        <v>0</v>
      </c>
      <c r="R20" s="5">
        <v>0</v>
      </c>
      <c r="S20" s="5">
        <f t="shared" si="0"/>
        <v>43092</v>
      </c>
      <c r="T20" s="45">
        <v>0</v>
      </c>
      <c r="U20" s="45">
        <f t="shared" si="1"/>
        <v>11847384</v>
      </c>
    </row>
    <row r="21" spans="1:21" ht="9.75" customHeight="1">
      <c r="A21" s="144"/>
      <c r="B21" s="21"/>
      <c r="C21" s="137" t="s">
        <v>137</v>
      </c>
      <c r="D21" s="125"/>
      <c r="E21" s="125"/>
      <c r="F21" s="126"/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48">
        <f t="shared" si="2"/>
        <v>0</v>
      </c>
      <c r="P21" s="5">
        <v>0</v>
      </c>
      <c r="Q21" s="5">
        <v>0</v>
      </c>
      <c r="R21" s="5">
        <v>0</v>
      </c>
      <c r="S21" s="5">
        <f t="shared" si="0"/>
        <v>0</v>
      </c>
      <c r="T21" s="45">
        <v>0</v>
      </c>
      <c r="U21" s="45">
        <f t="shared" si="1"/>
        <v>0</v>
      </c>
    </row>
    <row r="22" spans="1:21" ht="9.75" customHeight="1">
      <c r="A22" s="144"/>
      <c r="B22" s="21"/>
      <c r="C22" s="137" t="s">
        <v>138</v>
      </c>
      <c r="D22" s="125"/>
      <c r="E22" s="125"/>
      <c r="F22" s="126"/>
      <c r="G22" s="5">
        <v>0</v>
      </c>
      <c r="H22" s="5">
        <v>253563</v>
      </c>
      <c r="I22" s="5">
        <v>0</v>
      </c>
      <c r="J22" s="5">
        <v>0</v>
      </c>
      <c r="K22" s="5">
        <v>0</v>
      </c>
      <c r="L22" s="5">
        <v>90640</v>
      </c>
      <c r="M22" s="5">
        <v>0</v>
      </c>
      <c r="N22" s="5">
        <v>69047</v>
      </c>
      <c r="O22" s="48">
        <f t="shared" si="2"/>
        <v>413250</v>
      </c>
      <c r="P22" s="5">
        <v>0</v>
      </c>
      <c r="Q22" s="5">
        <v>0</v>
      </c>
      <c r="R22" s="5">
        <v>45000</v>
      </c>
      <c r="S22" s="5">
        <f t="shared" si="0"/>
        <v>45000</v>
      </c>
      <c r="T22" s="45"/>
      <c r="U22" s="45">
        <f t="shared" si="1"/>
        <v>458250</v>
      </c>
    </row>
    <row r="23" spans="1:21" ht="9.75" customHeight="1">
      <c r="A23" s="144"/>
      <c r="B23" s="23"/>
      <c r="C23" s="137" t="s">
        <v>21</v>
      </c>
      <c r="D23" s="125"/>
      <c r="E23" s="125"/>
      <c r="F23" s="126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48">
        <f t="shared" si="2"/>
        <v>0</v>
      </c>
      <c r="P23" s="5">
        <v>0</v>
      </c>
      <c r="Q23" s="5">
        <v>0</v>
      </c>
      <c r="R23" s="5">
        <v>0</v>
      </c>
      <c r="S23" s="5">
        <f t="shared" si="0"/>
        <v>0</v>
      </c>
      <c r="T23" s="45">
        <v>0</v>
      </c>
      <c r="U23" s="45">
        <f t="shared" si="1"/>
        <v>0</v>
      </c>
    </row>
    <row r="24" spans="1:21" ht="9.75" customHeight="1">
      <c r="A24" s="144"/>
      <c r="B24" s="127" t="s">
        <v>139</v>
      </c>
      <c r="C24" s="130"/>
      <c r="D24" s="130"/>
      <c r="E24" s="130"/>
      <c r="F24" s="128"/>
      <c r="G24" s="5">
        <v>5464772</v>
      </c>
      <c r="H24" s="5">
        <v>1226782</v>
      </c>
      <c r="I24" s="5">
        <v>212421</v>
      </c>
      <c r="J24" s="5">
        <v>214180</v>
      </c>
      <c r="K24" s="5">
        <v>583468</v>
      </c>
      <c r="L24" s="5">
        <v>206236</v>
      </c>
      <c r="M24" s="5">
        <v>199006</v>
      </c>
      <c r="N24" s="5">
        <v>25507</v>
      </c>
      <c r="O24" s="48">
        <f t="shared" si="2"/>
        <v>8132372</v>
      </c>
      <c r="P24" s="5">
        <v>64508</v>
      </c>
      <c r="Q24" s="5">
        <v>0</v>
      </c>
      <c r="R24" s="5">
        <v>54374</v>
      </c>
      <c r="S24" s="5">
        <f t="shared" si="0"/>
        <v>118882</v>
      </c>
      <c r="T24" s="45">
        <v>1107</v>
      </c>
      <c r="U24" s="45">
        <f t="shared" si="1"/>
        <v>8252361</v>
      </c>
    </row>
    <row r="25" spans="1:21" ht="9.75" customHeight="1">
      <c r="A25" s="144"/>
      <c r="B25" s="21"/>
      <c r="C25" s="137" t="s">
        <v>140</v>
      </c>
      <c r="D25" s="125"/>
      <c r="E25" s="125"/>
      <c r="F25" s="126"/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48">
        <f t="shared" si="2"/>
        <v>0</v>
      </c>
      <c r="P25" s="5">
        <v>0</v>
      </c>
      <c r="Q25" s="5">
        <v>0</v>
      </c>
      <c r="R25" s="5">
        <v>0</v>
      </c>
      <c r="S25" s="5">
        <f t="shared" si="0"/>
        <v>0</v>
      </c>
      <c r="T25" s="45">
        <v>0</v>
      </c>
      <c r="U25" s="45">
        <f t="shared" si="1"/>
        <v>0</v>
      </c>
    </row>
    <row r="26" spans="1:21" ht="9.75" customHeight="1">
      <c r="A26" s="144"/>
      <c r="B26" s="21"/>
      <c r="C26" s="137" t="s">
        <v>141</v>
      </c>
      <c r="D26" s="125"/>
      <c r="E26" s="125"/>
      <c r="F26" s="126"/>
      <c r="G26" s="5">
        <v>5449197</v>
      </c>
      <c r="H26" s="5">
        <v>1053998</v>
      </c>
      <c r="I26" s="5">
        <v>212136</v>
      </c>
      <c r="J26" s="5">
        <v>213280</v>
      </c>
      <c r="K26" s="5">
        <v>582468</v>
      </c>
      <c r="L26" s="5">
        <v>202924</v>
      </c>
      <c r="M26" s="5">
        <v>197362</v>
      </c>
      <c r="N26" s="5">
        <v>24907</v>
      </c>
      <c r="O26" s="48">
        <f t="shared" si="2"/>
        <v>7936272</v>
      </c>
      <c r="P26" s="5">
        <v>64508</v>
      </c>
      <c r="Q26" s="5">
        <v>0</v>
      </c>
      <c r="R26" s="5">
        <v>54374</v>
      </c>
      <c r="S26" s="5">
        <f t="shared" si="0"/>
        <v>118882</v>
      </c>
      <c r="T26" s="45">
        <v>1107</v>
      </c>
      <c r="U26" s="45">
        <f t="shared" si="1"/>
        <v>8056261</v>
      </c>
    </row>
    <row r="27" spans="1:21" ht="9.75" customHeight="1">
      <c r="A27" s="144"/>
      <c r="B27" s="23"/>
      <c r="C27" s="137" t="s">
        <v>21</v>
      </c>
      <c r="D27" s="125"/>
      <c r="E27" s="125"/>
      <c r="F27" s="126"/>
      <c r="G27" s="5">
        <v>15575</v>
      </c>
      <c r="H27" s="5">
        <v>172784</v>
      </c>
      <c r="I27" s="5">
        <v>285</v>
      </c>
      <c r="J27" s="5">
        <v>900</v>
      </c>
      <c r="K27" s="5">
        <v>1000</v>
      </c>
      <c r="L27" s="5">
        <v>3312</v>
      </c>
      <c r="M27" s="5">
        <v>1644</v>
      </c>
      <c r="N27" s="5">
        <v>600</v>
      </c>
      <c r="O27" s="48">
        <f t="shared" si="2"/>
        <v>196100</v>
      </c>
      <c r="P27" s="5">
        <v>0</v>
      </c>
      <c r="Q27" s="5">
        <v>0</v>
      </c>
      <c r="R27" s="5">
        <v>0</v>
      </c>
      <c r="S27" s="5">
        <f t="shared" si="0"/>
        <v>0</v>
      </c>
      <c r="T27" s="45">
        <v>0</v>
      </c>
      <c r="U27" s="45">
        <f t="shared" si="1"/>
        <v>196100</v>
      </c>
    </row>
    <row r="28" spans="1:21" ht="9.75" customHeight="1">
      <c r="A28" s="145"/>
      <c r="B28" s="141" t="s">
        <v>45</v>
      </c>
      <c r="C28" s="141"/>
      <c r="D28" s="141"/>
      <c r="E28" s="141"/>
      <c r="F28" s="142"/>
      <c r="G28" s="5">
        <v>13526244</v>
      </c>
      <c r="H28" s="5">
        <v>1480345</v>
      </c>
      <c r="I28" s="5">
        <v>1936168</v>
      </c>
      <c r="J28" s="5">
        <v>214180</v>
      </c>
      <c r="K28" s="5">
        <v>1845448</v>
      </c>
      <c r="L28" s="5">
        <v>296876</v>
      </c>
      <c r="M28" s="5">
        <v>359514</v>
      </c>
      <c r="N28" s="5">
        <v>691139</v>
      </c>
      <c r="O28" s="48">
        <f t="shared" si="2"/>
        <v>20349914</v>
      </c>
      <c r="P28" s="5">
        <v>107600</v>
      </c>
      <c r="Q28" s="5">
        <v>0</v>
      </c>
      <c r="R28" s="5">
        <v>99374</v>
      </c>
      <c r="S28" s="5">
        <f t="shared" si="0"/>
        <v>206974</v>
      </c>
      <c r="T28" s="45">
        <v>1107</v>
      </c>
      <c r="U28" s="45">
        <f t="shared" si="1"/>
        <v>20557995</v>
      </c>
    </row>
    <row r="29" spans="1:21" ht="9.75" customHeight="1">
      <c r="A29" s="143" t="s">
        <v>142</v>
      </c>
      <c r="B29" s="127" t="s">
        <v>143</v>
      </c>
      <c r="C29" s="130"/>
      <c r="D29" s="130"/>
      <c r="E29" s="130"/>
      <c r="F29" s="128"/>
      <c r="G29" s="5">
        <v>299596921</v>
      </c>
      <c r="H29" s="5">
        <v>63480948</v>
      </c>
      <c r="I29" s="5">
        <v>11686831</v>
      </c>
      <c r="J29" s="5">
        <v>37901448</v>
      </c>
      <c r="K29" s="5">
        <v>21915129</v>
      </c>
      <c r="L29" s="5">
        <v>17252540</v>
      </c>
      <c r="M29" s="5">
        <v>9501903</v>
      </c>
      <c r="N29" s="5">
        <v>6068309</v>
      </c>
      <c r="O29" s="48">
        <f t="shared" si="2"/>
        <v>467404029</v>
      </c>
      <c r="P29" s="5">
        <v>1812261</v>
      </c>
      <c r="Q29" s="5">
        <v>129742</v>
      </c>
      <c r="R29" s="5">
        <v>10100426</v>
      </c>
      <c r="S29" s="5">
        <f t="shared" si="0"/>
        <v>12042429</v>
      </c>
      <c r="T29" s="45">
        <v>266419</v>
      </c>
      <c r="U29" s="45">
        <f t="shared" si="1"/>
        <v>479712877</v>
      </c>
    </row>
    <row r="30" spans="1:21" ht="9.75" customHeight="1">
      <c r="A30" s="144"/>
      <c r="B30" s="21"/>
      <c r="C30" s="127" t="s">
        <v>144</v>
      </c>
      <c r="D30" s="130"/>
      <c r="E30" s="130"/>
      <c r="F30" s="128"/>
      <c r="G30" s="5">
        <v>128769383</v>
      </c>
      <c r="H30" s="5">
        <v>43619395</v>
      </c>
      <c r="I30" s="5">
        <v>175612</v>
      </c>
      <c r="J30" s="5">
        <v>21130419</v>
      </c>
      <c r="K30" s="5">
        <v>7305716</v>
      </c>
      <c r="L30" s="5">
        <v>476643</v>
      </c>
      <c r="M30" s="5">
        <v>2282676</v>
      </c>
      <c r="N30" s="5">
        <v>21000</v>
      </c>
      <c r="O30" s="48">
        <f t="shared" si="2"/>
        <v>203780844</v>
      </c>
      <c r="P30" s="5">
        <v>172059</v>
      </c>
      <c r="Q30" s="5">
        <v>0</v>
      </c>
      <c r="R30" s="5">
        <v>4831292</v>
      </c>
      <c r="S30" s="5">
        <f t="shared" si="0"/>
        <v>5003351</v>
      </c>
      <c r="T30" s="45">
        <v>102558</v>
      </c>
      <c r="U30" s="45">
        <f t="shared" si="1"/>
        <v>208886753</v>
      </c>
    </row>
    <row r="31" spans="1:21" ht="9.75" customHeight="1">
      <c r="A31" s="144"/>
      <c r="B31" s="9"/>
      <c r="C31" s="9"/>
      <c r="D31" s="137" t="s">
        <v>145</v>
      </c>
      <c r="E31" s="125"/>
      <c r="F31" s="126"/>
      <c r="G31" s="5">
        <v>112958018</v>
      </c>
      <c r="H31" s="5">
        <v>42355689</v>
      </c>
      <c r="I31" s="5">
        <v>175612</v>
      </c>
      <c r="J31" s="5">
        <v>21130419</v>
      </c>
      <c r="K31" s="5">
        <v>7093716</v>
      </c>
      <c r="L31" s="5">
        <v>24646</v>
      </c>
      <c r="M31" s="5">
        <v>2282676</v>
      </c>
      <c r="N31" s="5">
        <v>0</v>
      </c>
      <c r="O31" s="48">
        <f t="shared" si="2"/>
        <v>186020776</v>
      </c>
      <c r="P31" s="5">
        <v>172059</v>
      </c>
      <c r="Q31" s="5">
        <v>0</v>
      </c>
      <c r="R31" s="5">
        <v>4831292</v>
      </c>
      <c r="S31" s="5">
        <f t="shared" si="0"/>
        <v>5003351</v>
      </c>
      <c r="T31" s="45">
        <v>102558</v>
      </c>
      <c r="U31" s="45">
        <f t="shared" si="1"/>
        <v>191126685</v>
      </c>
    </row>
    <row r="32" spans="1:21" ht="9.75" customHeight="1">
      <c r="A32" s="144"/>
      <c r="B32" s="9"/>
      <c r="C32" s="9"/>
      <c r="D32" s="137" t="s">
        <v>146</v>
      </c>
      <c r="E32" s="125"/>
      <c r="F32" s="126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48">
        <f t="shared" si="2"/>
        <v>0</v>
      </c>
      <c r="P32" s="5">
        <v>0</v>
      </c>
      <c r="Q32" s="5">
        <v>0</v>
      </c>
      <c r="R32" s="5">
        <v>0</v>
      </c>
      <c r="S32" s="5">
        <f t="shared" si="0"/>
        <v>0</v>
      </c>
      <c r="T32" s="45">
        <v>0</v>
      </c>
      <c r="U32" s="45">
        <f t="shared" si="1"/>
        <v>0</v>
      </c>
    </row>
    <row r="33" spans="1:21" ht="9.75" customHeight="1">
      <c r="A33" s="144"/>
      <c r="B33" s="9"/>
      <c r="C33" s="9"/>
      <c r="D33" s="137" t="s">
        <v>147</v>
      </c>
      <c r="E33" s="125"/>
      <c r="F33" s="126"/>
      <c r="G33" s="5">
        <v>15707986</v>
      </c>
      <c r="H33" s="5">
        <v>0</v>
      </c>
      <c r="I33" s="5">
        <v>0</v>
      </c>
      <c r="J33" s="5">
        <v>0</v>
      </c>
      <c r="K33" s="5">
        <v>0</v>
      </c>
      <c r="L33" s="5">
        <v>451997</v>
      </c>
      <c r="M33" s="5">
        <v>0</v>
      </c>
      <c r="N33" s="5">
        <v>8000</v>
      </c>
      <c r="O33" s="48">
        <f t="shared" si="2"/>
        <v>16167983</v>
      </c>
      <c r="P33" s="5">
        <v>0</v>
      </c>
      <c r="Q33" s="5">
        <v>0</v>
      </c>
      <c r="R33" s="5">
        <v>0</v>
      </c>
      <c r="S33" s="5">
        <f t="shared" si="0"/>
        <v>0</v>
      </c>
      <c r="T33" s="45">
        <v>0</v>
      </c>
      <c r="U33" s="45">
        <f t="shared" si="1"/>
        <v>16167983</v>
      </c>
    </row>
    <row r="34" spans="1:21" ht="9.75" customHeight="1">
      <c r="A34" s="144"/>
      <c r="B34" s="9"/>
      <c r="C34" s="10"/>
      <c r="D34" s="137" t="s">
        <v>148</v>
      </c>
      <c r="E34" s="125"/>
      <c r="F34" s="126"/>
      <c r="G34" s="5">
        <v>103379</v>
      </c>
      <c r="H34" s="5">
        <v>1263706</v>
      </c>
      <c r="I34" s="5">
        <v>0</v>
      </c>
      <c r="J34" s="5">
        <v>0</v>
      </c>
      <c r="K34" s="5">
        <v>212000</v>
      </c>
      <c r="L34" s="5">
        <v>0</v>
      </c>
      <c r="M34" s="5">
        <v>0</v>
      </c>
      <c r="N34" s="5">
        <v>13000</v>
      </c>
      <c r="O34" s="48">
        <f t="shared" si="2"/>
        <v>1592085</v>
      </c>
      <c r="P34" s="5">
        <v>0</v>
      </c>
      <c r="Q34" s="5">
        <v>0</v>
      </c>
      <c r="R34" s="5">
        <v>0</v>
      </c>
      <c r="S34" s="5">
        <f t="shared" si="0"/>
        <v>0</v>
      </c>
      <c r="T34" s="45">
        <v>0</v>
      </c>
      <c r="U34" s="45">
        <f t="shared" si="1"/>
        <v>1592085</v>
      </c>
    </row>
    <row r="35" spans="1:21" ht="9.75" customHeight="1">
      <c r="A35" s="144"/>
      <c r="B35" s="21"/>
      <c r="C35" s="127" t="s">
        <v>149</v>
      </c>
      <c r="D35" s="130"/>
      <c r="E35" s="130"/>
      <c r="F35" s="128"/>
      <c r="G35" s="5">
        <v>170827538</v>
      </c>
      <c r="H35" s="5">
        <v>19861553</v>
      </c>
      <c r="I35" s="5">
        <v>11511219</v>
      </c>
      <c r="J35" s="5">
        <v>16771029</v>
      </c>
      <c r="K35" s="5">
        <v>14609413</v>
      </c>
      <c r="L35" s="5">
        <v>16775897</v>
      </c>
      <c r="M35" s="5">
        <v>7219227</v>
      </c>
      <c r="N35" s="5">
        <v>6047309</v>
      </c>
      <c r="O35" s="48">
        <f t="shared" si="2"/>
        <v>263623185</v>
      </c>
      <c r="P35" s="5">
        <v>1640202</v>
      </c>
      <c r="Q35" s="5">
        <v>129742</v>
      </c>
      <c r="R35" s="5">
        <v>5269134</v>
      </c>
      <c r="S35" s="5">
        <f t="shared" si="0"/>
        <v>7039078</v>
      </c>
      <c r="T35" s="45">
        <v>163861</v>
      </c>
      <c r="U35" s="45">
        <f t="shared" si="1"/>
        <v>270826124</v>
      </c>
    </row>
    <row r="36" spans="1:21" ht="9.75" customHeight="1">
      <c r="A36" s="144"/>
      <c r="B36" s="9"/>
      <c r="C36" s="9"/>
      <c r="D36" s="137" t="s">
        <v>20</v>
      </c>
      <c r="E36" s="125"/>
      <c r="F36" s="126"/>
      <c r="G36" s="5">
        <v>170827538</v>
      </c>
      <c r="H36" s="5">
        <v>19829886</v>
      </c>
      <c r="I36" s="5">
        <v>11511219</v>
      </c>
      <c r="J36" s="5">
        <v>16771029</v>
      </c>
      <c r="K36" s="5">
        <v>14609413</v>
      </c>
      <c r="L36" s="5">
        <v>16775897</v>
      </c>
      <c r="M36" s="5">
        <v>7219227</v>
      </c>
      <c r="N36" s="5">
        <v>6047309</v>
      </c>
      <c r="O36" s="48">
        <f t="shared" si="2"/>
        <v>263591518</v>
      </c>
      <c r="P36" s="5">
        <v>1640202</v>
      </c>
      <c r="Q36" s="5">
        <v>129742</v>
      </c>
      <c r="R36" s="5">
        <v>5269134</v>
      </c>
      <c r="S36" s="5">
        <f aca="true" t="shared" si="3" ref="S36:S59">SUM(P36:R36)</f>
        <v>7039078</v>
      </c>
      <c r="T36" s="45">
        <v>163861</v>
      </c>
      <c r="U36" s="45">
        <f aca="true" t="shared" si="4" ref="U36:U59">O36+S36+T36</f>
        <v>270794457</v>
      </c>
    </row>
    <row r="37" spans="1:21" ht="9.75" customHeight="1">
      <c r="A37" s="144"/>
      <c r="B37" s="10"/>
      <c r="C37" s="10"/>
      <c r="D37" s="137" t="s">
        <v>137</v>
      </c>
      <c r="E37" s="125"/>
      <c r="F37" s="126"/>
      <c r="G37" s="5">
        <v>0</v>
      </c>
      <c r="H37" s="5">
        <v>31667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48">
        <f t="shared" si="2"/>
        <v>31667</v>
      </c>
      <c r="P37" s="5">
        <v>0</v>
      </c>
      <c r="Q37" s="5">
        <v>0</v>
      </c>
      <c r="R37" s="5">
        <v>0</v>
      </c>
      <c r="S37" s="5">
        <f t="shared" si="3"/>
        <v>0</v>
      </c>
      <c r="T37" s="45">
        <v>0</v>
      </c>
      <c r="U37" s="45">
        <f t="shared" si="4"/>
        <v>31667</v>
      </c>
    </row>
    <row r="38" spans="1:21" ht="9.75" customHeight="1">
      <c r="A38" s="144"/>
      <c r="B38" s="127" t="s">
        <v>150</v>
      </c>
      <c r="C38" s="130"/>
      <c r="D38" s="130"/>
      <c r="E38" s="130"/>
      <c r="F38" s="128"/>
      <c r="G38" s="5">
        <v>112058680</v>
      </c>
      <c r="H38" s="5">
        <v>27995056</v>
      </c>
      <c r="I38" s="5">
        <v>23249110</v>
      </c>
      <c r="J38" s="5">
        <v>24336741</v>
      </c>
      <c r="K38" s="5">
        <v>17637146</v>
      </c>
      <c r="L38" s="5">
        <v>36625338</v>
      </c>
      <c r="M38" s="5">
        <v>13367886</v>
      </c>
      <c r="N38" s="5">
        <v>13557516</v>
      </c>
      <c r="O38" s="48">
        <f t="shared" si="2"/>
        <v>268827473</v>
      </c>
      <c r="P38" s="5">
        <v>1528992</v>
      </c>
      <c r="Q38" s="5">
        <v>252079</v>
      </c>
      <c r="R38" s="5">
        <v>-21001</v>
      </c>
      <c r="S38" s="5">
        <f t="shared" si="3"/>
        <v>1760070</v>
      </c>
      <c r="T38" s="45">
        <v>725333</v>
      </c>
      <c r="U38" s="45">
        <f t="shared" si="4"/>
        <v>271312876</v>
      </c>
    </row>
    <row r="39" spans="1:21" ht="9.75" customHeight="1">
      <c r="A39" s="144"/>
      <c r="B39" s="21"/>
      <c r="C39" s="127" t="s">
        <v>151</v>
      </c>
      <c r="D39" s="130"/>
      <c r="E39" s="130"/>
      <c r="F39" s="128"/>
      <c r="G39" s="5">
        <v>112058680</v>
      </c>
      <c r="H39" s="5">
        <v>27915184</v>
      </c>
      <c r="I39" s="5">
        <v>22811087</v>
      </c>
      <c r="J39" s="5">
        <v>24035377</v>
      </c>
      <c r="K39" s="5">
        <v>17459958</v>
      </c>
      <c r="L39" s="5">
        <v>36648079</v>
      </c>
      <c r="M39" s="5">
        <v>13400645</v>
      </c>
      <c r="N39" s="5">
        <v>13629303</v>
      </c>
      <c r="O39" s="48">
        <f t="shared" si="2"/>
        <v>267958313</v>
      </c>
      <c r="P39" s="5">
        <v>1440567</v>
      </c>
      <c r="Q39" s="5">
        <v>233511</v>
      </c>
      <c r="R39" s="5">
        <v>36645</v>
      </c>
      <c r="S39" s="5">
        <f t="shared" si="3"/>
        <v>1710723</v>
      </c>
      <c r="T39" s="45">
        <v>712528</v>
      </c>
      <c r="U39" s="45">
        <f t="shared" si="4"/>
        <v>270381564</v>
      </c>
    </row>
    <row r="40" spans="1:21" ht="9.75" customHeight="1">
      <c r="A40" s="144"/>
      <c r="B40" s="9"/>
      <c r="C40" s="9"/>
      <c r="D40" s="137" t="s">
        <v>19</v>
      </c>
      <c r="E40" s="125"/>
      <c r="F40" s="126"/>
      <c r="G40" s="5">
        <v>74805711</v>
      </c>
      <c r="H40" s="5">
        <v>14557651</v>
      </c>
      <c r="I40" s="5">
        <v>15254668</v>
      </c>
      <c r="J40" s="5">
        <v>15473899</v>
      </c>
      <c r="K40" s="5">
        <v>10418482</v>
      </c>
      <c r="L40" s="5">
        <v>21210236</v>
      </c>
      <c r="M40" s="5">
        <v>3261073</v>
      </c>
      <c r="N40" s="5">
        <v>7648600</v>
      </c>
      <c r="O40" s="48">
        <f t="shared" si="2"/>
        <v>162630320</v>
      </c>
      <c r="P40" s="5">
        <v>831348</v>
      </c>
      <c r="Q40" s="5">
        <v>105635</v>
      </c>
      <c r="R40" s="5">
        <v>18095</v>
      </c>
      <c r="S40" s="5">
        <f t="shared" si="3"/>
        <v>955078</v>
      </c>
      <c r="T40" s="45">
        <v>439473</v>
      </c>
      <c r="U40" s="45">
        <f t="shared" si="4"/>
        <v>164024871</v>
      </c>
    </row>
    <row r="41" spans="1:21" ht="9.75" customHeight="1">
      <c r="A41" s="144"/>
      <c r="B41" s="9"/>
      <c r="C41" s="9"/>
      <c r="D41" s="137" t="s">
        <v>89</v>
      </c>
      <c r="E41" s="125"/>
      <c r="F41" s="126"/>
      <c r="G41" s="5">
        <v>354792</v>
      </c>
      <c r="H41" s="5">
        <v>112979</v>
      </c>
      <c r="I41" s="5">
        <v>0</v>
      </c>
      <c r="J41" s="5">
        <v>0</v>
      </c>
      <c r="K41" s="5">
        <v>1500</v>
      </c>
      <c r="L41" s="5">
        <v>114272</v>
      </c>
      <c r="M41" s="5">
        <v>0</v>
      </c>
      <c r="N41" s="5">
        <v>87833</v>
      </c>
      <c r="O41" s="48">
        <f t="shared" si="2"/>
        <v>671376</v>
      </c>
      <c r="P41" s="5">
        <v>0</v>
      </c>
      <c r="Q41" s="5">
        <v>0</v>
      </c>
      <c r="R41" s="5">
        <v>0</v>
      </c>
      <c r="S41" s="5">
        <f t="shared" si="3"/>
        <v>0</v>
      </c>
      <c r="T41" s="45">
        <v>203275</v>
      </c>
      <c r="U41" s="45">
        <f t="shared" si="4"/>
        <v>874651</v>
      </c>
    </row>
    <row r="42" spans="1:21" ht="9.75" customHeight="1">
      <c r="A42" s="144"/>
      <c r="B42" s="9"/>
      <c r="C42" s="9"/>
      <c r="D42" s="137" t="s">
        <v>152</v>
      </c>
      <c r="E42" s="125"/>
      <c r="F42" s="126"/>
      <c r="G42" s="5">
        <v>23746619</v>
      </c>
      <c r="H42" s="5">
        <v>3465</v>
      </c>
      <c r="I42" s="5">
        <v>4160640</v>
      </c>
      <c r="J42" s="5">
        <v>31874</v>
      </c>
      <c r="K42" s="5">
        <v>3731063</v>
      </c>
      <c r="L42" s="5">
        <v>3646160</v>
      </c>
      <c r="M42" s="5">
        <v>4489637</v>
      </c>
      <c r="N42" s="5">
        <v>1338409</v>
      </c>
      <c r="O42" s="48">
        <f t="shared" si="2"/>
        <v>41147867</v>
      </c>
      <c r="P42" s="5">
        <v>609219</v>
      </c>
      <c r="Q42" s="5">
        <v>46702</v>
      </c>
      <c r="R42" s="5">
        <v>18352</v>
      </c>
      <c r="S42" s="5">
        <f t="shared" si="3"/>
        <v>674273</v>
      </c>
      <c r="T42" s="45">
        <v>68371</v>
      </c>
      <c r="U42" s="45">
        <f t="shared" si="4"/>
        <v>41890511</v>
      </c>
    </row>
    <row r="43" spans="1:21" ht="9.75" customHeight="1">
      <c r="A43" s="144"/>
      <c r="B43" s="9"/>
      <c r="C43" s="9"/>
      <c r="D43" s="137" t="s">
        <v>153</v>
      </c>
      <c r="E43" s="125"/>
      <c r="F43" s="126"/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48">
        <f t="shared" si="2"/>
        <v>0</v>
      </c>
      <c r="P43" s="5">
        <v>0</v>
      </c>
      <c r="Q43" s="5">
        <v>0</v>
      </c>
      <c r="R43" s="5">
        <v>0</v>
      </c>
      <c r="S43" s="5">
        <f t="shared" si="3"/>
        <v>0</v>
      </c>
      <c r="T43" s="45">
        <v>0</v>
      </c>
      <c r="U43" s="45">
        <f t="shared" si="4"/>
        <v>0</v>
      </c>
    </row>
    <row r="44" spans="1:21" ht="9.75" customHeight="1">
      <c r="A44" s="144"/>
      <c r="B44" s="9"/>
      <c r="C44" s="10"/>
      <c r="D44" s="137" t="s">
        <v>21</v>
      </c>
      <c r="E44" s="125"/>
      <c r="F44" s="126"/>
      <c r="G44" s="5">
        <v>13151558</v>
      </c>
      <c r="H44" s="5">
        <v>13241089</v>
      </c>
      <c r="I44" s="5">
        <v>3395779</v>
      </c>
      <c r="J44" s="5">
        <v>8529604</v>
      </c>
      <c r="K44" s="5">
        <v>3308913</v>
      </c>
      <c r="L44" s="5">
        <v>11677411</v>
      </c>
      <c r="M44" s="5">
        <v>5649935</v>
      </c>
      <c r="N44" s="5">
        <v>4554461</v>
      </c>
      <c r="O44" s="48">
        <f t="shared" si="2"/>
        <v>63508750</v>
      </c>
      <c r="P44" s="5">
        <v>0</v>
      </c>
      <c r="Q44" s="5">
        <v>81174</v>
      </c>
      <c r="R44" s="5">
        <v>198</v>
      </c>
      <c r="S44" s="5">
        <f t="shared" si="3"/>
        <v>81372</v>
      </c>
      <c r="T44" s="45">
        <v>1409</v>
      </c>
      <c r="U44" s="45">
        <f t="shared" si="4"/>
        <v>63591531</v>
      </c>
    </row>
    <row r="45" spans="1:21" ht="9.75" customHeight="1">
      <c r="A45" s="144"/>
      <c r="B45" s="21"/>
      <c r="C45" s="127" t="s">
        <v>154</v>
      </c>
      <c r="D45" s="130"/>
      <c r="E45" s="130"/>
      <c r="F45" s="128"/>
      <c r="G45" s="45">
        <v>0</v>
      </c>
      <c r="H45" s="45">
        <v>79872</v>
      </c>
      <c r="I45" s="45">
        <v>438023</v>
      </c>
      <c r="J45" s="45">
        <v>301364</v>
      </c>
      <c r="K45" s="45">
        <v>177188</v>
      </c>
      <c r="L45" s="45">
        <v>-22741</v>
      </c>
      <c r="M45" s="45">
        <v>-32759</v>
      </c>
      <c r="N45" s="45">
        <v>-71787</v>
      </c>
      <c r="O45" s="48">
        <f t="shared" si="2"/>
        <v>869160</v>
      </c>
      <c r="P45" s="45">
        <v>88425</v>
      </c>
      <c r="Q45" s="45">
        <v>18568</v>
      </c>
      <c r="R45" s="45">
        <v>-57646</v>
      </c>
      <c r="S45" s="45">
        <f t="shared" si="3"/>
        <v>49347</v>
      </c>
      <c r="T45" s="45">
        <v>12805</v>
      </c>
      <c r="U45" s="45">
        <f t="shared" si="4"/>
        <v>931312</v>
      </c>
    </row>
    <row r="46" spans="1:21" ht="9.75" customHeight="1">
      <c r="A46" s="144"/>
      <c r="B46" s="9"/>
      <c r="C46" s="9"/>
      <c r="D46" s="137" t="s">
        <v>155</v>
      </c>
      <c r="E46" s="125"/>
      <c r="F46" s="126"/>
      <c r="G46" s="45">
        <v>0</v>
      </c>
      <c r="H46" s="45">
        <v>65128</v>
      </c>
      <c r="I46" s="45">
        <v>25860</v>
      </c>
      <c r="J46" s="45">
        <v>10000</v>
      </c>
      <c r="K46" s="45">
        <v>61275</v>
      </c>
      <c r="L46" s="45">
        <v>0</v>
      </c>
      <c r="M46" s="45">
        <v>0</v>
      </c>
      <c r="N46" s="45">
        <v>0</v>
      </c>
      <c r="O46" s="48">
        <f t="shared" si="2"/>
        <v>162263</v>
      </c>
      <c r="P46" s="45">
        <v>0</v>
      </c>
      <c r="Q46" s="45">
        <v>0</v>
      </c>
      <c r="R46" s="45">
        <v>0</v>
      </c>
      <c r="S46" s="45">
        <f t="shared" si="3"/>
        <v>0</v>
      </c>
      <c r="T46" s="45">
        <v>0</v>
      </c>
      <c r="U46" s="45">
        <f t="shared" si="4"/>
        <v>162263</v>
      </c>
    </row>
    <row r="47" spans="1:21" ht="9.75" customHeight="1">
      <c r="A47" s="144"/>
      <c r="B47" s="9"/>
      <c r="C47" s="9"/>
      <c r="D47" s="137" t="s">
        <v>156</v>
      </c>
      <c r="E47" s="125"/>
      <c r="F47" s="126"/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8">
        <f t="shared" si="2"/>
        <v>0</v>
      </c>
      <c r="P47" s="45">
        <v>0</v>
      </c>
      <c r="Q47" s="45">
        <v>0</v>
      </c>
      <c r="R47" s="45">
        <v>0</v>
      </c>
      <c r="S47" s="45">
        <f t="shared" si="3"/>
        <v>0</v>
      </c>
      <c r="T47" s="45">
        <v>0</v>
      </c>
      <c r="U47" s="45">
        <f t="shared" si="4"/>
        <v>0</v>
      </c>
    </row>
    <row r="48" spans="1:21" ht="9.75" customHeight="1">
      <c r="A48" s="144"/>
      <c r="B48" s="9"/>
      <c r="C48" s="9"/>
      <c r="D48" s="137" t="s">
        <v>157</v>
      </c>
      <c r="E48" s="125"/>
      <c r="F48" s="126"/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8">
        <f t="shared" si="2"/>
        <v>0</v>
      </c>
      <c r="P48" s="45">
        <v>0</v>
      </c>
      <c r="Q48" s="45">
        <v>0</v>
      </c>
      <c r="R48" s="45">
        <v>0</v>
      </c>
      <c r="S48" s="45">
        <f t="shared" si="3"/>
        <v>0</v>
      </c>
      <c r="T48" s="45">
        <v>0</v>
      </c>
      <c r="U48" s="45">
        <f t="shared" si="4"/>
        <v>0</v>
      </c>
    </row>
    <row r="49" spans="1:21" ht="9.75" customHeight="1">
      <c r="A49" s="144"/>
      <c r="B49" s="9"/>
      <c r="C49" s="9"/>
      <c r="D49" s="137" t="s">
        <v>158</v>
      </c>
      <c r="E49" s="125"/>
      <c r="F49" s="126"/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8">
        <f t="shared" si="2"/>
        <v>0</v>
      </c>
      <c r="P49" s="45">
        <v>0</v>
      </c>
      <c r="Q49" s="45">
        <v>0</v>
      </c>
      <c r="R49" s="45">
        <v>0</v>
      </c>
      <c r="S49" s="45">
        <f t="shared" si="3"/>
        <v>0</v>
      </c>
      <c r="T49" s="45">
        <v>0</v>
      </c>
      <c r="U49" s="45">
        <f t="shared" si="4"/>
        <v>0</v>
      </c>
    </row>
    <row r="50" spans="1:21" ht="9.75" customHeight="1">
      <c r="A50" s="144"/>
      <c r="B50" s="9"/>
      <c r="C50" s="9"/>
      <c r="D50" s="74" t="s">
        <v>159</v>
      </c>
      <c r="E50" s="35" t="s">
        <v>115</v>
      </c>
      <c r="F50" s="22"/>
      <c r="G50" s="45">
        <v>0</v>
      </c>
      <c r="H50" s="45">
        <v>14744</v>
      </c>
      <c r="I50" s="45">
        <v>412163</v>
      </c>
      <c r="J50" s="45">
        <v>291364</v>
      </c>
      <c r="K50" s="45">
        <v>115913</v>
      </c>
      <c r="L50" s="45">
        <v>0</v>
      </c>
      <c r="M50" s="45">
        <v>0</v>
      </c>
      <c r="N50" s="45">
        <v>0</v>
      </c>
      <c r="O50" s="48">
        <f t="shared" si="2"/>
        <v>834184</v>
      </c>
      <c r="P50" s="45">
        <v>88425</v>
      </c>
      <c r="Q50" s="45">
        <v>18568</v>
      </c>
      <c r="R50" s="45">
        <v>0</v>
      </c>
      <c r="S50" s="45">
        <f t="shared" si="3"/>
        <v>106993</v>
      </c>
      <c r="T50" s="45">
        <v>12805</v>
      </c>
      <c r="U50" s="45">
        <f t="shared" si="4"/>
        <v>953982</v>
      </c>
    </row>
    <row r="51" spans="1:21" ht="9.75" customHeight="1">
      <c r="A51" s="144"/>
      <c r="B51" s="9"/>
      <c r="C51" s="9"/>
      <c r="D51" s="74"/>
      <c r="E51" s="35" t="s">
        <v>252</v>
      </c>
      <c r="F51" s="22"/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22741</v>
      </c>
      <c r="M51" s="45">
        <v>32759</v>
      </c>
      <c r="N51" s="45">
        <v>71787</v>
      </c>
      <c r="O51" s="48">
        <f t="shared" si="2"/>
        <v>127287</v>
      </c>
      <c r="P51" s="45">
        <v>0</v>
      </c>
      <c r="Q51" s="45">
        <v>0</v>
      </c>
      <c r="R51" s="45">
        <v>57646</v>
      </c>
      <c r="S51" s="45">
        <f t="shared" si="3"/>
        <v>57646</v>
      </c>
      <c r="T51" s="45">
        <v>0</v>
      </c>
      <c r="U51" s="45">
        <f t="shared" si="4"/>
        <v>184933</v>
      </c>
    </row>
    <row r="52" spans="1:21" ht="9.75" customHeight="1">
      <c r="A52" s="144"/>
      <c r="B52" s="9"/>
      <c r="C52" s="9"/>
      <c r="D52" s="74"/>
      <c r="E52" s="74" t="s">
        <v>160</v>
      </c>
      <c r="F52" s="22" t="s">
        <v>161</v>
      </c>
      <c r="G52" s="45">
        <v>0</v>
      </c>
      <c r="H52" s="45">
        <v>14744</v>
      </c>
      <c r="I52" s="45">
        <v>88039</v>
      </c>
      <c r="J52" s="45">
        <v>150627</v>
      </c>
      <c r="K52" s="45">
        <v>115913</v>
      </c>
      <c r="L52" s="45">
        <v>0</v>
      </c>
      <c r="M52" s="45">
        <v>0</v>
      </c>
      <c r="N52" s="45">
        <v>24632</v>
      </c>
      <c r="O52" s="48">
        <f t="shared" si="2"/>
        <v>393955</v>
      </c>
      <c r="P52" s="45">
        <v>15744</v>
      </c>
      <c r="Q52" s="45">
        <v>13881</v>
      </c>
      <c r="R52" s="45">
        <v>0</v>
      </c>
      <c r="S52" s="45">
        <f t="shared" si="3"/>
        <v>29625</v>
      </c>
      <c r="T52" s="45">
        <v>2657</v>
      </c>
      <c r="U52" s="45">
        <f t="shared" si="4"/>
        <v>426237</v>
      </c>
    </row>
    <row r="53" spans="1:21" ht="9.75" customHeight="1">
      <c r="A53" s="144"/>
      <c r="B53" s="10"/>
      <c r="C53" s="10"/>
      <c r="D53" s="74"/>
      <c r="E53" s="74"/>
      <c r="F53" s="22" t="s">
        <v>251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11766</v>
      </c>
      <c r="M53" s="45">
        <v>9413</v>
      </c>
      <c r="N53" s="45">
        <v>0</v>
      </c>
      <c r="O53" s="48">
        <f t="shared" si="2"/>
        <v>21179</v>
      </c>
      <c r="P53" s="45">
        <v>0</v>
      </c>
      <c r="Q53" s="45">
        <v>0</v>
      </c>
      <c r="R53" s="45">
        <v>57646</v>
      </c>
      <c r="S53" s="45">
        <f t="shared" si="3"/>
        <v>57646</v>
      </c>
      <c r="T53" s="45">
        <v>0</v>
      </c>
      <c r="U53" s="45">
        <f t="shared" si="4"/>
        <v>78825</v>
      </c>
    </row>
    <row r="54" spans="1:21" ht="9.75" customHeight="1">
      <c r="A54" s="145"/>
      <c r="B54" s="141" t="s">
        <v>45</v>
      </c>
      <c r="C54" s="141"/>
      <c r="D54" s="141"/>
      <c r="E54" s="141"/>
      <c r="F54" s="142"/>
      <c r="G54" s="45">
        <v>411655601</v>
      </c>
      <c r="H54" s="45">
        <v>91476004</v>
      </c>
      <c r="I54" s="45">
        <v>34935941</v>
      </c>
      <c r="J54" s="45">
        <v>62238189</v>
      </c>
      <c r="K54" s="45">
        <v>39552275</v>
      </c>
      <c r="L54" s="45">
        <v>53877878</v>
      </c>
      <c r="M54" s="45">
        <v>22869789</v>
      </c>
      <c r="N54" s="45">
        <v>19625825</v>
      </c>
      <c r="O54" s="48">
        <f t="shared" si="2"/>
        <v>736231502</v>
      </c>
      <c r="P54" s="45">
        <v>3341253</v>
      </c>
      <c r="Q54" s="45">
        <v>381821</v>
      </c>
      <c r="R54" s="45">
        <v>10079425</v>
      </c>
      <c r="S54" s="45">
        <f t="shared" si="3"/>
        <v>13802499</v>
      </c>
      <c r="T54" s="45">
        <v>991752</v>
      </c>
      <c r="U54" s="45">
        <f t="shared" si="4"/>
        <v>751025753</v>
      </c>
    </row>
    <row r="55" spans="1:21" ht="9.75" customHeight="1">
      <c r="A55" s="61" t="s">
        <v>162</v>
      </c>
      <c r="B55" s="62"/>
      <c r="C55" s="62"/>
      <c r="D55" s="62"/>
      <c r="E55" s="62"/>
      <c r="F55" s="63"/>
      <c r="G55" s="5">
        <v>425181845</v>
      </c>
      <c r="H55" s="5">
        <v>92956349</v>
      </c>
      <c r="I55" s="5">
        <v>36872109</v>
      </c>
      <c r="J55" s="5">
        <v>62452369</v>
      </c>
      <c r="K55" s="5">
        <v>41397723</v>
      </c>
      <c r="L55" s="5">
        <v>54174754</v>
      </c>
      <c r="M55" s="5">
        <v>23229303</v>
      </c>
      <c r="N55" s="5">
        <v>20316964</v>
      </c>
      <c r="O55" s="48">
        <f t="shared" si="2"/>
        <v>756581416</v>
      </c>
      <c r="P55" s="5">
        <v>3448853</v>
      </c>
      <c r="Q55" s="5">
        <v>381821</v>
      </c>
      <c r="R55" s="5">
        <v>10178799</v>
      </c>
      <c r="S55" s="5">
        <f t="shared" si="3"/>
        <v>14009473</v>
      </c>
      <c r="T55" s="45">
        <v>992859</v>
      </c>
      <c r="U55" s="45">
        <f t="shared" si="4"/>
        <v>771583748</v>
      </c>
    </row>
    <row r="56" spans="1:21" ht="9.75" customHeight="1">
      <c r="A56" s="61" t="s">
        <v>163</v>
      </c>
      <c r="B56" s="62"/>
      <c r="C56" s="62"/>
      <c r="D56" s="62"/>
      <c r="E56" s="62"/>
      <c r="F56" s="63"/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48">
        <f t="shared" si="2"/>
        <v>0</v>
      </c>
      <c r="P56" s="5">
        <v>0</v>
      </c>
      <c r="Q56" s="5">
        <v>0</v>
      </c>
      <c r="R56" s="5">
        <v>0</v>
      </c>
      <c r="S56" s="5">
        <f t="shared" si="3"/>
        <v>0</v>
      </c>
      <c r="T56" s="45">
        <v>0</v>
      </c>
      <c r="U56" s="45">
        <f t="shared" si="4"/>
        <v>0</v>
      </c>
    </row>
    <row r="57" spans="1:21" ht="9.75" customHeight="1">
      <c r="A57" s="61" t="s">
        <v>164</v>
      </c>
      <c r="B57" s="62"/>
      <c r="C57" s="62"/>
      <c r="D57" s="62"/>
      <c r="E57" s="62"/>
      <c r="F57" s="63"/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48">
        <f t="shared" si="2"/>
        <v>0</v>
      </c>
      <c r="P57" s="5">
        <v>0</v>
      </c>
      <c r="Q57" s="5">
        <v>0</v>
      </c>
      <c r="R57" s="5">
        <v>0</v>
      </c>
      <c r="S57" s="5">
        <f t="shared" si="3"/>
        <v>0</v>
      </c>
      <c r="T57" s="57">
        <v>0</v>
      </c>
      <c r="U57" s="45">
        <f t="shared" si="4"/>
        <v>0</v>
      </c>
    </row>
    <row r="58" spans="1:21" ht="9.75" customHeight="1">
      <c r="A58" s="61" t="s">
        <v>165</v>
      </c>
      <c r="B58" s="62"/>
      <c r="C58" s="62"/>
      <c r="D58" s="62"/>
      <c r="E58" s="62"/>
      <c r="F58" s="63"/>
      <c r="G58" s="5">
        <v>5269</v>
      </c>
      <c r="H58" s="5">
        <v>19887</v>
      </c>
      <c r="I58" s="5">
        <v>88039</v>
      </c>
      <c r="J58" s="5">
        <v>0</v>
      </c>
      <c r="K58" s="5">
        <v>115913</v>
      </c>
      <c r="L58" s="5">
        <v>0</v>
      </c>
      <c r="M58" s="5">
        <v>0</v>
      </c>
      <c r="N58" s="5">
        <v>24975</v>
      </c>
      <c r="O58" s="48">
        <f t="shared" si="2"/>
        <v>254083</v>
      </c>
      <c r="P58" s="5">
        <v>15923</v>
      </c>
      <c r="Q58" s="5">
        <v>13945</v>
      </c>
      <c r="R58" s="5">
        <v>0</v>
      </c>
      <c r="S58" s="5">
        <f t="shared" si="3"/>
        <v>29868</v>
      </c>
      <c r="T58" s="57">
        <v>2657</v>
      </c>
      <c r="U58" s="45">
        <f t="shared" si="4"/>
        <v>286608</v>
      </c>
    </row>
    <row r="59" spans="1:21" ht="9.75" customHeight="1">
      <c r="A59" s="138" t="s">
        <v>250</v>
      </c>
      <c r="B59" s="139"/>
      <c r="C59" s="139"/>
      <c r="D59" s="139"/>
      <c r="E59" s="139"/>
      <c r="F59" s="140"/>
      <c r="G59" s="29">
        <v>0</v>
      </c>
      <c r="H59" s="29">
        <v>0</v>
      </c>
      <c r="I59" s="29">
        <v>0</v>
      </c>
      <c r="J59" s="29">
        <v>45334</v>
      </c>
      <c r="K59" s="29">
        <v>0</v>
      </c>
      <c r="L59" s="29">
        <v>7977</v>
      </c>
      <c r="M59" s="29">
        <v>5373</v>
      </c>
      <c r="N59" s="29">
        <v>0</v>
      </c>
      <c r="O59" s="47">
        <f>SUM(G59:N59)</f>
        <v>58684</v>
      </c>
      <c r="P59" s="29">
        <v>0</v>
      </c>
      <c r="Q59" s="29">
        <v>0</v>
      </c>
      <c r="R59" s="29">
        <v>57646</v>
      </c>
      <c r="S59" s="29">
        <f t="shared" si="3"/>
        <v>57646</v>
      </c>
      <c r="T59" s="47">
        <v>0</v>
      </c>
      <c r="U59" s="47">
        <f t="shared" si="4"/>
        <v>116330</v>
      </c>
    </row>
  </sheetData>
  <sheetProtection/>
  <mergeCells count="59">
    <mergeCell ref="R1:R2"/>
    <mergeCell ref="C16:F16"/>
    <mergeCell ref="D7:F7"/>
    <mergeCell ref="B28:F28"/>
    <mergeCell ref="C15:F15"/>
    <mergeCell ref="B24:F24"/>
    <mergeCell ref="C25:F25"/>
    <mergeCell ref="D8:F8"/>
    <mergeCell ref="D9:F9"/>
    <mergeCell ref="C26:F26"/>
    <mergeCell ref="B17:F17"/>
    <mergeCell ref="A1:F3"/>
    <mergeCell ref="C11:F11"/>
    <mergeCell ref="B12:F12"/>
    <mergeCell ref="C13:F13"/>
    <mergeCell ref="C14:F14"/>
    <mergeCell ref="C10:F10"/>
    <mergeCell ref="A4:A18"/>
    <mergeCell ref="B4:F4"/>
    <mergeCell ref="B18:F18"/>
    <mergeCell ref="C5:F5"/>
    <mergeCell ref="D6:F6"/>
    <mergeCell ref="D41:F41"/>
    <mergeCell ref="D42:F42"/>
    <mergeCell ref="D43:F43"/>
    <mergeCell ref="D44:F44"/>
    <mergeCell ref="C35:F35"/>
    <mergeCell ref="D36:F36"/>
    <mergeCell ref="D37:F37"/>
    <mergeCell ref="B38:F38"/>
    <mergeCell ref="D32:F32"/>
    <mergeCell ref="D33:F33"/>
    <mergeCell ref="A19:A28"/>
    <mergeCell ref="B19:F19"/>
    <mergeCell ref="C20:F20"/>
    <mergeCell ref="C21:F21"/>
    <mergeCell ref="C22:F22"/>
    <mergeCell ref="C23:F23"/>
    <mergeCell ref="C27:F27"/>
    <mergeCell ref="E52:E53"/>
    <mergeCell ref="B54:F54"/>
    <mergeCell ref="C39:F39"/>
    <mergeCell ref="D40:F40"/>
    <mergeCell ref="A57:F57"/>
    <mergeCell ref="A58:F58"/>
    <mergeCell ref="A29:A54"/>
    <mergeCell ref="B29:F29"/>
    <mergeCell ref="C30:F30"/>
    <mergeCell ref="D31:F31"/>
    <mergeCell ref="A55:F55"/>
    <mergeCell ref="A56:F56"/>
    <mergeCell ref="C45:F45"/>
    <mergeCell ref="D34:F34"/>
    <mergeCell ref="A59:F59"/>
    <mergeCell ref="D46:F46"/>
    <mergeCell ref="D47:F47"/>
    <mergeCell ref="D48:F48"/>
    <mergeCell ref="D49:F49"/>
    <mergeCell ref="D50:D53"/>
  </mergeCells>
  <conditionalFormatting sqref="G4:N59 O4:O61 P4:U59">
    <cfRule type="cellIs" priority="14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59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="115" zoomScaleNormal="115" zoomScalePageLayoutView="0" workbookViewId="0" topLeftCell="A1">
      <pane xSplit="5" ySplit="3" topLeftCell="F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4" sqref="F4"/>
    </sheetView>
  </sheetViews>
  <sheetFormatPr defaultColWidth="9.59765625" defaultRowHeight="9.75" customHeight="1"/>
  <cols>
    <col min="1" max="4" width="1.59765625" style="13" customWidth="1"/>
    <col min="5" max="5" width="15.59765625" style="13" customWidth="1"/>
    <col min="6" max="16384" width="9.59765625" style="13" customWidth="1"/>
  </cols>
  <sheetData>
    <row r="1" spans="1:20" ht="9.75" customHeight="1">
      <c r="A1" s="110" t="s">
        <v>269</v>
      </c>
      <c r="B1" s="111"/>
      <c r="C1" s="111"/>
      <c r="D1" s="111"/>
      <c r="E1" s="112"/>
      <c r="F1" s="32" t="s">
        <v>53</v>
      </c>
      <c r="G1" s="32" t="s">
        <v>59</v>
      </c>
      <c r="H1" s="32" t="s">
        <v>63</v>
      </c>
      <c r="I1" s="32" t="s">
        <v>67</v>
      </c>
      <c r="J1" s="32" t="s">
        <v>71</v>
      </c>
      <c r="K1" s="32" t="s">
        <v>75</v>
      </c>
      <c r="L1" s="1" t="s">
        <v>228</v>
      </c>
      <c r="M1" s="32" t="s">
        <v>78</v>
      </c>
      <c r="N1" s="32" t="s">
        <v>245</v>
      </c>
      <c r="O1" s="32" t="s">
        <v>228</v>
      </c>
      <c r="P1" s="32" t="s">
        <v>229</v>
      </c>
      <c r="Q1" s="108" t="s">
        <v>264</v>
      </c>
      <c r="R1" s="32" t="s">
        <v>230</v>
      </c>
      <c r="S1" s="32" t="s">
        <v>231</v>
      </c>
      <c r="T1" s="32" t="s">
        <v>232</v>
      </c>
    </row>
    <row r="2" spans="1:20" ht="9.75" customHeight="1">
      <c r="A2" s="113"/>
      <c r="B2" s="114"/>
      <c r="C2" s="114"/>
      <c r="D2" s="114"/>
      <c r="E2" s="115"/>
      <c r="F2" s="55"/>
      <c r="G2" s="55"/>
      <c r="H2" s="55"/>
      <c r="I2" s="55"/>
      <c r="J2" s="55"/>
      <c r="K2" s="55"/>
      <c r="L2" s="54"/>
      <c r="M2" s="55"/>
      <c r="N2" s="55"/>
      <c r="O2" s="55"/>
      <c r="P2" s="55"/>
      <c r="Q2" s="109"/>
      <c r="R2" s="55"/>
      <c r="S2" s="55"/>
      <c r="T2" s="55"/>
    </row>
    <row r="3" spans="1:20" ht="9.75" customHeight="1">
      <c r="A3" s="116"/>
      <c r="B3" s="117"/>
      <c r="C3" s="117"/>
      <c r="D3" s="117"/>
      <c r="E3" s="118"/>
      <c r="F3" s="2" t="s">
        <v>47</v>
      </c>
      <c r="G3" s="2" t="s">
        <v>47</v>
      </c>
      <c r="H3" s="2" t="s">
        <v>47</v>
      </c>
      <c r="I3" s="2" t="s">
        <v>47</v>
      </c>
      <c r="J3" s="2" t="s">
        <v>47</v>
      </c>
      <c r="K3" s="2" t="s">
        <v>47</v>
      </c>
      <c r="L3" s="2" t="s">
        <v>47</v>
      </c>
      <c r="M3" s="2" t="s">
        <v>47</v>
      </c>
      <c r="N3" s="2" t="s">
        <v>246</v>
      </c>
      <c r="O3" s="2" t="s">
        <v>233</v>
      </c>
      <c r="P3" s="2" t="s">
        <v>233</v>
      </c>
      <c r="Q3" s="2" t="s">
        <v>233</v>
      </c>
      <c r="R3" s="2" t="s">
        <v>233</v>
      </c>
      <c r="S3" s="2" t="s">
        <v>234</v>
      </c>
      <c r="T3" s="2"/>
    </row>
    <row r="4" spans="1:20" ht="9.75" customHeight="1">
      <c r="A4" s="168" t="s">
        <v>166</v>
      </c>
      <c r="B4" s="171" t="s">
        <v>20</v>
      </c>
      <c r="C4" s="172"/>
      <c r="D4" s="172"/>
      <c r="E4" s="173"/>
      <c r="F4" s="36">
        <v>9081600</v>
      </c>
      <c r="G4" s="36">
        <v>788000</v>
      </c>
      <c r="H4" s="36">
        <v>516900</v>
      </c>
      <c r="I4" s="36">
        <v>583200</v>
      </c>
      <c r="J4" s="36">
        <v>1383500</v>
      </c>
      <c r="K4" s="36">
        <v>256600</v>
      </c>
      <c r="L4" s="36">
        <v>194200</v>
      </c>
      <c r="M4" s="36">
        <v>278800</v>
      </c>
      <c r="N4" s="36">
        <f>SUM(F4:M4)</f>
        <v>13082800</v>
      </c>
      <c r="O4" s="36">
        <v>77300</v>
      </c>
      <c r="P4" s="36">
        <v>0</v>
      </c>
      <c r="Q4" s="36">
        <v>20000</v>
      </c>
      <c r="R4" s="36">
        <f>SUM(O4:Q4)</f>
        <v>97300</v>
      </c>
      <c r="S4" s="36">
        <v>0</v>
      </c>
      <c r="T4" s="36">
        <f>N4+R4+S4</f>
        <v>13180100</v>
      </c>
    </row>
    <row r="5" spans="1:20" ht="9.75" customHeight="1">
      <c r="A5" s="169"/>
      <c r="B5" s="37"/>
      <c r="C5" s="76" t="s">
        <v>167</v>
      </c>
      <c r="D5" s="62"/>
      <c r="E5" s="63"/>
      <c r="F5" s="5">
        <v>8024100</v>
      </c>
      <c r="G5" s="5">
        <v>715500</v>
      </c>
      <c r="H5" s="5">
        <v>175000</v>
      </c>
      <c r="I5" s="5">
        <v>583200</v>
      </c>
      <c r="J5" s="5">
        <v>413800</v>
      </c>
      <c r="K5" s="5">
        <v>256600</v>
      </c>
      <c r="L5" s="5">
        <v>194200</v>
      </c>
      <c r="M5" s="5">
        <v>178800</v>
      </c>
      <c r="N5" s="5">
        <f>SUM(F5:M5)</f>
        <v>10541200</v>
      </c>
      <c r="O5" s="5">
        <v>77300</v>
      </c>
      <c r="P5" s="5">
        <v>0</v>
      </c>
      <c r="Q5" s="5">
        <v>20000</v>
      </c>
      <c r="R5" s="5">
        <f>SUM(O5:Q5)</f>
        <v>97300</v>
      </c>
      <c r="S5" s="5">
        <v>0</v>
      </c>
      <c r="T5" s="5">
        <f>N5+R5+S5</f>
        <v>10638500</v>
      </c>
    </row>
    <row r="6" spans="1:20" ht="9.75" customHeight="1">
      <c r="A6" s="169"/>
      <c r="B6" s="37"/>
      <c r="C6" s="135" t="s">
        <v>21</v>
      </c>
      <c r="D6" s="101"/>
      <c r="E6" s="102"/>
      <c r="F6" s="5">
        <v>1057500</v>
      </c>
      <c r="G6" s="5">
        <v>72500</v>
      </c>
      <c r="H6" s="5">
        <v>341900</v>
      </c>
      <c r="I6" s="5">
        <v>0</v>
      </c>
      <c r="J6" s="5">
        <v>969700</v>
      </c>
      <c r="K6" s="5">
        <v>0</v>
      </c>
      <c r="L6" s="5">
        <v>0</v>
      </c>
      <c r="M6" s="5">
        <v>100000</v>
      </c>
      <c r="N6" s="5">
        <f aca="true" t="shared" si="0" ref="N6:N52">SUM(F6:M6)</f>
        <v>2541600</v>
      </c>
      <c r="O6" s="5">
        <v>0</v>
      </c>
      <c r="P6" s="5">
        <v>0</v>
      </c>
      <c r="Q6" s="5">
        <v>0</v>
      </c>
      <c r="R6" s="5">
        <f aca="true" t="shared" si="1" ref="R6:R57">SUM(O6:Q6)</f>
        <v>0</v>
      </c>
      <c r="S6" s="5">
        <v>0</v>
      </c>
      <c r="T6" s="5">
        <f aca="true" t="shared" si="2" ref="T6:T52">N6+R6+S6</f>
        <v>2541600</v>
      </c>
    </row>
    <row r="7" spans="1:20" ht="9.75" customHeight="1">
      <c r="A7" s="169"/>
      <c r="B7" s="38"/>
      <c r="C7" s="19"/>
      <c r="D7" s="92" t="s">
        <v>168</v>
      </c>
      <c r="E7" s="63"/>
      <c r="F7" s="5">
        <v>1057500</v>
      </c>
      <c r="G7" s="5">
        <v>0</v>
      </c>
      <c r="H7" s="5">
        <v>341900</v>
      </c>
      <c r="I7" s="5">
        <v>0</v>
      </c>
      <c r="J7" s="5">
        <v>200000</v>
      </c>
      <c r="K7" s="5">
        <v>0</v>
      </c>
      <c r="L7" s="5">
        <v>0</v>
      </c>
      <c r="M7" s="5">
        <v>100000</v>
      </c>
      <c r="N7" s="5">
        <f t="shared" si="0"/>
        <v>1699400</v>
      </c>
      <c r="O7" s="5">
        <v>0</v>
      </c>
      <c r="P7" s="5">
        <v>0</v>
      </c>
      <c r="Q7" s="5">
        <v>0</v>
      </c>
      <c r="R7" s="5">
        <f t="shared" si="1"/>
        <v>0</v>
      </c>
      <c r="S7" s="5">
        <v>0</v>
      </c>
      <c r="T7" s="5">
        <f t="shared" si="2"/>
        <v>1699400</v>
      </c>
    </row>
    <row r="8" spans="1:20" ht="9.75" customHeight="1">
      <c r="A8" s="169"/>
      <c r="B8" s="76" t="s">
        <v>169</v>
      </c>
      <c r="C8" s="62"/>
      <c r="D8" s="62"/>
      <c r="E8" s="63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24833</v>
      </c>
      <c r="L8" s="5">
        <v>0</v>
      </c>
      <c r="M8" s="5">
        <v>0</v>
      </c>
      <c r="N8" s="5">
        <f t="shared" si="0"/>
        <v>24833</v>
      </c>
      <c r="O8" s="5">
        <v>0</v>
      </c>
      <c r="P8" s="5">
        <v>0</v>
      </c>
      <c r="Q8" s="5">
        <v>0</v>
      </c>
      <c r="R8" s="5">
        <f t="shared" si="1"/>
        <v>0</v>
      </c>
      <c r="S8" s="5">
        <v>0</v>
      </c>
      <c r="T8" s="5">
        <f t="shared" si="2"/>
        <v>24833</v>
      </c>
    </row>
    <row r="9" spans="1:20" ht="9.75" customHeight="1">
      <c r="A9" s="169"/>
      <c r="B9" s="76" t="s">
        <v>137</v>
      </c>
      <c r="C9" s="62"/>
      <c r="D9" s="62"/>
      <c r="E9" s="63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t="shared" si="0"/>
        <v>0</v>
      </c>
      <c r="O9" s="5">
        <v>0</v>
      </c>
      <c r="P9" s="5">
        <v>0</v>
      </c>
      <c r="Q9" s="5">
        <v>0</v>
      </c>
      <c r="R9" s="5">
        <f t="shared" si="1"/>
        <v>0</v>
      </c>
      <c r="S9" s="5"/>
      <c r="T9" s="5">
        <f t="shared" si="2"/>
        <v>0</v>
      </c>
    </row>
    <row r="10" spans="1:20" ht="9.75" customHeight="1">
      <c r="A10" s="169"/>
      <c r="B10" s="92" t="s">
        <v>90</v>
      </c>
      <c r="C10" s="62"/>
      <c r="D10" s="62"/>
      <c r="E10" s="63"/>
      <c r="F10" s="5">
        <v>474163</v>
      </c>
      <c r="G10" s="5">
        <v>358995</v>
      </c>
      <c r="H10" s="5">
        <v>219851</v>
      </c>
      <c r="I10" s="5">
        <v>100864</v>
      </c>
      <c r="J10" s="5">
        <v>320419</v>
      </c>
      <c r="K10" s="5">
        <v>480649</v>
      </c>
      <c r="L10" s="5">
        <v>96395</v>
      </c>
      <c r="M10" s="5">
        <v>39770</v>
      </c>
      <c r="N10" s="5">
        <f t="shared" si="0"/>
        <v>2091106</v>
      </c>
      <c r="O10" s="5">
        <v>32312</v>
      </c>
      <c r="P10" s="5">
        <v>1023</v>
      </c>
      <c r="Q10" s="5">
        <v>0</v>
      </c>
      <c r="R10" s="5">
        <f t="shared" si="1"/>
        <v>33335</v>
      </c>
      <c r="S10" s="5">
        <v>0</v>
      </c>
      <c r="T10" s="5">
        <f t="shared" si="2"/>
        <v>2124441</v>
      </c>
    </row>
    <row r="11" spans="1:20" ht="9.75" customHeight="1">
      <c r="A11" s="169"/>
      <c r="B11" s="92" t="s">
        <v>170</v>
      </c>
      <c r="C11" s="62"/>
      <c r="D11" s="62"/>
      <c r="E11" s="63"/>
      <c r="F11" s="5">
        <v>0</v>
      </c>
      <c r="G11" s="5">
        <v>5</v>
      </c>
      <c r="H11" s="5">
        <v>0</v>
      </c>
      <c r="I11" s="5">
        <v>0</v>
      </c>
      <c r="J11" s="5">
        <v>0</v>
      </c>
      <c r="K11" s="5">
        <v>123</v>
      </c>
      <c r="L11" s="5">
        <v>0</v>
      </c>
      <c r="M11" s="5">
        <v>0</v>
      </c>
      <c r="N11" s="5">
        <f t="shared" si="0"/>
        <v>128</v>
      </c>
      <c r="O11" s="5">
        <v>0</v>
      </c>
      <c r="P11" s="5">
        <v>0</v>
      </c>
      <c r="Q11" s="5">
        <v>0</v>
      </c>
      <c r="R11" s="5">
        <f t="shared" si="1"/>
        <v>0</v>
      </c>
      <c r="S11" s="5">
        <v>0</v>
      </c>
      <c r="T11" s="5">
        <f t="shared" si="2"/>
        <v>128</v>
      </c>
    </row>
    <row r="12" spans="1:20" ht="9.75" customHeight="1">
      <c r="A12" s="169"/>
      <c r="B12" s="90" t="s">
        <v>19</v>
      </c>
      <c r="C12" s="90"/>
      <c r="D12" s="90"/>
      <c r="E12" s="91"/>
      <c r="F12" s="5">
        <v>4069650</v>
      </c>
      <c r="G12" s="5">
        <v>284300</v>
      </c>
      <c r="H12" s="5">
        <v>72400</v>
      </c>
      <c r="I12" s="5">
        <v>92534</v>
      </c>
      <c r="J12" s="5">
        <v>334800</v>
      </c>
      <c r="K12" s="5">
        <v>163300</v>
      </c>
      <c r="L12" s="5">
        <v>50488</v>
      </c>
      <c r="M12" s="5">
        <v>105700</v>
      </c>
      <c r="N12" s="5">
        <f t="shared" si="0"/>
        <v>5173172</v>
      </c>
      <c r="O12" s="5">
        <v>30912</v>
      </c>
      <c r="P12" s="5">
        <v>0</v>
      </c>
      <c r="Q12" s="5">
        <v>19000</v>
      </c>
      <c r="R12" s="5">
        <f t="shared" si="1"/>
        <v>49912</v>
      </c>
      <c r="S12" s="5">
        <v>0</v>
      </c>
      <c r="T12" s="5">
        <f t="shared" si="2"/>
        <v>5223084</v>
      </c>
    </row>
    <row r="13" spans="1:20" ht="9.75" customHeight="1">
      <c r="A13" s="169"/>
      <c r="B13" s="92" t="s">
        <v>89</v>
      </c>
      <c r="C13" s="62"/>
      <c r="D13" s="62"/>
      <c r="E13" s="63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  <c r="O13" s="5">
        <v>0</v>
      </c>
      <c r="P13" s="5">
        <v>0</v>
      </c>
      <c r="Q13" s="5">
        <v>0</v>
      </c>
      <c r="R13" s="5">
        <f t="shared" si="1"/>
        <v>0</v>
      </c>
      <c r="S13" s="5"/>
      <c r="T13" s="5">
        <f t="shared" si="2"/>
        <v>0</v>
      </c>
    </row>
    <row r="14" spans="1:20" ht="9.75" customHeight="1">
      <c r="A14" s="169"/>
      <c r="B14" s="92" t="s">
        <v>152</v>
      </c>
      <c r="C14" s="62"/>
      <c r="D14" s="62"/>
      <c r="E14" s="63"/>
      <c r="F14" s="5">
        <v>838727</v>
      </c>
      <c r="G14" s="5">
        <v>70372</v>
      </c>
      <c r="H14" s="5">
        <v>15456</v>
      </c>
      <c r="I14" s="5">
        <v>31874</v>
      </c>
      <c r="J14" s="5">
        <v>16637</v>
      </c>
      <c r="K14" s="5">
        <v>92704</v>
      </c>
      <c r="L14" s="5">
        <v>38583</v>
      </c>
      <c r="M14" s="5">
        <v>6188</v>
      </c>
      <c r="N14" s="5">
        <f t="shared" si="0"/>
        <v>1110541</v>
      </c>
      <c r="O14" s="5">
        <v>807</v>
      </c>
      <c r="P14" s="5">
        <v>0</v>
      </c>
      <c r="Q14" s="5">
        <v>19269</v>
      </c>
      <c r="R14" s="5">
        <f t="shared" si="1"/>
        <v>20076</v>
      </c>
      <c r="S14" s="5">
        <v>400</v>
      </c>
      <c r="T14" s="5">
        <f t="shared" si="2"/>
        <v>1131017</v>
      </c>
    </row>
    <row r="15" spans="1:20" ht="9.75" customHeight="1">
      <c r="A15" s="169"/>
      <c r="B15" s="92" t="s">
        <v>21</v>
      </c>
      <c r="C15" s="62"/>
      <c r="D15" s="62"/>
      <c r="E15" s="63"/>
      <c r="F15" s="5">
        <v>27240</v>
      </c>
      <c r="G15" s="5">
        <v>0</v>
      </c>
      <c r="H15" s="5">
        <v>3296</v>
      </c>
      <c r="I15" s="5">
        <v>13429</v>
      </c>
      <c r="J15" s="5">
        <v>11</v>
      </c>
      <c r="K15" s="5">
        <v>4168</v>
      </c>
      <c r="L15" s="5">
        <v>0</v>
      </c>
      <c r="M15" s="5">
        <v>158875</v>
      </c>
      <c r="N15" s="5">
        <f t="shared" si="0"/>
        <v>207019</v>
      </c>
      <c r="O15" s="5">
        <v>0</v>
      </c>
      <c r="P15" s="5">
        <v>0</v>
      </c>
      <c r="Q15" s="5">
        <v>208</v>
      </c>
      <c r="R15" s="5">
        <f t="shared" si="1"/>
        <v>208</v>
      </c>
      <c r="S15" s="5">
        <v>0</v>
      </c>
      <c r="T15" s="5">
        <f t="shared" si="2"/>
        <v>207227</v>
      </c>
    </row>
    <row r="16" spans="1:20" ht="9.75" customHeight="1">
      <c r="A16" s="169"/>
      <c r="B16" s="100" t="s">
        <v>171</v>
      </c>
      <c r="C16" s="101"/>
      <c r="D16" s="101"/>
      <c r="E16" s="102"/>
      <c r="F16" s="5">
        <v>14491380</v>
      </c>
      <c r="G16" s="5">
        <v>1501672</v>
      </c>
      <c r="H16" s="5">
        <v>827903</v>
      </c>
      <c r="I16" s="5">
        <v>821901</v>
      </c>
      <c r="J16" s="5">
        <v>2055367</v>
      </c>
      <c r="K16" s="5">
        <v>1022377</v>
      </c>
      <c r="L16" s="5">
        <v>379666</v>
      </c>
      <c r="M16" s="5">
        <v>589333</v>
      </c>
      <c r="N16" s="5">
        <f t="shared" si="0"/>
        <v>21689599</v>
      </c>
      <c r="O16" s="5">
        <v>141331</v>
      </c>
      <c r="P16" s="5">
        <v>1023</v>
      </c>
      <c r="Q16" s="5">
        <v>58477</v>
      </c>
      <c r="R16" s="5">
        <f t="shared" si="1"/>
        <v>200831</v>
      </c>
      <c r="S16" s="5">
        <v>400</v>
      </c>
      <c r="T16" s="5">
        <f t="shared" si="2"/>
        <v>21890830</v>
      </c>
    </row>
    <row r="17" spans="1:20" ht="9.75" customHeight="1">
      <c r="A17" s="169"/>
      <c r="B17" s="39"/>
      <c r="C17" s="100" t="s">
        <v>172</v>
      </c>
      <c r="D17" s="101"/>
      <c r="E17" s="102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f t="shared" si="0"/>
        <v>0</v>
      </c>
      <c r="O17" s="40">
        <v>0</v>
      </c>
      <c r="P17" s="40">
        <v>0</v>
      </c>
      <c r="Q17" s="40">
        <v>0</v>
      </c>
      <c r="R17" s="5">
        <f t="shared" si="1"/>
        <v>0</v>
      </c>
      <c r="S17" s="58">
        <v>0</v>
      </c>
      <c r="T17" s="40">
        <f t="shared" si="2"/>
        <v>0</v>
      </c>
    </row>
    <row r="18" spans="1:20" ht="9.75" customHeight="1">
      <c r="A18" s="169"/>
      <c r="B18" s="9"/>
      <c r="C18" s="174" t="s">
        <v>173</v>
      </c>
      <c r="D18" s="175"/>
      <c r="E18" s="176"/>
      <c r="F18" s="33">
        <v>846985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f t="shared" si="0"/>
        <v>846985</v>
      </c>
      <c r="O18" s="33">
        <v>0</v>
      </c>
      <c r="P18" s="33">
        <v>0</v>
      </c>
      <c r="Q18" s="33">
        <v>0</v>
      </c>
      <c r="R18" s="5">
        <f t="shared" si="1"/>
        <v>0</v>
      </c>
      <c r="S18" s="33">
        <v>0</v>
      </c>
      <c r="T18" s="33">
        <f t="shared" si="2"/>
        <v>846985</v>
      </c>
    </row>
    <row r="19" spans="1:20" ht="9.75" customHeight="1">
      <c r="A19" s="169"/>
      <c r="B19" s="10"/>
      <c r="C19" s="177" t="s">
        <v>253</v>
      </c>
      <c r="D19" s="178"/>
      <c r="E19" s="179"/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  <c r="O19" s="5">
        <v>0</v>
      </c>
      <c r="P19" s="5">
        <v>0</v>
      </c>
      <c r="Q19" s="5">
        <v>0</v>
      </c>
      <c r="R19" s="5">
        <f t="shared" si="1"/>
        <v>0</v>
      </c>
      <c r="S19" s="5"/>
      <c r="T19" s="5">
        <f t="shared" si="2"/>
        <v>0</v>
      </c>
    </row>
    <row r="20" spans="1:20" ht="9.75" customHeight="1">
      <c r="A20" s="170"/>
      <c r="B20" s="92" t="s">
        <v>174</v>
      </c>
      <c r="C20" s="62"/>
      <c r="D20" s="62"/>
      <c r="E20" s="63"/>
      <c r="F20" s="5">
        <v>13644395</v>
      </c>
      <c r="G20" s="5">
        <v>1501672</v>
      </c>
      <c r="H20" s="5">
        <v>827903</v>
      </c>
      <c r="I20" s="5">
        <v>821901</v>
      </c>
      <c r="J20" s="5">
        <v>2055367</v>
      </c>
      <c r="K20" s="5">
        <v>1022377</v>
      </c>
      <c r="L20" s="5">
        <v>379666</v>
      </c>
      <c r="M20" s="5">
        <v>589333</v>
      </c>
      <c r="N20" s="5">
        <f t="shared" si="0"/>
        <v>20842614</v>
      </c>
      <c r="O20" s="5">
        <v>141331</v>
      </c>
      <c r="P20" s="5">
        <v>1023</v>
      </c>
      <c r="Q20" s="5">
        <v>58477</v>
      </c>
      <c r="R20" s="5">
        <f t="shared" si="1"/>
        <v>200831</v>
      </c>
      <c r="S20" s="5">
        <v>400</v>
      </c>
      <c r="T20" s="5">
        <f t="shared" si="2"/>
        <v>21043845</v>
      </c>
    </row>
    <row r="21" spans="1:20" ht="9.75" customHeight="1">
      <c r="A21" s="165" t="s">
        <v>175</v>
      </c>
      <c r="B21" s="101" t="s">
        <v>176</v>
      </c>
      <c r="C21" s="101"/>
      <c r="D21" s="101"/>
      <c r="E21" s="102"/>
      <c r="F21" s="5">
        <v>16045123</v>
      </c>
      <c r="G21" s="5">
        <v>2064061</v>
      </c>
      <c r="H21" s="5">
        <v>341209</v>
      </c>
      <c r="I21" s="5">
        <v>1015808</v>
      </c>
      <c r="J21" s="5">
        <v>930752</v>
      </c>
      <c r="K21" s="5">
        <v>515384</v>
      </c>
      <c r="L21" s="5">
        <v>377048</v>
      </c>
      <c r="M21" s="5">
        <v>345748</v>
      </c>
      <c r="N21" s="5">
        <f t="shared" si="0"/>
        <v>21635133</v>
      </c>
      <c r="O21" s="5">
        <v>150420</v>
      </c>
      <c r="P21" s="5">
        <v>0</v>
      </c>
      <c r="Q21" s="5">
        <v>60805</v>
      </c>
      <c r="R21" s="5">
        <f t="shared" si="1"/>
        <v>211225</v>
      </c>
      <c r="S21" s="5">
        <v>0</v>
      </c>
      <c r="T21" s="5">
        <f t="shared" si="2"/>
        <v>21846358</v>
      </c>
    </row>
    <row r="22" spans="1:20" ht="9.75" customHeight="1">
      <c r="A22" s="166"/>
      <c r="B22" s="41"/>
      <c r="C22" s="92" t="s">
        <v>111</v>
      </c>
      <c r="D22" s="62"/>
      <c r="E22" s="63"/>
      <c r="F22" s="5">
        <v>535227</v>
      </c>
      <c r="G22" s="5">
        <v>248702</v>
      </c>
      <c r="H22" s="5">
        <v>44786</v>
      </c>
      <c r="I22" s="5">
        <v>128424</v>
      </c>
      <c r="J22" s="5">
        <v>23231</v>
      </c>
      <c r="K22" s="5">
        <v>49148</v>
      </c>
      <c r="L22" s="5">
        <v>41751</v>
      </c>
      <c r="M22" s="5">
        <v>16413</v>
      </c>
      <c r="N22" s="5">
        <f t="shared" si="0"/>
        <v>1087682</v>
      </c>
      <c r="O22" s="5">
        <v>18975</v>
      </c>
      <c r="P22" s="5">
        <v>0</v>
      </c>
      <c r="Q22" s="5">
        <v>4846</v>
      </c>
      <c r="R22" s="5">
        <f t="shared" si="1"/>
        <v>23821</v>
      </c>
      <c r="S22" s="5">
        <v>0</v>
      </c>
      <c r="T22" s="5">
        <f t="shared" si="2"/>
        <v>1111503</v>
      </c>
    </row>
    <row r="23" spans="1:20" ht="9.75" customHeight="1">
      <c r="A23" s="166"/>
      <c r="B23" s="42"/>
      <c r="C23" s="92" t="s">
        <v>177</v>
      </c>
      <c r="D23" s="62"/>
      <c r="E23" s="63"/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  <c r="O23" s="5">
        <v>0</v>
      </c>
      <c r="P23" s="5">
        <v>0</v>
      </c>
      <c r="Q23" s="5">
        <v>0</v>
      </c>
      <c r="R23" s="5">
        <f t="shared" si="1"/>
        <v>0</v>
      </c>
      <c r="S23" s="5"/>
      <c r="T23" s="5">
        <f t="shared" si="2"/>
        <v>0</v>
      </c>
    </row>
    <row r="24" spans="1:20" ht="9.75" customHeight="1">
      <c r="A24" s="166"/>
      <c r="B24" s="100" t="s">
        <v>178</v>
      </c>
      <c r="C24" s="101"/>
      <c r="D24" s="101"/>
      <c r="E24" s="102"/>
      <c r="F24" s="5">
        <v>10516546</v>
      </c>
      <c r="G24" s="5">
        <v>1656512</v>
      </c>
      <c r="H24" s="5">
        <v>1036691</v>
      </c>
      <c r="I24" s="5">
        <v>970062</v>
      </c>
      <c r="J24" s="5">
        <v>2006889</v>
      </c>
      <c r="K24" s="5">
        <v>1172989</v>
      </c>
      <c r="L24" s="5">
        <v>665854</v>
      </c>
      <c r="M24" s="5">
        <v>566615</v>
      </c>
      <c r="N24" s="5">
        <f t="shared" si="0"/>
        <v>18592158</v>
      </c>
      <c r="O24" s="5">
        <v>126324</v>
      </c>
      <c r="P24" s="5">
        <v>19056</v>
      </c>
      <c r="Q24" s="5">
        <v>302896</v>
      </c>
      <c r="R24" s="5">
        <f t="shared" si="1"/>
        <v>448276</v>
      </c>
      <c r="S24" s="5">
        <v>7841</v>
      </c>
      <c r="T24" s="5">
        <f t="shared" si="2"/>
        <v>19048275</v>
      </c>
    </row>
    <row r="25" spans="1:20" ht="9.75" customHeight="1">
      <c r="A25" s="166"/>
      <c r="B25" s="9"/>
      <c r="C25" s="92" t="s">
        <v>167</v>
      </c>
      <c r="D25" s="62"/>
      <c r="E25" s="63"/>
      <c r="F25" s="5">
        <v>10051494</v>
      </c>
      <c r="G25" s="5">
        <v>1007514</v>
      </c>
      <c r="H25" s="5">
        <v>899461</v>
      </c>
      <c r="I25" s="5">
        <v>970062</v>
      </c>
      <c r="J25" s="5">
        <v>1052707</v>
      </c>
      <c r="K25" s="5">
        <v>1172989</v>
      </c>
      <c r="L25" s="5">
        <v>648964</v>
      </c>
      <c r="M25" s="5">
        <v>524134</v>
      </c>
      <c r="N25" s="5">
        <f t="shared" si="0"/>
        <v>16327325</v>
      </c>
      <c r="O25" s="5">
        <v>121792</v>
      </c>
      <c r="P25" s="5">
        <v>19056</v>
      </c>
      <c r="Q25" s="5">
        <v>281637</v>
      </c>
      <c r="R25" s="5">
        <f t="shared" si="1"/>
        <v>422485</v>
      </c>
      <c r="S25" s="5">
        <v>7841</v>
      </c>
      <c r="T25" s="5">
        <f t="shared" si="2"/>
        <v>16757651</v>
      </c>
    </row>
    <row r="26" spans="1:20" ht="9.75" customHeight="1">
      <c r="A26" s="166"/>
      <c r="B26" s="9"/>
      <c r="C26" s="100" t="s">
        <v>21</v>
      </c>
      <c r="D26" s="101"/>
      <c r="E26" s="102"/>
      <c r="F26" s="5">
        <v>465052</v>
      </c>
      <c r="G26" s="5">
        <v>648998</v>
      </c>
      <c r="H26" s="5">
        <v>137230</v>
      </c>
      <c r="I26" s="5">
        <v>0</v>
      </c>
      <c r="J26" s="5">
        <v>954182</v>
      </c>
      <c r="K26" s="5">
        <v>0</v>
      </c>
      <c r="L26" s="5">
        <v>16890</v>
      </c>
      <c r="M26" s="5">
        <v>42481</v>
      </c>
      <c r="N26" s="5">
        <f t="shared" si="0"/>
        <v>2264833</v>
      </c>
      <c r="O26" s="5">
        <v>4532</v>
      </c>
      <c r="P26" s="5">
        <v>0</v>
      </c>
      <c r="Q26" s="5">
        <v>21259</v>
      </c>
      <c r="R26" s="5">
        <f t="shared" si="1"/>
        <v>25791</v>
      </c>
      <c r="S26" s="5">
        <v>0</v>
      </c>
      <c r="T26" s="5">
        <f t="shared" si="2"/>
        <v>2290624</v>
      </c>
    </row>
    <row r="27" spans="1:20" ht="9.75" customHeight="1">
      <c r="A27" s="166"/>
      <c r="B27" s="10"/>
      <c r="C27" s="23"/>
      <c r="D27" s="92" t="s">
        <v>168</v>
      </c>
      <c r="E27" s="63"/>
      <c r="F27" s="5">
        <v>453106</v>
      </c>
      <c r="G27" s="5">
        <v>0</v>
      </c>
      <c r="H27" s="5">
        <v>137230</v>
      </c>
      <c r="I27" s="5">
        <v>0</v>
      </c>
      <c r="J27" s="5">
        <v>193787</v>
      </c>
      <c r="K27" s="5">
        <v>0</v>
      </c>
      <c r="L27" s="5">
        <v>16890</v>
      </c>
      <c r="M27" s="5">
        <v>42481</v>
      </c>
      <c r="N27" s="5">
        <f t="shared" si="0"/>
        <v>843494</v>
      </c>
      <c r="O27" s="5">
        <v>4532</v>
      </c>
      <c r="P27" s="5">
        <v>0</v>
      </c>
      <c r="Q27" s="5">
        <v>21259</v>
      </c>
      <c r="R27" s="5">
        <f t="shared" si="1"/>
        <v>25791</v>
      </c>
      <c r="S27" s="5">
        <v>0</v>
      </c>
      <c r="T27" s="5">
        <f t="shared" si="2"/>
        <v>869285</v>
      </c>
    </row>
    <row r="28" spans="1:20" ht="9.75" customHeight="1">
      <c r="A28" s="166"/>
      <c r="B28" s="92" t="s">
        <v>179</v>
      </c>
      <c r="C28" s="62"/>
      <c r="D28" s="62"/>
      <c r="E28" s="63"/>
      <c r="F28" s="5">
        <v>0</v>
      </c>
      <c r="G28" s="5">
        <v>31666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31666</v>
      </c>
      <c r="O28" s="5">
        <v>0</v>
      </c>
      <c r="P28" s="5">
        <v>0</v>
      </c>
      <c r="Q28" s="5">
        <v>0</v>
      </c>
      <c r="R28" s="5">
        <f t="shared" si="1"/>
        <v>0</v>
      </c>
      <c r="S28" s="5">
        <v>0</v>
      </c>
      <c r="T28" s="5">
        <f t="shared" si="2"/>
        <v>31666</v>
      </c>
    </row>
    <row r="29" spans="1:20" ht="9.75" customHeight="1">
      <c r="A29" s="166"/>
      <c r="B29" s="92" t="s">
        <v>254</v>
      </c>
      <c r="C29" s="62"/>
      <c r="D29" s="62"/>
      <c r="E29" s="63"/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O29" s="5">
        <v>0</v>
      </c>
      <c r="P29" s="5">
        <v>0</v>
      </c>
      <c r="Q29" s="5">
        <v>0</v>
      </c>
      <c r="R29" s="5">
        <f t="shared" si="1"/>
        <v>0</v>
      </c>
      <c r="S29" s="5">
        <v>0</v>
      </c>
      <c r="T29" s="5">
        <f t="shared" si="2"/>
        <v>0</v>
      </c>
    </row>
    <row r="30" spans="1:20" ht="9.75" customHeight="1">
      <c r="A30" s="166"/>
      <c r="B30" s="92" t="s">
        <v>21</v>
      </c>
      <c r="C30" s="62"/>
      <c r="D30" s="62"/>
      <c r="E30" s="63"/>
      <c r="F30" s="5">
        <v>15150</v>
      </c>
      <c r="G30" s="5">
        <v>0</v>
      </c>
      <c r="H30" s="5">
        <v>890</v>
      </c>
      <c r="I30" s="5">
        <v>473</v>
      </c>
      <c r="J30" s="5">
        <v>11</v>
      </c>
      <c r="K30" s="5">
        <v>2096</v>
      </c>
      <c r="L30" s="5">
        <v>0</v>
      </c>
      <c r="M30" s="5">
        <v>154091</v>
      </c>
      <c r="N30" s="5">
        <f t="shared" si="0"/>
        <v>172711</v>
      </c>
      <c r="O30" s="5">
        <v>0</v>
      </c>
      <c r="P30" s="5">
        <v>0</v>
      </c>
      <c r="Q30" s="5">
        <v>0</v>
      </c>
      <c r="R30" s="5">
        <f t="shared" si="1"/>
        <v>0</v>
      </c>
      <c r="S30" s="5"/>
      <c r="T30" s="5">
        <f t="shared" si="2"/>
        <v>172711</v>
      </c>
    </row>
    <row r="31" spans="1:20" ht="9.75" customHeight="1">
      <c r="A31" s="167"/>
      <c r="B31" s="92" t="s">
        <v>180</v>
      </c>
      <c r="C31" s="62"/>
      <c r="D31" s="62"/>
      <c r="E31" s="63"/>
      <c r="F31" s="5">
        <v>26576819</v>
      </c>
      <c r="G31" s="5">
        <v>3752239</v>
      </c>
      <c r="H31" s="5">
        <v>1378790</v>
      </c>
      <c r="I31" s="5">
        <v>1986343</v>
      </c>
      <c r="J31" s="5">
        <v>2937652</v>
      </c>
      <c r="K31" s="5">
        <v>1690469</v>
      </c>
      <c r="L31" s="5">
        <v>1042902</v>
      </c>
      <c r="M31" s="5">
        <v>1066454</v>
      </c>
      <c r="N31" s="5">
        <f t="shared" si="0"/>
        <v>40431668</v>
      </c>
      <c r="O31" s="5">
        <v>276744</v>
      </c>
      <c r="P31" s="5">
        <v>19056</v>
      </c>
      <c r="Q31" s="5">
        <v>363701</v>
      </c>
      <c r="R31" s="5">
        <f t="shared" si="1"/>
        <v>659501</v>
      </c>
      <c r="S31" s="5">
        <v>7841</v>
      </c>
      <c r="T31" s="5">
        <f t="shared" si="2"/>
        <v>41099010</v>
      </c>
    </row>
    <row r="32" spans="1:20" ht="9.75" customHeight="1">
      <c r="A32" s="162" t="s">
        <v>181</v>
      </c>
      <c r="B32" s="163"/>
      <c r="C32" s="82"/>
      <c r="D32" s="92" t="s">
        <v>182</v>
      </c>
      <c r="E32" s="63"/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O32" s="5">
        <v>0</v>
      </c>
      <c r="P32" s="5">
        <v>0</v>
      </c>
      <c r="Q32" s="5">
        <v>0</v>
      </c>
      <c r="R32" s="5">
        <f t="shared" si="1"/>
        <v>0</v>
      </c>
      <c r="S32" s="5"/>
      <c r="T32" s="5">
        <f t="shared" si="2"/>
        <v>0</v>
      </c>
    </row>
    <row r="33" spans="1:20" ht="9.75" customHeight="1">
      <c r="A33" s="164"/>
      <c r="B33" s="141"/>
      <c r="C33" s="86"/>
      <c r="D33" s="92" t="s">
        <v>255</v>
      </c>
      <c r="E33" s="63"/>
      <c r="F33" s="5">
        <v>12932424</v>
      </c>
      <c r="G33" s="5">
        <v>2250567</v>
      </c>
      <c r="H33" s="5">
        <v>550887</v>
      </c>
      <c r="I33" s="5">
        <v>1164442</v>
      </c>
      <c r="J33" s="5">
        <v>882285</v>
      </c>
      <c r="K33" s="5">
        <v>668092</v>
      </c>
      <c r="L33" s="5">
        <v>663236</v>
      </c>
      <c r="M33" s="5">
        <v>477121</v>
      </c>
      <c r="N33" s="5">
        <f t="shared" si="0"/>
        <v>19589054</v>
      </c>
      <c r="O33" s="5">
        <v>135413</v>
      </c>
      <c r="P33" s="5">
        <v>18033</v>
      </c>
      <c r="Q33" s="5">
        <v>305224</v>
      </c>
      <c r="R33" s="5">
        <f t="shared" si="1"/>
        <v>458670</v>
      </c>
      <c r="S33" s="5">
        <v>7441</v>
      </c>
      <c r="T33" s="5">
        <f t="shared" si="2"/>
        <v>20055165</v>
      </c>
    </row>
    <row r="34" spans="1:20" ht="9.75" customHeight="1">
      <c r="A34" s="165" t="s">
        <v>183</v>
      </c>
      <c r="B34" s="92" t="s">
        <v>184</v>
      </c>
      <c r="C34" s="62"/>
      <c r="D34" s="62"/>
      <c r="E34" s="63"/>
      <c r="F34" s="5">
        <v>1836096</v>
      </c>
      <c r="G34" s="5">
        <v>1350355</v>
      </c>
      <c r="H34" s="5">
        <v>286514</v>
      </c>
      <c r="I34" s="5">
        <v>663887</v>
      </c>
      <c r="J34" s="5">
        <v>285448</v>
      </c>
      <c r="K34" s="5">
        <v>652070</v>
      </c>
      <c r="L34" s="5">
        <v>656238</v>
      </c>
      <c r="M34" s="5">
        <v>467376</v>
      </c>
      <c r="N34" s="5">
        <f t="shared" si="0"/>
        <v>6197984</v>
      </c>
      <c r="O34" s="5">
        <v>134034</v>
      </c>
      <c r="P34" s="5">
        <v>18033</v>
      </c>
      <c r="Q34" s="5">
        <v>0</v>
      </c>
      <c r="R34" s="5">
        <f t="shared" si="1"/>
        <v>152067</v>
      </c>
      <c r="S34" s="5">
        <v>7441</v>
      </c>
      <c r="T34" s="5">
        <f t="shared" si="2"/>
        <v>6357492</v>
      </c>
    </row>
    <row r="35" spans="1:20" ht="9.75" customHeight="1">
      <c r="A35" s="166"/>
      <c r="B35" s="92" t="s">
        <v>185</v>
      </c>
      <c r="C35" s="62"/>
      <c r="D35" s="62"/>
      <c r="E35" s="63"/>
      <c r="F35" s="5">
        <v>7906065</v>
      </c>
      <c r="G35" s="5">
        <v>843644</v>
      </c>
      <c r="H35" s="5">
        <v>254322</v>
      </c>
      <c r="I35" s="5">
        <v>479158</v>
      </c>
      <c r="J35" s="5">
        <v>482775</v>
      </c>
      <c r="K35" s="5">
        <v>0</v>
      </c>
      <c r="L35" s="5">
        <v>0</v>
      </c>
      <c r="M35" s="5">
        <v>0</v>
      </c>
      <c r="N35" s="5">
        <f t="shared" si="0"/>
        <v>9965964</v>
      </c>
      <c r="O35" s="5">
        <v>0</v>
      </c>
      <c r="P35" s="5">
        <v>0</v>
      </c>
      <c r="Q35" s="5">
        <v>259335</v>
      </c>
      <c r="R35" s="5">
        <f t="shared" si="1"/>
        <v>259335</v>
      </c>
      <c r="S35" s="5">
        <v>0</v>
      </c>
      <c r="T35" s="5">
        <f t="shared" si="2"/>
        <v>10225299</v>
      </c>
    </row>
    <row r="36" spans="1:20" ht="9.75" customHeight="1">
      <c r="A36" s="166"/>
      <c r="B36" s="92" t="s">
        <v>186</v>
      </c>
      <c r="C36" s="62"/>
      <c r="D36" s="62"/>
      <c r="E36" s="63"/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O36" s="5">
        <v>0</v>
      </c>
      <c r="P36" s="5">
        <v>0</v>
      </c>
      <c r="Q36" s="5">
        <v>0</v>
      </c>
      <c r="R36" s="5">
        <f t="shared" si="1"/>
        <v>0</v>
      </c>
      <c r="S36" s="5">
        <v>0</v>
      </c>
      <c r="T36" s="5">
        <f t="shared" si="2"/>
        <v>0</v>
      </c>
    </row>
    <row r="37" spans="1:20" ht="9.75" customHeight="1">
      <c r="A37" s="166"/>
      <c r="B37" s="92" t="s">
        <v>187</v>
      </c>
      <c r="C37" s="62"/>
      <c r="D37" s="62"/>
      <c r="E37" s="63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O37" s="5">
        <v>0</v>
      </c>
      <c r="P37" s="5">
        <v>0</v>
      </c>
      <c r="Q37" s="5">
        <v>0</v>
      </c>
      <c r="R37" s="5">
        <f t="shared" si="1"/>
        <v>0</v>
      </c>
      <c r="S37" s="5">
        <v>0</v>
      </c>
      <c r="T37" s="5">
        <f t="shared" si="2"/>
        <v>0</v>
      </c>
    </row>
    <row r="38" spans="1:20" ht="9.75" customHeight="1">
      <c r="A38" s="166"/>
      <c r="B38" s="92" t="s">
        <v>188</v>
      </c>
      <c r="C38" s="62"/>
      <c r="D38" s="62"/>
      <c r="E38" s="63"/>
      <c r="F38" s="5">
        <v>0</v>
      </c>
      <c r="G38" s="5">
        <v>0</v>
      </c>
      <c r="H38" s="5">
        <v>0</v>
      </c>
      <c r="I38" s="5">
        <v>0</v>
      </c>
      <c r="J38" s="5">
        <v>49000</v>
      </c>
      <c r="K38" s="5">
        <v>0</v>
      </c>
      <c r="L38" s="5">
        <v>0</v>
      </c>
      <c r="M38" s="5">
        <v>0</v>
      </c>
      <c r="N38" s="5">
        <f t="shared" si="0"/>
        <v>49000</v>
      </c>
      <c r="O38" s="5">
        <v>0</v>
      </c>
      <c r="P38" s="5">
        <v>0</v>
      </c>
      <c r="Q38" s="5">
        <v>0</v>
      </c>
      <c r="R38" s="5">
        <f t="shared" si="1"/>
        <v>0</v>
      </c>
      <c r="S38" s="5">
        <v>0</v>
      </c>
      <c r="T38" s="5">
        <f t="shared" si="2"/>
        <v>49000</v>
      </c>
    </row>
    <row r="39" spans="1:20" ht="9.75" customHeight="1">
      <c r="A39" s="166"/>
      <c r="B39" s="92" t="s">
        <v>189</v>
      </c>
      <c r="C39" s="62"/>
      <c r="D39" s="62"/>
      <c r="E39" s="63"/>
      <c r="F39" s="5">
        <v>2641179</v>
      </c>
      <c r="G39" s="5">
        <v>0</v>
      </c>
      <c r="H39" s="5">
        <v>0</v>
      </c>
      <c r="I39" s="5">
        <v>0</v>
      </c>
      <c r="J39" s="5">
        <v>50000</v>
      </c>
      <c r="K39" s="5">
        <v>0</v>
      </c>
      <c r="L39" s="5">
        <v>0</v>
      </c>
      <c r="M39" s="5">
        <v>0</v>
      </c>
      <c r="N39" s="5">
        <f t="shared" si="0"/>
        <v>2691179</v>
      </c>
      <c r="O39" s="5">
        <v>0</v>
      </c>
      <c r="P39" s="5">
        <v>0</v>
      </c>
      <c r="Q39" s="5">
        <v>45104</v>
      </c>
      <c r="R39" s="5">
        <f t="shared" si="1"/>
        <v>45104</v>
      </c>
      <c r="S39" s="5">
        <v>0</v>
      </c>
      <c r="T39" s="5">
        <f t="shared" si="2"/>
        <v>2736283</v>
      </c>
    </row>
    <row r="40" spans="1:20" ht="9.75" customHeight="1">
      <c r="A40" s="166"/>
      <c r="B40" s="92" t="s">
        <v>21</v>
      </c>
      <c r="C40" s="62"/>
      <c r="D40" s="62"/>
      <c r="E40" s="63"/>
      <c r="F40" s="5">
        <v>549084</v>
      </c>
      <c r="G40" s="5">
        <v>56568</v>
      </c>
      <c r="H40" s="5">
        <v>10051</v>
      </c>
      <c r="I40" s="5">
        <v>21397</v>
      </c>
      <c r="J40" s="5">
        <v>15062</v>
      </c>
      <c r="K40" s="5">
        <v>16022</v>
      </c>
      <c r="L40" s="5">
        <v>6998</v>
      </c>
      <c r="M40" s="5">
        <v>9745</v>
      </c>
      <c r="N40" s="5">
        <f t="shared" si="0"/>
        <v>684927</v>
      </c>
      <c r="O40" s="5">
        <v>1379</v>
      </c>
      <c r="P40" s="5">
        <v>0</v>
      </c>
      <c r="Q40" s="5">
        <v>785</v>
      </c>
      <c r="R40" s="5">
        <f t="shared" si="1"/>
        <v>2164</v>
      </c>
      <c r="S40" s="5"/>
      <c r="T40" s="5">
        <f t="shared" si="2"/>
        <v>687091</v>
      </c>
    </row>
    <row r="41" spans="1:20" ht="9.75" customHeight="1">
      <c r="A41" s="167"/>
      <c r="B41" s="92" t="s">
        <v>190</v>
      </c>
      <c r="C41" s="62"/>
      <c r="D41" s="62"/>
      <c r="E41" s="63"/>
      <c r="F41" s="5">
        <v>12932424</v>
      </c>
      <c r="G41" s="5">
        <v>2250567</v>
      </c>
      <c r="H41" s="5">
        <v>550887</v>
      </c>
      <c r="I41" s="5">
        <v>1164442</v>
      </c>
      <c r="J41" s="5">
        <v>882285</v>
      </c>
      <c r="K41" s="5">
        <v>668092</v>
      </c>
      <c r="L41" s="5">
        <v>663236</v>
      </c>
      <c r="M41" s="5">
        <v>477121</v>
      </c>
      <c r="N41" s="5">
        <f t="shared" si="0"/>
        <v>19589054</v>
      </c>
      <c r="O41" s="5">
        <v>135413</v>
      </c>
      <c r="P41" s="5">
        <v>18033</v>
      </c>
      <c r="Q41" s="5">
        <v>305224</v>
      </c>
      <c r="R41" s="5">
        <f t="shared" si="1"/>
        <v>458670</v>
      </c>
      <c r="S41" s="5">
        <v>7441</v>
      </c>
      <c r="T41" s="5">
        <f t="shared" si="2"/>
        <v>20055165</v>
      </c>
    </row>
    <row r="42" spans="1:20" ht="9.75" customHeight="1">
      <c r="A42" s="61" t="s">
        <v>256</v>
      </c>
      <c r="B42" s="62"/>
      <c r="C42" s="62"/>
      <c r="D42" s="62"/>
      <c r="E42" s="63"/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  <c r="O42" s="5">
        <v>0</v>
      </c>
      <c r="P42" s="5">
        <v>0</v>
      </c>
      <c r="Q42" s="5">
        <v>0</v>
      </c>
      <c r="R42" s="5">
        <f t="shared" si="1"/>
        <v>0</v>
      </c>
      <c r="S42" s="5">
        <v>0</v>
      </c>
      <c r="T42" s="5">
        <f t="shared" si="2"/>
        <v>0</v>
      </c>
    </row>
    <row r="43" spans="1:20" ht="9.75" customHeight="1">
      <c r="A43" s="61" t="s">
        <v>191</v>
      </c>
      <c r="B43" s="62"/>
      <c r="C43" s="62"/>
      <c r="D43" s="62"/>
      <c r="E43" s="63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O43" s="5">
        <v>0</v>
      </c>
      <c r="P43" s="5">
        <v>0</v>
      </c>
      <c r="Q43" s="5">
        <v>0</v>
      </c>
      <c r="R43" s="5">
        <f t="shared" si="1"/>
        <v>0</v>
      </c>
      <c r="S43" s="5">
        <v>0</v>
      </c>
      <c r="T43" s="5">
        <f t="shared" si="2"/>
        <v>0</v>
      </c>
    </row>
    <row r="44" spans="1:20" ht="9.75" customHeight="1">
      <c r="A44" s="61" t="s">
        <v>192</v>
      </c>
      <c r="B44" s="62"/>
      <c r="C44" s="62"/>
      <c r="D44" s="62"/>
      <c r="E44" s="63"/>
      <c r="F44" s="5">
        <v>0</v>
      </c>
      <c r="G44" s="5">
        <v>648998</v>
      </c>
      <c r="H44" s="5">
        <v>0</v>
      </c>
      <c r="I44" s="5">
        <v>0</v>
      </c>
      <c r="J44" s="5">
        <v>770147</v>
      </c>
      <c r="K44" s="5">
        <v>0</v>
      </c>
      <c r="L44" s="5">
        <v>0</v>
      </c>
      <c r="M44" s="5">
        <v>0</v>
      </c>
      <c r="N44" s="5">
        <v>1419145</v>
      </c>
      <c r="O44" s="5">
        <v>0</v>
      </c>
      <c r="P44" s="5">
        <v>0</v>
      </c>
      <c r="Q44" s="5">
        <v>302896</v>
      </c>
      <c r="R44" s="5">
        <v>302896</v>
      </c>
      <c r="S44" s="5">
        <v>0</v>
      </c>
      <c r="T44" s="5">
        <v>1722041</v>
      </c>
    </row>
    <row r="45" spans="1:20" ht="9.75" customHeight="1">
      <c r="A45" s="153" t="s">
        <v>193</v>
      </c>
      <c r="B45" s="154"/>
      <c r="C45" s="159" t="s">
        <v>20</v>
      </c>
      <c r="D45" s="92" t="s">
        <v>194</v>
      </c>
      <c r="E45" s="63"/>
      <c r="F45" s="5">
        <v>4092400</v>
      </c>
      <c r="G45" s="5">
        <v>715500</v>
      </c>
      <c r="H45" s="5">
        <v>0</v>
      </c>
      <c r="I45" s="5">
        <v>0</v>
      </c>
      <c r="J45" s="5">
        <v>16100</v>
      </c>
      <c r="K45" s="5">
        <v>0</v>
      </c>
      <c r="L45" s="5">
        <v>31500</v>
      </c>
      <c r="M45" s="5">
        <v>0</v>
      </c>
      <c r="N45" s="5">
        <f t="shared" si="0"/>
        <v>4855500</v>
      </c>
      <c r="O45" s="5">
        <v>6200</v>
      </c>
      <c r="P45" s="5">
        <v>0</v>
      </c>
      <c r="Q45" s="5">
        <v>0</v>
      </c>
      <c r="R45" s="5">
        <f t="shared" si="1"/>
        <v>6200</v>
      </c>
      <c r="S45" s="5">
        <v>0</v>
      </c>
      <c r="T45" s="5">
        <f t="shared" si="2"/>
        <v>4861700</v>
      </c>
    </row>
    <row r="46" spans="1:20" ht="9.75" customHeight="1">
      <c r="A46" s="155"/>
      <c r="B46" s="156"/>
      <c r="C46" s="160"/>
      <c r="D46" s="92" t="s">
        <v>257</v>
      </c>
      <c r="E46" s="63"/>
      <c r="F46" s="5">
        <v>3931700</v>
      </c>
      <c r="G46" s="5">
        <v>0</v>
      </c>
      <c r="H46" s="5">
        <v>175000</v>
      </c>
      <c r="I46" s="5">
        <v>583200</v>
      </c>
      <c r="J46" s="5">
        <v>397700</v>
      </c>
      <c r="K46" s="5">
        <v>256600</v>
      </c>
      <c r="L46" s="5">
        <v>216800</v>
      </c>
      <c r="M46" s="5">
        <v>178800</v>
      </c>
      <c r="N46" s="5">
        <f t="shared" si="0"/>
        <v>5739800</v>
      </c>
      <c r="O46" s="5">
        <v>83600</v>
      </c>
      <c r="P46" s="5">
        <v>0</v>
      </c>
      <c r="Q46" s="5">
        <v>20000</v>
      </c>
      <c r="R46" s="5">
        <f t="shared" si="1"/>
        <v>103600</v>
      </c>
      <c r="S46" s="5">
        <v>0</v>
      </c>
      <c r="T46" s="5">
        <f t="shared" si="2"/>
        <v>5843400</v>
      </c>
    </row>
    <row r="47" spans="1:20" ht="9.75" customHeight="1">
      <c r="A47" s="155"/>
      <c r="B47" s="156"/>
      <c r="C47" s="161"/>
      <c r="D47" s="92" t="s">
        <v>21</v>
      </c>
      <c r="E47" s="63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O47" s="5">
        <v>0</v>
      </c>
      <c r="P47" s="5">
        <v>0</v>
      </c>
      <c r="Q47" s="5">
        <v>0</v>
      </c>
      <c r="R47" s="5">
        <f t="shared" si="1"/>
        <v>0</v>
      </c>
      <c r="S47" s="5">
        <v>0</v>
      </c>
      <c r="T47" s="5">
        <f t="shared" si="2"/>
        <v>0</v>
      </c>
    </row>
    <row r="48" spans="1:20" ht="9.75" customHeight="1">
      <c r="A48" s="155"/>
      <c r="B48" s="156"/>
      <c r="C48" s="92" t="s">
        <v>19</v>
      </c>
      <c r="D48" s="62"/>
      <c r="E48" s="63"/>
      <c r="F48" s="5">
        <v>3314300</v>
      </c>
      <c r="G48" s="5">
        <v>284300</v>
      </c>
      <c r="H48" s="5">
        <v>72400</v>
      </c>
      <c r="I48" s="5">
        <v>92534</v>
      </c>
      <c r="J48" s="5">
        <v>334800</v>
      </c>
      <c r="K48" s="5">
        <v>163300</v>
      </c>
      <c r="L48" s="5">
        <v>50488</v>
      </c>
      <c r="M48" s="5">
        <v>105700</v>
      </c>
      <c r="N48" s="5">
        <f t="shared" si="0"/>
        <v>4417822</v>
      </c>
      <c r="O48" s="5">
        <v>30912</v>
      </c>
      <c r="P48" s="5">
        <v>0</v>
      </c>
      <c r="Q48" s="5">
        <v>19000</v>
      </c>
      <c r="R48" s="5">
        <f t="shared" si="1"/>
        <v>49912</v>
      </c>
      <c r="S48" s="5">
        <v>0</v>
      </c>
      <c r="T48" s="5">
        <f t="shared" si="2"/>
        <v>4467734</v>
      </c>
    </row>
    <row r="49" spans="1:20" ht="9.75" customHeight="1">
      <c r="A49" s="155"/>
      <c r="B49" s="156"/>
      <c r="C49" s="92" t="s">
        <v>89</v>
      </c>
      <c r="D49" s="62"/>
      <c r="E49" s="63"/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  <c r="O49" s="5">
        <v>0</v>
      </c>
      <c r="P49" s="5">
        <v>0</v>
      </c>
      <c r="Q49" s="5">
        <v>0</v>
      </c>
      <c r="R49" s="5">
        <f t="shared" si="1"/>
        <v>0</v>
      </c>
      <c r="S49" s="5"/>
      <c r="T49" s="5">
        <f t="shared" si="2"/>
        <v>0</v>
      </c>
    </row>
    <row r="50" spans="1:20" ht="9.75" customHeight="1">
      <c r="A50" s="155"/>
      <c r="B50" s="156"/>
      <c r="C50" s="92" t="s">
        <v>152</v>
      </c>
      <c r="D50" s="62"/>
      <c r="E50" s="63"/>
      <c r="F50" s="5">
        <v>837962</v>
      </c>
      <c r="G50" s="5">
        <v>70372</v>
      </c>
      <c r="H50" s="5">
        <v>15456</v>
      </c>
      <c r="I50" s="5">
        <v>31874</v>
      </c>
      <c r="J50" s="5">
        <v>16637</v>
      </c>
      <c r="K50" s="5">
        <v>0</v>
      </c>
      <c r="L50" s="5">
        <v>38583</v>
      </c>
      <c r="M50" s="5">
        <v>6188</v>
      </c>
      <c r="N50" s="5">
        <f t="shared" si="0"/>
        <v>1017072</v>
      </c>
      <c r="O50" s="5">
        <v>807</v>
      </c>
      <c r="P50" s="5">
        <v>0</v>
      </c>
      <c r="Q50" s="5">
        <v>19269</v>
      </c>
      <c r="R50" s="5">
        <f t="shared" si="1"/>
        <v>20076</v>
      </c>
      <c r="S50" s="5">
        <v>0</v>
      </c>
      <c r="T50" s="5">
        <f t="shared" si="2"/>
        <v>1037148</v>
      </c>
    </row>
    <row r="51" spans="1:20" ht="9.75" customHeight="1">
      <c r="A51" s="155"/>
      <c r="B51" s="156"/>
      <c r="C51" s="92" t="s">
        <v>93</v>
      </c>
      <c r="D51" s="62"/>
      <c r="E51" s="63"/>
      <c r="F51" s="5">
        <v>42950</v>
      </c>
      <c r="G51" s="5">
        <v>0</v>
      </c>
      <c r="H51" s="5">
        <v>0</v>
      </c>
      <c r="I51" s="5">
        <v>700</v>
      </c>
      <c r="J51" s="5">
        <v>0</v>
      </c>
      <c r="K51" s="5">
        <v>24833</v>
      </c>
      <c r="L51" s="5">
        <v>0</v>
      </c>
      <c r="M51" s="5">
        <v>0</v>
      </c>
      <c r="N51" s="5">
        <f t="shared" si="0"/>
        <v>68483</v>
      </c>
      <c r="O51" s="5">
        <v>0</v>
      </c>
      <c r="P51" s="5">
        <v>0</v>
      </c>
      <c r="Q51" s="5">
        <v>0</v>
      </c>
      <c r="R51" s="5">
        <f t="shared" si="1"/>
        <v>0</v>
      </c>
      <c r="S51" s="5">
        <v>0</v>
      </c>
      <c r="T51" s="5">
        <f t="shared" si="2"/>
        <v>68483</v>
      </c>
    </row>
    <row r="52" spans="1:20" ht="9.75" customHeight="1">
      <c r="A52" s="157"/>
      <c r="B52" s="158"/>
      <c r="C52" s="92" t="s">
        <v>21</v>
      </c>
      <c r="D52" s="62"/>
      <c r="E52" s="63"/>
      <c r="F52" s="5">
        <v>3825811</v>
      </c>
      <c r="G52" s="5">
        <v>993889</v>
      </c>
      <c r="H52" s="5">
        <v>78353</v>
      </c>
      <c r="I52" s="5">
        <v>307500</v>
      </c>
      <c r="J52" s="5">
        <v>165515</v>
      </c>
      <c r="K52" s="5">
        <v>70651</v>
      </c>
      <c r="L52" s="5">
        <v>39677</v>
      </c>
      <c r="M52" s="5">
        <v>55060</v>
      </c>
      <c r="N52" s="5">
        <f t="shared" si="0"/>
        <v>5536456</v>
      </c>
      <c r="O52" s="5">
        <v>28901</v>
      </c>
      <c r="P52" s="5">
        <v>0</v>
      </c>
      <c r="Q52" s="5">
        <v>2536</v>
      </c>
      <c r="R52" s="5">
        <f t="shared" si="1"/>
        <v>31437</v>
      </c>
      <c r="S52" s="5">
        <v>0</v>
      </c>
      <c r="T52" s="5">
        <f t="shared" si="2"/>
        <v>5567893</v>
      </c>
    </row>
    <row r="53" spans="1:20" ht="9.75" customHeight="1">
      <c r="A53" s="103" t="s">
        <v>195</v>
      </c>
      <c r="B53" s="101"/>
      <c r="C53" s="101"/>
      <c r="D53" s="101"/>
      <c r="E53" s="102"/>
      <c r="F53" s="5">
        <v>474163</v>
      </c>
      <c r="G53" s="5">
        <v>358995</v>
      </c>
      <c r="H53" s="5">
        <v>219851</v>
      </c>
      <c r="I53" s="5">
        <v>100864</v>
      </c>
      <c r="J53" s="5">
        <v>320419</v>
      </c>
      <c r="K53" s="5">
        <v>505482</v>
      </c>
      <c r="L53" s="5">
        <v>96395</v>
      </c>
      <c r="M53" s="5">
        <v>39770</v>
      </c>
      <c r="N53" s="5">
        <f aca="true" t="shared" si="3" ref="N53:N58">SUM(F53:M53)</f>
        <v>2115939</v>
      </c>
      <c r="O53" s="5">
        <v>32312</v>
      </c>
      <c r="P53" s="5">
        <v>1023</v>
      </c>
      <c r="Q53" s="5">
        <v>0</v>
      </c>
      <c r="R53" s="5">
        <f t="shared" si="1"/>
        <v>33335</v>
      </c>
      <c r="S53" s="5"/>
      <c r="T53" s="5">
        <f aca="true" t="shared" si="4" ref="T53:T58">N53+R53+S53</f>
        <v>2149274</v>
      </c>
    </row>
    <row r="54" spans="1:20" ht="9.75" customHeight="1">
      <c r="A54" s="7"/>
      <c r="B54" s="92" t="s">
        <v>196</v>
      </c>
      <c r="C54" s="62"/>
      <c r="D54" s="62"/>
      <c r="E54" s="63"/>
      <c r="F54" s="5">
        <v>474163</v>
      </c>
      <c r="G54" s="5">
        <v>85965</v>
      </c>
      <c r="H54" s="5">
        <v>27974</v>
      </c>
      <c r="I54" s="5">
        <v>100864</v>
      </c>
      <c r="J54" s="5">
        <v>46073</v>
      </c>
      <c r="K54" s="5">
        <v>31020</v>
      </c>
      <c r="L54" s="5">
        <v>35835</v>
      </c>
      <c r="M54" s="5">
        <v>39770</v>
      </c>
      <c r="N54" s="5">
        <f t="shared" si="3"/>
        <v>841664</v>
      </c>
      <c r="O54" s="5">
        <v>7415</v>
      </c>
      <c r="P54" s="5">
        <v>1023</v>
      </c>
      <c r="Q54" s="5">
        <v>0</v>
      </c>
      <c r="R54" s="5">
        <f t="shared" si="1"/>
        <v>8438</v>
      </c>
      <c r="S54" s="5">
        <v>0</v>
      </c>
      <c r="T54" s="5">
        <f t="shared" si="4"/>
        <v>850102</v>
      </c>
    </row>
    <row r="55" spans="1:20" ht="9.75" customHeight="1">
      <c r="A55" s="7"/>
      <c r="B55" s="100" t="s">
        <v>197</v>
      </c>
      <c r="C55" s="101"/>
      <c r="D55" s="101"/>
      <c r="E55" s="102"/>
      <c r="F55" s="5">
        <v>0</v>
      </c>
      <c r="G55" s="5">
        <v>273030</v>
      </c>
      <c r="H55" s="5">
        <v>191877</v>
      </c>
      <c r="I55" s="5">
        <v>0</v>
      </c>
      <c r="J55" s="5">
        <v>274346</v>
      </c>
      <c r="K55" s="5">
        <v>474462</v>
      </c>
      <c r="L55" s="5">
        <v>60560</v>
      </c>
      <c r="M55" s="5">
        <v>0</v>
      </c>
      <c r="N55" s="5">
        <f t="shared" si="3"/>
        <v>1274275</v>
      </c>
      <c r="O55" s="5">
        <v>24897</v>
      </c>
      <c r="P55" s="5">
        <v>0</v>
      </c>
      <c r="Q55" s="5">
        <v>0</v>
      </c>
      <c r="R55" s="5">
        <f t="shared" si="1"/>
        <v>24897</v>
      </c>
      <c r="S55" s="5">
        <v>0</v>
      </c>
      <c r="T55" s="5">
        <f t="shared" si="4"/>
        <v>1299172</v>
      </c>
    </row>
    <row r="56" spans="1:20" ht="9.75" customHeight="1">
      <c r="A56" s="7"/>
      <c r="B56" s="9"/>
      <c r="C56" s="92" t="s">
        <v>198</v>
      </c>
      <c r="D56" s="62"/>
      <c r="E56" s="63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60560</v>
      </c>
      <c r="M56" s="5">
        <v>0</v>
      </c>
      <c r="N56" s="5">
        <f t="shared" si="3"/>
        <v>60560</v>
      </c>
      <c r="O56" s="5">
        <v>24897</v>
      </c>
      <c r="P56" s="5">
        <v>0</v>
      </c>
      <c r="Q56" s="5">
        <v>0</v>
      </c>
      <c r="R56" s="5">
        <f t="shared" si="1"/>
        <v>24897</v>
      </c>
      <c r="S56" s="5"/>
      <c r="T56" s="5">
        <f t="shared" si="4"/>
        <v>85457</v>
      </c>
    </row>
    <row r="57" spans="1:20" ht="9.75" customHeight="1">
      <c r="A57" s="7"/>
      <c r="B57" s="9"/>
      <c r="C57" s="100" t="s">
        <v>199</v>
      </c>
      <c r="D57" s="101"/>
      <c r="E57" s="102"/>
      <c r="F57" s="5">
        <v>0</v>
      </c>
      <c r="G57" s="5">
        <v>273030</v>
      </c>
      <c r="H57" s="5">
        <v>191877</v>
      </c>
      <c r="I57" s="5">
        <v>0</v>
      </c>
      <c r="J57" s="5">
        <v>274346</v>
      </c>
      <c r="K57" s="5">
        <v>474462</v>
      </c>
      <c r="L57" s="5">
        <v>0</v>
      </c>
      <c r="M57" s="5">
        <v>0</v>
      </c>
      <c r="N57" s="5">
        <f t="shared" si="3"/>
        <v>1213715</v>
      </c>
      <c r="O57" s="5">
        <v>0</v>
      </c>
      <c r="P57" s="5">
        <v>0</v>
      </c>
      <c r="Q57" s="5">
        <v>0</v>
      </c>
      <c r="R57" s="5">
        <f t="shared" si="1"/>
        <v>0</v>
      </c>
      <c r="S57" s="5">
        <v>0</v>
      </c>
      <c r="T57" s="5">
        <f t="shared" si="4"/>
        <v>1213715</v>
      </c>
    </row>
    <row r="58" spans="1:20" ht="9.75" customHeight="1">
      <c r="A58" s="138" t="s">
        <v>200</v>
      </c>
      <c r="B58" s="139"/>
      <c r="C58" s="139"/>
      <c r="D58" s="139"/>
      <c r="E58" s="140"/>
      <c r="F58" s="29">
        <v>178889010</v>
      </c>
      <c r="G58" s="29">
        <v>19829886</v>
      </c>
      <c r="H58" s="29">
        <v>13234966</v>
      </c>
      <c r="I58" s="29">
        <v>16771029</v>
      </c>
      <c r="J58" s="29">
        <v>15871393</v>
      </c>
      <c r="K58" s="29">
        <v>16775897</v>
      </c>
      <c r="L58" s="29">
        <v>7379735</v>
      </c>
      <c r="M58" s="29">
        <v>6643894</v>
      </c>
      <c r="N58" s="29">
        <f t="shared" si="3"/>
        <v>275395810</v>
      </c>
      <c r="O58" s="29">
        <v>1683294</v>
      </c>
      <c r="P58" s="29">
        <v>129742</v>
      </c>
      <c r="Q58" s="29">
        <v>5269134</v>
      </c>
      <c r="R58" s="29">
        <f>SUM(O58:Q58)</f>
        <v>7082170</v>
      </c>
      <c r="S58" s="29">
        <v>163861</v>
      </c>
      <c r="T58" s="29">
        <f t="shared" si="4"/>
        <v>282641841</v>
      </c>
    </row>
    <row r="59" spans="1:20" ht="9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</sheetData>
  <sheetProtection/>
  <mergeCells count="63">
    <mergeCell ref="Q1:Q2"/>
    <mergeCell ref="C18:E18"/>
    <mergeCell ref="C19:E19"/>
    <mergeCell ref="B20:E20"/>
    <mergeCell ref="D7:E7"/>
    <mergeCell ref="B8:E8"/>
    <mergeCell ref="B9:E9"/>
    <mergeCell ref="B10:E10"/>
    <mergeCell ref="B15:E15"/>
    <mergeCell ref="C17:E17"/>
    <mergeCell ref="A1:E3"/>
    <mergeCell ref="B11:E11"/>
    <mergeCell ref="B12:E12"/>
    <mergeCell ref="B13:E13"/>
    <mergeCell ref="B14:E14"/>
    <mergeCell ref="B16:E16"/>
    <mergeCell ref="A4:A20"/>
    <mergeCell ref="B4:E4"/>
    <mergeCell ref="C5:E5"/>
    <mergeCell ref="C6:E6"/>
    <mergeCell ref="C25:E25"/>
    <mergeCell ref="B31:E31"/>
    <mergeCell ref="C26:E26"/>
    <mergeCell ref="D27:E27"/>
    <mergeCell ref="B28:E28"/>
    <mergeCell ref="B29:E29"/>
    <mergeCell ref="B30:E30"/>
    <mergeCell ref="B35:E35"/>
    <mergeCell ref="B36:E36"/>
    <mergeCell ref="B37:E37"/>
    <mergeCell ref="B38:E38"/>
    <mergeCell ref="B39:E39"/>
    <mergeCell ref="A21:A31"/>
    <mergeCell ref="B21:E21"/>
    <mergeCell ref="C22:E22"/>
    <mergeCell ref="C23:E23"/>
    <mergeCell ref="B24:E24"/>
    <mergeCell ref="A44:E44"/>
    <mergeCell ref="B40:E40"/>
    <mergeCell ref="B41:E41"/>
    <mergeCell ref="A42:E42"/>
    <mergeCell ref="A43:E43"/>
    <mergeCell ref="A32:C33"/>
    <mergeCell ref="D32:E32"/>
    <mergeCell ref="D33:E33"/>
    <mergeCell ref="A34:A41"/>
    <mergeCell ref="B34:E34"/>
    <mergeCell ref="A45:B52"/>
    <mergeCell ref="C45:C47"/>
    <mergeCell ref="D45:E45"/>
    <mergeCell ref="D46:E46"/>
    <mergeCell ref="D47:E47"/>
    <mergeCell ref="C48:E48"/>
    <mergeCell ref="C49:E49"/>
    <mergeCell ref="C50:E50"/>
    <mergeCell ref="C51:E51"/>
    <mergeCell ref="C52:E52"/>
    <mergeCell ref="A58:E58"/>
    <mergeCell ref="A53:E53"/>
    <mergeCell ref="B54:E54"/>
    <mergeCell ref="B55:E55"/>
    <mergeCell ref="C56:E56"/>
    <mergeCell ref="C57:E57"/>
  </mergeCells>
  <conditionalFormatting sqref="N59 F4:T58">
    <cfRule type="cellIs" priority="15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62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（３）下水道事業（公共・特環・農集）&amp;R&amp;"ＭＳ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2013-01-07T06:52:28Z</cp:lastPrinted>
  <dcterms:created xsi:type="dcterms:W3CDTF">2012-10-10T08:17:13Z</dcterms:created>
  <dcterms:modified xsi:type="dcterms:W3CDTF">2014-02-04T06:25:16Z</dcterms:modified>
  <cp:category/>
  <cp:version/>
  <cp:contentType/>
  <cp:contentStatus/>
</cp:coreProperties>
</file>