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9表　個人市町村民税（平成24年度）" sheetId="1" r:id="rId1"/>
  </sheets>
  <definedNames>
    <definedName name="_xlnm.Print_Area" localSheetId="0">'第9表　個人市町村民税（平成24年度）'!$A$1:$P$82</definedName>
  </definedNames>
  <calcPr fullCalcOnLoad="1"/>
</workbook>
</file>

<file path=xl/sharedStrings.xml><?xml version="1.0" encoding="utf-8"?>
<sst xmlns="http://schemas.openxmlformats.org/spreadsheetml/2006/main" count="195" uniqueCount="102">
  <si>
    <t>市町村名</t>
  </si>
  <si>
    <t>調定済額</t>
  </si>
  <si>
    <t>収入済額</t>
  </si>
  <si>
    <t>納　　税　　率</t>
  </si>
  <si>
    <t>現年課税分</t>
  </si>
  <si>
    <t>滞納繰越分</t>
  </si>
  <si>
    <t>合計</t>
  </si>
  <si>
    <t>徴収猶予に係る</t>
  </si>
  <si>
    <t>調定済額</t>
  </si>
  <si>
    <t>現年</t>
  </si>
  <si>
    <t>滞繰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</si>
  <si>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</si>
  <si>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</si>
  <si>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</si>
  <si>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</si>
  <si>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</si>
  <si>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</si>
  <si>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</si>
  <si>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</si>
  <si>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</si>
  <si>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</si>
  <si>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</si>
  <si>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</si>
  <si>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</si>
  <si>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</si>
  <si>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</si>
  <si>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</si>
  <si>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</si>
  <si>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</si>
  <si>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</si>
  <si>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</si>
  <si>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</si>
  <si>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</si>
  <si>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</si>
  <si>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</si>
  <si>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</si>
  <si>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</si>
  <si>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</si>
  <si>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</si>
  <si>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</si>
  <si>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</si>
  <si>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</si>
  <si>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</si>
  <si>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</si>
  <si>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</si>
  <si>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</si>
  <si>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</si>
  <si>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</si>
  <si>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</si>
  <si>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</si>
  <si>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</si>
  <si>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</si>
  <si>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</si>
  <si>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</si>
  <si>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</si>
  <si>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</si>
  <si>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</si>
  <si>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</si>
  <si>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</si>
  <si>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</si>
  <si>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</si>
  <si>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</si>
  <si>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</si>
  <si>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</si>
  <si>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</si>
  <si>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</si>
  <si>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</si>
  <si>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</si>
  <si>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</si>
  <si>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</si>
  <si>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</si>
  <si>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</si>
  <si>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</si>
  <si>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</si>
  <si>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</si>
  <si>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</si>
  <si>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</si>
  <si>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</si>
  <si>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</si>
  <si>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</si>
  <si>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</si>
  <si>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</si>
  <si>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</si>
  <si>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</si>
  <si>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資料　「地方財政状況調」第６表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</si>
  <si>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</si>
  <si>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</si>
  <si>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</si>
  <si>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</si>
  <si>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</si>
  <si>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</si>
  <si>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</si>
  <si>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</si>
  <si>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</si>
  <si>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</si>
  <si>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（単位：千円、％）</t>
  </si>
  <si>
    <t>ふじみ野市</t>
  </si>
  <si>
    <t>白岡市</t>
  </si>
  <si>
    <t>２３年度</t>
  </si>
  <si>
    <t>２４　年　度</t>
  </si>
  <si>
    <t>鶴ヶ島市</t>
  </si>
  <si>
    <t>第9表　個人市町村民税（平成24年度）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</si>
</sst>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* 0.0\ ;* \-0.0\ ;\ * 0.0\ 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right" vertical="center"/>
      <protection/>
    </xf>
    <xf numFmtId="0" fontId="8" fillId="0" borderId="12" xfId="61" applyFont="1" applyBorder="1">
      <alignment vertical="center"/>
      <protection/>
    </xf>
    <xf numFmtId="0" fontId="8" fillId="0" borderId="13" xfId="61" applyFont="1" applyBorder="1">
      <alignment vertical="center"/>
      <protection/>
    </xf>
    <xf numFmtId="0" fontId="8" fillId="0" borderId="14" xfId="61" applyFont="1" applyBorder="1" applyAlignment="1">
      <alignment horizontal="distributed" vertical="center"/>
      <protection/>
    </xf>
    <xf numFmtId="176" fontId="8" fillId="0" borderId="11" xfId="61" applyNumberFormat="1" applyFont="1" applyBorder="1">
      <alignment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42" fillId="0" borderId="0" xfId="0" applyFont="1" applyAlignment="1">
      <alignment vertical="center"/>
    </xf>
    <xf numFmtId="0" fontId="8" fillId="0" borderId="16" xfId="61" applyFont="1" applyBorder="1">
      <alignment vertical="center"/>
      <protection/>
    </xf>
    <xf numFmtId="0" fontId="8" fillId="0" borderId="17" xfId="61" applyFont="1" applyBorder="1" applyAlignment="1">
      <alignment horizontal="distributed" vertical="center"/>
      <protection/>
    </xf>
    <xf numFmtId="176" fontId="8" fillId="0" borderId="18" xfId="61" applyNumberFormat="1" applyFont="1" applyBorder="1">
      <alignment vertical="center"/>
      <protection/>
    </xf>
    <xf numFmtId="0" fontId="8" fillId="0" borderId="19" xfId="61" applyFont="1" applyBorder="1" applyAlignment="1">
      <alignment horizontal="distributed" vertical="center"/>
      <protection/>
    </xf>
    <xf numFmtId="0" fontId="8" fillId="0" borderId="20" xfId="61" applyFont="1" applyBorder="1">
      <alignment vertical="center"/>
      <protection/>
    </xf>
    <xf numFmtId="0" fontId="8" fillId="0" borderId="21" xfId="61" applyFont="1" applyBorder="1" applyAlignment="1">
      <alignment horizontal="distributed" vertical="center"/>
      <protection/>
    </xf>
    <xf numFmtId="176" fontId="8" fillId="0" borderId="10" xfId="61" applyNumberFormat="1" applyFont="1" applyBorder="1">
      <alignment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23" xfId="61" applyFont="1" applyBorder="1">
      <alignment vertical="center"/>
      <protection/>
    </xf>
    <xf numFmtId="0" fontId="8" fillId="0" borderId="24" xfId="61" applyFont="1" applyBorder="1" applyAlignment="1">
      <alignment horizontal="distributed" vertical="center"/>
      <protection/>
    </xf>
    <xf numFmtId="176" fontId="8" fillId="0" borderId="25" xfId="61" applyNumberFormat="1" applyFont="1" applyBorder="1">
      <alignment vertical="center"/>
      <protection/>
    </xf>
    <xf numFmtId="0" fontId="8" fillId="0" borderId="26" xfId="61" applyFont="1" applyBorder="1" applyAlignment="1">
      <alignment horizontal="distributed" vertical="center"/>
      <protection/>
    </xf>
    <xf numFmtId="0" fontId="8" fillId="0" borderId="0" xfId="61" applyFont="1" applyBorder="1">
      <alignment vertical="center"/>
      <protection/>
    </xf>
    <xf numFmtId="0" fontId="8" fillId="0" borderId="0" xfId="61" applyFont="1" applyBorder="1" applyAlignment="1">
      <alignment horizontal="distributed" vertical="center"/>
      <protection/>
    </xf>
    <xf numFmtId="176" fontId="8" fillId="0" borderId="0" xfId="61" applyNumberFormat="1" applyFont="1" applyBorder="1">
      <alignment vertical="center"/>
      <protection/>
    </xf>
    <xf numFmtId="177" fontId="8" fillId="0" borderId="0" xfId="61" applyNumberFormat="1" applyFont="1" applyBorder="1">
      <alignment vertical="center"/>
      <protection/>
    </xf>
    <xf numFmtId="0" fontId="8" fillId="0" borderId="0" xfId="61" applyFont="1" applyAlignment="1">
      <alignment horizontal="distributed" vertical="center"/>
      <protection/>
    </xf>
    <xf numFmtId="176" fontId="8" fillId="0" borderId="0" xfId="61" applyNumberFormat="1" applyFont="1">
      <alignment vertical="center"/>
      <protection/>
    </xf>
    <xf numFmtId="177" fontId="8" fillId="0" borderId="0" xfId="61" applyNumberFormat="1" applyFont="1">
      <alignment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176" fontId="8" fillId="0" borderId="0" xfId="60" applyNumberFormat="1" applyFont="1">
      <alignment vertical="center"/>
      <protection/>
    </xf>
    <xf numFmtId="177" fontId="8" fillId="0" borderId="0" xfId="60" applyNumberFormat="1" applyFont="1">
      <alignment vertical="center"/>
      <protection/>
    </xf>
    <xf numFmtId="0" fontId="8" fillId="0" borderId="27" xfId="61" applyFont="1" applyBorder="1">
      <alignment vertical="center"/>
      <protection/>
    </xf>
    <xf numFmtId="0" fontId="8" fillId="0" borderId="28" xfId="61" applyFont="1" applyBorder="1" applyAlignment="1">
      <alignment horizontal="distributed" vertical="center"/>
      <protection/>
    </xf>
    <xf numFmtId="176" fontId="8" fillId="0" borderId="29" xfId="61" applyNumberFormat="1" applyFont="1" applyBorder="1">
      <alignment vertical="center"/>
      <protection/>
    </xf>
    <xf numFmtId="0" fontId="8" fillId="0" borderId="30" xfId="61" applyFont="1" applyBorder="1" applyAlignment="1">
      <alignment horizontal="distributed" vertical="center"/>
      <protection/>
    </xf>
    <xf numFmtId="177" fontId="8" fillId="0" borderId="0" xfId="60" applyNumberFormat="1" applyFont="1" applyAlignment="1">
      <alignment/>
      <protection/>
    </xf>
    <xf numFmtId="0" fontId="8" fillId="0" borderId="0" xfId="61" applyFont="1" applyAlignment="1">
      <alignment/>
      <protection/>
    </xf>
    <xf numFmtId="178" fontId="8" fillId="0" borderId="11" xfId="60" applyNumberFormat="1" applyFont="1" applyBorder="1" applyAlignment="1">
      <alignment horizontal="center" vertical="center"/>
      <protection/>
    </xf>
    <xf numFmtId="178" fontId="8" fillId="0" borderId="11" xfId="61" applyNumberFormat="1" applyFont="1" applyBorder="1" applyAlignment="1">
      <alignment horizontal="center" vertical="center"/>
      <protection/>
    </xf>
    <xf numFmtId="178" fontId="8" fillId="0" borderId="18" xfId="61" applyNumberFormat="1" applyFont="1" applyBorder="1" applyAlignment="1">
      <alignment horizontal="center" vertical="center"/>
      <protection/>
    </xf>
    <xf numFmtId="178" fontId="8" fillId="0" borderId="10" xfId="61" applyNumberFormat="1" applyFont="1" applyBorder="1" applyAlignment="1">
      <alignment horizontal="center" vertical="center"/>
      <protection/>
    </xf>
    <xf numFmtId="178" fontId="8" fillId="0" borderId="25" xfId="61" applyNumberFormat="1" applyFont="1" applyBorder="1" applyAlignment="1">
      <alignment horizontal="center" vertical="center"/>
      <protection/>
    </xf>
    <xf numFmtId="178" fontId="8" fillId="0" borderId="29" xfId="61" applyNumberFormat="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distributed" vertical="center" indent="2"/>
      <protection/>
    </xf>
    <xf numFmtId="0" fontId="8" fillId="0" borderId="42" xfId="61" applyFont="1" applyBorder="1" applyAlignment="1">
      <alignment horizontal="distributed" vertical="center" indent="2"/>
      <protection/>
    </xf>
    <xf numFmtId="0" fontId="8" fillId="0" borderId="43" xfId="61" applyFont="1" applyBorder="1" applyAlignment="1">
      <alignment horizontal="distributed" vertical="center" indent="2"/>
      <protection/>
    </xf>
    <xf numFmtId="0" fontId="8" fillId="0" borderId="44" xfId="61" applyFont="1" applyBorder="1" applyAlignment="1">
      <alignment horizontal="distributed" vertical="center" indent="2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Y82"/>
  <sheetViews>
    <sheetView tabSelected="1" view="pageBreakPreview" zoomScaleSheetLayoutView="100" zoomScalePageLayoutView="0" workbookViewId="0" topLeftCell="A1">
      <selection activeCell="M49" sqref="M49"/>
    </sheetView>
  </sheetViews>
  <sheetFormatPr defaultColWidth="9.140625" defaultRowHeight="15"/>
  <cols>
    <col min="1" max="1" width="1.421875" style="3" customWidth="1"/>
    <col min="2" max="2" width="3.8515625" style="3" customWidth="1"/>
    <col min="3" max="3" width="4.421875" style="3" bestFit="1" customWidth="1"/>
    <col min="4" max="4" width="11.00390625" style="3" bestFit="1" customWidth="1"/>
    <col min="5" max="11" width="14.28125" style="3" customWidth="1"/>
    <col min="12" max="15" width="7.8515625" style="3" customWidth="1"/>
    <col min="16" max="16" width="10.8515625" style="3" customWidth="1"/>
    <col min="17" max="22" width="9.00390625" style="3" customWidth="1"/>
    <col min="23" max="23" width="10.421875" style="3" customWidth="1"/>
    <col min="24" max="16384" width="9.00390625" style="3" customWidth="1"/>
  </cols>
  <sheetData>
    <row r="1" spans="3:8" ht="21">
      <c r="C1" s="1"/>
      <c r="D1" s="2"/>
      <c r="E1" s="2"/>
      <c r="F1" s="2"/>
      <c r="G1" s="2"/>
      <c r="H1" s="2"/>
    </row>
    <row r="2" spans="3:8" ht="21">
      <c r="C2" s="3" t="s">
        <v>101</v>
      </c>
      <c r="D2" s="2"/>
      <c r="E2" s="2"/>
      <c r="F2" s="2"/>
      <c r="G2" s="2"/>
      <c r="H2" s="2"/>
    </row>
    <row r="3" s="4" customFormat="1" ht="21" customHeight="1" thickBot="1">
      <c r="O3" s="43" t="s">
        <v>95</v>
      </c>
    </row>
    <row r="4" spans="3:16" s="4" customFormat="1" ht="14.25" customHeight="1">
      <c r="C4" s="58" t="s">
        <v>0</v>
      </c>
      <c r="D4" s="59"/>
      <c r="E4" s="64" t="s">
        <v>1</v>
      </c>
      <c r="F4" s="64"/>
      <c r="G4" s="64"/>
      <c r="H4" s="64"/>
      <c r="I4" s="65" t="s">
        <v>2</v>
      </c>
      <c r="J4" s="66"/>
      <c r="K4" s="67"/>
      <c r="L4" s="68" t="s">
        <v>3</v>
      </c>
      <c r="M4" s="69"/>
      <c r="N4" s="69"/>
      <c r="O4" s="69"/>
      <c r="P4" s="51" t="s">
        <v>0</v>
      </c>
    </row>
    <row r="5" spans="3:16" s="4" customFormat="1" ht="12">
      <c r="C5" s="60"/>
      <c r="D5" s="61"/>
      <c r="E5" s="54" t="s">
        <v>4</v>
      </c>
      <c r="F5" s="54" t="s">
        <v>5</v>
      </c>
      <c r="G5" s="54" t="s">
        <v>6</v>
      </c>
      <c r="H5" s="5" t="s">
        <v>7</v>
      </c>
      <c r="I5" s="54" t="s">
        <v>4</v>
      </c>
      <c r="J5" s="54" t="s">
        <v>5</v>
      </c>
      <c r="K5" s="54" t="s">
        <v>6</v>
      </c>
      <c r="L5" s="56" t="s">
        <v>99</v>
      </c>
      <c r="M5" s="57"/>
      <c r="N5" s="57"/>
      <c r="O5" s="50" t="s">
        <v>98</v>
      </c>
      <c r="P5" s="52"/>
    </row>
    <row r="6" spans="3:16" s="4" customFormat="1" ht="12">
      <c r="C6" s="60"/>
      <c r="D6" s="61"/>
      <c r="E6" s="55"/>
      <c r="F6" s="55"/>
      <c r="G6" s="55"/>
      <c r="H6" s="6" t="s">
        <v>8</v>
      </c>
      <c r="I6" s="55"/>
      <c r="J6" s="55"/>
      <c r="K6" s="55"/>
      <c r="L6" s="7" t="s">
        <v>9</v>
      </c>
      <c r="M6" s="7" t="s">
        <v>10</v>
      </c>
      <c r="N6" s="7" t="s">
        <v>6</v>
      </c>
      <c r="O6" s="7" t="s">
        <v>6</v>
      </c>
      <c r="P6" s="52"/>
    </row>
    <row r="7" spans="3:16" s="4" customFormat="1" ht="12.75" thickBot="1">
      <c r="C7" s="62"/>
      <c r="D7" s="63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3"/>
    </row>
    <row r="8" spans="3:25" s="4" customFormat="1" ht="15.75" customHeight="1">
      <c r="C8" s="10">
        <v>1</v>
      </c>
      <c r="D8" s="11" t="s">
        <v>21</v>
      </c>
      <c r="E8" s="12">
        <v>87542766</v>
      </c>
      <c r="F8" s="12">
        <v>7259890</v>
      </c>
      <c r="G8" s="12">
        <v>94802656</v>
      </c>
      <c r="H8" s="12">
        <v>0</v>
      </c>
      <c r="I8" s="12">
        <v>85774334</v>
      </c>
      <c r="J8" s="12">
        <v>1597989</v>
      </c>
      <c r="K8" s="12">
        <v>87372323</v>
      </c>
      <c r="L8" s="44">
        <f>IF(ISERROR(I8/E8),"-",ROUND(I8/E8*100,1))</f>
        <v>98</v>
      </c>
      <c r="M8" s="44">
        <f>IF(ISERROR(J8/F8),"-",ROUND(J8/F8*100,1))</f>
        <v>22</v>
      </c>
      <c r="N8" s="44">
        <f>IF(ISERROR(K8/G8),"-",ROUND(K8/G8*100,1))</f>
        <v>92.2</v>
      </c>
      <c r="O8" s="45">
        <v>91.63190773369473</v>
      </c>
      <c r="P8" s="13" t="s">
        <v>21</v>
      </c>
      <c r="V8" s="14"/>
      <c r="W8" s="14"/>
      <c r="X8" s="14"/>
      <c r="Y8" s="14"/>
    </row>
    <row r="9" spans="3:25" s="4" customFormat="1" ht="15.75" customHeight="1">
      <c r="C9" s="10">
        <v>2</v>
      </c>
      <c r="D9" s="11" t="s">
        <v>22</v>
      </c>
      <c r="E9" s="12">
        <v>19912950</v>
      </c>
      <c r="F9" s="12">
        <v>2065611</v>
      </c>
      <c r="G9" s="12">
        <v>21978561</v>
      </c>
      <c r="H9" s="12">
        <v>0</v>
      </c>
      <c r="I9" s="12">
        <v>19401087</v>
      </c>
      <c r="J9" s="12">
        <v>425717</v>
      </c>
      <c r="K9" s="12">
        <v>19826804</v>
      </c>
      <c r="L9" s="45">
        <f aca="true" t="shared" si="0" ref="L9:L48">IF(ISERROR(I9/E9),"-",ROUND(I9/E9*100,1))</f>
        <v>97.4</v>
      </c>
      <c r="M9" s="45">
        <f aca="true" t="shared" si="1" ref="M9:M48">IF(ISERROR(J9/F9),"-",ROUND(J9/F9*100,1))</f>
        <v>20.6</v>
      </c>
      <c r="N9" s="45">
        <f aca="true" t="shared" si="2" ref="N9:N48">IF(ISERROR(K9/G9),"-",ROUND(K9/G9*100,1))</f>
        <v>90.2</v>
      </c>
      <c r="O9" s="45">
        <v>89.36677935937315</v>
      </c>
      <c r="P9" s="13" t="s">
        <v>22</v>
      </c>
      <c r="V9" s="14"/>
      <c r="W9" s="14"/>
      <c r="X9" s="14"/>
      <c r="Y9" s="14"/>
    </row>
    <row r="10" spans="3:25" s="4" customFormat="1" ht="15.75" customHeight="1">
      <c r="C10" s="10">
        <v>3</v>
      </c>
      <c r="D10" s="11" t="s">
        <v>23</v>
      </c>
      <c r="E10" s="12">
        <v>10816026</v>
      </c>
      <c r="F10" s="12">
        <v>1006471</v>
      </c>
      <c r="G10" s="12">
        <v>11822497</v>
      </c>
      <c r="H10" s="12">
        <v>0</v>
      </c>
      <c r="I10" s="12">
        <v>10629344</v>
      </c>
      <c r="J10" s="12">
        <v>219765</v>
      </c>
      <c r="K10" s="12">
        <v>10849109</v>
      </c>
      <c r="L10" s="45">
        <f t="shared" si="0"/>
        <v>98.3</v>
      </c>
      <c r="M10" s="45">
        <f t="shared" si="1"/>
        <v>21.8</v>
      </c>
      <c r="N10" s="45">
        <f t="shared" si="2"/>
        <v>91.8</v>
      </c>
      <c r="O10" s="45">
        <v>90.6103111870831</v>
      </c>
      <c r="P10" s="13" t="s">
        <v>23</v>
      </c>
      <c r="V10" s="14"/>
      <c r="W10" s="14"/>
      <c r="X10" s="14"/>
      <c r="Y10" s="14"/>
    </row>
    <row r="11" spans="3:25" s="4" customFormat="1" ht="15.75" customHeight="1">
      <c r="C11" s="10">
        <v>4</v>
      </c>
      <c r="D11" s="11" t="s">
        <v>24</v>
      </c>
      <c r="E11" s="12">
        <v>34500869</v>
      </c>
      <c r="F11" s="12">
        <v>5454713</v>
      </c>
      <c r="G11" s="12">
        <v>39955582</v>
      </c>
      <c r="H11" s="12">
        <v>0</v>
      </c>
      <c r="I11" s="12">
        <v>33065677</v>
      </c>
      <c r="J11" s="12">
        <v>968865</v>
      </c>
      <c r="K11" s="12">
        <v>34034542</v>
      </c>
      <c r="L11" s="45">
        <f t="shared" si="0"/>
        <v>95.8</v>
      </c>
      <c r="M11" s="45">
        <f t="shared" si="1"/>
        <v>17.8</v>
      </c>
      <c r="N11" s="45">
        <f t="shared" si="2"/>
        <v>85.2</v>
      </c>
      <c r="O11" s="45">
        <v>85.06876049691905</v>
      </c>
      <c r="P11" s="13" t="s">
        <v>24</v>
      </c>
      <c r="V11" s="14"/>
      <c r="W11" s="14"/>
      <c r="X11" s="14"/>
      <c r="Y11" s="14"/>
    </row>
    <row r="12" spans="3:25" s="4" customFormat="1" ht="15.75" customHeight="1">
      <c r="C12" s="15">
        <v>5</v>
      </c>
      <c r="D12" s="16" t="s">
        <v>25</v>
      </c>
      <c r="E12" s="17">
        <v>4097441</v>
      </c>
      <c r="F12" s="17">
        <v>389531</v>
      </c>
      <c r="G12" s="17">
        <v>4486972</v>
      </c>
      <c r="H12" s="12">
        <v>0</v>
      </c>
      <c r="I12" s="12">
        <v>4002884</v>
      </c>
      <c r="J12" s="12">
        <v>83167</v>
      </c>
      <c r="K12" s="17">
        <v>4086051</v>
      </c>
      <c r="L12" s="46">
        <f t="shared" si="0"/>
        <v>97.7</v>
      </c>
      <c r="M12" s="46">
        <f t="shared" si="1"/>
        <v>21.4</v>
      </c>
      <c r="N12" s="46">
        <f t="shared" si="2"/>
        <v>91.1</v>
      </c>
      <c r="O12" s="46">
        <v>90.12750653954883</v>
      </c>
      <c r="P12" s="18" t="s">
        <v>25</v>
      </c>
      <c r="V12" s="14"/>
      <c r="W12" s="14"/>
      <c r="X12" s="14"/>
      <c r="Y12" s="14"/>
    </row>
    <row r="13" spans="3:25" s="4" customFormat="1" ht="15.75" customHeight="1">
      <c r="C13" s="19">
        <v>6</v>
      </c>
      <c r="D13" s="20" t="s">
        <v>26</v>
      </c>
      <c r="E13" s="12">
        <v>2699423</v>
      </c>
      <c r="F13" s="12">
        <v>236277</v>
      </c>
      <c r="G13" s="21">
        <v>2935700</v>
      </c>
      <c r="H13" s="21">
        <v>0</v>
      </c>
      <c r="I13" s="21">
        <v>2642654</v>
      </c>
      <c r="J13" s="21">
        <v>41551</v>
      </c>
      <c r="K13" s="21">
        <v>2684205</v>
      </c>
      <c r="L13" s="47">
        <f t="shared" si="0"/>
        <v>97.9</v>
      </c>
      <c r="M13" s="47">
        <f t="shared" si="1"/>
        <v>17.6</v>
      </c>
      <c r="N13" s="47">
        <f t="shared" si="2"/>
        <v>91.4</v>
      </c>
      <c r="O13" s="47">
        <v>91.27789813485617</v>
      </c>
      <c r="P13" s="22" t="s">
        <v>26</v>
      </c>
      <c r="V13" s="14"/>
      <c r="W13" s="14"/>
      <c r="X13" s="14"/>
      <c r="Y13" s="14"/>
    </row>
    <row r="14" spans="3:25" s="4" customFormat="1" ht="15.75" customHeight="1">
      <c r="C14" s="10">
        <v>7</v>
      </c>
      <c r="D14" s="11" t="s">
        <v>27</v>
      </c>
      <c r="E14" s="12">
        <v>22114925</v>
      </c>
      <c r="F14" s="12">
        <v>2590477</v>
      </c>
      <c r="G14" s="12">
        <v>24705402</v>
      </c>
      <c r="H14" s="12">
        <v>0</v>
      </c>
      <c r="I14" s="12">
        <v>21511978</v>
      </c>
      <c r="J14" s="12">
        <v>459475</v>
      </c>
      <c r="K14" s="12">
        <v>21971453</v>
      </c>
      <c r="L14" s="45">
        <f t="shared" si="0"/>
        <v>97.3</v>
      </c>
      <c r="M14" s="45">
        <f t="shared" si="1"/>
        <v>17.7</v>
      </c>
      <c r="N14" s="45">
        <f t="shared" si="2"/>
        <v>88.9</v>
      </c>
      <c r="O14" s="45">
        <v>88.46246569894318</v>
      </c>
      <c r="P14" s="13" t="s">
        <v>27</v>
      </c>
      <c r="V14" s="14"/>
      <c r="W14" s="14"/>
      <c r="X14" s="14"/>
      <c r="Y14" s="14"/>
    </row>
    <row r="15" spans="3:25" s="4" customFormat="1" ht="15.75" customHeight="1">
      <c r="C15" s="10">
        <v>8</v>
      </c>
      <c r="D15" s="11" t="s">
        <v>28</v>
      </c>
      <c r="E15" s="12">
        <v>4394039</v>
      </c>
      <c r="F15" s="12">
        <v>392679</v>
      </c>
      <c r="G15" s="12">
        <v>4786718</v>
      </c>
      <c r="H15" s="12">
        <v>0</v>
      </c>
      <c r="I15" s="12">
        <v>4309577</v>
      </c>
      <c r="J15" s="12">
        <v>82411</v>
      </c>
      <c r="K15" s="12">
        <v>4391988</v>
      </c>
      <c r="L15" s="45">
        <f t="shared" si="0"/>
        <v>98.1</v>
      </c>
      <c r="M15" s="45">
        <f t="shared" si="1"/>
        <v>21</v>
      </c>
      <c r="N15" s="45">
        <f t="shared" si="2"/>
        <v>91.8</v>
      </c>
      <c r="O15" s="45">
        <v>90.79067829942885</v>
      </c>
      <c r="P15" s="13" t="s">
        <v>28</v>
      </c>
      <c r="V15" s="14"/>
      <c r="W15" s="14"/>
      <c r="X15" s="14"/>
      <c r="Y15" s="14"/>
    </row>
    <row r="16" spans="3:25" s="4" customFormat="1" ht="15.75" customHeight="1">
      <c r="C16" s="10">
        <v>9</v>
      </c>
      <c r="D16" s="11" t="s">
        <v>29</v>
      </c>
      <c r="E16" s="12">
        <v>5585694</v>
      </c>
      <c r="F16" s="12">
        <v>357543</v>
      </c>
      <c r="G16" s="12">
        <v>5943237</v>
      </c>
      <c r="H16" s="12">
        <v>0</v>
      </c>
      <c r="I16" s="12">
        <v>5483659</v>
      </c>
      <c r="J16" s="12">
        <v>122338</v>
      </c>
      <c r="K16" s="12">
        <v>5605997</v>
      </c>
      <c r="L16" s="45">
        <f t="shared" si="0"/>
        <v>98.2</v>
      </c>
      <c r="M16" s="45">
        <f t="shared" si="1"/>
        <v>34.2</v>
      </c>
      <c r="N16" s="45">
        <f t="shared" si="2"/>
        <v>94.3</v>
      </c>
      <c r="O16" s="45">
        <v>92.3935566932626</v>
      </c>
      <c r="P16" s="13" t="s">
        <v>29</v>
      </c>
      <c r="V16" s="14"/>
      <c r="W16" s="14"/>
      <c r="X16" s="14"/>
      <c r="Y16" s="14"/>
    </row>
    <row r="17" spans="3:25" s="4" customFormat="1" ht="15.75" customHeight="1">
      <c r="C17" s="15">
        <v>10</v>
      </c>
      <c r="D17" s="16" t="s">
        <v>30</v>
      </c>
      <c r="E17" s="17">
        <v>3805325</v>
      </c>
      <c r="F17" s="17">
        <v>389409</v>
      </c>
      <c r="G17" s="17">
        <v>4194734</v>
      </c>
      <c r="H17" s="12">
        <v>0</v>
      </c>
      <c r="I17" s="12">
        <v>3723918</v>
      </c>
      <c r="J17" s="12">
        <v>99761</v>
      </c>
      <c r="K17" s="17">
        <v>3823679</v>
      </c>
      <c r="L17" s="46">
        <f t="shared" si="0"/>
        <v>97.9</v>
      </c>
      <c r="M17" s="46">
        <f t="shared" si="1"/>
        <v>25.6</v>
      </c>
      <c r="N17" s="46">
        <f t="shared" si="2"/>
        <v>91.2</v>
      </c>
      <c r="O17" s="46">
        <v>88.74342441534672</v>
      </c>
      <c r="P17" s="18" t="s">
        <v>30</v>
      </c>
      <c r="V17" s="14"/>
      <c r="W17" s="14"/>
      <c r="X17" s="14"/>
      <c r="Y17" s="14"/>
    </row>
    <row r="18" spans="3:25" s="4" customFormat="1" ht="15.75" customHeight="1">
      <c r="C18" s="19">
        <v>11</v>
      </c>
      <c r="D18" s="20" t="s">
        <v>31</v>
      </c>
      <c r="E18" s="12">
        <v>4803231</v>
      </c>
      <c r="F18" s="12">
        <v>541400</v>
      </c>
      <c r="G18" s="21">
        <v>5344631</v>
      </c>
      <c r="H18" s="21">
        <v>0</v>
      </c>
      <c r="I18" s="21">
        <v>4695279</v>
      </c>
      <c r="J18" s="21">
        <v>122884</v>
      </c>
      <c r="K18" s="21">
        <v>4818163</v>
      </c>
      <c r="L18" s="47">
        <f t="shared" si="0"/>
        <v>97.8</v>
      </c>
      <c r="M18" s="47">
        <f t="shared" si="1"/>
        <v>22.7</v>
      </c>
      <c r="N18" s="47">
        <f t="shared" si="2"/>
        <v>90.1</v>
      </c>
      <c r="O18" s="47">
        <v>88.23292827011386</v>
      </c>
      <c r="P18" s="22" t="s">
        <v>31</v>
      </c>
      <c r="V18" s="14"/>
      <c r="W18" s="14"/>
      <c r="X18" s="14"/>
      <c r="Y18" s="14"/>
    </row>
    <row r="19" spans="3:25" s="4" customFormat="1" ht="15.75" customHeight="1">
      <c r="C19" s="10">
        <v>12</v>
      </c>
      <c r="D19" s="11" t="s">
        <v>32</v>
      </c>
      <c r="E19" s="12">
        <v>12278137</v>
      </c>
      <c r="F19" s="12">
        <v>1481760</v>
      </c>
      <c r="G19" s="12">
        <v>13759897</v>
      </c>
      <c r="H19" s="12">
        <v>0</v>
      </c>
      <c r="I19" s="12">
        <v>12006896</v>
      </c>
      <c r="J19" s="12">
        <v>336615</v>
      </c>
      <c r="K19" s="12">
        <v>12343511</v>
      </c>
      <c r="L19" s="45">
        <f t="shared" si="0"/>
        <v>97.8</v>
      </c>
      <c r="M19" s="45">
        <f t="shared" si="1"/>
        <v>22.7</v>
      </c>
      <c r="N19" s="45">
        <f t="shared" si="2"/>
        <v>89.7</v>
      </c>
      <c r="O19" s="45">
        <v>88.22786687912239</v>
      </c>
      <c r="P19" s="13" t="s">
        <v>32</v>
      </c>
      <c r="V19" s="14"/>
      <c r="W19" s="14"/>
      <c r="X19" s="14"/>
      <c r="Y19" s="14"/>
    </row>
    <row r="20" spans="3:25" s="4" customFormat="1" ht="15.75" customHeight="1">
      <c r="C20" s="10">
        <v>13</v>
      </c>
      <c r="D20" s="11" t="s">
        <v>33</v>
      </c>
      <c r="E20" s="12">
        <v>8841082</v>
      </c>
      <c r="F20" s="12">
        <v>987331</v>
      </c>
      <c r="G20" s="12">
        <v>9828413</v>
      </c>
      <c r="H20" s="12">
        <v>0</v>
      </c>
      <c r="I20" s="12">
        <v>8624078</v>
      </c>
      <c r="J20" s="12">
        <v>179495</v>
      </c>
      <c r="K20" s="12">
        <v>8803573</v>
      </c>
      <c r="L20" s="45">
        <f t="shared" si="0"/>
        <v>97.5</v>
      </c>
      <c r="M20" s="45">
        <f t="shared" si="1"/>
        <v>18.2</v>
      </c>
      <c r="N20" s="45">
        <f t="shared" si="2"/>
        <v>89.6</v>
      </c>
      <c r="O20" s="45">
        <v>89.15558338450687</v>
      </c>
      <c r="P20" s="13" t="s">
        <v>33</v>
      </c>
      <c r="V20" s="14"/>
      <c r="W20" s="14"/>
      <c r="X20" s="14"/>
      <c r="Y20" s="14"/>
    </row>
    <row r="21" spans="3:25" s="4" customFormat="1" ht="15.75" customHeight="1">
      <c r="C21" s="10">
        <v>14</v>
      </c>
      <c r="D21" s="11" t="s">
        <v>34</v>
      </c>
      <c r="E21" s="12">
        <v>2583011</v>
      </c>
      <c r="F21" s="12">
        <v>232589</v>
      </c>
      <c r="G21" s="12">
        <v>2815600</v>
      </c>
      <c r="H21" s="12">
        <v>0</v>
      </c>
      <c r="I21" s="12">
        <v>2533128</v>
      </c>
      <c r="J21" s="12">
        <v>53124</v>
      </c>
      <c r="K21" s="12">
        <v>2586252</v>
      </c>
      <c r="L21" s="45">
        <f t="shared" si="0"/>
        <v>98.1</v>
      </c>
      <c r="M21" s="45">
        <f t="shared" si="1"/>
        <v>22.8</v>
      </c>
      <c r="N21" s="45">
        <f t="shared" si="2"/>
        <v>91.9</v>
      </c>
      <c r="O21" s="45">
        <v>90.49493130818169</v>
      </c>
      <c r="P21" s="13" t="s">
        <v>34</v>
      </c>
      <c r="V21" s="14"/>
      <c r="W21" s="14"/>
      <c r="X21" s="14"/>
      <c r="Y21" s="14"/>
    </row>
    <row r="22" spans="3:25" s="4" customFormat="1" ht="15.75" customHeight="1">
      <c r="C22" s="15">
        <v>15</v>
      </c>
      <c r="D22" s="16" t="s">
        <v>35</v>
      </c>
      <c r="E22" s="17">
        <v>6545686</v>
      </c>
      <c r="F22" s="17">
        <v>499371</v>
      </c>
      <c r="G22" s="17">
        <v>7045057</v>
      </c>
      <c r="H22" s="12">
        <v>0</v>
      </c>
      <c r="I22" s="12">
        <v>6420987</v>
      </c>
      <c r="J22" s="12">
        <v>99279</v>
      </c>
      <c r="K22" s="17">
        <v>6520266</v>
      </c>
      <c r="L22" s="46">
        <f t="shared" si="0"/>
        <v>98.1</v>
      </c>
      <c r="M22" s="46">
        <f t="shared" si="1"/>
        <v>19.9</v>
      </c>
      <c r="N22" s="46">
        <f t="shared" si="2"/>
        <v>92.6</v>
      </c>
      <c r="O22" s="46">
        <v>91.97801718321394</v>
      </c>
      <c r="P22" s="18" t="s">
        <v>35</v>
      </c>
      <c r="V22" s="14"/>
      <c r="W22" s="14"/>
      <c r="X22" s="14"/>
      <c r="Y22" s="14"/>
    </row>
    <row r="23" spans="3:25" s="4" customFormat="1" ht="15.75" customHeight="1">
      <c r="C23" s="10">
        <v>16</v>
      </c>
      <c r="D23" s="11" t="s">
        <v>36</v>
      </c>
      <c r="E23" s="12">
        <v>7085204</v>
      </c>
      <c r="F23" s="12">
        <v>670841</v>
      </c>
      <c r="G23" s="12">
        <v>7756045</v>
      </c>
      <c r="H23" s="21">
        <v>0</v>
      </c>
      <c r="I23" s="21">
        <v>6937724</v>
      </c>
      <c r="J23" s="21">
        <v>167525</v>
      </c>
      <c r="K23" s="12">
        <v>7105249</v>
      </c>
      <c r="L23" s="45">
        <f t="shared" si="0"/>
        <v>97.9</v>
      </c>
      <c r="M23" s="45">
        <f t="shared" si="1"/>
        <v>25</v>
      </c>
      <c r="N23" s="45">
        <f t="shared" si="2"/>
        <v>91.6</v>
      </c>
      <c r="O23" s="45">
        <v>89.7690127219129</v>
      </c>
      <c r="P23" s="13" t="s">
        <v>36</v>
      </c>
      <c r="V23" s="14"/>
      <c r="W23" s="14"/>
      <c r="X23" s="14"/>
      <c r="Y23" s="14"/>
    </row>
    <row r="24" spans="3:25" s="4" customFormat="1" ht="15.75" customHeight="1">
      <c r="C24" s="10">
        <v>17</v>
      </c>
      <c r="D24" s="11" t="s">
        <v>37</v>
      </c>
      <c r="E24" s="12">
        <v>12969041</v>
      </c>
      <c r="F24" s="12">
        <v>1277809</v>
      </c>
      <c r="G24" s="12">
        <v>14246850</v>
      </c>
      <c r="H24" s="12">
        <v>0</v>
      </c>
      <c r="I24" s="12">
        <v>12686703</v>
      </c>
      <c r="J24" s="12">
        <v>270999</v>
      </c>
      <c r="K24" s="12">
        <v>12957702</v>
      </c>
      <c r="L24" s="45">
        <f t="shared" si="0"/>
        <v>97.8</v>
      </c>
      <c r="M24" s="45">
        <f t="shared" si="1"/>
        <v>21.2</v>
      </c>
      <c r="N24" s="45">
        <f t="shared" si="2"/>
        <v>91</v>
      </c>
      <c r="O24" s="45">
        <v>89.53315381770648</v>
      </c>
      <c r="P24" s="13" t="s">
        <v>37</v>
      </c>
      <c r="V24" s="14"/>
      <c r="W24" s="14"/>
      <c r="X24" s="14"/>
      <c r="Y24" s="14"/>
    </row>
    <row r="25" spans="3:25" s="4" customFormat="1" ht="15.75" customHeight="1">
      <c r="C25" s="10">
        <v>18</v>
      </c>
      <c r="D25" s="11" t="s">
        <v>38</v>
      </c>
      <c r="E25" s="12">
        <v>14028219</v>
      </c>
      <c r="F25" s="12">
        <v>2282917</v>
      </c>
      <c r="G25" s="12">
        <v>16311136</v>
      </c>
      <c r="H25" s="12">
        <v>0</v>
      </c>
      <c r="I25" s="12">
        <v>13488572</v>
      </c>
      <c r="J25" s="12">
        <v>488484</v>
      </c>
      <c r="K25" s="12">
        <v>13977056</v>
      </c>
      <c r="L25" s="45">
        <f t="shared" si="0"/>
        <v>96.2</v>
      </c>
      <c r="M25" s="45">
        <f t="shared" si="1"/>
        <v>21.4</v>
      </c>
      <c r="N25" s="45">
        <f t="shared" si="2"/>
        <v>85.7</v>
      </c>
      <c r="O25" s="45">
        <v>83.96639695245611</v>
      </c>
      <c r="P25" s="13" t="s">
        <v>38</v>
      </c>
      <c r="V25" s="14"/>
      <c r="W25" s="14"/>
      <c r="X25" s="14"/>
      <c r="Y25" s="14"/>
    </row>
    <row r="26" spans="3:25" s="4" customFormat="1" ht="15.75" customHeight="1">
      <c r="C26" s="10">
        <v>19</v>
      </c>
      <c r="D26" s="11" t="s">
        <v>39</v>
      </c>
      <c r="E26" s="12">
        <v>19429107</v>
      </c>
      <c r="F26" s="12">
        <v>977781</v>
      </c>
      <c r="G26" s="12">
        <v>20406888</v>
      </c>
      <c r="H26" s="12">
        <v>0</v>
      </c>
      <c r="I26" s="12">
        <v>19091940</v>
      </c>
      <c r="J26" s="12">
        <v>356506</v>
      </c>
      <c r="K26" s="12">
        <v>19448446</v>
      </c>
      <c r="L26" s="45">
        <f t="shared" si="0"/>
        <v>98.3</v>
      </c>
      <c r="M26" s="45">
        <f t="shared" si="1"/>
        <v>36.5</v>
      </c>
      <c r="N26" s="45">
        <f t="shared" si="2"/>
        <v>95.3</v>
      </c>
      <c r="O26" s="45">
        <v>94.51533021321382</v>
      </c>
      <c r="P26" s="13" t="s">
        <v>39</v>
      </c>
      <c r="V26" s="14"/>
      <c r="W26" s="14"/>
      <c r="X26" s="14"/>
      <c r="Y26" s="14"/>
    </row>
    <row r="27" spans="3:25" s="4" customFormat="1" ht="15.75" customHeight="1">
      <c r="C27" s="15">
        <v>20</v>
      </c>
      <c r="D27" s="16" t="s">
        <v>40</v>
      </c>
      <c r="E27" s="17">
        <v>4523034</v>
      </c>
      <c r="F27" s="17">
        <v>678034</v>
      </c>
      <c r="G27" s="17">
        <v>5201068</v>
      </c>
      <c r="H27" s="12">
        <v>0</v>
      </c>
      <c r="I27" s="12">
        <v>4360781</v>
      </c>
      <c r="J27" s="12">
        <v>137259</v>
      </c>
      <c r="K27" s="17">
        <v>4498040</v>
      </c>
      <c r="L27" s="46">
        <f t="shared" si="0"/>
        <v>96.4</v>
      </c>
      <c r="M27" s="46">
        <f t="shared" si="1"/>
        <v>20.2</v>
      </c>
      <c r="N27" s="46">
        <f t="shared" si="2"/>
        <v>86.5</v>
      </c>
      <c r="O27" s="46">
        <v>85.45957185452939</v>
      </c>
      <c r="P27" s="18" t="s">
        <v>40</v>
      </c>
      <c r="V27" s="14"/>
      <c r="W27" s="14"/>
      <c r="X27" s="14"/>
      <c r="Y27" s="14"/>
    </row>
    <row r="28" spans="3:25" s="4" customFormat="1" ht="15.75" customHeight="1">
      <c r="C28" s="10">
        <v>21</v>
      </c>
      <c r="D28" s="11" t="s">
        <v>41</v>
      </c>
      <c r="E28" s="12">
        <v>8761352</v>
      </c>
      <c r="F28" s="12">
        <v>1036854</v>
      </c>
      <c r="G28" s="12">
        <v>9798206</v>
      </c>
      <c r="H28" s="21">
        <v>0</v>
      </c>
      <c r="I28" s="21">
        <v>8536566</v>
      </c>
      <c r="J28" s="21">
        <v>188155</v>
      </c>
      <c r="K28" s="12">
        <v>8724721</v>
      </c>
      <c r="L28" s="45">
        <f t="shared" si="0"/>
        <v>97.4</v>
      </c>
      <c r="M28" s="45">
        <f t="shared" si="1"/>
        <v>18.1</v>
      </c>
      <c r="N28" s="45">
        <f t="shared" si="2"/>
        <v>89</v>
      </c>
      <c r="O28" s="45">
        <v>87.96370232346023</v>
      </c>
      <c r="P28" s="13" t="s">
        <v>41</v>
      </c>
      <c r="V28" s="14"/>
      <c r="W28" s="14"/>
      <c r="X28" s="14"/>
      <c r="Y28" s="14"/>
    </row>
    <row r="29" spans="3:25" s="4" customFormat="1" ht="15.75" customHeight="1">
      <c r="C29" s="10">
        <v>22</v>
      </c>
      <c r="D29" s="11" t="s">
        <v>42</v>
      </c>
      <c r="E29" s="12">
        <v>8409180</v>
      </c>
      <c r="F29" s="12">
        <v>912965</v>
      </c>
      <c r="G29" s="12">
        <v>9322145</v>
      </c>
      <c r="H29" s="12">
        <v>0</v>
      </c>
      <c r="I29" s="12">
        <v>8200290</v>
      </c>
      <c r="J29" s="12">
        <v>200960</v>
      </c>
      <c r="K29" s="12">
        <v>8401250</v>
      </c>
      <c r="L29" s="45">
        <f t="shared" si="0"/>
        <v>97.5</v>
      </c>
      <c r="M29" s="45">
        <f t="shared" si="1"/>
        <v>22</v>
      </c>
      <c r="N29" s="45">
        <f t="shared" si="2"/>
        <v>90.1</v>
      </c>
      <c r="O29" s="45">
        <v>89.59355259445108</v>
      </c>
      <c r="P29" s="13" t="s">
        <v>42</v>
      </c>
      <c r="V29" s="14"/>
      <c r="W29" s="14"/>
      <c r="X29" s="14"/>
      <c r="Y29" s="14"/>
    </row>
    <row r="30" spans="3:25" s="4" customFormat="1" ht="15.75" customHeight="1">
      <c r="C30" s="10">
        <v>23</v>
      </c>
      <c r="D30" s="11" t="s">
        <v>43</v>
      </c>
      <c r="E30" s="12">
        <v>8994926</v>
      </c>
      <c r="F30" s="12">
        <v>1036004</v>
      </c>
      <c r="G30" s="12">
        <v>10030930</v>
      </c>
      <c r="H30" s="12">
        <v>0</v>
      </c>
      <c r="I30" s="12">
        <v>8781314</v>
      </c>
      <c r="J30" s="12">
        <v>211249</v>
      </c>
      <c r="K30" s="12">
        <v>8992563</v>
      </c>
      <c r="L30" s="45">
        <f t="shared" si="0"/>
        <v>97.6</v>
      </c>
      <c r="M30" s="45">
        <f t="shared" si="1"/>
        <v>20.4</v>
      </c>
      <c r="N30" s="45">
        <f t="shared" si="2"/>
        <v>89.6</v>
      </c>
      <c r="O30" s="45">
        <v>88.2618870589622</v>
      </c>
      <c r="P30" s="13" t="s">
        <v>43</v>
      </c>
      <c r="V30" s="14"/>
      <c r="W30" s="14"/>
      <c r="X30" s="14"/>
      <c r="Y30" s="14"/>
    </row>
    <row r="31" spans="3:25" s="4" customFormat="1" ht="15.75" customHeight="1">
      <c r="C31" s="10">
        <v>24</v>
      </c>
      <c r="D31" s="11" t="s">
        <v>44</v>
      </c>
      <c r="E31" s="12">
        <v>4826493</v>
      </c>
      <c r="F31" s="12">
        <v>476197</v>
      </c>
      <c r="G31" s="12">
        <v>5302690</v>
      </c>
      <c r="H31" s="12">
        <v>0</v>
      </c>
      <c r="I31" s="12">
        <v>4729727</v>
      </c>
      <c r="J31" s="12">
        <v>96049</v>
      </c>
      <c r="K31" s="12">
        <v>4825776</v>
      </c>
      <c r="L31" s="45">
        <f t="shared" si="0"/>
        <v>98</v>
      </c>
      <c r="M31" s="45">
        <f t="shared" si="1"/>
        <v>20.2</v>
      </c>
      <c r="N31" s="45">
        <f t="shared" si="2"/>
        <v>91</v>
      </c>
      <c r="O31" s="45">
        <v>90.12759383528383</v>
      </c>
      <c r="P31" s="13" t="s">
        <v>44</v>
      </c>
      <c r="V31" s="14"/>
      <c r="W31" s="14"/>
      <c r="X31" s="14"/>
      <c r="Y31" s="14"/>
    </row>
    <row r="32" spans="3:25" s="4" customFormat="1" ht="15.75" customHeight="1">
      <c r="C32" s="15">
        <v>25</v>
      </c>
      <c r="D32" s="16" t="s">
        <v>45</v>
      </c>
      <c r="E32" s="17">
        <v>6080578</v>
      </c>
      <c r="F32" s="17">
        <v>651182</v>
      </c>
      <c r="G32" s="17">
        <v>6731760</v>
      </c>
      <c r="H32" s="17">
        <v>0</v>
      </c>
      <c r="I32" s="17">
        <v>5962938</v>
      </c>
      <c r="J32" s="17">
        <v>147444</v>
      </c>
      <c r="K32" s="17">
        <v>6110382</v>
      </c>
      <c r="L32" s="46">
        <f t="shared" si="0"/>
        <v>98.1</v>
      </c>
      <c r="M32" s="46">
        <f t="shared" si="1"/>
        <v>22.6</v>
      </c>
      <c r="N32" s="46">
        <f t="shared" si="2"/>
        <v>90.8</v>
      </c>
      <c r="O32" s="46">
        <v>88.7620950159406</v>
      </c>
      <c r="P32" s="18" t="s">
        <v>45</v>
      </c>
      <c r="V32" s="14"/>
      <c r="W32" s="14"/>
      <c r="X32" s="14"/>
      <c r="Y32" s="14"/>
    </row>
    <row r="33" spans="3:25" s="4" customFormat="1" ht="15.75" customHeight="1">
      <c r="C33" s="10">
        <v>26</v>
      </c>
      <c r="D33" s="11" t="s">
        <v>46</v>
      </c>
      <c r="E33" s="12">
        <v>9464419</v>
      </c>
      <c r="F33" s="12">
        <v>1547368</v>
      </c>
      <c r="G33" s="12">
        <v>11011787</v>
      </c>
      <c r="H33" s="12">
        <v>0</v>
      </c>
      <c r="I33" s="12">
        <v>9185465</v>
      </c>
      <c r="J33" s="12">
        <v>255835</v>
      </c>
      <c r="K33" s="12">
        <v>9441300</v>
      </c>
      <c r="L33" s="45">
        <f t="shared" si="0"/>
        <v>97.1</v>
      </c>
      <c r="M33" s="45">
        <f t="shared" si="1"/>
        <v>16.5</v>
      </c>
      <c r="N33" s="45">
        <f t="shared" si="2"/>
        <v>85.7</v>
      </c>
      <c r="O33" s="45">
        <v>84.15281162068163</v>
      </c>
      <c r="P33" s="13" t="s">
        <v>46</v>
      </c>
      <c r="V33" s="14"/>
      <c r="W33" s="14"/>
      <c r="X33" s="14"/>
      <c r="Y33" s="14"/>
    </row>
    <row r="34" spans="3:25" s="4" customFormat="1" ht="15.75" customHeight="1">
      <c r="C34" s="10">
        <v>27</v>
      </c>
      <c r="D34" s="11" t="s">
        <v>47</v>
      </c>
      <c r="E34" s="12">
        <v>4219859</v>
      </c>
      <c r="F34" s="12">
        <v>203130</v>
      </c>
      <c r="G34" s="12">
        <v>4422989</v>
      </c>
      <c r="H34" s="12">
        <v>0</v>
      </c>
      <c r="I34" s="12">
        <v>4188907</v>
      </c>
      <c r="J34" s="12">
        <v>41920</v>
      </c>
      <c r="K34" s="12">
        <v>4230827</v>
      </c>
      <c r="L34" s="45">
        <f t="shared" si="0"/>
        <v>99.3</v>
      </c>
      <c r="M34" s="45">
        <f t="shared" si="1"/>
        <v>20.6</v>
      </c>
      <c r="N34" s="45">
        <f t="shared" si="2"/>
        <v>95.7</v>
      </c>
      <c r="O34" s="45">
        <v>94.54846605620808</v>
      </c>
      <c r="P34" s="13" t="s">
        <v>47</v>
      </c>
      <c r="V34" s="14"/>
      <c r="W34" s="14"/>
      <c r="X34" s="14"/>
      <c r="Y34" s="14"/>
    </row>
    <row r="35" spans="3:25" s="4" customFormat="1" ht="15.75" customHeight="1">
      <c r="C35" s="10">
        <v>28</v>
      </c>
      <c r="D35" s="11" t="s">
        <v>48</v>
      </c>
      <c r="E35" s="12">
        <v>8597597</v>
      </c>
      <c r="F35" s="12">
        <v>767887</v>
      </c>
      <c r="G35" s="12">
        <v>9365484</v>
      </c>
      <c r="H35" s="12">
        <v>0</v>
      </c>
      <c r="I35" s="12">
        <v>8413366</v>
      </c>
      <c r="J35" s="12">
        <v>201276</v>
      </c>
      <c r="K35" s="12">
        <v>8614642</v>
      </c>
      <c r="L35" s="45">
        <f t="shared" si="0"/>
        <v>97.9</v>
      </c>
      <c r="M35" s="45">
        <f t="shared" si="1"/>
        <v>26.2</v>
      </c>
      <c r="N35" s="45">
        <f t="shared" si="2"/>
        <v>92</v>
      </c>
      <c r="O35" s="45">
        <v>90.39823185800381</v>
      </c>
      <c r="P35" s="13" t="s">
        <v>48</v>
      </c>
      <c r="V35" s="14"/>
      <c r="W35" s="14"/>
      <c r="X35" s="14"/>
      <c r="Y35" s="14"/>
    </row>
    <row r="36" spans="3:25" s="4" customFormat="1" ht="15.75" customHeight="1">
      <c r="C36" s="10">
        <v>29</v>
      </c>
      <c r="D36" s="11" t="s">
        <v>49</v>
      </c>
      <c r="E36" s="12">
        <v>3767283</v>
      </c>
      <c r="F36" s="12">
        <v>257985</v>
      </c>
      <c r="G36" s="12">
        <v>4025268</v>
      </c>
      <c r="H36" s="12">
        <v>0</v>
      </c>
      <c r="I36" s="12">
        <v>3707173</v>
      </c>
      <c r="J36" s="12">
        <v>60593</v>
      </c>
      <c r="K36" s="12">
        <v>3767766</v>
      </c>
      <c r="L36" s="45">
        <f t="shared" si="0"/>
        <v>98.4</v>
      </c>
      <c r="M36" s="45">
        <f t="shared" si="1"/>
        <v>23.5</v>
      </c>
      <c r="N36" s="45">
        <f t="shared" si="2"/>
        <v>93.6</v>
      </c>
      <c r="O36" s="45">
        <v>92.35675223413948</v>
      </c>
      <c r="P36" s="13" t="s">
        <v>49</v>
      </c>
      <c r="V36" s="14"/>
      <c r="W36" s="14"/>
      <c r="X36" s="14"/>
      <c r="Y36" s="14"/>
    </row>
    <row r="37" spans="3:25" s="4" customFormat="1" ht="15.75" customHeight="1">
      <c r="C37" s="15">
        <v>30</v>
      </c>
      <c r="D37" s="16" t="s">
        <v>50</v>
      </c>
      <c r="E37" s="17">
        <v>4504237</v>
      </c>
      <c r="F37" s="17">
        <v>706193</v>
      </c>
      <c r="G37" s="17">
        <v>5210430</v>
      </c>
      <c r="H37" s="17">
        <v>0</v>
      </c>
      <c r="I37" s="17">
        <v>4310333</v>
      </c>
      <c r="J37" s="17">
        <v>175228</v>
      </c>
      <c r="K37" s="17">
        <v>4485561</v>
      </c>
      <c r="L37" s="46">
        <f t="shared" si="0"/>
        <v>95.7</v>
      </c>
      <c r="M37" s="46">
        <f t="shared" si="1"/>
        <v>24.8</v>
      </c>
      <c r="N37" s="46">
        <f t="shared" si="2"/>
        <v>86.1</v>
      </c>
      <c r="O37" s="46">
        <v>83.84102643427471</v>
      </c>
      <c r="P37" s="18" t="s">
        <v>50</v>
      </c>
      <c r="V37" s="14"/>
      <c r="W37" s="14"/>
      <c r="X37" s="14"/>
      <c r="Y37" s="14"/>
    </row>
    <row r="38" spans="3:25" s="4" customFormat="1" ht="15.75" customHeight="1">
      <c r="C38" s="10">
        <v>31</v>
      </c>
      <c r="D38" s="11" t="s">
        <v>51</v>
      </c>
      <c r="E38" s="12">
        <v>6456988</v>
      </c>
      <c r="F38" s="12">
        <v>787763</v>
      </c>
      <c r="G38" s="12">
        <v>7244751</v>
      </c>
      <c r="H38" s="12">
        <v>0</v>
      </c>
      <c r="I38" s="12">
        <v>6255023</v>
      </c>
      <c r="J38" s="12">
        <v>165097</v>
      </c>
      <c r="K38" s="12">
        <v>6420120</v>
      </c>
      <c r="L38" s="45">
        <f t="shared" si="0"/>
        <v>96.9</v>
      </c>
      <c r="M38" s="45">
        <f t="shared" si="1"/>
        <v>21</v>
      </c>
      <c r="N38" s="45">
        <f t="shared" si="2"/>
        <v>88.6</v>
      </c>
      <c r="O38" s="45">
        <v>87.60429539027737</v>
      </c>
      <c r="P38" s="13" t="s">
        <v>51</v>
      </c>
      <c r="V38" s="14"/>
      <c r="W38" s="14"/>
      <c r="X38" s="14"/>
      <c r="Y38" s="14"/>
    </row>
    <row r="39" spans="3:25" s="4" customFormat="1" ht="15.75" customHeight="1">
      <c r="C39" s="10">
        <v>32</v>
      </c>
      <c r="D39" s="11" t="s">
        <v>52</v>
      </c>
      <c r="E39" s="12">
        <v>7300154</v>
      </c>
      <c r="F39" s="12">
        <v>1034051</v>
      </c>
      <c r="G39" s="12">
        <v>8334205</v>
      </c>
      <c r="H39" s="12">
        <v>0</v>
      </c>
      <c r="I39" s="12">
        <v>7078993</v>
      </c>
      <c r="J39" s="12">
        <v>228041</v>
      </c>
      <c r="K39" s="12">
        <v>7307034</v>
      </c>
      <c r="L39" s="45">
        <f t="shared" si="0"/>
        <v>97</v>
      </c>
      <c r="M39" s="45">
        <f t="shared" si="1"/>
        <v>22.1</v>
      </c>
      <c r="N39" s="45">
        <f t="shared" si="2"/>
        <v>87.7</v>
      </c>
      <c r="O39" s="45">
        <v>86.09594180610252</v>
      </c>
      <c r="P39" s="13" t="s">
        <v>52</v>
      </c>
      <c r="V39" s="14"/>
      <c r="W39" s="14"/>
      <c r="X39" s="14"/>
      <c r="Y39" s="14"/>
    </row>
    <row r="40" spans="3:25" s="4" customFormat="1" ht="15.75" customHeight="1">
      <c r="C40" s="10">
        <v>33</v>
      </c>
      <c r="D40" s="11" t="s">
        <v>53</v>
      </c>
      <c r="E40" s="12">
        <v>3717471</v>
      </c>
      <c r="F40" s="12">
        <v>319649</v>
      </c>
      <c r="G40" s="12">
        <v>4037120</v>
      </c>
      <c r="H40" s="12">
        <v>0</v>
      </c>
      <c r="I40" s="12">
        <v>3640221</v>
      </c>
      <c r="J40" s="12">
        <v>52673</v>
      </c>
      <c r="K40" s="12">
        <v>3692894</v>
      </c>
      <c r="L40" s="45">
        <f t="shared" si="0"/>
        <v>97.9</v>
      </c>
      <c r="M40" s="45">
        <f t="shared" si="1"/>
        <v>16.5</v>
      </c>
      <c r="N40" s="45">
        <f t="shared" si="2"/>
        <v>91.5</v>
      </c>
      <c r="O40" s="45">
        <v>91.33134110698842</v>
      </c>
      <c r="P40" s="13" t="s">
        <v>53</v>
      </c>
      <c r="V40" s="14"/>
      <c r="W40" s="14"/>
      <c r="X40" s="14"/>
      <c r="Y40" s="14"/>
    </row>
    <row r="41" spans="3:25" s="4" customFormat="1" ht="15.75" customHeight="1">
      <c r="C41" s="10">
        <v>34</v>
      </c>
      <c r="D41" s="11" t="s">
        <v>54</v>
      </c>
      <c r="E41" s="12">
        <v>5239278</v>
      </c>
      <c r="F41" s="12">
        <v>675694</v>
      </c>
      <c r="G41" s="12">
        <v>5914972</v>
      </c>
      <c r="H41" s="12">
        <v>0</v>
      </c>
      <c r="I41" s="12">
        <v>5085705</v>
      </c>
      <c r="J41" s="12">
        <v>127108</v>
      </c>
      <c r="K41" s="12">
        <v>5212813</v>
      </c>
      <c r="L41" s="45">
        <f t="shared" si="0"/>
        <v>97.1</v>
      </c>
      <c r="M41" s="45">
        <f t="shared" si="1"/>
        <v>18.8</v>
      </c>
      <c r="N41" s="45">
        <f t="shared" si="2"/>
        <v>88.1</v>
      </c>
      <c r="O41" s="45">
        <v>87.74246920203589</v>
      </c>
      <c r="P41" s="13" t="s">
        <v>54</v>
      </c>
      <c r="V41" s="14"/>
      <c r="W41" s="14"/>
      <c r="X41" s="14"/>
      <c r="Y41" s="14"/>
    </row>
    <row r="42" spans="3:25" s="4" customFormat="1" ht="15.75" customHeight="1">
      <c r="C42" s="15">
        <v>35</v>
      </c>
      <c r="D42" s="16" t="s">
        <v>55</v>
      </c>
      <c r="E42" s="17">
        <v>2637111</v>
      </c>
      <c r="F42" s="17">
        <v>290571</v>
      </c>
      <c r="G42" s="17">
        <v>2927682</v>
      </c>
      <c r="H42" s="17">
        <v>0</v>
      </c>
      <c r="I42" s="17">
        <v>2578789</v>
      </c>
      <c r="J42" s="17">
        <v>95944</v>
      </c>
      <c r="K42" s="17">
        <v>2674733</v>
      </c>
      <c r="L42" s="46">
        <f t="shared" si="0"/>
        <v>97.8</v>
      </c>
      <c r="M42" s="46">
        <f t="shared" si="1"/>
        <v>33</v>
      </c>
      <c r="N42" s="46">
        <f t="shared" si="2"/>
        <v>91.4</v>
      </c>
      <c r="O42" s="46">
        <v>88.96032716958254</v>
      </c>
      <c r="P42" s="18" t="s">
        <v>55</v>
      </c>
      <c r="V42" s="14"/>
      <c r="W42" s="14"/>
      <c r="X42" s="14"/>
      <c r="Y42" s="14"/>
    </row>
    <row r="43" spans="3:25" s="4" customFormat="1" ht="15.75" customHeight="1">
      <c r="C43" s="10">
        <v>36</v>
      </c>
      <c r="D43" s="11" t="s">
        <v>100</v>
      </c>
      <c r="E43" s="12">
        <v>3953433</v>
      </c>
      <c r="F43" s="12">
        <v>410004</v>
      </c>
      <c r="G43" s="12">
        <v>4363437</v>
      </c>
      <c r="H43" s="12">
        <v>0</v>
      </c>
      <c r="I43" s="12">
        <v>3859698</v>
      </c>
      <c r="J43" s="12">
        <v>78525</v>
      </c>
      <c r="K43" s="12">
        <v>3938223</v>
      </c>
      <c r="L43" s="45">
        <f t="shared" si="0"/>
        <v>97.6</v>
      </c>
      <c r="M43" s="45">
        <f t="shared" si="1"/>
        <v>19.2</v>
      </c>
      <c r="N43" s="45">
        <f t="shared" si="2"/>
        <v>90.3</v>
      </c>
      <c r="O43" s="45">
        <v>89.72150267992042</v>
      </c>
      <c r="P43" s="13" t="s">
        <v>100</v>
      </c>
      <c r="V43" s="14"/>
      <c r="W43" s="14"/>
      <c r="X43" s="14"/>
      <c r="Y43" s="14"/>
    </row>
    <row r="44" spans="3:25" s="4" customFormat="1" ht="15.75" customHeight="1">
      <c r="C44" s="10">
        <v>37</v>
      </c>
      <c r="D44" s="11" t="s">
        <v>56</v>
      </c>
      <c r="E44" s="12">
        <v>2926238</v>
      </c>
      <c r="F44" s="12">
        <v>313314</v>
      </c>
      <c r="G44" s="12">
        <v>3239552</v>
      </c>
      <c r="H44" s="12">
        <v>0</v>
      </c>
      <c r="I44" s="12">
        <v>2850518</v>
      </c>
      <c r="J44" s="12">
        <v>43706</v>
      </c>
      <c r="K44" s="12">
        <v>2894224</v>
      </c>
      <c r="L44" s="45">
        <f t="shared" si="0"/>
        <v>97.4</v>
      </c>
      <c r="M44" s="45">
        <f t="shared" si="1"/>
        <v>13.9</v>
      </c>
      <c r="N44" s="45">
        <f t="shared" si="2"/>
        <v>89.3</v>
      </c>
      <c r="O44" s="45">
        <v>89.398334647396</v>
      </c>
      <c r="P44" s="13" t="s">
        <v>56</v>
      </c>
      <c r="V44" s="14"/>
      <c r="W44" s="14"/>
      <c r="X44" s="14"/>
      <c r="Y44" s="14"/>
    </row>
    <row r="45" spans="3:25" s="4" customFormat="1" ht="15.75" customHeight="1">
      <c r="C45" s="10">
        <v>38</v>
      </c>
      <c r="D45" s="11" t="s">
        <v>57</v>
      </c>
      <c r="E45" s="12">
        <v>3654222</v>
      </c>
      <c r="F45" s="12">
        <v>368611</v>
      </c>
      <c r="G45" s="12">
        <v>4022833</v>
      </c>
      <c r="H45" s="12">
        <v>0</v>
      </c>
      <c r="I45" s="12">
        <v>3565655</v>
      </c>
      <c r="J45" s="12">
        <v>108782</v>
      </c>
      <c r="K45" s="12">
        <v>3674437</v>
      </c>
      <c r="L45" s="45">
        <f t="shared" si="0"/>
        <v>97.6</v>
      </c>
      <c r="M45" s="45">
        <f t="shared" si="1"/>
        <v>29.5</v>
      </c>
      <c r="N45" s="45">
        <f t="shared" si="2"/>
        <v>91.3</v>
      </c>
      <c r="O45" s="45">
        <v>89.4338300516498</v>
      </c>
      <c r="P45" s="13" t="s">
        <v>57</v>
      </c>
      <c r="V45" s="14"/>
      <c r="W45" s="14"/>
      <c r="X45" s="14"/>
      <c r="Y45" s="14"/>
    </row>
    <row r="46" spans="3:25" s="4" customFormat="1" ht="15.75" customHeight="1">
      <c r="C46" s="10">
        <v>39</v>
      </c>
      <c r="D46" s="11" t="s">
        <v>96</v>
      </c>
      <c r="E46" s="12">
        <v>6373904</v>
      </c>
      <c r="F46" s="12">
        <v>856984</v>
      </c>
      <c r="G46" s="12">
        <v>7230888</v>
      </c>
      <c r="H46" s="12">
        <v>0</v>
      </c>
      <c r="I46" s="12">
        <v>6179207</v>
      </c>
      <c r="J46" s="12">
        <v>200535</v>
      </c>
      <c r="K46" s="12">
        <v>6379742</v>
      </c>
      <c r="L46" s="45">
        <f t="shared" si="0"/>
        <v>96.9</v>
      </c>
      <c r="M46" s="45">
        <f t="shared" si="1"/>
        <v>23.4</v>
      </c>
      <c r="N46" s="45">
        <f t="shared" si="2"/>
        <v>88.2</v>
      </c>
      <c r="O46" s="45">
        <v>86.4429954754333</v>
      </c>
      <c r="P46" s="13" t="s">
        <v>96</v>
      </c>
      <c r="V46" s="14"/>
      <c r="W46" s="14"/>
      <c r="X46" s="14"/>
      <c r="Y46" s="14"/>
    </row>
    <row r="47" spans="3:25" s="4" customFormat="1" ht="15.75" customHeight="1" thickBot="1">
      <c r="C47" s="10">
        <v>40</v>
      </c>
      <c r="D47" s="11" t="s">
        <v>97</v>
      </c>
      <c r="E47" s="12">
        <v>3020716</v>
      </c>
      <c r="F47" s="12">
        <v>171991</v>
      </c>
      <c r="G47" s="12">
        <v>3192707</v>
      </c>
      <c r="H47" s="12">
        <v>0</v>
      </c>
      <c r="I47" s="12">
        <v>2981923</v>
      </c>
      <c r="J47" s="12">
        <v>32356</v>
      </c>
      <c r="K47" s="12">
        <v>3014279</v>
      </c>
      <c r="L47" s="45">
        <f t="shared" si="0"/>
        <v>98.7</v>
      </c>
      <c r="M47" s="45">
        <f t="shared" si="1"/>
        <v>18.8</v>
      </c>
      <c r="N47" s="45">
        <f t="shared" si="2"/>
        <v>94.4</v>
      </c>
      <c r="O47" s="45">
        <v>94.01485464918301</v>
      </c>
      <c r="P47" s="13" t="s">
        <v>97</v>
      </c>
      <c r="V47" s="14"/>
      <c r="W47" s="14"/>
      <c r="X47" s="14"/>
      <c r="Y47" s="14"/>
    </row>
    <row r="48" spans="3:16" s="4" customFormat="1" ht="15.75" customHeight="1" thickBot="1" thickTop="1">
      <c r="C48" s="23"/>
      <c r="D48" s="24" t="s">
        <v>58</v>
      </c>
      <c r="E48" s="25">
        <f aca="true" t="shared" si="3" ref="E48:K48">SUM(E8:E47)</f>
        <v>401460649</v>
      </c>
      <c r="F48" s="25">
        <f t="shared" si="3"/>
        <v>42596831</v>
      </c>
      <c r="G48" s="25">
        <f t="shared" si="3"/>
        <v>444057480</v>
      </c>
      <c r="H48" s="25">
        <v>0</v>
      </c>
      <c r="I48" s="25">
        <f t="shared" si="3"/>
        <v>391483011</v>
      </c>
      <c r="J48" s="25">
        <f t="shared" si="3"/>
        <v>9024685</v>
      </c>
      <c r="K48" s="25">
        <f t="shared" si="3"/>
        <v>400507696</v>
      </c>
      <c r="L48" s="48">
        <f t="shared" si="0"/>
        <v>97.5</v>
      </c>
      <c r="M48" s="48">
        <f t="shared" si="1"/>
        <v>21.2</v>
      </c>
      <c r="N48" s="48">
        <f t="shared" si="2"/>
        <v>90.2</v>
      </c>
      <c r="O48" s="48">
        <v>89.25685975690637</v>
      </c>
      <c r="P48" s="26" t="s">
        <v>58</v>
      </c>
    </row>
    <row r="49" spans="3:16" s="4" customFormat="1" ht="15" customHeight="1">
      <c r="C49" s="27" t="s">
        <v>84</v>
      </c>
      <c r="D49" s="28"/>
      <c r="E49" s="29"/>
      <c r="F49" s="29"/>
      <c r="G49" s="29"/>
      <c r="H49" s="29"/>
      <c r="I49" s="29"/>
      <c r="J49" s="29"/>
      <c r="K49" s="29"/>
      <c r="L49" s="30"/>
      <c r="M49" s="30"/>
      <c r="N49" s="30"/>
      <c r="O49" s="30"/>
      <c r="P49" s="28"/>
    </row>
    <row r="50" spans="4:16" s="4" customFormat="1" ht="15" customHeight="1">
      <c r="D50" s="31"/>
      <c r="E50" s="32"/>
      <c r="F50" s="32"/>
      <c r="G50" s="32"/>
      <c r="H50" s="32"/>
      <c r="I50" s="32"/>
      <c r="J50" s="32"/>
      <c r="K50" s="32"/>
      <c r="L50" s="33"/>
      <c r="M50" s="33"/>
      <c r="N50" s="33"/>
      <c r="O50" s="33"/>
      <c r="P50" s="31"/>
    </row>
    <row r="51" spans="4:16" s="34" customFormat="1" ht="63" customHeight="1" thickBot="1">
      <c r="D51" s="35"/>
      <c r="E51" s="36"/>
      <c r="F51" s="36"/>
      <c r="G51" s="36"/>
      <c r="H51" s="36"/>
      <c r="I51" s="36"/>
      <c r="J51" s="36"/>
      <c r="K51" s="36"/>
      <c r="L51" s="37"/>
      <c r="M51" s="37"/>
      <c r="N51" s="37"/>
      <c r="O51" s="42" t="s">
        <v>95</v>
      </c>
      <c r="P51" s="35"/>
    </row>
    <row r="52" spans="3:16" s="4" customFormat="1" ht="14.25" customHeight="1">
      <c r="C52" s="58" t="s">
        <v>0</v>
      </c>
      <c r="D52" s="59"/>
      <c r="E52" s="64" t="s">
        <v>1</v>
      </c>
      <c r="F52" s="64"/>
      <c r="G52" s="64"/>
      <c r="H52" s="64"/>
      <c r="I52" s="65" t="s">
        <v>2</v>
      </c>
      <c r="J52" s="66"/>
      <c r="K52" s="67"/>
      <c r="L52" s="68" t="s">
        <v>3</v>
      </c>
      <c r="M52" s="69"/>
      <c r="N52" s="69"/>
      <c r="O52" s="69"/>
      <c r="P52" s="51" t="s">
        <v>0</v>
      </c>
    </row>
    <row r="53" spans="3:16" s="4" customFormat="1" ht="12">
      <c r="C53" s="60"/>
      <c r="D53" s="61"/>
      <c r="E53" s="54" t="s">
        <v>4</v>
      </c>
      <c r="F53" s="54" t="s">
        <v>5</v>
      </c>
      <c r="G53" s="54" t="s">
        <v>6</v>
      </c>
      <c r="H53" s="5" t="s">
        <v>7</v>
      </c>
      <c r="I53" s="54" t="s">
        <v>4</v>
      </c>
      <c r="J53" s="54" t="s">
        <v>5</v>
      </c>
      <c r="K53" s="54" t="s">
        <v>6</v>
      </c>
      <c r="L53" s="56" t="s">
        <v>99</v>
      </c>
      <c r="M53" s="57"/>
      <c r="N53" s="57"/>
      <c r="O53" s="50" t="s">
        <v>98</v>
      </c>
      <c r="P53" s="52"/>
    </row>
    <row r="54" spans="3:16" s="4" customFormat="1" ht="12">
      <c r="C54" s="60"/>
      <c r="D54" s="61"/>
      <c r="E54" s="55"/>
      <c r="F54" s="55"/>
      <c r="G54" s="55"/>
      <c r="H54" s="6" t="s">
        <v>8</v>
      </c>
      <c r="I54" s="55"/>
      <c r="J54" s="55"/>
      <c r="K54" s="55"/>
      <c r="L54" s="7" t="s">
        <v>9</v>
      </c>
      <c r="M54" s="7" t="s">
        <v>10</v>
      </c>
      <c r="N54" s="7" t="s">
        <v>6</v>
      </c>
      <c r="O54" s="7" t="s">
        <v>6</v>
      </c>
      <c r="P54" s="52"/>
    </row>
    <row r="55" spans="3:16" s="4" customFormat="1" ht="12.75" thickBot="1">
      <c r="C55" s="62"/>
      <c r="D55" s="63"/>
      <c r="E55" s="8" t="s">
        <v>85</v>
      </c>
      <c r="F55" s="8" t="s">
        <v>86</v>
      </c>
      <c r="G55" s="8" t="s">
        <v>87</v>
      </c>
      <c r="H55" s="8" t="s">
        <v>88</v>
      </c>
      <c r="I55" s="8" t="s">
        <v>89</v>
      </c>
      <c r="J55" s="8" t="s">
        <v>90</v>
      </c>
      <c r="K55" s="8" t="s">
        <v>91</v>
      </c>
      <c r="L55" s="8" t="s">
        <v>92</v>
      </c>
      <c r="M55" s="8" t="s">
        <v>93</v>
      </c>
      <c r="N55" s="8" t="s">
        <v>94</v>
      </c>
      <c r="O55" s="9"/>
      <c r="P55" s="53"/>
    </row>
    <row r="56" spans="3:25" s="4" customFormat="1" ht="15.75" customHeight="1">
      <c r="C56" s="10">
        <v>41</v>
      </c>
      <c r="D56" s="11" t="s">
        <v>59</v>
      </c>
      <c r="E56" s="12">
        <v>2299835</v>
      </c>
      <c r="F56" s="12">
        <v>216426</v>
      </c>
      <c r="G56" s="12">
        <v>2516261</v>
      </c>
      <c r="H56" s="12">
        <v>0</v>
      </c>
      <c r="I56" s="12">
        <v>2245688</v>
      </c>
      <c r="J56" s="12">
        <v>32712</v>
      </c>
      <c r="K56" s="12">
        <v>2278400</v>
      </c>
      <c r="L56" s="45">
        <f aca="true" t="shared" si="4" ref="L56:L80">IF(ISERROR(I56/E56),"-",ROUND(I56/E56*100,1))</f>
        <v>97.6</v>
      </c>
      <c r="M56" s="45">
        <f aca="true" t="shared" si="5" ref="M56:M80">IF(ISERROR(J56/F56),"-",ROUND(J56/F56*100,1))</f>
        <v>15.1</v>
      </c>
      <c r="N56" s="45">
        <f aca="true" t="shared" si="6" ref="N56:N80">IF(ISERROR(K56/G56),"-",ROUND(K56/G56*100,1))</f>
        <v>90.5</v>
      </c>
      <c r="O56" s="45">
        <v>90.36790437094115</v>
      </c>
      <c r="P56" s="13" t="s">
        <v>59</v>
      </c>
      <c r="V56" s="14"/>
      <c r="W56" s="14"/>
      <c r="X56" s="14"/>
      <c r="Y56" s="14"/>
    </row>
    <row r="57" spans="3:25" s="4" customFormat="1" ht="15.75" customHeight="1">
      <c r="C57" s="10">
        <v>42</v>
      </c>
      <c r="D57" s="11" t="s">
        <v>60</v>
      </c>
      <c r="E57" s="12">
        <v>2205176</v>
      </c>
      <c r="F57" s="12">
        <v>175770</v>
      </c>
      <c r="G57" s="12">
        <v>2380946</v>
      </c>
      <c r="H57" s="12">
        <v>0</v>
      </c>
      <c r="I57" s="12">
        <v>2159860</v>
      </c>
      <c r="J57" s="12">
        <v>50069</v>
      </c>
      <c r="K57" s="12">
        <v>2209929</v>
      </c>
      <c r="L57" s="45">
        <f t="shared" si="4"/>
        <v>97.9</v>
      </c>
      <c r="M57" s="45">
        <f t="shared" si="5"/>
        <v>28.5</v>
      </c>
      <c r="N57" s="45">
        <f t="shared" si="6"/>
        <v>92.8</v>
      </c>
      <c r="O57" s="45">
        <v>91.9118577493036</v>
      </c>
      <c r="P57" s="13" t="s">
        <v>60</v>
      </c>
      <c r="V57" s="14"/>
      <c r="W57" s="14"/>
      <c r="X57" s="14"/>
      <c r="Y57" s="14"/>
    </row>
    <row r="58" spans="3:25" s="4" customFormat="1" ht="15.75" customHeight="1">
      <c r="C58" s="10">
        <v>43</v>
      </c>
      <c r="D58" s="11" t="s">
        <v>61</v>
      </c>
      <c r="E58" s="12">
        <v>1669419</v>
      </c>
      <c r="F58" s="12">
        <v>186089</v>
      </c>
      <c r="G58" s="12">
        <v>1855508</v>
      </c>
      <c r="H58" s="12">
        <v>0</v>
      </c>
      <c r="I58" s="12">
        <v>1633057</v>
      </c>
      <c r="J58" s="12">
        <v>38723</v>
      </c>
      <c r="K58" s="12">
        <v>1671780</v>
      </c>
      <c r="L58" s="45">
        <f t="shared" si="4"/>
        <v>97.8</v>
      </c>
      <c r="M58" s="45">
        <f t="shared" si="5"/>
        <v>20.8</v>
      </c>
      <c r="N58" s="45">
        <f t="shared" si="6"/>
        <v>90.1</v>
      </c>
      <c r="O58" s="45">
        <v>88.92033971223941</v>
      </c>
      <c r="P58" s="13" t="s">
        <v>61</v>
      </c>
      <c r="V58" s="14"/>
      <c r="W58" s="14"/>
      <c r="X58" s="14"/>
      <c r="Y58" s="14"/>
    </row>
    <row r="59" spans="3:25" s="4" customFormat="1" ht="15.75" customHeight="1">
      <c r="C59" s="10">
        <v>44</v>
      </c>
      <c r="D59" s="11" t="s">
        <v>62</v>
      </c>
      <c r="E59" s="12">
        <v>567523</v>
      </c>
      <c r="F59" s="12">
        <v>24673</v>
      </c>
      <c r="G59" s="12">
        <v>592196</v>
      </c>
      <c r="H59" s="12">
        <v>0</v>
      </c>
      <c r="I59" s="12">
        <v>559452</v>
      </c>
      <c r="J59" s="12">
        <v>6594</v>
      </c>
      <c r="K59" s="12">
        <v>566046</v>
      </c>
      <c r="L59" s="45">
        <f t="shared" si="4"/>
        <v>98.6</v>
      </c>
      <c r="M59" s="45">
        <f t="shared" si="5"/>
        <v>26.7</v>
      </c>
      <c r="N59" s="45">
        <f t="shared" si="6"/>
        <v>95.6</v>
      </c>
      <c r="O59" s="45">
        <v>95.64188682488512</v>
      </c>
      <c r="P59" s="13" t="s">
        <v>62</v>
      </c>
      <c r="R59" s="34"/>
      <c r="S59" s="34"/>
      <c r="T59" s="34"/>
      <c r="U59" s="34"/>
      <c r="V59" s="14"/>
      <c r="W59" s="14"/>
      <c r="X59" s="14"/>
      <c r="Y59" s="14"/>
    </row>
    <row r="60" spans="3:25" s="4" customFormat="1" ht="15.75" customHeight="1">
      <c r="C60" s="15">
        <v>45</v>
      </c>
      <c r="D60" s="16" t="s">
        <v>63</v>
      </c>
      <c r="E60" s="12">
        <v>916440</v>
      </c>
      <c r="F60" s="12">
        <v>67712</v>
      </c>
      <c r="G60" s="17">
        <v>984152</v>
      </c>
      <c r="H60" s="17">
        <v>0</v>
      </c>
      <c r="I60" s="12">
        <v>897212</v>
      </c>
      <c r="J60" s="12">
        <v>10467</v>
      </c>
      <c r="K60" s="17">
        <v>907679</v>
      </c>
      <c r="L60" s="46">
        <f t="shared" si="4"/>
        <v>97.9</v>
      </c>
      <c r="M60" s="46">
        <f t="shared" si="5"/>
        <v>15.5</v>
      </c>
      <c r="N60" s="46">
        <f t="shared" si="6"/>
        <v>92.2</v>
      </c>
      <c r="O60" s="46">
        <v>91.69279186057102</v>
      </c>
      <c r="P60" s="18" t="s">
        <v>63</v>
      </c>
      <c r="V60" s="14"/>
      <c r="W60" s="14"/>
      <c r="X60" s="14"/>
      <c r="Y60" s="14"/>
    </row>
    <row r="61" spans="3:25" s="4" customFormat="1" ht="15.75" customHeight="1">
      <c r="C61" s="10">
        <v>46</v>
      </c>
      <c r="D61" s="11" t="s">
        <v>64</v>
      </c>
      <c r="E61" s="21">
        <v>875478</v>
      </c>
      <c r="F61" s="21">
        <v>54341</v>
      </c>
      <c r="G61" s="12">
        <v>929819</v>
      </c>
      <c r="H61" s="12">
        <v>0</v>
      </c>
      <c r="I61" s="21">
        <v>857050</v>
      </c>
      <c r="J61" s="21">
        <v>13820</v>
      </c>
      <c r="K61" s="12">
        <v>870870</v>
      </c>
      <c r="L61" s="45">
        <f t="shared" si="4"/>
        <v>97.9</v>
      </c>
      <c r="M61" s="45">
        <f t="shared" si="5"/>
        <v>25.4</v>
      </c>
      <c r="N61" s="45">
        <f t="shared" si="6"/>
        <v>93.7</v>
      </c>
      <c r="O61" s="45">
        <v>93.61951611370723</v>
      </c>
      <c r="P61" s="13" t="s">
        <v>64</v>
      </c>
      <c r="V61" s="14"/>
      <c r="W61" s="14"/>
      <c r="X61" s="14"/>
      <c r="Y61" s="14"/>
    </row>
    <row r="62" spans="3:25" s="4" customFormat="1" ht="15.75" customHeight="1">
      <c r="C62" s="10">
        <v>47</v>
      </c>
      <c r="D62" s="11" t="s">
        <v>65</v>
      </c>
      <c r="E62" s="12">
        <v>1638644</v>
      </c>
      <c r="F62" s="12">
        <v>138285</v>
      </c>
      <c r="G62" s="12">
        <v>1776929</v>
      </c>
      <c r="H62" s="12">
        <v>0</v>
      </c>
      <c r="I62" s="12">
        <v>1607589</v>
      </c>
      <c r="J62" s="12">
        <v>29916</v>
      </c>
      <c r="K62" s="12">
        <v>1637505</v>
      </c>
      <c r="L62" s="45">
        <f t="shared" si="4"/>
        <v>98.1</v>
      </c>
      <c r="M62" s="45">
        <f t="shared" si="5"/>
        <v>21.6</v>
      </c>
      <c r="N62" s="45">
        <f t="shared" si="6"/>
        <v>92.2</v>
      </c>
      <c r="O62" s="45">
        <v>91.21541924125867</v>
      </c>
      <c r="P62" s="13" t="s">
        <v>65</v>
      </c>
      <c r="V62" s="14"/>
      <c r="W62" s="14"/>
      <c r="X62" s="14"/>
      <c r="Y62" s="14"/>
    </row>
    <row r="63" spans="3:25" s="4" customFormat="1" ht="15.75" customHeight="1">
      <c r="C63" s="10">
        <v>48</v>
      </c>
      <c r="D63" s="11" t="s">
        <v>66</v>
      </c>
      <c r="E63" s="12">
        <v>1041213</v>
      </c>
      <c r="F63" s="12">
        <v>68493</v>
      </c>
      <c r="G63" s="12">
        <v>1109706</v>
      </c>
      <c r="H63" s="12">
        <v>0</v>
      </c>
      <c r="I63" s="12">
        <v>1023103</v>
      </c>
      <c r="J63" s="12">
        <v>19897</v>
      </c>
      <c r="K63" s="12">
        <v>1043000</v>
      </c>
      <c r="L63" s="45">
        <f t="shared" si="4"/>
        <v>98.3</v>
      </c>
      <c r="M63" s="45">
        <f t="shared" si="5"/>
        <v>29</v>
      </c>
      <c r="N63" s="45">
        <f t="shared" si="6"/>
        <v>94</v>
      </c>
      <c r="O63" s="45">
        <v>92.70523017287852</v>
      </c>
      <c r="P63" s="13" t="s">
        <v>66</v>
      </c>
      <c r="V63" s="14"/>
      <c r="W63" s="14"/>
      <c r="X63" s="14"/>
      <c r="Y63" s="14"/>
    </row>
    <row r="64" spans="3:25" s="4" customFormat="1" ht="15.75" customHeight="1">
      <c r="C64" s="10">
        <v>49</v>
      </c>
      <c r="D64" s="11" t="s">
        <v>67</v>
      </c>
      <c r="E64" s="12">
        <v>984542</v>
      </c>
      <c r="F64" s="12">
        <v>79820</v>
      </c>
      <c r="G64" s="12">
        <v>1064362</v>
      </c>
      <c r="H64" s="12">
        <v>0</v>
      </c>
      <c r="I64" s="12">
        <v>965479</v>
      </c>
      <c r="J64" s="12">
        <v>14984</v>
      </c>
      <c r="K64" s="12">
        <v>980463</v>
      </c>
      <c r="L64" s="45">
        <f t="shared" si="4"/>
        <v>98.1</v>
      </c>
      <c r="M64" s="45">
        <f t="shared" si="5"/>
        <v>18.8</v>
      </c>
      <c r="N64" s="45">
        <f t="shared" si="6"/>
        <v>92.1</v>
      </c>
      <c r="O64" s="45">
        <v>91.82496887248134</v>
      </c>
      <c r="P64" s="13" t="s">
        <v>67</v>
      </c>
      <c r="V64" s="14"/>
      <c r="W64" s="14"/>
      <c r="X64" s="14"/>
      <c r="Y64" s="14"/>
    </row>
    <row r="65" spans="3:25" s="4" customFormat="1" ht="15.75" customHeight="1">
      <c r="C65" s="15">
        <v>50</v>
      </c>
      <c r="D65" s="16" t="s">
        <v>68</v>
      </c>
      <c r="E65" s="12">
        <v>831450</v>
      </c>
      <c r="F65" s="12">
        <v>38437</v>
      </c>
      <c r="G65" s="17">
        <v>869887</v>
      </c>
      <c r="H65" s="17">
        <v>0</v>
      </c>
      <c r="I65" s="12">
        <v>817036</v>
      </c>
      <c r="J65" s="12">
        <v>9894</v>
      </c>
      <c r="K65" s="17">
        <v>826930</v>
      </c>
      <c r="L65" s="46">
        <f t="shared" si="4"/>
        <v>98.3</v>
      </c>
      <c r="M65" s="46">
        <f t="shared" si="5"/>
        <v>25.7</v>
      </c>
      <c r="N65" s="46">
        <f t="shared" si="6"/>
        <v>95.1</v>
      </c>
      <c r="O65" s="46">
        <v>95.00871378080362</v>
      </c>
      <c r="P65" s="18" t="s">
        <v>68</v>
      </c>
      <c r="V65" s="14"/>
      <c r="W65" s="14"/>
      <c r="X65" s="14"/>
      <c r="Y65" s="14"/>
    </row>
    <row r="66" spans="3:25" s="4" customFormat="1" ht="15.75" customHeight="1">
      <c r="C66" s="10">
        <v>51</v>
      </c>
      <c r="D66" s="11" t="s">
        <v>69</v>
      </c>
      <c r="E66" s="21">
        <v>525765</v>
      </c>
      <c r="F66" s="21">
        <v>66437</v>
      </c>
      <c r="G66" s="12">
        <v>592202</v>
      </c>
      <c r="H66" s="12">
        <v>0</v>
      </c>
      <c r="I66" s="21">
        <v>513461</v>
      </c>
      <c r="J66" s="21">
        <v>12284</v>
      </c>
      <c r="K66" s="12">
        <v>525745</v>
      </c>
      <c r="L66" s="45">
        <f t="shared" si="4"/>
        <v>97.7</v>
      </c>
      <c r="M66" s="45">
        <f t="shared" si="5"/>
        <v>18.5</v>
      </c>
      <c r="N66" s="45">
        <f t="shared" si="6"/>
        <v>88.8</v>
      </c>
      <c r="O66" s="45">
        <v>86.73386275707595</v>
      </c>
      <c r="P66" s="13" t="s">
        <v>69</v>
      </c>
      <c r="V66" s="14"/>
      <c r="W66" s="14"/>
      <c r="X66" s="14"/>
      <c r="Y66" s="14"/>
    </row>
    <row r="67" spans="3:25" s="4" customFormat="1" ht="15.75" customHeight="1">
      <c r="C67" s="10">
        <v>52</v>
      </c>
      <c r="D67" s="11" t="s">
        <v>70</v>
      </c>
      <c r="E67" s="12">
        <v>371906</v>
      </c>
      <c r="F67" s="12">
        <v>22993</v>
      </c>
      <c r="G67" s="12">
        <v>394899</v>
      </c>
      <c r="H67" s="12">
        <v>0</v>
      </c>
      <c r="I67" s="12">
        <v>367178</v>
      </c>
      <c r="J67" s="12">
        <v>5437</v>
      </c>
      <c r="K67" s="12">
        <v>372615</v>
      </c>
      <c r="L67" s="45">
        <f t="shared" si="4"/>
        <v>98.7</v>
      </c>
      <c r="M67" s="45">
        <f t="shared" si="5"/>
        <v>23.6</v>
      </c>
      <c r="N67" s="45">
        <f t="shared" si="6"/>
        <v>94.4</v>
      </c>
      <c r="O67" s="45">
        <v>93.80125790000864</v>
      </c>
      <c r="P67" s="13" t="s">
        <v>70</v>
      </c>
      <c r="V67" s="14"/>
      <c r="W67" s="14"/>
      <c r="X67" s="14"/>
      <c r="Y67" s="14"/>
    </row>
    <row r="68" spans="3:25" s="4" customFormat="1" ht="15.75" customHeight="1">
      <c r="C68" s="10">
        <v>53</v>
      </c>
      <c r="D68" s="11" t="s">
        <v>71</v>
      </c>
      <c r="E68" s="12">
        <v>411568</v>
      </c>
      <c r="F68" s="12">
        <v>21455</v>
      </c>
      <c r="G68" s="12">
        <v>433023</v>
      </c>
      <c r="H68" s="12">
        <v>0</v>
      </c>
      <c r="I68" s="12">
        <v>406174</v>
      </c>
      <c r="J68" s="12">
        <v>5114</v>
      </c>
      <c r="K68" s="12">
        <v>411288</v>
      </c>
      <c r="L68" s="45">
        <f t="shared" si="4"/>
        <v>98.7</v>
      </c>
      <c r="M68" s="45">
        <f t="shared" si="5"/>
        <v>23.8</v>
      </c>
      <c r="N68" s="45">
        <f t="shared" si="6"/>
        <v>95</v>
      </c>
      <c r="O68" s="45">
        <v>94.60750934219111</v>
      </c>
      <c r="P68" s="13" t="s">
        <v>71</v>
      </c>
      <c r="V68" s="14"/>
      <c r="W68" s="14"/>
      <c r="X68" s="14"/>
      <c r="Y68" s="14"/>
    </row>
    <row r="69" spans="3:25" s="4" customFormat="1" ht="15.75" customHeight="1">
      <c r="C69" s="10">
        <v>54</v>
      </c>
      <c r="D69" s="11" t="s">
        <v>72</v>
      </c>
      <c r="E69" s="12">
        <v>333112</v>
      </c>
      <c r="F69" s="12">
        <v>36204</v>
      </c>
      <c r="G69" s="12">
        <v>369316</v>
      </c>
      <c r="H69" s="12">
        <v>0</v>
      </c>
      <c r="I69" s="12">
        <v>329229</v>
      </c>
      <c r="J69" s="12">
        <v>4504</v>
      </c>
      <c r="K69" s="12">
        <v>333733</v>
      </c>
      <c r="L69" s="45">
        <f t="shared" si="4"/>
        <v>98.8</v>
      </c>
      <c r="M69" s="45">
        <f t="shared" si="5"/>
        <v>12.4</v>
      </c>
      <c r="N69" s="45">
        <f t="shared" si="6"/>
        <v>90.4</v>
      </c>
      <c r="O69" s="45">
        <v>88.89447082758564</v>
      </c>
      <c r="P69" s="13" t="s">
        <v>72</v>
      </c>
      <c r="V69" s="14"/>
      <c r="W69" s="14"/>
      <c r="X69" s="14"/>
      <c r="Y69" s="14"/>
    </row>
    <row r="70" spans="3:25" s="4" customFormat="1" ht="15.75" customHeight="1">
      <c r="C70" s="15">
        <v>55</v>
      </c>
      <c r="D70" s="16" t="s">
        <v>73</v>
      </c>
      <c r="E70" s="12">
        <v>460986</v>
      </c>
      <c r="F70" s="12">
        <v>44018</v>
      </c>
      <c r="G70" s="17">
        <v>505004</v>
      </c>
      <c r="H70" s="17">
        <v>0</v>
      </c>
      <c r="I70" s="12">
        <v>452364</v>
      </c>
      <c r="J70" s="12">
        <v>8797</v>
      </c>
      <c r="K70" s="17">
        <v>461161</v>
      </c>
      <c r="L70" s="46">
        <f t="shared" si="4"/>
        <v>98.1</v>
      </c>
      <c r="M70" s="46">
        <f t="shared" si="5"/>
        <v>20</v>
      </c>
      <c r="N70" s="46">
        <f t="shared" si="6"/>
        <v>91.3</v>
      </c>
      <c r="O70" s="46">
        <v>90.77893109856701</v>
      </c>
      <c r="P70" s="18" t="s">
        <v>73</v>
      </c>
      <c r="V70" s="14"/>
      <c r="W70" s="14"/>
      <c r="X70" s="14"/>
      <c r="Y70" s="14"/>
    </row>
    <row r="71" spans="3:25" s="4" customFormat="1" ht="15.75" customHeight="1">
      <c r="C71" s="10">
        <v>56</v>
      </c>
      <c r="D71" s="11" t="s">
        <v>74</v>
      </c>
      <c r="E71" s="21">
        <v>107309</v>
      </c>
      <c r="F71" s="21">
        <v>996</v>
      </c>
      <c r="G71" s="12">
        <v>108305</v>
      </c>
      <c r="H71" s="12">
        <v>0</v>
      </c>
      <c r="I71" s="21">
        <v>107309</v>
      </c>
      <c r="J71" s="21">
        <v>512</v>
      </c>
      <c r="K71" s="12">
        <v>107821</v>
      </c>
      <c r="L71" s="45">
        <f t="shared" si="4"/>
        <v>100</v>
      </c>
      <c r="M71" s="45">
        <f t="shared" si="5"/>
        <v>51.4</v>
      </c>
      <c r="N71" s="45">
        <f t="shared" si="6"/>
        <v>99.6</v>
      </c>
      <c r="O71" s="45">
        <v>98.92991466045554</v>
      </c>
      <c r="P71" s="13" t="s">
        <v>74</v>
      </c>
      <c r="V71" s="14"/>
      <c r="W71" s="14"/>
      <c r="X71" s="14"/>
      <c r="Y71" s="14"/>
    </row>
    <row r="72" spans="3:25" s="4" customFormat="1" ht="15.75" customHeight="1">
      <c r="C72" s="10">
        <v>57</v>
      </c>
      <c r="D72" s="11" t="s">
        <v>75</v>
      </c>
      <c r="E72" s="12">
        <v>452397</v>
      </c>
      <c r="F72" s="12">
        <v>34623</v>
      </c>
      <c r="G72" s="12">
        <v>487020</v>
      </c>
      <c r="H72" s="12">
        <v>0</v>
      </c>
      <c r="I72" s="12">
        <v>444991</v>
      </c>
      <c r="J72" s="12">
        <v>7540</v>
      </c>
      <c r="K72" s="12">
        <v>452531</v>
      </c>
      <c r="L72" s="45">
        <f t="shared" si="4"/>
        <v>98.4</v>
      </c>
      <c r="M72" s="45">
        <f t="shared" si="5"/>
        <v>21.8</v>
      </c>
      <c r="N72" s="45">
        <f t="shared" si="6"/>
        <v>92.9</v>
      </c>
      <c r="O72" s="45">
        <v>91.91906486521654</v>
      </c>
      <c r="P72" s="13" t="s">
        <v>75</v>
      </c>
      <c r="V72" s="14"/>
      <c r="W72" s="14"/>
      <c r="X72" s="14"/>
      <c r="Y72" s="14"/>
    </row>
    <row r="73" spans="3:25" s="4" customFormat="1" ht="15.75" customHeight="1">
      <c r="C73" s="10">
        <v>58</v>
      </c>
      <c r="D73" s="11" t="s">
        <v>76</v>
      </c>
      <c r="E73" s="12">
        <v>539881</v>
      </c>
      <c r="F73" s="12">
        <v>69599</v>
      </c>
      <c r="G73" s="12">
        <v>609480</v>
      </c>
      <c r="H73" s="12">
        <v>0</v>
      </c>
      <c r="I73" s="12">
        <v>523733</v>
      </c>
      <c r="J73" s="12">
        <v>12224</v>
      </c>
      <c r="K73" s="12">
        <v>535957</v>
      </c>
      <c r="L73" s="45">
        <f t="shared" si="4"/>
        <v>97</v>
      </c>
      <c r="M73" s="45">
        <f t="shared" si="5"/>
        <v>17.6</v>
      </c>
      <c r="N73" s="45">
        <f t="shared" si="6"/>
        <v>87.9</v>
      </c>
      <c r="O73" s="45">
        <v>86.78681407614175</v>
      </c>
      <c r="P73" s="13" t="s">
        <v>76</v>
      </c>
      <c r="V73" s="14"/>
      <c r="W73" s="14"/>
      <c r="X73" s="14"/>
      <c r="Y73" s="14"/>
    </row>
    <row r="74" spans="3:25" s="4" customFormat="1" ht="15.75" customHeight="1">
      <c r="C74" s="10">
        <v>59</v>
      </c>
      <c r="D74" s="11" t="s">
        <v>77</v>
      </c>
      <c r="E74" s="12">
        <v>1354778</v>
      </c>
      <c r="F74" s="12">
        <v>188998</v>
      </c>
      <c r="G74" s="12">
        <v>1543776</v>
      </c>
      <c r="H74" s="12">
        <v>0</v>
      </c>
      <c r="I74" s="12">
        <v>1318462</v>
      </c>
      <c r="J74" s="12">
        <v>32134</v>
      </c>
      <c r="K74" s="12">
        <v>1350596</v>
      </c>
      <c r="L74" s="45">
        <f t="shared" si="4"/>
        <v>97.3</v>
      </c>
      <c r="M74" s="45">
        <f t="shared" si="5"/>
        <v>17</v>
      </c>
      <c r="N74" s="45">
        <f t="shared" si="6"/>
        <v>87.5</v>
      </c>
      <c r="O74" s="45">
        <v>86.44355225716622</v>
      </c>
      <c r="P74" s="13" t="s">
        <v>77</v>
      </c>
      <c r="V74" s="14"/>
      <c r="W74" s="14"/>
      <c r="X74" s="14"/>
      <c r="Y74" s="14"/>
    </row>
    <row r="75" spans="3:25" s="4" customFormat="1" ht="15.75" customHeight="1">
      <c r="C75" s="15">
        <v>60</v>
      </c>
      <c r="D75" s="16" t="s">
        <v>78</v>
      </c>
      <c r="E75" s="17">
        <v>1531251</v>
      </c>
      <c r="F75" s="17">
        <v>206487</v>
      </c>
      <c r="G75" s="17">
        <v>1737738</v>
      </c>
      <c r="H75" s="17">
        <v>0</v>
      </c>
      <c r="I75" s="17">
        <v>1490080</v>
      </c>
      <c r="J75" s="17">
        <v>38747</v>
      </c>
      <c r="K75" s="17">
        <v>1528827</v>
      </c>
      <c r="L75" s="46">
        <f t="shared" si="4"/>
        <v>97.3</v>
      </c>
      <c r="M75" s="46">
        <f t="shared" si="5"/>
        <v>18.8</v>
      </c>
      <c r="N75" s="46">
        <f t="shared" si="6"/>
        <v>88</v>
      </c>
      <c r="O75" s="46">
        <v>86.53328005883768</v>
      </c>
      <c r="P75" s="18" t="s">
        <v>78</v>
      </c>
      <c r="V75" s="14"/>
      <c r="W75" s="14"/>
      <c r="X75" s="14"/>
      <c r="Y75" s="14"/>
    </row>
    <row r="76" spans="3:25" s="4" customFormat="1" ht="15.75" customHeight="1">
      <c r="C76" s="10">
        <v>61</v>
      </c>
      <c r="D76" s="11" t="s">
        <v>79</v>
      </c>
      <c r="E76" s="12">
        <v>1671549</v>
      </c>
      <c r="F76" s="12">
        <v>98039</v>
      </c>
      <c r="G76" s="12">
        <v>1769588</v>
      </c>
      <c r="H76" s="12">
        <v>0</v>
      </c>
      <c r="I76" s="12">
        <v>1637651</v>
      </c>
      <c r="J76" s="12">
        <v>25168</v>
      </c>
      <c r="K76" s="12">
        <v>1662819</v>
      </c>
      <c r="L76" s="45">
        <f t="shared" si="4"/>
        <v>98</v>
      </c>
      <c r="M76" s="45">
        <f t="shared" si="5"/>
        <v>25.7</v>
      </c>
      <c r="N76" s="45">
        <f t="shared" si="6"/>
        <v>94</v>
      </c>
      <c r="O76" s="45">
        <v>94.06026419547011</v>
      </c>
      <c r="P76" s="13" t="s">
        <v>79</v>
      </c>
      <c r="V76" s="14"/>
      <c r="W76" s="14"/>
      <c r="X76" s="14"/>
      <c r="Y76" s="14"/>
    </row>
    <row r="77" spans="3:25" s="4" customFormat="1" ht="15.75" customHeight="1">
      <c r="C77" s="10">
        <v>62</v>
      </c>
      <c r="D77" s="11" t="s">
        <v>80</v>
      </c>
      <c r="E77" s="12">
        <v>2390430</v>
      </c>
      <c r="F77" s="12">
        <v>196794</v>
      </c>
      <c r="G77" s="12">
        <v>2587224</v>
      </c>
      <c r="H77" s="12">
        <v>0</v>
      </c>
      <c r="I77" s="12">
        <v>2342146</v>
      </c>
      <c r="J77" s="12">
        <v>56658</v>
      </c>
      <c r="K77" s="12">
        <v>2398804</v>
      </c>
      <c r="L77" s="45">
        <f t="shared" si="4"/>
        <v>98</v>
      </c>
      <c r="M77" s="45">
        <f t="shared" si="5"/>
        <v>28.8</v>
      </c>
      <c r="N77" s="45">
        <f t="shared" si="6"/>
        <v>92.7</v>
      </c>
      <c r="O77" s="45">
        <v>91.69133919727157</v>
      </c>
      <c r="P77" s="13" t="s">
        <v>80</v>
      </c>
      <c r="V77" s="14"/>
      <c r="W77" s="14"/>
      <c r="X77" s="14"/>
      <c r="Y77" s="14"/>
    </row>
    <row r="78" spans="3:25" s="4" customFormat="1" ht="15.75" customHeight="1" thickBot="1">
      <c r="C78" s="10">
        <v>63</v>
      </c>
      <c r="D78" s="11" t="s">
        <v>81</v>
      </c>
      <c r="E78" s="12">
        <v>1497118</v>
      </c>
      <c r="F78" s="12">
        <v>217648</v>
      </c>
      <c r="G78" s="12">
        <v>1714766</v>
      </c>
      <c r="H78" s="12">
        <v>0</v>
      </c>
      <c r="I78" s="12">
        <v>1457056</v>
      </c>
      <c r="J78" s="12">
        <v>50199</v>
      </c>
      <c r="K78" s="12">
        <v>1507255</v>
      </c>
      <c r="L78" s="45">
        <f t="shared" si="4"/>
        <v>97.3</v>
      </c>
      <c r="M78" s="45">
        <f t="shared" si="5"/>
        <v>23.1</v>
      </c>
      <c r="N78" s="45">
        <f t="shared" si="6"/>
        <v>87.9</v>
      </c>
      <c r="O78" s="45">
        <v>85.95679473719075</v>
      </c>
      <c r="P78" s="13" t="s">
        <v>81</v>
      </c>
      <c r="V78" s="14"/>
      <c r="W78" s="14"/>
      <c r="X78" s="14"/>
      <c r="Y78" s="14"/>
    </row>
    <row r="79" spans="3:16" s="4" customFormat="1" ht="15.75" customHeight="1" thickBot="1" thickTop="1">
      <c r="C79" s="38"/>
      <c r="D79" s="39" t="s">
        <v>82</v>
      </c>
      <c r="E79" s="40">
        <f>SUM(E56:E78)</f>
        <v>24677770</v>
      </c>
      <c r="F79" s="40">
        <f>SUM(F56:F78)</f>
        <v>2254337</v>
      </c>
      <c r="G79" s="40">
        <f>SUM(E79:F79)</f>
        <v>26932107</v>
      </c>
      <c r="H79" s="40">
        <v>0</v>
      </c>
      <c r="I79" s="40">
        <f>SUM(I56:I78)</f>
        <v>24155360</v>
      </c>
      <c r="J79" s="40">
        <f>SUM(J56:J78)</f>
        <v>486394</v>
      </c>
      <c r="K79" s="40">
        <f>SUM(I79:J79)</f>
        <v>24641754</v>
      </c>
      <c r="L79" s="49">
        <f t="shared" si="4"/>
        <v>97.9</v>
      </c>
      <c r="M79" s="49">
        <f t="shared" si="5"/>
        <v>21.6</v>
      </c>
      <c r="N79" s="49">
        <f t="shared" si="6"/>
        <v>91.5</v>
      </c>
      <c r="O79" s="49">
        <v>90.66998735987735</v>
      </c>
      <c r="P79" s="41" t="s">
        <v>82</v>
      </c>
    </row>
    <row r="80" spans="3:16" s="4" customFormat="1" ht="15.75" customHeight="1" thickBot="1" thickTop="1">
      <c r="C80" s="23"/>
      <c r="D80" s="24" t="s">
        <v>83</v>
      </c>
      <c r="E80" s="25">
        <f>E48+E79</f>
        <v>426138419</v>
      </c>
      <c r="F80" s="25">
        <f>F48+F79</f>
        <v>44851168</v>
      </c>
      <c r="G80" s="25">
        <f>SUM(E80:F80)</f>
        <v>470989587</v>
      </c>
      <c r="H80" s="25">
        <v>0</v>
      </c>
      <c r="I80" s="25">
        <f>I48+I79</f>
        <v>415638371</v>
      </c>
      <c r="J80" s="25">
        <f>J48+J79</f>
        <v>9511079</v>
      </c>
      <c r="K80" s="25">
        <f>SUM(I80:J80)</f>
        <v>425149450</v>
      </c>
      <c r="L80" s="48">
        <f t="shared" si="4"/>
        <v>97.5</v>
      </c>
      <c r="M80" s="48">
        <f t="shared" si="5"/>
        <v>21.2</v>
      </c>
      <c r="N80" s="48">
        <f t="shared" si="6"/>
        <v>90.3</v>
      </c>
      <c r="O80" s="48">
        <v>89.3376621139808</v>
      </c>
      <c r="P80" s="26" t="s">
        <v>83</v>
      </c>
    </row>
    <row r="81" ht="13.5">
      <c r="C81" s="4" t="s">
        <v>84</v>
      </c>
    </row>
    <row r="82" ht="13.5">
      <c r="C82" s="4"/>
    </row>
  </sheetData>
  <sheetProtection/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rintOptions/>
  <pageMargins left="0.7480314960629921" right="0.4724409448818898" top="0.7480314960629921" bottom="0.7086614173228347" header="0.5118110236220472" footer="0.5118110236220472"/>
  <pageSetup firstPageNumber="274" useFirstPageNumber="1" fitToHeight="2" fitToWidth="2" horizontalDpi="600" verticalDpi="600" orientation="portrait" pageOrder="overThenDown" paperSize="9" scale="98" r:id="rId1"/>
  <headerFooter differentOddEven="1">
    <oddHeader>&amp;L&amp;"ＭＳ ゴシック,標準"Ⅱ　市町村税の納税
　２　徴収実績・納税率</oddHeader>
    <oddFooter>&amp;C&amp;"ＭＳ ゴシック,標準"&amp;9&amp;P</oddFooter>
    <evenFooter>&amp;C&amp;"ＭＳ ゴシック,標準"&amp;9&amp;P</evenFooter>
  </headerFooter>
  <rowBreaks count="1" manualBreakCount="1">
    <brk id="50" max="17" man="1"/>
  </rowBreaks>
  <colBreaks count="1" manualBreakCount="1">
    <brk id="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2014-02-27T05:03:54Z</cp:lastPrinted>
  <dcterms:created xsi:type="dcterms:W3CDTF">2010-03-17T01:49:29Z</dcterms:created>
  <dcterms:modified xsi:type="dcterms:W3CDTF">2014-02-27T05:04:35Z</dcterms:modified>
  <cp:category/>
  <cp:version/>
  <cp:contentType/>
  <cp:contentStatus/>
</cp:coreProperties>
</file>