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20520" windowHeight="4095" activeTab="0"/>
  </bookViews>
  <sheets>
    <sheet name="資料３－２・３－３・３－４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<sst xmlns="http://schemas.openxmlformats.org/spreadsheetml/2006/main" count="68" uniqueCount="50">
  <si>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県合計</t>
  </si>
  <si>
    <t>工業地域</t>
  </si>
  <si>
    <t>準工業地域</t>
  </si>
  <si>
    <t>商業地域</t>
  </si>
  <si>
    <t>準住居地域</t>
  </si>
  <si>
    <t>工業専用地域</t>
  </si>
  <si>
    <t>合計</t>
  </si>
  <si>
    <t>事業主体</t>
  </si>
  <si>
    <t>地区数</t>
  </si>
  <si>
    <t>面積（ha）</t>
  </si>
  <si>
    <t>個人・共同</t>
  </si>
  <si>
    <t>組合</t>
  </si>
  <si>
    <t>行政庁</t>
  </si>
  <si>
    <t>－</t>
  </si>
  <si>
    <t>都市再生機構</t>
  </si>
  <si>
    <t>第一種低層
住居専用地域</t>
  </si>
  <si>
    <t>第二種低層
住居専用地域</t>
  </si>
  <si>
    <t>第一種中高層
住居専用地域</t>
  </si>
  <si>
    <t>第二種中高層
住居専用地域</t>
  </si>
  <si>
    <t>公共団体</t>
  </si>
  <si>
    <t>資料：市街地整備課</t>
  </si>
  <si>
    <t>県南地域</t>
  </si>
  <si>
    <t>県央地域</t>
  </si>
  <si>
    <t>県北地域</t>
  </si>
  <si>
    <t>地域数</t>
  </si>
  <si>
    <t>低・未利用地型</t>
  </si>
  <si>
    <t>市街化区域内農地型</t>
  </si>
  <si>
    <t>居住地整備促進型</t>
  </si>
  <si>
    <t>高度利用促進型</t>
  </si>
  <si>
    <t>新市街地型</t>
  </si>
  <si>
    <t>面積
（Gha)</t>
  </si>
  <si>
    <t>合計</t>
  </si>
  <si>
    <t>３－３　重点供給地域の概要</t>
  </si>
  <si>
    <t>３－２　用途地域の指定状況</t>
  </si>
  <si>
    <t>資料：都市計画課</t>
  </si>
  <si>
    <t>合計</t>
  </si>
  <si>
    <t>３－４　土地区画整理事業の施行状況</t>
  </si>
  <si>
    <r>
      <t>資料：住宅課 埼玉県住生活基本計画（H28～H37年度）　平成</t>
    </r>
    <r>
      <rPr>
        <sz val="12"/>
        <rFont val="ＭＳ Ｐゴシック"/>
        <family val="3"/>
      </rPr>
      <t>29年3月策定</t>
    </r>
  </si>
  <si>
    <t>平成30年4月3日現在　</t>
  </si>
  <si>
    <t>用途地域</t>
  </si>
  <si>
    <t>第一種
住居地域</t>
  </si>
  <si>
    <t>第二種
住居地域</t>
  </si>
  <si>
    <t>面積（ha）</t>
  </si>
  <si>
    <t>割合（%）</t>
  </si>
  <si>
    <t>近隣商業地域</t>
  </si>
  <si>
    <t>平成30年3月31日現在</t>
  </si>
  <si>
    <t>施　　　　　行　　　　　済</t>
  </si>
  <si>
    <t>施　　　　　行　　　　　中</t>
  </si>
  <si>
    <t>計</t>
  </si>
  <si>
    <t>埼玉県住宅
供給公社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</si>
</sst>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1"/>
      <color rgb="FF00B0F0"/>
      <name val="ＭＳ Ｐゴシック"/>
      <family val="3"/>
    </font>
    <font>
      <sz val="11"/>
      <color rgb="FF00B0F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46" fillId="35" borderId="14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192" fontId="47" fillId="34" borderId="16" xfId="48" applyNumberFormat="1" applyFont="1" applyFill="1" applyBorder="1" applyAlignment="1">
      <alignment horizontal="distributed" vertical="center" shrinkToFit="1"/>
    </xf>
    <xf numFmtId="192" fontId="47" fillId="34" borderId="16" xfId="48" applyNumberFormat="1" applyFont="1" applyFill="1" applyBorder="1" applyAlignment="1">
      <alignment horizontal="distributed" vertical="center"/>
    </xf>
    <xf numFmtId="192" fontId="47" fillId="34" borderId="17" xfId="48" applyNumberFormat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192" fontId="48" fillId="0" borderId="0" xfId="48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2" fillId="34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6" fillId="35" borderId="21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/>
    </xf>
    <xf numFmtId="38" fontId="45" fillId="0" borderId="14" xfId="48" applyNumberFormat="1" applyFont="1" applyBorder="1" applyAlignment="1">
      <alignment vertical="center"/>
    </xf>
    <xf numFmtId="192" fontId="45" fillId="0" borderId="14" xfId="48" applyNumberFormat="1" applyFont="1" applyBorder="1" applyAlignment="1">
      <alignment vertical="center"/>
    </xf>
    <xf numFmtId="192" fontId="45" fillId="0" borderId="21" xfId="48" applyNumberFormat="1" applyFont="1" applyBorder="1" applyAlignment="1">
      <alignment vertical="center"/>
    </xf>
    <xf numFmtId="38" fontId="45" fillId="0" borderId="16" xfId="48" applyNumberFormat="1" applyFont="1" applyBorder="1" applyAlignment="1">
      <alignment vertical="center"/>
    </xf>
    <xf numFmtId="192" fontId="45" fillId="0" borderId="15" xfId="48" applyNumberFormat="1" applyFont="1" applyBorder="1" applyAlignment="1">
      <alignment vertical="center"/>
    </xf>
    <xf numFmtId="38" fontId="45" fillId="0" borderId="22" xfId="48" applyNumberFormat="1" applyFont="1" applyBorder="1" applyAlignment="1">
      <alignment vertical="center"/>
    </xf>
    <xf numFmtId="192" fontId="45" fillId="0" borderId="22" xfId="48" applyNumberFormat="1" applyFont="1" applyBorder="1" applyAlignment="1">
      <alignment vertical="center"/>
    </xf>
    <xf numFmtId="192" fontId="45" fillId="0" borderId="23" xfId="48" applyNumberFormat="1" applyFont="1" applyBorder="1" applyAlignment="1">
      <alignment vertical="center"/>
    </xf>
    <xf numFmtId="38" fontId="45" fillId="0" borderId="17" xfId="48" applyNumberFormat="1" applyFont="1" applyBorder="1" applyAlignment="1">
      <alignment vertical="center"/>
    </xf>
    <xf numFmtId="192" fontId="45" fillId="0" borderId="24" xfId="48" applyNumberFormat="1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distributed" vertical="center" wrapText="1"/>
    </xf>
    <xf numFmtId="182" fontId="3" fillId="0" borderId="23" xfId="0" applyNumberFormat="1" applyFont="1" applyBorder="1" applyAlignment="1">
      <alignment vertical="center"/>
    </xf>
    <xf numFmtId="182" fontId="3" fillId="0" borderId="37" xfId="0" applyNumberFormat="1" applyFont="1" applyBorder="1" applyAlignment="1">
      <alignment vertical="center"/>
    </xf>
    <xf numFmtId="0" fontId="4" fillId="36" borderId="28" xfId="0" applyFont="1" applyFill="1" applyBorder="1" applyAlignment="1">
      <alignment horizontal="distributed" vertical="center" wrapText="1"/>
    </xf>
    <xf numFmtId="182" fontId="3" fillId="0" borderId="38" xfId="0" applyNumberFormat="1" applyFont="1" applyBorder="1" applyAlignment="1">
      <alignment vertical="center"/>
    </xf>
    <xf numFmtId="187" fontId="3" fillId="0" borderId="22" xfId="0" applyNumberFormat="1" applyFont="1" applyBorder="1" applyAlignment="1">
      <alignment vertical="center"/>
    </xf>
    <xf numFmtId="0" fontId="4" fillId="35" borderId="26" xfId="0" applyFont="1" applyFill="1" applyBorder="1" applyAlignment="1">
      <alignment horizontal="distributed" vertical="center" wrapText="1"/>
    </xf>
    <xf numFmtId="0" fontId="4" fillId="0" borderId="28" xfId="0" applyFont="1" applyBorder="1" applyAlignment="1">
      <alignment/>
    </xf>
    <xf numFmtId="187" fontId="3" fillId="0" borderId="24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85" fontId="3" fillId="0" borderId="21" xfId="0" applyNumberFormat="1" applyFont="1" applyBorder="1" applyAlignment="1">
      <alignment vertical="center"/>
    </xf>
    <xf numFmtId="185" fontId="3" fillId="0" borderId="32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185" fontId="3" fillId="0" borderId="3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85" fontId="3" fillId="0" borderId="33" xfId="0" applyNumberFormat="1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85" fontId="3" fillId="0" borderId="23" xfId="0" applyNumberFormat="1" applyFont="1" applyBorder="1" applyAlignment="1">
      <alignment vertical="center"/>
    </xf>
    <xf numFmtId="185" fontId="3" fillId="0" borderId="37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85" fontId="3" fillId="0" borderId="38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SheetLayoutView="80" workbookViewId="0" topLeftCell="A1">
      <selection activeCell="B2" sqref="B2:O9"/>
    </sheetView>
  </sheetViews>
  <sheetFormatPr defaultColWidth="9.00390625" defaultRowHeight="13.5"/>
  <cols>
    <col min="1" max="1" width="21.25390625" style="3" customWidth="1"/>
    <col min="2" max="15" width="7.625" style="3" customWidth="1"/>
    <col min="16" max="16384" width="9.00390625" style="3" customWidth="1"/>
  </cols>
  <sheetData>
    <row r="1" spans="1:7" ht="21.75" customHeight="1">
      <c r="A1" s="29" t="s">
        <v>33</v>
      </c>
      <c r="D1" s="28"/>
      <c r="E1" s="43"/>
      <c r="F1" s="43"/>
      <c r="G1" s="43"/>
    </row>
    <row r="2" spans="6:13" ht="18" customHeight="1" thickBot="1">
      <c r="F2" s="4"/>
      <c r="G2" s="4"/>
      <c r="I2" s="5"/>
      <c r="J2" s="8"/>
      <c r="K2" s="9"/>
      <c r="L2" s="6"/>
      <c r="M2" s="4" t="s">
        <v>38</v>
      </c>
    </row>
    <row r="3" spans="1:13" ht="36.75" customHeight="1">
      <c r="A3" s="45" t="s">
        <v>39</v>
      </c>
      <c r="B3" s="63" t="s">
        <v>15</v>
      </c>
      <c r="C3" s="63"/>
      <c r="D3" s="63" t="s">
        <v>16</v>
      </c>
      <c r="E3" s="63"/>
      <c r="F3" s="63" t="s">
        <v>17</v>
      </c>
      <c r="G3" s="63"/>
      <c r="H3" s="63" t="s">
        <v>18</v>
      </c>
      <c r="I3" s="63"/>
      <c r="J3" s="63" t="s">
        <v>40</v>
      </c>
      <c r="K3" s="63"/>
      <c r="L3" s="63" t="s">
        <v>41</v>
      </c>
      <c r="M3" s="66"/>
    </row>
    <row r="4" spans="1:13" s="2" customFormat="1" ht="28.5" customHeight="1">
      <c r="A4" s="46" t="s">
        <v>42</v>
      </c>
      <c r="B4" s="75">
        <v>13129.2</v>
      </c>
      <c r="C4" s="76"/>
      <c r="D4" s="75">
        <v>316.90000000000003</v>
      </c>
      <c r="E4" s="76"/>
      <c r="F4" s="75">
        <v>13583.500000000002</v>
      </c>
      <c r="G4" s="76"/>
      <c r="H4" s="90">
        <v>3887.9</v>
      </c>
      <c r="I4" s="90"/>
      <c r="J4" s="90">
        <v>19880.07</v>
      </c>
      <c r="K4" s="90"/>
      <c r="L4" s="90">
        <v>4593.700000000001</v>
      </c>
      <c r="M4" s="91"/>
    </row>
    <row r="5" spans="1:13" s="2" customFormat="1" ht="28.5" customHeight="1" thickBot="1">
      <c r="A5" s="47" t="s">
        <v>43</v>
      </c>
      <c r="B5" s="64">
        <v>17.7</v>
      </c>
      <c r="C5" s="65"/>
      <c r="D5" s="64">
        <v>0.4</v>
      </c>
      <c r="E5" s="65"/>
      <c r="F5" s="64">
        <v>18.3</v>
      </c>
      <c r="G5" s="65"/>
      <c r="H5" s="64">
        <v>5.2</v>
      </c>
      <c r="I5" s="65"/>
      <c r="J5" s="64">
        <v>26.7</v>
      </c>
      <c r="K5" s="65"/>
      <c r="L5" s="64">
        <v>6.2</v>
      </c>
      <c r="M5" s="67"/>
    </row>
    <row r="6" ht="15.75" customHeight="1" thickBot="1"/>
    <row r="7" spans="1:15" ht="21" customHeight="1">
      <c r="A7" s="45" t="s">
        <v>39</v>
      </c>
      <c r="B7" s="63" t="s">
        <v>4</v>
      </c>
      <c r="C7" s="63"/>
      <c r="D7" s="63" t="s">
        <v>44</v>
      </c>
      <c r="E7" s="63"/>
      <c r="F7" s="63" t="s">
        <v>3</v>
      </c>
      <c r="G7" s="63"/>
      <c r="H7" s="63" t="s">
        <v>2</v>
      </c>
      <c r="I7" s="63"/>
      <c r="J7" s="69" t="s">
        <v>1</v>
      </c>
      <c r="K7" s="69"/>
      <c r="L7" s="63" t="s">
        <v>5</v>
      </c>
      <c r="M7" s="63"/>
      <c r="N7" s="48" t="s">
        <v>0</v>
      </c>
      <c r="O7" s="70"/>
    </row>
    <row r="8" spans="1:15" s="2" customFormat="1" ht="28.5" customHeight="1">
      <c r="A8" s="46" t="s">
        <v>42</v>
      </c>
      <c r="B8" s="90">
        <v>1438.4</v>
      </c>
      <c r="C8" s="90"/>
      <c r="D8" s="90">
        <v>1799.93</v>
      </c>
      <c r="E8" s="90"/>
      <c r="F8" s="90">
        <v>2305.6799999999994</v>
      </c>
      <c r="G8" s="90"/>
      <c r="H8" s="90">
        <v>6752.699999999999</v>
      </c>
      <c r="I8" s="90"/>
      <c r="J8" s="90">
        <v>3126.1000000000004</v>
      </c>
      <c r="K8" s="90"/>
      <c r="L8" s="90">
        <v>3553.5</v>
      </c>
      <c r="M8" s="90"/>
      <c r="N8" s="90">
        <v>74367.59999999999</v>
      </c>
      <c r="O8" s="92"/>
    </row>
    <row r="9" spans="1:15" s="2" customFormat="1" ht="28.5" customHeight="1" thickBot="1">
      <c r="A9" s="47" t="s">
        <v>43</v>
      </c>
      <c r="B9" s="68">
        <v>1.9</v>
      </c>
      <c r="C9" s="68"/>
      <c r="D9" s="68">
        <v>2.4</v>
      </c>
      <c r="E9" s="68"/>
      <c r="F9" s="68">
        <v>3.1</v>
      </c>
      <c r="G9" s="68"/>
      <c r="H9" s="68">
        <v>9.1</v>
      </c>
      <c r="I9" s="68"/>
      <c r="J9" s="68">
        <v>4.2</v>
      </c>
      <c r="K9" s="68"/>
      <c r="L9" s="68">
        <v>4.8</v>
      </c>
      <c r="M9" s="68"/>
      <c r="N9" s="68">
        <v>100</v>
      </c>
      <c r="O9" s="71"/>
    </row>
    <row r="10" ht="6" customHeight="1"/>
    <row r="11" ht="17.25" customHeight="1">
      <c r="A11" s="10" t="s">
        <v>34</v>
      </c>
    </row>
    <row r="12" ht="41.25" customHeight="1">
      <c r="A12" s="10"/>
    </row>
    <row r="13" ht="41.25" customHeight="1"/>
    <row r="14" spans="1:9" ht="21.75" customHeight="1">
      <c r="A14" s="30" t="s">
        <v>32</v>
      </c>
      <c r="B14" s="2"/>
      <c r="C14" s="2"/>
      <c r="D14" s="28"/>
      <c r="E14" s="43"/>
      <c r="F14" s="43"/>
      <c r="G14" s="43"/>
      <c r="H14" s="2"/>
      <c r="I14" s="2"/>
    </row>
    <row r="15" spans="1:9" ht="18" customHeight="1" thickBot="1">
      <c r="A15" s="2"/>
      <c r="B15" s="2"/>
      <c r="C15" s="2"/>
      <c r="D15" s="2"/>
      <c r="E15" s="2"/>
      <c r="F15" s="2"/>
      <c r="G15" s="11"/>
      <c r="H15" s="11"/>
      <c r="I15" s="12"/>
    </row>
    <row r="16" spans="1:9" ht="28.5" customHeight="1">
      <c r="A16" s="13"/>
      <c r="B16" s="48" t="s">
        <v>21</v>
      </c>
      <c r="C16" s="48"/>
      <c r="D16" s="48" t="s">
        <v>22</v>
      </c>
      <c r="E16" s="48"/>
      <c r="F16" s="48" t="s">
        <v>23</v>
      </c>
      <c r="G16" s="49"/>
      <c r="H16" s="50" t="s">
        <v>35</v>
      </c>
      <c r="I16" s="51"/>
    </row>
    <row r="17" spans="1:9" ht="28.5" customHeight="1">
      <c r="A17" s="14"/>
      <c r="B17" s="15" t="s">
        <v>24</v>
      </c>
      <c r="C17" s="16" t="s">
        <v>30</v>
      </c>
      <c r="D17" s="15" t="s">
        <v>24</v>
      </c>
      <c r="E17" s="16" t="s">
        <v>30</v>
      </c>
      <c r="F17" s="15" t="s">
        <v>24</v>
      </c>
      <c r="G17" s="31" t="s">
        <v>30</v>
      </c>
      <c r="H17" s="32" t="s">
        <v>24</v>
      </c>
      <c r="I17" s="17" t="s">
        <v>30</v>
      </c>
    </row>
    <row r="18" spans="1:9" ht="28.5" customHeight="1">
      <c r="A18" s="18" t="s">
        <v>25</v>
      </c>
      <c r="B18" s="33">
        <v>10</v>
      </c>
      <c r="C18" s="34">
        <v>226.9</v>
      </c>
      <c r="D18" s="33">
        <v>3</v>
      </c>
      <c r="E18" s="34">
        <v>33.3</v>
      </c>
      <c r="F18" s="33">
        <v>0</v>
      </c>
      <c r="G18" s="35">
        <v>0</v>
      </c>
      <c r="H18" s="36">
        <f aca="true" t="shared" si="0" ref="H18:I22">B18+D18+F18</f>
        <v>13</v>
      </c>
      <c r="I18" s="37">
        <f t="shared" si="0"/>
        <v>260.2</v>
      </c>
    </row>
    <row r="19" spans="1:9" ht="28.5" customHeight="1">
      <c r="A19" s="19" t="s">
        <v>26</v>
      </c>
      <c r="B19" s="33">
        <v>54</v>
      </c>
      <c r="C19" s="34">
        <v>2002.9</v>
      </c>
      <c r="D19" s="33">
        <v>75</v>
      </c>
      <c r="E19" s="34">
        <v>3196.5</v>
      </c>
      <c r="F19" s="33">
        <v>15</v>
      </c>
      <c r="G19" s="35">
        <v>739.9</v>
      </c>
      <c r="H19" s="36">
        <f t="shared" si="0"/>
        <v>144</v>
      </c>
      <c r="I19" s="37">
        <f t="shared" si="0"/>
        <v>5939.299999999999</v>
      </c>
    </row>
    <row r="20" spans="1:9" ht="28.5" customHeight="1">
      <c r="A20" s="18" t="s">
        <v>27</v>
      </c>
      <c r="B20" s="33">
        <v>18</v>
      </c>
      <c r="C20" s="34">
        <v>654.9</v>
      </c>
      <c r="D20" s="33">
        <v>3</v>
      </c>
      <c r="E20" s="34">
        <v>100.3</v>
      </c>
      <c r="F20" s="33">
        <v>2</v>
      </c>
      <c r="G20" s="35">
        <v>59.3</v>
      </c>
      <c r="H20" s="36">
        <f t="shared" si="0"/>
        <v>23</v>
      </c>
      <c r="I20" s="37">
        <f t="shared" si="0"/>
        <v>814.4999999999999</v>
      </c>
    </row>
    <row r="21" spans="1:12" ht="28.5" customHeight="1">
      <c r="A21" s="18" t="s">
        <v>28</v>
      </c>
      <c r="B21" s="33">
        <v>3</v>
      </c>
      <c r="C21" s="34">
        <v>34.4</v>
      </c>
      <c r="D21" s="33">
        <v>2</v>
      </c>
      <c r="E21" s="34">
        <v>23.4</v>
      </c>
      <c r="F21" s="33">
        <v>0</v>
      </c>
      <c r="G21" s="35">
        <v>0</v>
      </c>
      <c r="H21" s="36">
        <f t="shared" si="0"/>
        <v>5</v>
      </c>
      <c r="I21" s="37">
        <f t="shared" si="0"/>
        <v>57.8</v>
      </c>
      <c r="J21" s="2"/>
      <c r="K21" s="2"/>
      <c r="L21" s="2"/>
    </row>
    <row r="22" spans="1:12" ht="28.5" customHeight="1">
      <c r="A22" s="18" t="s">
        <v>29</v>
      </c>
      <c r="B22" s="33">
        <v>19</v>
      </c>
      <c r="C22" s="34">
        <v>1733.9</v>
      </c>
      <c r="D22" s="33">
        <v>27</v>
      </c>
      <c r="E22" s="34">
        <v>1516.6</v>
      </c>
      <c r="F22" s="33">
        <v>2</v>
      </c>
      <c r="G22" s="35">
        <v>166.5</v>
      </c>
      <c r="H22" s="36">
        <f t="shared" si="0"/>
        <v>48</v>
      </c>
      <c r="I22" s="37">
        <f t="shared" si="0"/>
        <v>3417</v>
      </c>
      <c r="J22" s="2"/>
      <c r="K22" s="2"/>
      <c r="L22" s="2"/>
    </row>
    <row r="23" spans="1:12" ht="28.5" customHeight="1" thickBot="1">
      <c r="A23" s="20" t="s">
        <v>31</v>
      </c>
      <c r="B23" s="38">
        <f aca="true" t="shared" si="1" ref="B23:I23">SUM(B18:B22)</f>
        <v>104</v>
      </c>
      <c r="C23" s="39">
        <f t="shared" si="1"/>
        <v>4653</v>
      </c>
      <c r="D23" s="38">
        <f t="shared" si="1"/>
        <v>110</v>
      </c>
      <c r="E23" s="39">
        <f t="shared" si="1"/>
        <v>4870.1</v>
      </c>
      <c r="F23" s="38">
        <f t="shared" si="1"/>
        <v>19</v>
      </c>
      <c r="G23" s="40">
        <f t="shared" si="1"/>
        <v>965.6999999999999</v>
      </c>
      <c r="H23" s="41">
        <f>SUM(H18:H22)</f>
        <v>233</v>
      </c>
      <c r="I23" s="42">
        <f t="shared" si="1"/>
        <v>10488.8</v>
      </c>
      <c r="J23" s="21"/>
      <c r="K23" s="21"/>
      <c r="L23" s="21"/>
    </row>
    <row r="24" spans="1:9" ht="21.75" customHeight="1">
      <c r="A24" s="22" t="s">
        <v>37</v>
      </c>
      <c r="B24" s="2"/>
      <c r="C24" s="2"/>
      <c r="D24" s="2"/>
      <c r="E24" s="2"/>
      <c r="F24" s="2"/>
      <c r="G24" s="2"/>
      <c r="H24" s="2"/>
      <c r="I24" s="2"/>
    </row>
    <row r="25" spans="1:9" ht="41.25" customHeight="1">
      <c r="A25" s="22"/>
      <c r="B25" s="2"/>
      <c r="C25" s="2"/>
      <c r="D25" s="2"/>
      <c r="E25" s="2"/>
      <c r="F25" s="2"/>
      <c r="G25" s="2"/>
      <c r="H25" s="2"/>
      <c r="I25" s="2"/>
    </row>
    <row r="26" spans="1:9" ht="41.25" customHeight="1">
      <c r="A26" s="22"/>
      <c r="B26" s="2"/>
      <c r="C26" s="2"/>
      <c r="D26" s="2"/>
      <c r="E26" s="2"/>
      <c r="F26" s="2"/>
      <c r="G26" s="2"/>
      <c r="H26" s="2"/>
      <c r="I26" s="2"/>
    </row>
    <row r="27" spans="1:9" ht="21.75" customHeight="1">
      <c r="A27" s="29" t="s">
        <v>36</v>
      </c>
      <c r="B27" s="2"/>
      <c r="C27" s="2"/>
      <c r="D27" s="2"/>
      <c r="E27" s="2"/>
      <c r="G27" s="44"/>
      <c r="H27" s="44"/>
      <c r="I27" s="44"/>
    </row>
    <row r="28" spans="1:13" ht="18" customHeight="1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7"/>
      <c r="L28" s="7"/>
      <c r="M28" s="72" t="s">
        <v>45</v>
      </c>
    </row>
    <row r="29" spans="1:13" ht="18" customHeight="1">
      <c r="A29" s="59" t="s">
        <v>7</v>
      </c>
      <c r="B29" s="61" t="s">
        <v>46</v>
      </c>
      <c r="C29" s="53"/>
      <c r="D29" s="53"/>
      <c r="E29" s="62"/>
      <c r="F29" s="52" t="s">
        <v>47</v>
      </c>
      <c r="G29" s="53"/>
      <c r="H29" s="53"/>
      <c r="I29" s="62"/>
      <c r="J29" s="52" t="s">
        <v>48</v>
      </c>
      <c r="K29" s="53"/>
      <c r="L29" s="53"/>
      <c r="M29" s="54"/>
    </row>
    <row r="30" spans="1:13" ht="18" customHeight="1">
      <c r="A30" s="60"/>
      <c r="B30" s="55" t="s">
        <v>8</v>
      </c>
      <c r="C30" s="56"/>
      <c r="D30" s="57" t="s">
        <v>9</v>
      </c>
      <c r="E30" s="56"/>
      <c r="F30" s="57" t="s">
        <v>8</v>
      </c>
      <c r="G30" s="56"/>
      <c r="H30" s="57" t="s">
        <v>9</v>
      </c>
      <c r="I30" s="56"/>
      <c r="J30" s="57" t="s">
        <v>8</v>
      </c>
      <c r="K30" s="56"/>
      <c r="L30" s="57" t="s">
        <v>9</v>
      </c>
      <c r="M30" s="58"/>
    </row>
    <row r="31" spans="1:13" s="2" customFormat="1" ht="28.5" customHeight="1">
      <c r="A31" s="24" t="s">
        <v>10</v>
      </c>
      <c r="B31" s="73">
        <v>25</v>
      </c>
      <c r="C31" s="74"/>
      <c r="D31" s="75">
        <v>310.4</v>
      </c>
      <c r="E31" s="76"/>
      <c r="F31" s="77">
        <v>3</v>
      </c>
      <c r="G31" s="78"/>
      <c r="H31" s="79">
        <v>15.4</v>
      </c>
      <c r="I31" s="80"/>
      <c r="J31" s="81">
        <f>F31+B31</f>
        <v>28</v>
      </c>
      <c r="K31" s="74"/>
      <c r="L31" s="75">
        <f>H31+D31</f>
        <v>325.79999999999995</v>
      </c>
      <c r="M31" s="82"/>
    </row>
    <row r="32" spans="1:13" s="2" customFormat="1" ht="28.5" customHeight="1">
      <c r="A32" s="1" t="s">
        <v>11</v>
      </c>
      <c r="B32" s="73">
        <v>201</v>
      </c>
      <c r="C32" s="74"/>
      <c r="D32" s="75">
        <v>5080.1</v>
      </c>
      <c r="E32" s="76"/>
      <c r="F32" s="81">
        <v>37</v>
      </c>
      <c r="G32" s="74"/>
      <c r="H32" s="75">
        <v>1196.4</v>
      </c>
      <c r="I32" s="76"/>
      <c r="J32" s="81">
        <f>F32+B32</f>
        <v>238</v>
      </c>
      <c r="K32" s="74"/>
      <c r="L32" s="75">
        <f>H32+D32</f>
        <v>6276.5</v>
      </c>
      <c r="M32" s="82"/>
    </row>
    <row r="33" spans="1:13" s="2" customFormat="1" ht="28.5" customHeight="1">
      <c r="A33" s="1" t="s">
        <v>19</v>
      </c>
      <c r="B33" s="73">
        <v>203</v>
      </c>
      <c r="C33" s="74"/>
      <c r="D33" s="75">
        <v>11155.2</v>
      </c>
      <c r="E33" s="76"/>
      <c r="F33" s="81">
        <v>73</v>
      </c>
      <c r="G33" s="74"/>
      <c r="H33" s="75">
        <v>3397.3</v>
      </c>
      <c r="I33" s="76"/>
      <c r="J33" s="81">
        <f>F33+B33</f>
        <v>276</v>
      </c>
      <c r="K33" s="74"/>
      <c r="L33" s="75">
        <f>H33+D33</f>
        <v>14552.5</v>
      </c>
      <c r="M33" s="82"/>
    </row>
    <row r="34" spans="1:13" s="2" customFormat="1" ht="28.5" customHeight="1">
      <c r="A34" s="1" t="s">
        <v>12</v>
      </c>
      <c r="B34" s="73">
        <v>7</v>
      </c>
      <c r="C34" s="74"/>
      <c r="D34" s="75">
        <v>674.5</v>
      </c>
      <c r="E34" s="76"/>
      <c r="F34" s="77" t="s">
        <v>13</v>
      </c>
      <c r="G34" s="78"/>
      <c r="H34" s="79" t="s">
        <v>13</v>
      </c>
      <c r="I34" s="80"/>
      <c r="J34" s="81">
        <f>B34</f>
        <v>7</v>
      </c>
      <c r="K34" s="74"/>
      <c r="L34" s="75">
        <f>D34</f>
        <v>674.5</v>
      </c>
      <c r="M34" s="82"/>
    </row>
    <row r="35" spans="1:13" s="2" customFormat="1" ht="28.5" customHeight="1">
      <c r="A35" s="1" t="s">
        <v>14</v>
      </c>
      <c r="B35" s="73">
        <v>28</v>
      </c>
      <c r="C35" s="74"/>
      <c r="D35" s="75">
        <v>2669.2</v>
      </c>
      <c r="E35" s="76"/>
      <c r="F35" s="77" t="s">
        <v>13</v>
      </c>
      <c r="G35" s="78"/>
      <c r="H35" s="79" t="s">
        <v>13</v>
      </c>
      <c r="I35" s="80"/>
      <c r="J35" s="81">
        <f>B35</f>
        <v>28</v>
      </c>
      <c r="K35" s="74"/>
      <c r="L35" s="75">
        <f>D35</f>
        <v>2669.2</v>
      </c>
      <c r="M35" s="82"/>
    </row>
    <row r="36" spans="1:13" s="2" customFormat="1" ht="28.5" customHeight="1">
      <c r="A36" s="25" t="s">
        <v>49</v>
      </c>
      <c r="B36" s="83">
        <v>1</v>
      </c>
      <c r="C36" s="78"/>
      <c r="D36" s="79">
        <v>13.9</v>
      </c>
      <c r="E36" s="80"/>
      <c r="F36" s="77" t="s">
        <v>13</v>
      </c>
      <c r="G36" s="78"/>
      <c r="H36" s="77" t="s">
        <v>13</v>
      </c>
      <c r="I36" s="78"/>
      <c r="J36" s="81">
        <f>B36</f>
        <v>1</v>
      </c>
      <c r="K36" s="74"/>
      <c r="L36" s="75">
        <f>D36</f>
        <v>13.9</v>
      </c>
      <c r="M36" s="82"/>
    </row>
    <row r="37" spans="1:13" s="2" customFormat="1" ht="34.5" customHeight="1" thickBot="1">
      <c r="A37" s="26" t="s">
        <v>6</v>
      </c>
      <c r="B37" s="84">
        <f>SUM(B31:C36)</f>
        <v>465</v>
      </c>
      <c r="C37" s="85"/>
      <c r="D37" s="86">
        <f>SUM(D31:E36)</f>
        <v>19903.300000000003</v>
      </c>
      <c r="E37" s="87"/>
      <c r="F37" s="88">
        <f>SUM(F31:G36)</f>
        <v>113</v>
      </c>
      <c r="G37" s="85"/>
      <c r="H37" s="86">
        <f>SUM(H31:I36)</f>
        <v>4609.1</v>
      </c>
      <c r="I37" s="87"/>
      <c r="J37" s="88">
        <f>F37+B37</f>
        <v>578</v>
      </c>
      <c r="K37" s="85"/>
      <c r="L37" s="86">
        <f>H37+D37</f>
        <v>24512.4</v>
      </c>
      <c r="M37" s="89"/>
    </row>
    <row r="38" spans="1:13" s="2" customFormat="1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7.25" customHeight="1">
      <c r="A39" s="10" t="s">
        <v>20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6" ht="13.5">
      <c r="F46" s="27"/>
    </row>
  </sheetData>
  <sheetProtection/>
  <mergeCells count="95">
    <mergeCell ref="N7:O7"/>
    <mergeCell ref="N8:O8"/>
    <mergeCell ref="N9:O9"/>
    <mergeCell ref="L7:M7"/>
    <mergeCell ref="L8:M8"/>
    <mergeCell ref="L9:M9"/>
    <mergeCell ref="F9:G9"/>
    <mergeCell ref="H9:I9"/>
    <mergeCell ref="J7:K7"/>
    <mergeCell ref="J8:K8"/>
    <mergeCell ref="J9:K9"/>
    <mergeCell ref="H7:I7"/>
    <mergeCell ref="H8:I8"/>
    <mergeCell ref="F8:G8"/>
    <mergeCell ref="L3:M3"/>
    <mergeCell ref="L4:M4"/>
    <mergeCell ref="L5:M5"/>
    <mergeCell ref="B7:C7"/>
    <mergeCell ref="B8:C8"/>
    <mergeCell ref="B9:C9"/>
    <mergeCell ref="D7:E7"/>
    <mergeCell ref="D8:E8"/>
    <mergeCell ref="D9:E9"/>
    <mergeCell ref="F7:G7"/>
    <mergeCell ref="F4:G4"/>
    <mergeCell ref="F5:G5"/>
    <mergeCell ref="H3:I3"/>
    <mergeCell ref="H4:I4"/>
    <mergeCell ref="H5:I5"/>
    <mergeCell ref="J3:K3"/>
    <mergeCell ref="J4:K4"/>
    <mergeCell ref="J5:K5"/>
    <mergeCell ref="A29:A30"/>
    <mergeCell ref="B29:E29"/>
    <mergeCell ref="F29:I29"/>
    <mergeCell ref="B3:C3"/>
    <mergeCell ref="B4:C4"/>
    <mergeCell ref="B5:C5"/>
    <mergeCell ref="D3:E3"/>
    <mergeCell ref="D4:E4"/>
    <mergeCell ref="D5:E5"/>
    <mergeCell ref="F3:G3"/>
    <mergeCell ref="J29:M29"/>
    <mergeCell ref="B30:C30"/>
    <mergeCell ref="D30:E30"/>
    <mergeCell ref="F30:G30"/>
    <mergeCell ref="H30:I30"/>
    <mergeCell ref="J30:K30"/>
    <mergeCell ref="L30:M30"/>
    <mergeCell ref="J32:K32"/>
    <mergeCell ref="L32:M32"/>
    <mergeCell ref="B31:C31"/>
    <mergeCell ref="D31:E31"/>
    <mergeCell ref="F31:G31"/>
    <mergeCell ref="H31:I31"/>
    <mergeCell ref="J31:K31"/>
    <mergeCell ref="L31:M31"/>
    <mergeCell ref="J33:K33"/>
    <mergeCell ref="L33:M33"/>
    <mergeCell ref="B32:C32"/>
    <mergeCell ref="D32:E32"/>
    <mergeCell ref="B33:C33"/>
    <mergeCell ref="D33:E33"/>
    <mergeCell ref="F33:G33"/>
    <mergeCell ref="H33:I33"/>
    <mergeCell ref="F32:G32"/>
    <mergeCell ref="H32:I32"/>
    <mergeCell ref="B35:C35"/>
    <mergeCell ref="D35:E35"/>
    <mergeCell ref="F35:G35"/>
    <mergeCell ref="H35:I35"/>
    <mergeCell ref="B34:C34"/>
    <mergeCell ref="D34:E34"/>
    <mergeCell ref="F34:G34"/>
    <mergeCell ref="H34:I34"/>
    <mergeCell ref="F37:G37"/>
    <mergeCell ref="H37:I37"/>
    <mergeCell ref="F36:G36"/>
    <mergeCell ref="H36:I36"/>
    <mergeCell ref="J34:K34"/>
    <mergeCell ref="L34:M34"/>
    <mergeCell ref="J35:K35"/>
    <mergeCell ref="L35:M35"/>
    <mergeCell ref="J36:K36"/>
    <mergeCell ref="L36:M36"/>
    <mergeCell ref="B16:C16"/>
    <mergeCell ref="D16:E16"/>
    <mergeCell ref="F16:G16"/>
    <mergeCell ref="H16:I16"/>
    <mergeCell ref="J37:K37"/>
    <mergeCell ref="L37:M37"/>
    <mergeCell ref="B36:C36"/>
    <mergeCell ref="D36:E36"/>
    <mergeCell ref="B37:C37"/>
    <mergeCell ref="D37:E37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2015-07-06T06:30:12Z</cp:lastPrinted>
  <dcterms:created xsi:type="dcterms:W3CDTF">1999-02-18T11:39:16Z</dcterms:created>
  <dcterms:modified xsi:type="dcterms:W3CDTF">2018-09-18T06:30:17Z</dcterms:modified>
  <cp:category/>
  <cp:version/>
  <cp:contentType/>
  <cp:contentStatus/>
</cp:coreProperties>
</file>