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資料編１－１" sheetId="1" r:id="rId1"/>
  </sheets>
  <definedNames>
    <definedName name="_xlnm.Print_Area" localSheetId="0">'資料編１－１'!$A$1:$K$80</definedName>
  </definedNames>
  <calcPr fullCalcOnLoad="1"/>
</workbook>
</file>

<file path=xl/sharedStrings.xml><?xml version="1.0" encoding="utf-8"?>
<sst xmlns="http://schemas.openxmlformats.org/spreadsheetml/2006/main" count="110" uniqueCount="90">
  <si>
    <t>面    積</t>
  </si>
  <si>
    <t>総    数</t>
  </si>
  <si>
    <t>人口密度</t>
  </si>
  <si>
    <t>比率（％）</t>
  </si>
  <si>
    <t>増減数</t>
  </si>
  <si>
    <t>増減率</t>
  </si>
  <si>
    <t>（k㎡）</t>
  </si>
  <si>
    <t>（世帯）</t>
  </si>
  <si>
    <t>（人）</t>
  </si>
  <si>
    <t>（人／k㎡）</t>
  </si>
  <si>
    <t>面積</t>
  </si>
  <si>
    <t>人口</t>
  </si>
  <si>
    <t>（％）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</si>
  <si>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</si>
  <si>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</si>
  <si>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</si>
  <si>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</si>
  <si>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</si>
  <si>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</si>
  <si>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</si>
  <si>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</si>
  <si>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</si>
  <si>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</si>
  <si>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</si>
  <si>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</si>
  <si>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</si>
  <si>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</si>
  <si>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</si>
  <si>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</si>
  <si>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</si>
  <si>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</si>
  <si>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</si>
  <si>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</si>
  <si>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</si>
  <si>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</si>
  <si>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</si>
  <si>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</si>
  <si>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</si>
  <si>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</si>
  <si>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</si>
  <si>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</si>
  <si>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</si>
  <si>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</si>
  <si>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</si>
  <si>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</si>
  <si>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</si>
  <si>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</si>
  <si>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</si>
  <si>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</si>
  <si>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</si>
  <si>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</si>
  <si>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</si>
  <si>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</si>
  <si>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</si>
  <si>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</si>
  <si>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</si>
  <si>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</si>
  <si>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</si>
  <si>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</si>
  <si>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</si>
  <si>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</si>
  <si>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</si>
  <si>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</si>
  <si>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</si>
  <si>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</si>
  <si>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</si>
  <si>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</si>
  <si>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</si>
  <si>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</si>
  <si>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</si>
  <si>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</si>
  <si>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</si>
  <si>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さいたま市</t>
  </si>
  <si>
    <t>推計人口</t>
  </si>
  <si>
    <t>ふじみ野市</t>
  </si>
  <si>
    <t>ときがわ町</t>
  </si>
  <si>
    <t>第１　県土の現況関係</t>
  </si>
  <si>
    <t>白岡市</t>
  </si>
  <si>
    <t>世帯数</t>
  </si>
  <si>
    <t>　１－１　市町村別人口・面積</t>
  </si>
  <si>
    <t>県　　　　　計</t>
  </si>
  <si>
    <t xml:space="preserve"> （人）</t>
  </si>
  <si>
    <t xml:space="preserve"> （人）</t>
  </si>
  <si>
    <t>令和３年</t>
  </si>
  <si>
    <t>令　　　和　　　２　　　年</t>
  </si>
  <si>
    <t>平成27年～令和２年</t>
  </si>
  <si>
    <t>　 ３）　令和２年国勢調査結果の確報値は、令和３年11月公表予定である。</t>
  </si>
  <si>
    <t>　 ４）　「令和３年推計人口」は、埼玉県推計人口（令和３年４月１日現在）による数値である。</t>
  </si>
  <si>
    <t>　 ２）　令和２年「世帯数～比率」、平成27年～令和２年「増減数、増減率」は、平成27年及び令和２年国勢調査結果（総務省）による。
　　　　 なお、令和２年国勢調査結果は速報集計の数値である。</t>
  </si>
  <si>
    <t>注１）　市町村は令和３年３月31日現在とし、「面積」は国土地理院「全国都道府県市区町村別面積調（令和２年10月１日）」による。
          なお、秩父市及び秩父郡横瀬町、三郷市及び東京都葛飾区においては境界の一部が未定のため、同面積調「参考値（k㎡）」
          の数値による。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</si>
</sst>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#,##0_ ;[Red]\-#,##0\ "/>
    <numFmt numFmtId="183" formatCode="#,##0.00_ ;[Red]\-#,##0.00\ "/>
    <numFmt numFmtId="184" formatCode="#,##0.0_ ;[Red]\-#,##0.0\ "/>
    <numFmt numFmtId="185" formatCode="0_ "/>
    <numFmt numFmtId="186" formatCode="0.00_ "/>
    <numFmt numFmtId="187" formatCode="0.0_ "/>
    <numFmt numFmtId="188" formatCode="0;&quot;△ &quot;0"/>
    <numFmt numFmtId="189" formatCode="#,##0;&quot;△ &quot;#,##0"/>
    <numFmt numFmtId="190" formatCode="#,##0.0;&quot;△ &quot;#,##0.0"/>
    <numFmt numFmtId="191" formatCode="###,###,###,##0;&quot;-&quot;##,###,###,##0"/>
    <numFmt numFmtId="192" formatCode="#,###,###,##0.0;&quot; -&quot;###,###,##0.0"/>
    <numFmt numFmtId="193" formatCode="\-0.0"/>
    <numFmt numFmtId="194" formatCode="\(#,##0\)_ ;[Red]\(\-#,##0\)\ "/>
    <numFmt numFmtId="195" formatCode="0_);[Red]\(0\)"/>
    <numFmt numFmtId="196" formatCode="0.0;&quot;△ &quot;0.0"/>
    <numFmt numFmtId="197" formatCode="#,##0.00;&quot;△ &quot;#,##0.00"/>
    <numFmt numFmtId="198" formatCode="#,##0.00_ "/>
    <numFmt numFmtId="199" formatCode="#,##0_ "/>
    <numFmt numFmtId="200" formatCode="&quot;¥&quot;#,##0_);[Red]\(&quot;¥&quot;#,##0\)"/>
    <numFmt numFmtId="201" formatCode="#,##0.00_);[Red]\(#,##0.00\)"/>
    <numFmt numFmtId="202" formatCode="#,##0_);[Red]\(#,##0\)"/>
    <numFmt numFmtId="203" formatCode="0.00000"/>
    <numFmt numFmtId="204" formatCode="0.000000"/>
    <numFmt numFmtId="205" formatCode="0.0000"/>
    <numFmt numFmtId="206" formatCode="0.000"/>
    <numFmt numFmtId="207" formatCode="0.0"/>
    <numFmt numFmtId="208" formatCode="#,##0.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;[Red]\-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1"/>
      <color rgb="FF0070C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34" borderId="11" xfId="0" applyFont="1" applyFill="1" applyBorder="1" applyAlignment="1">
      <alignment vertical="center"/>
    </xf>
    <xf numFmtId="196" fontId="0" fillId="0" borderId="12" xfId="42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3" fontId="0" fillId="0" borderId="0" xfId="49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20" xfId="0" applyFont="1" applyFill="1" applyBorder="1" applyAlignment="1">
      <alignment horizontal="right" vertical="center"/>
    </xf>
    <xf numFmtId="0" fontId="0" fillId="33" borderId="21" xfId="0" applyFont="1" applyFill="1" applyBorder="1" applyAlignment="1">
      <alignment horizontal="right" vertical="center"/>
    </xf>
    <xf numFmtId="0" fontId="0" fillId="33" borderId="20" xfId="0" applyFont="1" applyFill="1" applyBorder="1" applyAlignment="1">
      <alignment horizontal="right"/>
    </xf>
    <xf numFmtId="0" fontId="0" fillId="34" borderId="23" xfId="0" applyFont="1" applyFill="1" applyBorder="1" applyAlignment="1">
      <alignment vertical="center"/>
    </xf>
    <xf numFmtId="0" fontId="0" fillId="34" borderId="24" xfId="0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0" fillId="34" borderId="27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6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96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36" borderId="24" xfId="0" applyFont="1" applyFill="1" applyBorder="1" applyAlignment="1">
      <alignment vertical="center"/>
    </xf>
    <xf numFmtId="0" fontId="0" fillId="34" borderId="29" xfId="0" applyFont="1" applyFill="1" applyBorder="1" applyAlignment="1">
      <alignment/>
    </xf>
    <xf numFmtId="0" fontId="0" fillId="33" borderId="30" xfId="0" applyFont="1" applyFill="1" applyBorder="1" applyAlignment="1">
      <alignment horizontal="right" vertical="center"/>
    </xf>
    <xf numFmtId="0" fontId="0" fillId="33" borderId="31" xfId="0" applyFont="1" applyFill="1" applyBorder="1" applyAlignment="1">
      <alignment horizontal="right" vertical="center"/>
    </xf>
    <xf numFmtId="0" fontId="0" fillId="33" borderId="30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right"/>
    </xf>
    <xf numFmtId="0" fontId="0" fillId="33" borderId="32" xfId="0" applyFont="1" applyFill="1" applyBorder="1" applyAlignment="1">
      <alignment horizontal="right"/>
    </xf>
    <xf numFmtId="0" fontId="0" fillId="33" borderId="33" xfId="0" applyFont="1" applyFill="1" applyBorder="1" applyAlignment="1">
      <alignment horizontal="right" vertical="center"/>
    </xf>
    <xf numFmtId="4" fontId="0" fillId="0" borderId="34" xfId="49" applyNumberFormat="1" applyFont="1" applyFill="1" applyBorder="1" applyAlignment="1">
      <alignment vertical="center" shrinkToFit="1"/>
    </xf>
    <xf numFmtId="0" fontId="0" fillId="0" borderId="17" xfId="0" applyFont="1" applyBorder="1" applyAlignment="1">
      <alignment vertical="center"/>
    </xf>
    <xf numFmtId="186" fontId="0" fillId="0" borderId="35" xfId="42" applyNumberFormat="1" applyFont="1" applyFill="1" applyBorder="1" applyAlignment="1">
      <alignment vertical="center"/>
    </xf>
    <xf numFmtId="0" fontId="0" fillId="0" borderId="36" xfId="0" applyFont="1" applyBorder="1" applyAlignment="1">
      <alignment vertical="center"/>
    </xf>
    <xf numFmtId="186" fontId="0" fillId="0" borderId="37" xfId="42" applyNumberFormat="1" applyFont="1" applyFill="1" applyBorder="1" applyAlignment="1">
      <alignment vertical="center"/>
    </xf>
    <xf numFmtId="2" fontId="0" fillId="0" borderId="36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186" fontId="0" fillId="0" borderId="21" xfId="42" applyNumberFormat="1" applyFont="1" applyFill="1" applyBorder="1" applyAlignment="1">
      <alignment vertical="center"/>
    </xf>
    <xf numFmtId="2" fontId="0" fillId="0" borderId="39" xfId="0" applyNumberFormat="1" applyFont="1" applyBorder="1" applyAlignment="1">
      <alignment vertical="center"/>
    </xf>
    <xf numFmtId="186" fontId="0" fillId="0" borderId="40" xfId="42" applyNumberFormat="1" applyFont="1" applyFill="1" applyBorder="1" applyAlignment="1">
      <alignment vertical="center"/>
    </xf>
    <xf numFmtId="0" fontId="44" fillId="0" borderId="0" xfId="0" applyFont="1" applyAlignment="1">
      <alignment/>
    </xf>
    <xf numFmtId="0" fontId="6" fillId="0" borderId="28" xfId="0" applyFont="1" applyBorder="1" applyAlignment="1">
      <alignment/>
    </xf>
    <xf numFmtId="0" fontId="45" fillId="0" borderId="28" xfId="0" applyFont="1" applyBorder="1" applyAlignment="1">
      <alignment/>
    </xf>
    <xf numFmtId="38" fontId="0" fillId="0" borderId="0" xfId="0" applyNumberFormat="1" applyFont="1" applyAlignment="1">
      <alignment/>
    </xf>
    <xf numFmtId="0" fontId="0" fillId="33" borderId="41" xfId="0" applyFont="1" applyFill="1" applyBorder="1" applyAlignment="1">
      <alignment horizontal="centerContinuous" vertical="center"/>
    </xf>
    <xf numFmtId="0" fontId="0" fillId="33" borderId="42" xfId="0" applyFont="1" applyFill="1" applyBorder="1" applyAlignment="1">
      <alignment horizontal="centerContinuous" vertical="center"/>
    </xf>
    <xf numFmtId="0" fontId="0" fillId="33" borderId="43" xfId="0" applyFont="1" applyFill="1" applyBorder="1" applyAlignment="1">
      <alignment horizontal="centerContinuous" vertical="center"/>
    </xf>
    <xf numFmtId="0" fontId="0" fillId="33" borderId="43" xfId="0" applyFont="1" applyFill="1" applyBorder="1" applyAlignment="1">
      <alignment horizontal="centerContinuous" vertical="top"/>
    </xf>
    <xf numFmtId="0" fontId="0" fillId="35" borderId="44" xfId="0" applyFont="1" applyFill="1" applyBorder="1" applyAlignment="1">
      <alignment horizontal="center"/>
    </xf>
    <xf numFmtId="38" fontId="0" fillId="0" borderId="45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2" xfId="49" applyNumberFormat="1" applyFont="1" applyBorder="1" applyAlignment="1">
      <alignment vertical="center"/>
    </xf>
    <xf numFmtId="196" fontId="0" fillId="0" borderId="12" xfId="49" applyNumberFormat="1" applyFont="1" applyFill="1" applyBorder="1" applyAlignment="1">
      <alignment horizontal="center" vertical="center"/>
    </xf>
    <xf numFmtId="207" fontId="0" fillId="0" borderId="12" xfId="0" applyNumberFormat="1" applyFont="1" applyBorder="1" applyAlignment="1">
      <alignment vertical="center"/>
    </xf>
    <xf numFmtId="38" fontId="0" fillId="0" borderId="46" xfId="49" applyFont="1" applyBorder="1" applyAlignment="1">
      <alignment vertical="center"/>
    </xf>
    <xf numFmtId="38" fontId="0" fillId="0" borderId="47" xfId="49" applyFont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0" fillId="0" borderId="35" xfId="49" applyNumberFormat="1" applyFont="1" applyBorder="1" applyAlignment="1">
      <alignment vertical="center"/>
    </xf>
    <xf numFmtId="3" fontId="0" fillId="0" borderId="47" xfId="49" applyNumberFormat="1" applyFont="1" applyBorder="1" applyAlignment="1">
      <alignment vertical="center"/>
    </xf>
    <xf numFmtId="208" fontId="0" fillId="0" borderId="48" xfId="0" applyNumberFormat="1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37" xfId="49" applyFont="1" applyBorder="1" applyAlignment="1">
      <alignment vertical="center"/>
    </xf>
    <xf numFmtId="38" fontId="0" fillId="0" borderId="37" xfId="49" applyNumberFormat="1" applyFont="1" applyBorder="1" applyAlignment="1">
      <alignment vertical="center"/>
    </xf>
    <xf numFmtId="3" fontId="0" fillId="0" borderId="37" xfId="49" applyNumberFormat="1" applyFont="1" applyBorder="1" applyAlignment="1">
      <alignment vertical="center"/>
    </xf>
    <xf numFmtId="208" fontId="0" fillId="0" borderId="37" xfId="0" applyNumberFormat="1" applyFont="1" applyBorder="1" applyAlignment="1">
      <alignment vertical="center"/>
    </xf>
    <xf numFmtId="38" fontId="0" fillId="0" borderId="49" xfId="49" applyFont="1" applyBorder="1" applyAlignment="1">
      <alignment vertical="center"/>
    </xf>
    <xf numFmtId="3" fontId="0" fillId="0" borderId="37" xfId="49" applyNumberFormat="1" applyFont="1" applyFill="1" applyBorder="1" applyAlignment="1" quotePrefix="1">
      <alignment vertical="center"/>
    </xf>
    <xf numFmtId="208" fontId="0" fillId="0" borderId="37" xfId="61" applyNumberFormat="1" applyFont="1" applyFill="1" applyBorder="1" applyAlignment="1" quotePrefix="1">
      <alignment vertical="center"/>
      <protection/>
    </xf>
    <xf numFmtId="38" fontId="0" fillId="0" borderId="0" xfId="49" applyFont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1" xfId="49" applyNumberFormat="1" applyFont="1" applyBorder="1" applyAlignment="1">
      <alignment vertical="center"/>
    </xf>
    <xf numFmtId="3" fontId="0" fillId="0" borderId="48" xfId="49" applyNumberFormat="1" applyFont="1" applyBorder="1" applyAlignment="1">
      <alignment vertical="center"/>
    </xf>
    <xf numFmtId="207" fontId="0" fillId="0" borderId="0" xfId="0" applyNumberFormat="1" applyFont="1" applyAlignment="1">
      <alignment vertical="center"/>
    </xf>
    <xf numFmtId="38" fontId="0" fillId="0" borderId="50" xfId="49" applyFont="1" applyBorder="1" applyAlignment="1">
      <alignment vertical="center"/>
    </xf>
    <xf numFmtId="207" fontId="0" fillId="0" borderId="37" xfId="0" applyNumberFormat="1" applyFont="1" applyBorder="1" applyAlignment="1">
      <alignment vertical="center"/>
    </xf>
    <xf numFmtId="38" fontId="0" fillId="0" borderId="51" xfId="49" applyFont="1" applyBorder="1" applyAlignment="1">
      <alignment vertical="center"/>
    </xf>
    <xf numFmtId="38" fontId="0" fillId="0" borderId="40" xfId="49" applyNumberFormat="1" applyFont="1" applyBorder="1" applyAlignment="1">
      <alignment vertical="center"/>
    </xf>
    <xf numFmtId="3" fontId="0" fillId="0" borderId="25" xfId="49" applyNumberFormat="1" applyFont="1" applyBorder="1" applyAlignment="1">
      <alignment vertical="center"/>
    </xf>
    <xf numFmtId="207" fontId="0" fillId="0" borderId="40" xfId="0" applyNumberFormat="1" applyFont="1" applyBorder="1" applyAlignment="1">
      <alignment vertical="center"/>
    </xf>
    <xf numFmtId="38" fontId="0" fillId="0" borderId="52" xfId="49" applyFont="1" applyBorder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0" fillId="33" borderId="53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34" borderId="55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SheetLayoutView="75" workbookViewId="0" topLeftCell="A1">
      <selection activeCell="M77" sqref="M77:N77"/>
    </sheetView>
  </sheetViews>
  <sheetFormatPr defaultColWidth="9.00390625" defaultRowHeight="13.5"/>
  <cols>
    <col min="1" max="1" width="3.25390625" style="10" customWidth="1"/>
    <col min="2" max="2" width="10.625" style="10" customWidth="1"/>
    <col min="3" max="3" width="10.625" style="37" customWidth="1"/>
    <col min="4" max="5" width="12.625" style="37" customWidth="1"/>
    <col min="6" max="6" width="11.625" style="37" customWidth="1"/>
    <col min="7" max="8" width="6.625" style="37" customWidth="1"/>
    <col min="9" max="9" width="10.625" style="37" customWidth="1"/>
    <col min="10" max="10" width="8.625" style="37" customWidth="1"/>
    <col min="11" max="11" width="12.625" style="37" customWidth="1"/>
    <col min="12" max="12" width="9.00390625" style="37" customWidth="1"/>
    <col min="13" max="13" width="9.25390625" style="37" bestFit="1" customWidth="1"/>
    <col min="14" max="14" width="9.875" style="37" bestFit="1" customWidth="1"/>
    <col min="15" max="16384" width="9.00390625" style="37" customWidth="1"/>
  </cols>
  <sheetData>
    <row r="1" spans="1:5" ht="21">
      <c r="A1" s="35" t="s">
        <v>76</v>
      </c>
      <c r="B1" s="34"/>
      <c r="C1" s="34"/>
      <c r="D1" s="36"/>
      <c r="E1" s="59"/>
    </row>
    <row r="2" spans="1:4" ht="7.5" customHeight="1">
      <c r="A2" s="35"/>
      <c r="B2" s="34"/>
      <c r="C2" s="34"/>
      <c r="D2" s="36"/>
    </row>
    <row r="3" spans="1:11" ht="18" customHeight="1" thickBot="1">
      <c r="A3" s="32" t="s">
        <v>79</v>
      </c>
      <c r="B3" s="33"/>
      <c r="C3" s="33"/>
      <c r="D3" s="34"/>
      <c r="E3" s="61"/>
      <c r="F3" s="60"/>
      <c r="G3" s="10"/>
      <c r="H3" s="10"/>
      <c r="I3" s="10"/>
      <c r="J3" s="10"/>
      <c r="K3" s="10"/>
    </row>
    <row r="4" spans="1:11" ht="15.75" customHeight="1">
      <c r="A4" s="12"/>
      <c r="B4" s="16"/>
      <c r="C4" s="20"/>
      <c r="D4" s="63" t="s">
        <v>84</v>
      </c>
      <c r="E4" s="64"/>
      <c r="F4" s="64"/>
      <c r="G4" s="64"/>
      <c r="H4" s="65"/>
      <c r="I4" s="63" t="s">
        <v>85</v>
      </c>
      <c r="J4" s="66"/>
      <c r="K4" s="67" t="s">
        <v>83</v>
      </c>
    </row>
    <row r="5" spans="1:11" ht="15" customHeight="1">
      <c r="A5" s="15"/>
      <c r="B5" s="16"/>
      <c r="C5" s="17" t="s">
        <v>0</v>
      </c>
      <c r="D5" s="18" t="s">
        <v>78</v>
      </c>
      <c r="E5" s="19" t="s">
        <v>1</v>
      </c>
      <c r="F5" s="17" t="s">
        <v>2</v>
      </c>
      <c r="G5" s="100" t="s">
        <v>3</v>
      </c>
      <c r="H5" s="101"/>
      <c r="I5" s="17" t="s">
        <v>4</v>
      </c>
      <c r="J5" s="17" t="s">
        <v>5</v>
      </c>
      <c r="K5" s="29" t="s">
        <v>73</v>
      </c>
    </row>
    <row r="6" spans="1:11" ht="15" customHeight="1" thickBot="1">
      <c r="A6" s="15"/>
      <c r="B6" s="16"/>
      <c r="C6" s="21" t="s">
        <v>6</v>
      </c>
      <c r="D6" s="48" t="s">
        <v>7</v>
      </c>
      <c r="E6" s="22" t="s">
        <v>8</v>
      </c>
      <c r="F6" s="17" t="s">
        <v>9</v>
      </c>
      <c r="G6" s="18" t="s">
        <v>10</v>
      </c>
      <c r="H6" s="17" t="s">
        <v>11</v>
      </c>
      <c r="I6" s="23" t="s">
        <v>8</v>
      </c>
      <c r="J6" s="23" t="s">
        <v>12</v>
      </c>
      <c r="K6" s="1" t="s">
        <v>81</v>
      </c>
    </row>
    <row r="7" spans="1:14" ht="24.75" customHeight="1" thickBot="1">
      <c r="A7" s="102" t="s">
        <v>80</v>
      </c>
      <c r="B7" s="103"/>
      <c r="C7" s="49">
        <v>3797.75</v>
      </c>
      <c r="D7" s="68">
        <v>3153350</v>
      </c>
      <c r="E7" s="69">
        <v>7346836</v>
      </c>
      <c r="F7" s="70">
        <f>E7/C7</f>
        <v>1934.5233361858996</v>
      </c>
      <c r="G7" s="4">
        <v>100</v>
      </c>
      <c r="H7" s="71">
        <v>100</v>
      </c>
      <c r="I7" s="68">
        <v>80302</v>
      </c>
      <c r="J7" s="72">
        <v>1.1</v>
      </c>
      <c r="K7" s="73">
        <v>7345171</v>
      </c>
      <c r="N7" s="38"/>
    </row>
    <row r="8" spans="1:13" ht="21" customHeight="1">
      <c r="A8" s="5">
        <v>1</v>
      </c>
      <c r="B8" s="24" t="s">
        <v>72</v>
      </c>
      <c r="C8" s="50">
        <v>217.43</v>
      </c>
      <c r="D8" s="74">
        <v>580658</v>
      </c>
      <c r="E8" s="75">
        <v>1324591</v>
      </c>
      <c r="F8" s="76">
        <f aca="true" t="shared" si="0" ref="F8:F47">E8/C8</f>
        <v>6092.034217909212</v>
      </c>
      <c r="G8" s="51">
        <f>+C8/$C$7*100</f>
        <v>5.7252320452899745</v>
      </c>
      <c r="H8" s="51">
        <f>+E8/$E$7*100</f>
        <v>18.029407489155876</v>
      </c>
      <c r="I8" s="77">
        <v>60612</v>
      </c>
      <c r="J8" s="78">
        <v>4.8</v>
      </c>
      <c r="K8" s="79">
        <v>1329243</v>
      </c>
      <c r="M8" s="62"/>
    </row>
    <row r="9" spans="1:11" ht="21" customHeight="1">
      <c r="A9" s="5">
        <v>2</v>
      </c>
      <c r="B9" s="24" t="s">
        <v>13</v>
      </c>
      <c r="C9" s="52">
        <v>109.13</v>
      </c>
      <c r="D9" s="80">
        <v>153071</v>
      </c>
      <c r="E9" s="80">
        <v>354680</v>
      </c>
      <c r="F9" s="81">
        <f t="shared" si="0"/>
        <v>3250.068725373408</v>
      </c>
      <c r="G9" s="53">
        <f aca="true" t="shared" si="1" ref="G9:G47">+C9/$C$7*100</f>
        <v>2.873543545520374</v>
      </c>
      <c r="H9" s="53">
        <f aca="true" t="shared" si="2" ref="H9:H47">+E9/$E$7*100</f>
        <v>4.827656422438176</v>
      </c>
      <c r="I9" s="82">
        <v>3935</v>
      </c>
      <c r="J9" s="83">
        <v>1.1</v>
      </c>
      <c r="K9" s="84">
        <v>354936</v>
      </c>
    </row>
    <row r="10" spans="1:11" ht="21" customHeight="1">
      <c r="A10" s="3">
        <v>3</v>
      </c>
      <c r="B10" s="25" t="s">
        <v>14</v>
      </c>
      <c r="C10" s="52">
        <v>159.82</v>
      </c>
      <c r="D10" s="80">
        <v>80030</v>
      </c>
      <c r="E10" s="80">
        <v>194439</v>
      </c>
      <c r="F10" s="81">
        <f t="shared" si="0"/>
        <v>1216.6124389938682</v>
      </c>
      <c r="G10" s="53">
        <f t="shared" si="1"/>
        <v>4.208281219142913</v>
      </c>
      <c r="H10" s="53">
        <f t="shared" si="2"/>
        <v>2.6465678558770063</v>
      </c>
      <c r="I10" s="82">
        <v>-4303</v>
      </c>
      <c r="J10" s="83">
        <v>-2.2</v>
      </c>
      <c r="K10" s="84">
        <v>193190</v>
      </c>
    </row>
    <row r="11" spans="1:11" ht="21" customHeight="1">
      <c r="A11" s="3">
        <v>4</v>
      </c>
      <c r="B11" s="25" t="s">
        <v>15</v>
      </c>
      <c r="C11" s="52">
        <v>61.95</v>
      </c>
      <c r="D11" s="80">
        <v>265961</v>
      </c>
      <c r="E11" s="80">
        <v>594461</v>
      </c>
      <c r="F11" s="81">
        <f t="shared" si="0"/>
        <v>9595.819209039548</v>
      </c>
      <c r="G11" s="53">
        <f t="shared" si="1"/>
        <v>1.6312290171812258</v>
      </c>
      <c r="H11" s="53">
        <f t="shared" si="2"/>
        <v>8.091387911748676</v>
      </c>
      <c r="I11" s="82">
        <v>16349</v>
      </c>
      <c r="J11" s="83">
        <v>2.8</v>
      </c>
      <c r="K11" s="84">
        <v>594681</v>
      </c>
    </row>
    <row r="12" spans="1:11" ht="21" customHeight="1">
      <c r="A12" s="3">
        <v>5</v>
      </c>
      <c r="B12" s="25" t="s">
        <v>16</v>
      </c>
      <c r="C12" s="52">
        <v>67.49</v>
      </c>
      <c r="D12" s="80">
        <v>31776</v>
      </c>
      <c r="E12" s="80">
        <v>78671</v>
      </c>
      <c r="F12" s="81">
        <f t="shared" si="0"/>
        <v>1165.668987998222</v>
      </c>
      <c r="G12" s="53">
        <f t="shared" si="1"/>
        <v>1.777104864722533</v>
      </c>
      <c r="H12" s="53">
        <f t="shared" si="2"/>
        <v>1.0708147017301053</v>
      </c>
      <c r="I12" s="82">
        <v>-3442</v>
      </c>
      <c r="J12" s="83">
        <v>-4.2</v>
      </c>
      <c r="K12" s="84">
        <v>78281</v>
      </c>
    </row>
    <row r="13" spans="1:11" ht="21" customHeight="1">
      <c r="A13" s="3">
        <v>6</v>
      </c>
      <c r="B13" s="25" t="s">
        <v>17</v>
      </c>
      <c r="C13" s="52">
        <v>577.83</v>
      </c>
      <c r="D13" s="80">
        <v>23906</v>
      </c>
      <c r="E13" s="80">
        <v>59706</v>
      </c>
      <c r="F13" s="81">
        <f t="shared" si="0"/>
        <v>103.32796843362235</v>
      </c>
      <c r="G13" s="53">
        <f t="shared" si="1"/>
        <v>15.215061549601739</v>
      </c>
      <c r="H13" s="53">
        <f t="shared" si="2"/>
        <v>0.8126763684394207</v>
      </c>
      <c r="I13" s="82">
        <v>-3849</v>
      </c>
      <c r="J13" s="83">
        <v>-6.1</v>
      </c>
      <c r="K13" s="84">
        <v>59205</v>
      </c>
    </row>
    <row r="14" spans="1:11" ht="21" customHeight="1">
      <c r="A14" s="3">
        <v>7</v>
      </c>
      <c r="B14" s="25" t="s">
        <v>18</v>
      </c>
      <c r="C14" s="52">
        <v>72.11</v>
      </c>
      <c r="D14" s="80">
        <v>152555</v>
      </c>
      <c r="E14" s="80">
        <v>342535</v>
      </c>
      <c r="F14" s="81">
        <f t="shared" si="0"/>
        <v>4750.173346276522</v>
      </c>
      <c r="G14" s="53">
        <f t="shared" si="1"/>
        <v>1.8987558422750312</v>
      </c>
      <c r="H14" s="53">
        <f t="shared" si="2"/>
        <v>4.662347165500904</v>
      </c>
      <c r="I14" s="82">
        <v>2149</v>
      </c>
      <c r="J14" s="83">
        <v>0.6</v>
      </c>
      <c r="K14" s="84">
        <v>342243</v>
      </c>
    </row>
    <row r="15" spans="1:11" ht="21" customHeight="1">
      <c r="A15" s="3">
        <v>8</v>
      </c>
      <c r="B15" s="25" t="s">
        <v>19</v>
      </c>
      <c r="C15" s="52">
        <v>193.05</v>
      </c>
      <c r="D15" s="80">
        <v>33452</v>
      </c>
      <c r="E15" s="80">
        <v>80391</v>
      </c>
      <c r="F15" s="81">
        <f t="shared" si="0"/>
        <v>416.4257964257964</v>
      </c>
      <c r="G15" s="53">
        <f t="shared" si="1"/>
        <v>5.083272990586532</v>
      </c>
      <c r="H15" s="53">
        <f t="shared" si="2"/>
        <v>1.09422614034123</v>
      </c>
      <c r="I15" s="82">
        <v>-324</v>
      </c>
      <c r="J15" s="83">
        <v>-0.4</v>
      </c>
      <c r="K15" s="84">
        <v>80060</v>
      </c>
    </row>
    <row r="16" spans="1:11" ht="21" customHeight="1">
      <c r="A16" s="3">
        <v>9</v>
      </c>
      <c r="B16" s="25" t="s">
        <v>20</v>
      </c>
      <c r="C16" s="54">
        <v>133.3</v>
      </c>
      <c r="D16" s="80">
        <v>44121</v>
      </c>
      <c r="E16" s="80">
        <v>111702</v>
      </c>
      <c r="F16" s="81">
        <f t="shared" si="0"/>
        <v>837.9744936234058</v>
      </c>
      <c r="G16" s="53">
        <f t="shared" si="1"/>
        <v>3.509973010335067</v>
      </c>
      <c r="H16" s="53">
        <f t="shared" si="2"/>
        <v>1.5204096021743239</v>
      </c>
      <c r="I16" s="82">
        <v>-527</v>
      </c>
      <c r="J16" s="83">
        <v>-0.5</v>
      </c>
      <c r="K16" s="84">
        <v>111438</v>
      </c>
    </row>
    <row r="17" spans="1:11" ht="21" customHeight="1">
      <c r="A17" s="3">
        <v>10</v>
      </c>
      <c r="B17" s="25" t="s">
        <v>21</v>
      </c>
      <c r="C17" s="52">
        <v>89.69</v>
      </c>
      <c r="D17" s="80">
        <v>32860</v>
      </c>
      <c r="E17" s="80">
        <v>78623</v>
      </c>
      <c r="F17" s="81">
        <f t="shared" si="0"/>
        <v>876.6083175381871</v>
      </c>
      <c r="G17" s="53">
        <f t="shared" si="1"/>
        <v>2.361661510104667</v>
      </c>
      <c r="H17" s="53">
        <f t="shared" si="2"/>
        <v>1.0701613592572368</v>
      </c>
      <c r="I17" s="82">
        <v>742</v>
      </c>
      <c r="J17" s="83">
        <v>1</v>
      </c>
      <c r="K17" s="84">
        <v>78540</v>
      </c>
    </row>
    <row r="18" spans="1:11" ht="21" customHeight="1">
      <c r="A18" s="3">
        <v>11</v>
      </c>
      <c r="B18" s="25" t="s">
        <v>22</v>
      </c>
      <c r="C18" s="52">
        <v>65.35</v>
      </c>
      <c r="D18" s="80">
        <v>39778</v>
      </c>
      <c r="E18" s="80">
        <v>91838</v>
      </c>
      <c r="F18" s="81">
        <f t="shared" si="0"/>
        <v>1405.3251721499619</v>
      </c>
      <c r="G18" s="53">
        <f t="shared" si="1"/>
        <v>1.720755710618129</v>
      </c>
      <c r="H18" s="53">
        <f t="shared" si="2"/>
        <v>1.2500347088188712</v>
      </c>
      <c r="I18" s="82">
        <v>401</v>
      </c>
      <c r="J18" s="83">
        <v>0.4</v>
      </c>
      <c r="K18" s="84">
        <v>91787</v>
      </c>
    </row>
    <row r="19" spans="1:11" ht="21" customHeight="1">
      <c r="A19" s="3">
        <v>12</v>
      </c>
      <c r="B19" s="25" t="s">
        <v>23</v>
      </c>
      <c r="C19" s="54">
        <v>66</v>
      </c>
      <c r="D19" s="80">
        <v>97329</v>
      </c>
      <c r="E19" s="80">
        <v>229767</v>
      </c>
      <c r="F19" s="81">
        <f t="shared" si="0"/>
        <v>3481.318181818182</v>
      </c>
      <c r="G19" s="53">
        <f t="shared" si="1"/>
        <v>1.7378711078928313</v>
      </c>
      <c r="H19" s="53">
        <f t="shared" si="2"/>
        <v>3.12742791590829</v>
      </c>
      <c r="I19" s="82">
        <v>-2942</v>
      </c>
      <c r="J19" s="83">
        <v>-1.3</v>
      </c>
      <c r="K19" s="84">
        <v>229408</v>
      </c>
    </row>
    <row r="20" spans="1:11" ht="21" customHeight="1">
      <c r="A20" s="3">
        <v>13</v>
      </c>
      <c r="B20" s="25" t="s">
        <v>24</v>
      </c>
      <c r="C20" s="52">
        <v>48.99</v>
      </c>
      <c r="D20" s="80">
        <v>63553</v>
      </c>
      <c r="E20" s="80">
        <v>148712</v>
      </c>
      <c r="F20" s="81">
        <f t="shared" si="0"/>
        <v>3035.558277199428</v>
      </c>
      <c r="G20" s="53">
        <f t="shared" si="1"/>
        <v>1.289974326904088</v>
      </c>
      <c r="H20" s="53">
        <f t="shared" si="2"/>
        <v>2.024163871359045</v>
      </c>
      <c r="I20" s="82">
        <v>-3693</v>
      </c>
      <c r="J20" s="83">
        <v>-2.4</v>
      </c>
      <c r="K20" s="84">
        <v>148510</v>
      </c>
    </row>
    <row r="21" spans="1:11" ht="21" customHeight="1">
      <c r="A21" s="3">
        <v>14</v>
      </c>
      <c r="B21" s="25" t="s">
        <v>25</v>
      </c>
      <c r="C21" s="52">
        <v>58.64</v>
      </c>
      <c r="D21" s="80">
        <v>21089</v>
      </c>
      <c r="E21" s="80">
        <v>52879</v>
      </c>
      <c r="F21" s="81">
        <f t="shared" si="0"/>
        <v>901.756480218281</v>
      </c>
      <c r="G21" s="53">
        <f t="shared" si="1"/>
        <v>1.544072147982358</v>
      </c>
      <c r="H21" s="53">
        <f t="shared" si="2"/>
        <v>0.7197520129753815</v>
      </c>
      <c r="I21" s="82">
        <v>-1995</v>
      </c>
      <c r="J21" s="83">
        <v>-3.6</v>
      </c>
      <c r="K21" s="84">
        <v>52694</v>
      </c>
    </row>
    <row r="22" spans="1:11" ht="21" customHeight="1">
      <c r="A22" s="3">
        <v>15</v>
      </c>
      <c r="B22" s="25" t="s">
        <v>26</v>
      </c>
      <c r="C22" s="52">
        <v>67.44</v>
      </c>
      <c r="D22" s="80">
        <v>47316</v>
      </c>
      <c r="E22" s="80">
        <v>116864</v>
      </c>
      <c r="F22" s="81">
        <f t="shared" si="0"/>
        <v>1732.858837485172</v>
      </c>
      <c r="G22" s="53">
        <f t="shared" si="1"/>
        <v>1.775788295701402</v>
      </c>
      <c r="H22" s="53">
        <f t="shared" si="2"/>
        <v>1.5906711406107337</v>
      </c>
      <c r="I22" s="82">
        <v>-1208</v>
      </c>
      <c r="J22" s="83">
        <v>-1</v>
      </c>
      <c r="K22" s="84">
        <v>116717</v>
      </c>
    </row>
    <row r="23" spans="1:11" ht="21" customHeight="1">
      <c r="A23" s="3">
        <v>16</v>
      </c>
      <c r="B23" s="25" t="s">
        <v>27</v>
      </c>
      <c r="C23" s="52">
        <v>138.37</v>
      </c>
      <c r="D23" s="80">
        <v>55670</v>
      </c>
      <c r="E23" s="80">
        <v>141336</v>
      </c>
      <c r="F23" s="81">
        <f t="shared" si="0"/>
        <v>1021.4352822143528</v>
      </c>
      <c r="G23" s="53">
        <f t="shared" si="1"/>
        <v>3.643473109077743</v>
      </c>
      <c r="H23" s="53">
        <f t="shared" si="2"/>
        <v>1.9237669113615712</v>
      </c>
      <c r="I23" s="82">
        <v>-2475</v>
      </c>
      <c r="J23" s="83">
        <v>-1.7</v>
      </c>
      <c r="K23" s="84">
        <v>140942</v>
      </c>
    </row>
    <row r="24" spans="1:11" ht="21" customHeight="1">
      <c r="A24" s="3">
        <v>17</v>
      </c>
      <c r="B24" s="25" t="s">
        <v>28</v>
      </c>
      <c r="C24" s="52">
        <v>45.51</v>
      </c>
      <c r="D24" s="80">
        <v>96361</v>
      </c>
      <c r="E24" s="80">
        <v>227020</v>
      </c>
      <c r="F24" s="81">
        <f t="shared" si="0"/>
        <v>4988.354207866403</v>
      </c>
      <c r="G24" s="53">
        <f t="shared" si="1"/>
        <v>1.198341123033375</v>
      </c>
      <c r="H24" s="53">
        <f t="shared" si="2"/>
        <v>3.0900376706380817</v>
      </c>
      <c r="I24" s="82">
        <v>1824</v>
      </c>
      <c r="J24" s="83">
        <v>0.8</v>
      </c>
      <c r="K24" s="84">
        <v>227515</v>
      </c>
    </row>
    <row r="25" spans="1:11" ht="21" customHeight="1">
      <c r="A25" s="3">
        <v>18</v>
      </c>
      <c r="B25" s="25" t="s">
        <v>29</v>
      </c>
      <c r="C25" s="52">
        <v>27.46</v>
      </c>
      <c r="D25" s="80">
        <v>111912</v>
      </c>
      <c r="E25" s="80">
        <v>248037</v>
      </c>
      <c r="F25" s="81">
        <f t="shared" si="0"/>
        <v>9032.665695557174</v>
      </c>
      <c r="G25" s="53">
        <f t="shared" si="1"/>
        <v>0.7230597064051083</v>
      </c>
      <c r="H25" s="53">
        <f t="shared" si="2"/>
        <v>3.3761063946438985</v>
      </c>
      <c r="I25" s="82">
        <v>1003</v>
      </c>
      <c r="J25" s="83">
        <v>0.4</v>
      </c>
      <c r="K25" s="84">
        <v>248383</v>
      </c>
    </row>
    <row r="26" spans="1:11" ht="21" customHeight="1">
      <c r="A26" s="3">
        <v>19</v>
      </c>
      <c r="B26" s="25" t="s">
        <v>30</v>
      </c>
      <c r="C26" s="52">
        <v>60.24</v>
      </c>
      <c r="D26" s="80">
        <v>142215</v>
      </c>
      <c r="E26" s="80">
        <v>341765</v>
      </c>
      <c r="F26" s="81">
        <f t="shared" si="0"/>
        <v>5673.389774236388</v>
      </c>
      <c r="G26" s="53">
        <f t="shared" si="1"/>
        <v>1.586202356658548</v>
      </c>
      <c r="H26" s="53">
        <f t="shared" si="2"/>
        <v>4.65186646333197</v>
      </c>
      <c r="I26" s="82">
        <v>4267</v>
      </c>
      <c r="J26" s="83">
        <v>1.3</v>
      </c>
      <c r="K26" s="84">
        <v>342061</v>
      </c>
    </row>
    <row r="27" spans="1:11" ht="21" customHeight="1">
      <c r="A27" s="3">
        <v>20</v>
      </c>
      <c r="B27" s="25" t="s">
        <v>31</v>
      </c>
      <c r="C27" s="52">
        <v>5.11</v>
      </c>
      <c r="D27" s="80">
        <v>36555</v>
      </c>
      <c r="E27" s="80">
        <v>74326</v>
      </c>
      <c r="F27" s="81">
        <f t="shared" si="0"/>
        <v>14545.205479452054</v>
      </c>
      <c r="G27" s="53">
        <f t="shared" si="1"/>
        <v>0.13455335395958135</v>
      </c>
      <c r="H27" s="53">
        <f t="shared" si="2"/>
        <v>1.0116735966339796</v>
      </c>
      <c r="I27" s="82">
        <v>2066</v>
      </c>
      <c r="J27" s="83">
        <v>2.9</v>
      </c>
      <c r="K27" s="84">
        <v>74479</v>
      </c>
    </row>
    <row r="28" spans="1:11" ht="21" customHeight="1">
      <c r="A28" s="3">
        <v>21</v>
      </c>
      <c r="B28" s="25" t="s">
        <v>32</v>
      </c>
      <c r="C28" s="52">
        <v>18.19</v>
      </c>
      <c r="D28" s="80">
        <v>64129</v>
      </c>
      <c r="E28" s="80">
        <v>140868</v>
      </c>
      <c r="F28" s="81">
        <f t="shared" si="0"/>
        <v>7744.255085211655</v>
      </c>
      <c r="G28" s="53">
        <f t="shared" si="1"/>
        <v>0.47896780988743337</v>
      </c>
      <c r="H28" s="53">
        <f t="shared" si="2"/>
        <v>1.9173968222511024</v>
      </c>
      <c r="I28" s="82">
        <v>4718</v>
      </c>
      <c r="J28" s="83">
        <v>3.5</v>
      </c>
      <c r="K28" s="84">
        <v>141085</v>
      </c>
    </row>
    <row r="29" spans="1:11" ht="21" customHeight="1">
      <c r="A29" s="3">
        <v>22</v>
      </c>
      <c r="B29" s="25" t="s">
        <v>33</v>
      </c>
      <c r="C29" s="52">
        <v>44.69</v>
      </c>
      <c r="D29" s="80">
        <v>61002</v>
      </c>
      <c r="E29" s="80">
        <v>145723</v>
      </c>
      <c r="F29" s="81">
        <f t="shared" si="0"/>
        <v>3260.7518460505707</v>
      </c>
      <c r="G29" s="53">
        <f t="shared" si="1"/>
        <v>1.1767493910868276</v>
      </c>
      <c r="H29" s="53">
        <f t="shared" si="2"/>
        <v>1.9834796911214572</v>
      </c>
      <c r="I29" s="82">
        <v>-2667</v>
      </c>
      <c r="J29" s="83">
        <v>-1.8</v>
      </c>
      <c r="K29" s="84">
        <v>145244</v>
      </c>
    </row>
    <row r="30" spans="1:11" ht="21" customHeight="1">
      <c r="A30" s="3">
        <v>23</v>
      </c>
      <c r="B30" s="25" t="s">
        <v>34</v>
      </c>
      <c r="C30" s="52">
        <v>18.34</v>
      </c>
      <c r="D30" s="80">
        <v>62353</v>
      </c>
      <c r="E30" s="80">
        <v>141036</v>
      </c>
      <c r="F30" s="81">
        <f t="shared" si="0"/>
        <v>7690.076335877862</v>
      </c>
      <c r="G30" s="53">
        <f t="shared" si="1"/>
        <v>0.48291751695082613</v>
      </c>
      <c r="H30" s="53">
        <f t="shared" si="2"/>
        <v>1.9196835209061422</v>
      </c>
      <c r="I30" s="82">
        <v>4737</v>
      </c>
      <c r="J30" s="83">
        <v>3.5</v>
      </c>
      <c r="K30" s="84">
        <v>141375</v>
      </c>
    </row>
    <row r="31" spans="1:11" ht="21" customHeight="1">
      <c r="A31" s="3">
        <v>24</v>
      </c>
      <c r="B31" s="25" t="s">
        <v>35</v>
      </c>
      <c r="C31" s="52">
        <v>9.05</v>
      </c>
      <c r="D31" s="80">
        <v>32677</v>
      </c>
      <c r="E31" s="80">
        <v>75377</v>
      </c>
      <c r="F31" s="81">
        <f t="shared" si="0"/>
        <v>8328.950276243093</v>
      </c>
      <c r="G31" s="53">
        <f t="shared" si="1"/>
        <v>0.23829899282469888</v>
      </c>
      <c r="H31" s="53">
        <f t="shared" si="2"/>
        <v>1.025979074529498</v>
      </c>
      <c r="I31" s="82">
        <v>2701</v>
      </c>
      <c r="J31" s="83">
        <v>3.7</v>
      </c>
      <c r="K31" s="84">
        <v>75536</v>
      </c>
    </row>
    <row r="32" spans="1:11" ht="21" customHeight="1">
      <c r="A32" s="3">
        <v>25</v>
      </c>
      <c r="B32" s="25" t="s">
        <v>36</v>
      </c>
      <c r="C32" s="52">
        <v>11.04</v>
      </c>
      <c r="D32" s="80">
        <v>39808</v>
      </c>
      <c r="E32" s="80">
        <v>83997</v>
      </c>
      <c r="F32" s="81">
        <f t="shared" si="0"/>
        <v>7608.423913043479</v>
      </c>
      <c r="G32" s="53">
        <f t="shared" si="1"/>
        <v>0.29069843986571</v>
      </c>
      <c r="H32" s="53">
        <f t="shared" si="2"/>
        <v>1.143308493615483</v>
      </c>
      <c r="I32" s="82">
        <v>3171</v>
      </c>
      <c r="J32" s="83">
        <v>3.9</v>
      </c>
      <c r="K32" s="84">
        <v>83547</v>
      </c>
    </row>
    <row r="33" spans="1:11" ht="21" customHeight="1">
      <c r="A33" s="3">
        <v>26</v>
      </c>
      <c r="B33" s="25" t="s">
        <v>37</v>
      </c>
      <c r="C33" s="52">
        <v>22.78</v>
      </c>
      <c r="D33" s="80">
        <v>73614</v>
      </c>
      <c r="E33" s="80">
        <v>166104</v>
      </c>
      <c r="F33" s="81">
        <f t="shared" si="0"/>
        <v>7291.659350307286</v>
      </c>
      <c r="G33" s="53">
        <f t="shared" si="1"/>
        <v>0.5998288460272531</v>
      </c>
      <c r="H33" s="53">
        <f t="shared" si="2"/>
        <v>2.2608916273617647</v>
      </c>
      <c r="I33" s="82">
        <v>3982</v>
      </c>
      <c r="J33" s="83">
        <v>2.5</v>
      </c>
      <c r="K33" s="84">
        <v>166138</v>
      </c>
    </row>
    <row r="34" spans="1:11" ht="21" customHeight="1">
      <c r="A34" s="3">
        <v>27</v>
      </c>
      <c r="B34" s="25" t="s">
        <v>38</v>
      </c>
      <c r="C34" s="52">
        <v>25.35</v>
      </c>
      <c r="D34" s="80">
        <v>30865</v>
      </c>
      <c r="E34" s="80">
        <v>74778</v>
      </c>
      <c r="F34" s="81">
        <f t="shared" si="0"/>
        <v>2949.8224852071003</v>
      </c>
      <c r="G34" s="53">
        <f t="shared" si="1"/>
        <v>0.6675004937133829</v>
      </c>
      <c r="H34" s="53">
        <f t="shared" si="2"/>
        <v>1.0178259049201588</v>
      </c>
      <c r="I34" s="82">
        <v>842</v>
      </c>
      <c r="J34" s="83">
        <v>1.1</v>
      </c>
      <c r="K34" s="84">
        <v>74723</v>
      </c>
    </row>
    <row r="35" spans="1:11" ht="21" customHeight="1">
      <c r="A35" s="3">
        <v>28</v>
      </c>
      <c r="B35" s="25" t="s">
        <v>39</v>
      </c>
      <c r="C35" s="52">
        <v>82.41</v>
      </c>
      <c r="D35" s="80">
        <v>62272</v>
      </c>
      <c r="E35" s="80">
        <v>150599</v>
      </c>
      <c r="F35" s="81">
        <f t="shared" si="0"/>
        <v>1827.4359907778182</v>
      </c>
      <c r="G35" s="53">
        <f t="shared" si="1"/>
        <v>2.1699690606280035</v>
      </c>
      <c r="H35" s="53">
        <f t="shared" si="2"/>
        <v>2.0498483973236916</v>
      </c>
      <c r="I35" s="82">
        <v>-1712</v>
      </c>
      <c r="J35" s="83">
        <v>-1.1</v>
      </c>
      <c r="K35" s="84">
        <v>150039</v>
      </c>
    </row>
    <row r="36" spans="1:11" ht="21" customHeight="1">
      <c r="A36" s="3">
        <v>29</v>
      </c>
      <c r="B36" s="25" t="s">
        <v>40</v>
      </c>
      <c r="C36" s="52">
        <v>19.82</v>
      </c>
      <c r="D36" s="80">
        <v>27261</v>
      </c>
      <c r="E36" s="80">
        <v>65228</v>
      </c>
      <c r="F36" s="81">
        <f t="shared" si="0"/>
        <v>3291.0191725529767</v>
      </c>
      <c r="G36" s="53">
        <f t="shared" si="1"/>
        <v>0.5218879599763018</v>
      </c>
      <c r="H36" s="53">
        <f t="shared" si="2"/>
        <v>0.8878379754223451</v>
      </c>
      <c r="I36" s="82">
        <v>-2181</v>
      </c>
      <c r="J36" s="83">
        <v>-3.2</v>
      </c>
      <c r="K36" s="84">
        <v>65067</v>
      </c>
    </row>
    <row r="37" spans="1:11" ht="21" customHeight="1">
      <c r="A37" s="3">
        <v>30</v>
      </c>
      <c r="B37" s="25" t="s">
        <v>41</v>
      </c>
      <c r="C37" s="52">
        <v>18.02</v>
      </c>
      <c r="D37" s="80">
        <v>42006</v>
      </c>
      <c r="E37" s="80">
        <v>93412</v>
      </c>
      <c r="F37" s="81">
        <f t="shared" si="0"/>
        <v>5183.795782463929</v>
      </c>
      <c r="G37" s="53">
        <f t="shared" si="1"/>
        <v>0.4744914752155881</v>
      </c>
      <c r="H37" s="53">
        <f t="shared" si="2"/>
        <v>1.2714588974083536</v>
      </c>
      <c r="I37" s="82">
        <v>6695</v>
      </c>
      <c r="J37" s="83">
        <v>7.7</v>
      </c>
      <c r="K37" s="84">
        <v>93516</v>
      </c>
    </row>
    <row r="38" spans="1:11" ht="21" customHeight="1">
      <c r="A38" s="3">
        <v>31</v>
      </c>
      <c r="B38" s="25" t="s">
        <v>42</v>
      </c>
      <c r="C38" s="52">
        <v>19.77</v>
      </c>
      <c r="D38" s="80">
        <v>50916</v>
      </c>
      <c r="E38" s="80">
        <v>111881</v>
      </c>
      <c r="F38" s="81">
        <f t="shared" si="0"/>
        <v>5659.129994941831</v>
      </c>
      <c r="G38" s="53">
        <f t="shared" si="1"/>
        <v>0.5205713909551708</v>
      </c>
      <c r="H38" s="53">
        <f t="shared" si="2"/>
        <v>1.522846025146063</v>
      </c>
      <c r="I38" s="82">
        <v>3779</v>
      </c>
      <c r="J38" s="83">
        <v>3.5</v>
      </c>
      <c r="K38" s="84">
        <v>111965</v>
      </c>
    </row>
    <row r="39" spans="1:11" ht="21" customHeight="1">
      <c r="A39" s="3">
        <v>32</v>
      </c>
      <c r="B39" s="25" t="s">
        <v>43</v>
      </c>
      <c r="C39" s="52">
        <v>30.13</v>
      </c>
      <c r="D39" s="80">
        <v>60446</v>
      </c>
      <c r="E39" s="80">
        <v>142177</v>
      </c>
      <c r="F39" s="81">
        <f t="shared" si="0"/>
        <v>4718.785263856622</v>
      </c>
      <c r="G39" s="53">
        <f t="shared" si="1"/>
        <v>0.7933644921335001</v>
      </c>
      <c r="H39" s="53">
        <f t="shared" si="2"/>
        <v>1.9352140159382896</v>
      </c>
      <c r="I39" s="82">
        <v>5656</v>
      </c>
      <c r="J39" s="83">
        <v>4.1</v>
      </c>
      <c r="K39" s="84">
        <v>142031</v>
      </c>
    </row>
    <row r="40" spans="1:11" ht="21" customHeight="1">
      <c r="A40" s="3">
        <v>33</v>
      </c>
      <c r="B40" s="25" t="s">
        <v>44</v>
      </c>
      <c r="C40" s="52">
        <v>27.28</v>
      </c>
      <c r="D40" s="80">
        <v>25462</v>
      </c>
      <c r="E40" s="80">
        <v>61530</v>
      </c>
      <c r="F40" s="81">
        <f t="shared" si="0"/>
        <v>2255.49853372434</v>
      </c>
      <c r="G40" s="53">
        <f t="shared" si="1"/>
        <v>0.718320057929037</v>
      </c>
      <c r="H40" s="53">
        <f t="shared" si="2"/>
        <v>0.8375033824084271</v>
      </c>
      <c r="I40" s="82">
        <v>-850</v>
      </c>
      <c r="J40" s="83">
        <v>-1.4</v>
      </c>
      <c r="K40" s="84">
        <v>61701</v>
      </c>
    </row>
    <row r="41" spans="1:11" ht="21" customHeight="1">
      <c r="A41" s="3">
        <v>34</v>
      </c>
      <c r="B41" s="25" t="s">
        <v>45</v>
      </c>
      <c r="C41" s="52">
        <v>41.02</v>
      </c>
      <c r="D41" s="80">
        <v>44317</v>
      </c>
      <c r="E41" s="80">
        <v>100300</v>
      </c>
      <c r="F41" s="81">
        <f t="shared" si="0"/>
        <v>2445.1487079473427</v>
      </c>
      <c r="G41" s="53">
        <f t="shared" si="1"/>
        <v>1.0801132249358172</v>
      </c>
      <c r="H41" s="53">
        <f t="shared" si="2"/>
        <v>1.365213542264997</v>
      </c>
      <c r="I41" s="82">
        <v>-1379</v>
      </c>
      <c r="J41" s="83">
        <v>-1.4</v>
      </c>
      <c r="K41" s="84">
        <v>100193</v>
      </c>
    </row>
    <row r="42" spans="1:11" ht="21" customHeight="1">
      <c r="A42" s="3">
        <v>35</v>
      </c>
      <c r="B42" s="25" t="s">
        <v>46</v>
      </c>
      <c r="C42" s="52">
        <v>33.93</v>
      </c>
      <c r="D42" s="80">
        <v>20803</v>
      </c>
      <c r="E42" s="80">
        <v>50095</v>
      </c>
      <c r="F42" s="81">
        <f t="shared" si="0"/>
        <v>1476.4220453875625</v>
      </c>
      <c r="G42" s="53">
        <f t="shared" si="1"/>
        <v>0.8934237377394509</v>
      </c>
      <c r="H42" s="53">
        <f t="shared" si="2"/>
        <v>0.6818581495490031</v>
      </c>
      <c r="I42" s="82">
        <v>-2429</v>
      </c>
      <c r="J42" s="83">
        <v>-4.6</v>
      </c>
      <c r="K42" s="84">
        <v>49861</v>
      </c>
    </row>
    <row r="43" spans="1:11" ht="21" customHeight="1">
      <c r="A43" s="3">
        <v>36</v>
      </c>
      <c r="B43" s="25" t="s">
        <v>47</v>
      </c>
      <c r="C43" s="52">
        <v>17.65</v>
      </c>
      <c r="D43" s="80">
        <v>30485</v>
      </c>
      <c r="E43" s="80">
        <v>70198</v>
      </c>
      <c r="F43" s="81">
        <f t="shared" si="0"/>
        <v>3977.223796033995</v>
      </c>
      <c r="G43" s="53">
        <f t="shared" si="1"/>
        <v>0.4647488644592192</v>
      </c>
      <c r="H43" s="53">
        <f t="shared" si="2"/>
        <v>0.9554861439672806</v>
      </c>
      <c r="I43" s="82">
        <v>-57</v>
      </c>
      <c r="J43" s="83">
        <v>-0.1</v>
      </c>
      <c r="K43" s="84">
        <v>70245</v>
      </c>
    </row>
    <row r="44" spans="1:11" ht="21" customHeight="1">
      <c r="A44" s="3">
        <v>37</v>
      </c>
      <c r="B44" s="25" t="s">
        <v>48</v>
      </c>
      <c r="C44" s="52">
        <v>47.48</v>
      </c>
      <c r="D44" s="80">
        <v>22363</v>
      </c>
      <c r="E44" s="80">
        <v>54591</v>
      </c>
      <c r="F44" s="81">
        <f t="shared" si="0"/>
        <v>1149.7683235046336</v>
      </c>
      <c r="G44" s="53">
        <f t="shared" si="1"/>
        <v>1.2502139424659335</v>
      </c>
      <c r="H44" s="53">
        <f t="shared" si="2"/>
        <v>0.7430545611743613</v>
      </c>
      <c r="I44" s="82">
        <v>-1929</v>
      </c>
      <c r="J44" s="83">
        <v>-3.4</v>
      </c>
      <c r="K44" s="84">
        <v>54328</v>
      </c>
    </row>
    <row r="45" spans="1:11" ht="21" customHeight="1">
      <c r="A45" s="3">
        <v>38</v>
      </c>
      <c r="B45" s="25" t="s">
        <v>49</v>
      </c>
      <c r="C45" s="52">
        <v>31.66</v>
      </c>
      <c r="D45" s="80">
        <v>27750</v>
      </c>
      <c r="E45" s="80">
        <v>72028</v>
      </c>
      <c r="F45" s="81">
        <f t="shared" si="0"/>
        <v>2275.0473783954517</v>
      </c>
      <c r="G45" s="53">
        <f t="shared" si="1"/>
        <v>0.8336515041801067</v>
      </c>
      <c r="H45" s="53">
        <f t="shared" si="2"/>
        <v>0.9803948257453957</v>
      </c>
      <c r="I45" s="82">
        <v>2290</v>
      </c>
      <c r="J45" s="83">
        <v>3.3</v>
      </c>
      <c r="K45" s="84">
        <v>72031</v>
      </c>
    </row>
    <row r="46" spans="1:11" ht="21" customHeight="1">
      <c r="A46" s="27">
        <v>39</v>
      </c>
      <c r="B46" s="25" t="s">
        <v>74</v>
      </c>
      <c r="C46" s="52">
        <v>14.64</v>
      </c>
      <c r="D46" s="80">
        <v>49299</v>
      </c>
      <c r="E46" s="80">
        <v>113640</v>
      </c>
      <c r="F46" s="81">
        <f t="shared" si="0"/>
        <v>7762.295081967213</v>
      </c>
      <c r="G46" s="53">
        <f t="shared" si="1"/>
        <v>0.3854914093871371</v>
      </c>
      <c r="H46" s="53">
        <f t="shared" si="2"/>
        <v>1.5467883045163933</v>
      </c>
      <c r="I46" s="82">
        <v>2670</v>
      </c>
      <c r="J46" s="83">
        <v>2.4</v>
      </c>
      <c r="K46" s="84">
        <v>113562</v>
      </c>
    </row>
    <row r="47" spans="1:11" ht="21" customHeight="1">
      <c r="A47" s="30">
        <v>40</v>
      </c>
      <c r="B47" s="40" t="s">
        <v>77</v>
      </c>
      <c r="C47" s="52">
        <v>24.92</v>
      </c>
      <c r="D47" s="80">
        <v>20397</v>
      </c>
      <c r="E47" s="80">
        <v>52223</v>
      </c>
      <c r="F47" s="81">
        <f t="shared" si="0"/>
        <v>2095.6260032102728</v>
      </c>
      <c r="G47" s="53">
        <f t="shared" si="1"/>
        <v>0.656178000131657</v>
      </c>
      <c r="H47" s="53">
        <f t="shared" si="2"/>
        <v>0.7108229991795108</v>
      </c>
      <c r="I47" s="85">
        <v>688</v>
      </c>
      <c r="J47" s="86">
        <v>1.3</v>
      </c>
      <c r="K47" s="84">
        <v>52260</v>
      </c>
    </row>
    <row r="48" spans="1:11" ht="13.5">
      <c r="A48" s="7"/>
      <c r="B48" s="7"/>
      <c r="C48" s="8"/>
      <c r="D48" s="9"/>
      <c r="E48" s="9"/>
      <c r="F48" s="9"/>
      <c r="G48" s="9"/>
      <c r="H48" s="9"/>
      <c r="I48" s="9"/>
      <c r="J48" s="9"/>
      <c r="K48" s="31"/>
    </row>
    <row r="49" spans="3:11" ht="13.5" customHeight="1" thickBot="1">
      <c r="C49" s="11"/>
      <c r="D49" s="11"/>
      <c r="E49" s="11"/>
      <c r="F49" s="2"/>
      <c r="G49" s="2"/>
      <c r="H49" s="2"/>
      <c r="I49" s="2"/>
      <c r="J49" s="2"/>
      <c r="K49" s="2"/>
    </row>
    <row r="50" spans="1:11" ht="19.5" customHeight="1">
      <c r="A50" s="12"/>
      <c r="B50" s="13"/>
      <c r="C50" s="14"/>
      <c r="D50" s="63" t="s">
        <v>84</v>
      </c>
      <c r="E50" s="64"/>
      <c r="F50" s="64"/>
      <c r="G50" s="64"/>
      <c r="H50" s="65"/>
      <c r="I50" s="63" t="s">
        <v>85</v>
      </c>
      <c r="J50" s="66"/>
      <c r="K50" s="67" t="s">
        <v>83</v>
      </c>
    </row>
    <row r="51" spans="1:11" ht="15" customHeight="1">
      <c r="A51" s="15"/>
      <c r="B51" s="16"/>
      <c r="C51" s="17" t="s">
        <v>0</v>
      </c>
      <c r="D51" s="18" t="s">
        <v>78</v>
      </c>
      <c r="E51" s="19" t="s">
        <v>1</v>
      </c>
      <c r="F51" s="17" t="s">
        <v>2</v>
      </c>
      <c r="G51" s="100" t="s">
        <v>3</v>
      </c>
      <c r="H51" s="101"/>
      <c r="I51" s="17" t="s">
        <v>4</v>
      </c>
      <c r="J51" s="17" t="s">
        <v>5</v>
      </c>
      <c r="K51" s="29" t="s">
        <v>73</v>
      </c>
    </row>
    <row r="52" spans="1:11" ht="15" customHeight="1" thickBot="1">
      <c r="A52" s="28"/>
      <c r="B52" s="41"/>
      <c r="C52" s="42" t="s">
        <v>6</v>
      </c>
      <c r="D52" s="43" t="s">
        <v>7</v>
      </c>
      <c r="E52" s="43" t="s">
        <v>8</v>
      </c>
      <c r="F52" s="44" t="s">
        <v>9</v>
      </c>
      <c r="G52" s="45" t="s">
        <v>10</v>
      </c>
      <c r="H52" s="44" t="s">
        <v>11</v>
      </c>
      <c r="I52" s="46" t="s">
        <v>8</v>
      </c>
      <c r="J52" s="46" t="s">
        <v>12</v>
      </c>
      <c r="K52" s="47" t="s">
        <v>82</v>
      </c>
    </row>
    <row r="53" spans="1:11" ht="21" customHeight="1">
      <c r="A53" s="5">
        <v>41</v>
      </c>
      <c r="B53" s="24" t="s">
        <v>50</v>
      </c>
      <c r="C53" s="55">
        <v>14.79</v>
      </c>
      <c r="D53" s="87">
        <v>17765</v>
      </c>
      <c r="E53" s="88">
        <v>44848</v>
      </c>
      <c r="F53" s="89">
        <f aca="true" t="shared" si="3" ref="F53:F75">E53/C53</f>
        <v>3032.319134550372</v>
      </c>
      <c r="G53" s="56">
        <f>+C53/$C$7*100</f>
        <v>0.3894411164505299</v>
      </c>
      <c r="H53" s="56">
        <f aca="true" t="shared" si="4" ref="H53:H75">+E53/$E$7*100</f>
        <v>0.6104396504835551</v>
      </c>
      <c r="I53" s="90">
        <v>406</v>
      </c>
      <c r="J53" s="91">
        <v>0.9</v>
      </c>
      <c r="K53" s="92">
        <v>44970</v>
      </c>
    </row>
    <row r="54" spans="1:11" ht="21" customHeight="1">
      <c r="A54" s="3">
        <v>42</v>
      </c>
      <c r="B54" s="24" t="s">
        <v>51</v>
      </c>
      <c r="C54" s="55">
        <v>15.33</v>
      </c>
      <c r="D54" s="80">
        <v>15024</v>
      </c>
      <c r="E54" s="80">
        <v>38452</v>
      </c>
      <c r="F54" s="81">
        <f t="shared" si="3"/>
        <v>2508.2844096542726</v>
      </c>
      <c r="G54" s="53">
        <f aca="true" t="shared" si="5" ref="G54:G75">+C54/$C$7*100</f>
        <v>0.40366006187874404</v>
      </c>
      <c r="H54" s="53">
        <f t="shared" si="4"/>
        <v>0.5233817659738151</v>
      </c>
      <c r="I54" s="82">
        <v>-4</v>
      </c>
      <c r="J54" s="93">
        <v>0</v>
      </c>
      <c r="K54" s="92">
        <v>38343</v>
      </c>
    </row>
    <row r="55" spans="1:11" ht="21" customHeight="1">
      <c r="A55" s="3">
        <v>43</v>
      </c>
      <c r="B55" s="25" t="s">
        <v>52</v>
      </c>
      <c r="C55" s="52">
        <v>34.07</v>
      </c>
      <c r="D55" s="80">
        <v>15695</v>
      </c>
      <c r="E55" s="80">
        <v>35379</v>
      </c>
      <c r="F55" s="81">
        <f t="shared" si="3"/>
        <v>1038.420898150866</v>
      </c>
      <c r="G55" s="53">
        <f t="shared" si="5"/>
        <v>0.8971101309986176</v>
      </c>
      <c r="H55" s="53">
        <f t="shared" si="4"/>
        <v>0.4815542364087071</v>
      </c>
      <c r="I55" s="82">
        <v>-1896</v>
      </c>
      <c r="J55" s="93">
        <v>-5.1</v>
      </c>
      <c r="K55" s="84">
        <v>35234</v>
      </c>
    </row>
    <row r="56" spans="1:11" ht="21" customHeight="1">
      <c r="A56" s="3">
        <v>44</v>
      </c>
      <c r="B56" s="25" t="s">
        <v>53</v>
      </c>
      <c r="C56" s="52">
        <v>40.39</v>
      </c>
      <c r="D56" s="80">
        <v>4581</v>
      </c>
      <c r="E56" s="80">
        <v>11042</v>
      </c>
      <c r="F56" s="81">
        <f t="shared" si="3"/>
        <v>273.38450111413715</v>
      </c>
      <c r="G56" s="53">
        <f t="shared" si="5"/>
        <v>1.0635244552695675</v>
      </c>
      <c r="H56" s="53">
        <f t="shared" si="4"/>
        <v>0.15029599136281252</v>
      </c>
      <c r="I56" s="82">
        <v>-674</v>
      </c>
      <c r="J56" s="93">
        <v>-5.8</v>
      </c>
      <c r="K56" s="84">
        <v>10941</v>
      </c>
    </row>
    <row r="57" spans="1:11" ht="21" customHeight="1">
      <c r="A57" s="3">
        <v>45</v>
      </c>
      <c r="B57" s="25" t="s">
        <v>54</v>
      </c>
      <c r="C57" s="52">
        <v>29.68</v>
      </c>
      <c r="D57" s="80">
        <v>7563</v>
      </c>
      <c r="E57" s="80">
        <v>19682</v>
      </c>
      <c r="F57" s="81">
        <f t="shared" si="3"/>
        <v>663.1401617250674</v>
      </c>
      <c r="G57" s="53">
        <f t="shared" si="5"/>
        <v>0.7815153709433217</v>
      </c>
      <c r="H57" s="53">
        <f t="shared" si="4"/>
        <v>0.2678976364791592</v>
      </c>
      <c r="I57" s="82">
        <v>1470</v>
      </c>
      <c r="J57" s="93">
        <v>8.1</v>
      </c>
      <c r="K57" s="84">
        <v>19844</v>
      </c>
    </row>
    <row r="58" spans="1:11" ht="21" customHeight="1">
      <c r="A58" s="3">
        <v>46</v>
      </c>
      <c r="B58" s="25" t="s">
        <v>55</v>
      </c>
      <c r="C58" s="52">
        <v>29.92</v>
      </c>
      <c r="D58" s="80">
        <v>7413</v>
      </c>
      <c r="E58" s="80">
        <v>17904</v>
      </c>
      <c r="F58" s="81">
        <f t="shared" si="3"/>
        <v>598.3957219251337</v>
      </c>
      <c r="G58" s="53">
        <f t="shared" si="5"/>
        <v>0.7878349022447502</v>
      </c>
      <c r="H58" s="53">
        <f t="shared" si="4"/>
        <v>0.24369674237998507</v>
      </c>
      <c r="I58" s="82">
        <v>-437</v>
      </c>
      <c r="J58" s="93">
        <v>-2.4</v>
      </c>
      <c r="K58" s="84">
        <v>17922</v>
      </c>
    </row>
    <row r="59" spans="1:11" ht="21" customHeight="1">
      <c r="A59" s="3">
        <v>47</v>
      </c>
      <c r="B59" s="25" t="s">
        <v>56</v>
      </c>
      <c r="C59" s="52">
        <v>60.36</v>
      </c>
      <c r="D59" s="80">
        <v>11764</v>
      </c>
      <c r="E59" s="80">
        <v>28536</v>
      </c>
      <c r="F59" s="81">
        <f t="shared" si="3"/>
        <v>472.7634194831014</v>
      </c>
      <c r="G59" s="53">
        <f t="shared" si="5"/>
        <v>1.589362122309262</v>
      </c>
      <c r="H59" s="53">
        <f t="shared" si="4"/>
        <v>0.38841210012037836</v>
      </c>
      <c r="I59" s="82">
        <v>-2642</v>
      </c>
      <c r="J59" s="93">
        <v>-8.5</v>
      </c>
      <c r="K59" s="84">
        <v>28207</v>
      </c>
    </row>
    <row r="60" spans="1:11" ht="21" customHeight="1">
      <c r="A60" s="3">
        <v>48</v>
      </c>
      <c r="B60" s="25" t="s">
        <v>57</v>
      </c>
      <c r="C60" s="52">
        <v>41.63</v>
      </c>
      <c r="D60" s="80">
        <v>7255</v>
      </c>
      <c r="E60" s="80">
        <v>19398</v>
      </c>
      <c r="F60" s="81">
        <f t="shared" si="3"/>
        <v>465.96204660100886</v>
      </c>
      <c r="G60" s="53">
        <f t="shared" si="5"/>
        <v>1.0961753669936147</v>
      </c>
      <c r="H60" s="53">
        <f t="shared" si="4"/>
        <v>0.26403202684802</v>
      </c>
      <c r="I60" s="82">
        <v>-1390</v>
      </c>
      <c r="J60" s="93">
        <v>-6.7</v>
      </c>
      <c r="K60" s="84">
        <v>19266</v>
      </c>
    </row>
    <row r="61" spans="1:11" ht="21" customHeight="1">
      <c r="A61" s="3">
        <v>49</v>
      </c>
      <c r="B61" s="25" t="s">
        <v>58</v>
      </c>
      <c r="C61" s="52">
        <v>38.64</v>
      </c>
      <c r="D61" s="80">
        <v>6847</v>
      </c>
      <c r="E61" s="80">
        <v>18196</v>
      </c>
      <c r="F61" s="81">
        <f t="shared" si="3"/>
        <v>470.9109730848861</v>
      </c>
      <c r="G61" s="53">
        <f t="shared" si="5"/>
        <v>1.017444539529985</v>
      </c>
      <c r="H61" s="53">
        <f t="shared" si="4"/>
        <v>0.24767124242326902</v>
      </c>
      <c r="I61" s="82">
        <v>-1435</v>
      </c>
      <c r="J61" s="93">
        <v>-7.3</v>
      </c>
      <c r="K61" s="84">
        <v>18032</v>
      </c>
    </row>
    <row r="62" spans="1:11" ht="21" customHeight="1">
      <c r="A62" s="3">
        <v>50</v>
      </c>
      <c r="B62" s="25" t="s">
        <v>59</v>
      </c>
      <c r="C62" s="52">
        <v>25.73</v>
      </c>
      <c r="D62" s="80">
        <v>5394</v>
      </c>
      <c r="E62" s="80">
        <v>13581</v>
      </c>
      <c r="F62" s="81">
        <f t="shared" si="3"/>
        <v>527.8274387874077</v>
      </c>
      <c r="G62" s="53">
        <f t="shared" si="5"/>
        <v>0.677506418273978</v>
      </c>
      <c r="H62" s="53">
        <f t="shared" si="4"/>
        <v>0.18485508591725744</v>
      </c>
      <c r="I62" s="82">
        <v>-757</v>
      </c>
      <c r="J62" s="93">
        <v>-5.3</v>
      </c>
      <c r="K62" s="84">
        <v>13463</v>
      </c>
    </row>
    <row r="63" spans="1:11" ht="21" customHeight="1">
      <c r="A63" s="3">
        <v>51</v>
      </c>
      <c r="B63" s="25" t="s">
        <v>75</v>
      </c>
      <c r="C63" s="54">
        <v>55.9</v>
      </c>
      <c r="D63" s="80">
        <v>4200</v>
      </c>
      <c r="E63" s="80">
        <v>10547</v>
      </c>
      <c r="F63" s="81">
        <f t="shared" si="3"/>
        <v>188.6762075134168</v>
      </c>
      <c r="G63" s="53">
        <f t="shared" si="5"/>
        <v>1.4719241656243827</v>
      </c>
      <c r="H63" s="53">
        <f t="shared" si="4"/>
        <v>0.14355839711135515</v>
      </c>
      <c r="I63" s="82">
        <v>-945</v>
      </c>
      <c r="J63" s="93">
        <v>-8.2</v>
      </c>
      <c r="K63" s="84">
        <v>10480</v>
      </c>
    </row>
    <row r="64" spans="1:11" ht="21" customHeight="1">
      <c r="A64" s="3">
        <v>52</v>
      </c>
      <c r="B64" s="25" t="s">
        <v>60</v>
      </c>
      <c r="C64" s="52">
        <v>49.36</v>
      </c>
      <c r="D64" s="80">
        <v>3081</v>
      </c>
      <c r="E64" s="80">
        <v>7981</v>
      </c>
      <c r="F64" s="81">
        <f t="shared" si="3"/>
        <v>161.68962722852513</v>
      </c>
      <c r="G64" s="53">
        <f t="shared" si="5"/>
        <v>1.2997169376604567</v>
      </c>
      <c r="H64" s="53">
        <f t="shared" si="4"/>
        <v>0.10863179741592162</v>
      </c>
      <c r="I64" s="82">
        <v>-538</v>
      </c>
      <c r="J64" s="93">
        <v>-6.3</v>
      </c>
      <c r="K64" s="84">
        <v>7897</v>
      </c>
    </row>
    <row r="65" spans="1:11" ht="21" customHeight="1">
      <c r="A65" s="3">
        <v>53</v>
      </c>
      <c r="B65" s="25" t="s">
        <v>61</v>
      </c>
      <c r="C65" s="52">
        <v>63.74</v>
      </c>
      <c r="D65" s="80">
        <v>3573</v>
      </c>
      <c r="E65" s="80">
        <v>9305</v>
      </c>
      <c r="F65" s="81">
        <f t="shared" si="3"/>
        <v>145.98368371509255</v>
      </c>
      <c r="G65" s="53">
        <f t="shared" si="5"/>
        <v>1.6783621881377133</v>
      </c>
      <c r="H65" s="53">
        <f t="shared" si="4"/>
        <v>0.1266531606258803</v>
      </c>
      <c r="I65" s="82">
        <v>-828</v>
      </c>
      <c r="J65" s="93">
        <v>-8.2</v>
      </c>
      <c r="K65" s="84">
        <v>9227</v>
      </c>
    </row>
    <row r="66" spans="1:11" ht="21" customHeight="1">
      <c r="A66" s="3">
        <v>54</v>
      </c>
      <c r="B66" s="25" t="s">
        <v>62</v>
      </c>
      <c r="C66" s="52">
        <v>30.43</v>
      </c>
      <c r="D66" s="80">
        <v>2609</v>
      </c>
      <c r="E66" s="80">
        <v>6809</v>
      </c>
      <c r="F66" s="81">
        <f t="shared" si="3"/>
        <v>223.75944791324352</v>
      </c>
      <c r="G66" s="53">
        <f t="shared" si="5"/>
        <v>0.8012639062602858</v>
      </c>
      <c r="H66" s="53">
        <f t="shared" si="4"/>
        <v>0.09267935203671349</v>
      </c>
      <c r="I66" s="82">
        <v>-515</v>
      </c>
      <c r="J66" s="93">
        <v>-7</v>
      </c>
      <c r="K66" s="84">
        <v>6748</v>
      </c>
    </row>
    <row r="67" spans="1:11" ht="21" customHeight="1">
      <c r="A67" s="3">
        <v>55</v>
      </c>
      <c r="B67" s="25" t="s">
        <v>63</v>
      </c>
      <c r="C67" s="52">
        <v>171.26</v>
      </c>
      <c r="D67" s="80">
        <v>4175</v>
      </c>
      <c r="E67" s="80">
        <v>10890</v>
      </c>
      <c r="F67" s="81">
        <f t="shared" si="3"/>
        <v>63.587527735606685</v>
      </c>
      <c r="G67" s="53">
        <f t="shared" si="5"/>
        <v>4.509512211177671</v>
      </c>
      <c r="H67" s="53">
        <f t="shared" si="4"/>
        <v>0.14822707353206196</v>
      </c>
      <c r="I67" s="82">
        <v>-1227</v>
      </c>
      <c r="J67" s="93">
        <v>-10.1</v>
      </c>
      <c r="K67" s="84">
        <v>10717</v>
      </c>
    </row>
    <row r="68" spans="1:11" ht="21" customHeight="1">
      <c r="A68" s="3">
        <v>56</v>
      </c>
      <c r="B68" s="25" t="s">
        <v>64</v>
      </c>
      <c r="C68" s="52">
        <v>37.06</v>
      </c>
      <c r="D68" s="80">
        <v>990</v>
      </c>
      <c r="E68" s="80">
        <v>2710</v>
      </c>
      <c r="F68" s="81">
        <f t="shared" si="3"/>
        <v>73.12466270912034</v>
      </c>
      <c r="G68" s="53">
        <f t="shared" si="5"/>
        <v>0.9758409584622475</v>
      </c>
      <c r="H68" s="53">
        <f t="shared" si="4"/>
        <v>0.0368866271140393</v>
      </c>
      <c r="I68" s="82">
        <v>-205</v>
      </c>
      <c r="J68" s="93">
        <v>-7</v>
      </c>
      <c r="K68" s="84">
        <v>2658</v>
      </c>
    </row>
    <row r="69" spans="1:11" ht="21" customHeight="1">
      <c r="A69" s="3">
        <v>57</v>
      </c>
      <c r="B69" s="25" t="s">
        <v>65</v>
      </c>
      <c r="C69" s="52">
        <v>33.41</v>
      </c>
      <c r="D69" s="80">
        <v>3859</v>
      </c>
      <c r="E69" s="80">
        <v>11040</v>
      </c>
      <c r="F69" s="81">
        <f t="shared" si="3"/>
        <v>330.4399880275367</v>
      </c>
      <c r="G69" s="53">
        <f t="shared" si="5"/>
        <v>0.8797314199196892</v>
      </c>
      <c r="H69" s="53">
        <f t="shared" si="4"/>
        <v>0.15026876875977632</v>
      </c>
      <c r="I69" s="82">
        <v>-167</v>
      </c>
      <c r="J69" s="93">
        <v>-1.5</v>
      </c>
      <c r="K69" s="84">
        <v>10986</v>
      </c>
    </row>
    <row r="70" spans="1:11" ht="21" customHeight="1">
      <c r="A70" s="3">
        <v>58</v>
      </c>
      <c r="B70" s="25" t="s">
        <v>66</v>
      </c>
      <c r="C70" s="54">
        <v>47.4</v>
      </c>
      <c r="D70" s="80">
        <v>5172</v>
      </c>
      <c r="E70" s="80">
        <v>13380</v>
      </c>
      <c r="F70" s="81">
        <f t="shared" si="3"/>
        <v>282.27848101265823</v>
      </c>
      <c r="G70" s="53">
        <f t="shared" si="5"/>
        <v>1.2481074320321242</v>
      </c>
      <c r="H70" s="53">
        <f t="shared" si="4"/>
        <v>0.18211921431212022</v>
      </c>
      <c r="I70" s="82">
        <v>-350</v>
      </c>
      <c r="J70" s="93">
        <v>-2.5</v>
      </c>
      <c r="K70" s="84">
        <v>13315</v>
      </c>
    </row>
    <row r="71" spans="1:11" ht="21" customHeight="1">
      <c r="A71" s="3">
        <v>59</v>
      </c>
      <c r="B71" s="25" t="s">
        <v>67</v>
      </c>
      <c r="C71" s="52">
        <v>29.18</v>
      </c>
      <c r="D71" s="80">
        <v>11819</v>
      </c>
      <c r="E71" s="80">
        <v>30347</v>
      </c>
      <c r="F71" s="81">
        <f t="shared" si="3"/>
        <v>1039.9931459904044</v>
      </c>
      <c r="G71" s="53">
        <f t="shared" si="5"/>
        <v>0.7683496807320124</v>
      </c>
      <c r="H71" s="53">
        <f t="shared" si="4"/>
        <v>0.4130621671696496</v>
      </c>
      <c r="I71" s="82">
        <v>-218</v>
      </c>
      <c r="J71" s="93">
        <v>-0.7</v>
      </c>
      <c r="K71" s="84">
        <v>30228</v>
      </c>
    </row>
    <row r="72" spans="1:11" ht="21" customHeight="1">
      <c r="A72" s="3">
        <v>60</v>
      </c>
      <c r="B72" s="25" t="s">
        <v>68</v>
      </c>
      <c r="C72" s="52">
        <v>64.25</v>
      </c>
      <c r="D72" s="80">
        <v>13246</v>
      </c>
      <c r="E72" s="80">
        <v>32386</v>
      </c>
      <c r="F72" s="81">
        <f t="shared" si="3"/>
        <v>504.0622568093385</v>
      </c>
      <c r="G72" s="53">
        <f t="shared" si="5"/>
        <v>1.6917911921532487</v>
      </c>
      <c r="H72" s="53">
        <f t="shared" si="4"/>
        <v>0.44081561096504673</v>
      </c>
      <c r="I72" s="82">
        <v>-1695</v>
      </c>
      <c r="J72" s="93">
        <v>-5</v>
      </c>
      <c r="K72" s="84">
        <v>32087</v>
      </c>
    </row>
    <row r="73" spans="1:11" ht="21" customHeight="1">
      <c r="A73" s="3">
        <v>61</v>
      </c>
      <c r="B73" s="25" t="s">
        <v>69</v>
      </c>
      <c r="C73" s="52">
        <v>15.95</v>
      </c>
      <c r="D73" s="80">
        <v>14553</v>
      </c>
      <c r="E73" s="80">
        <v>34163</v>
      </c>
      <c r="F73" s="81">
        <f t="shared" si="3"/>
        <v>2141.8808777429467</v>
      </c>
      <c r="G73" s="53">
        <f t="shared" si="5"/>
        <v>0.41998551774076753</v>
      </c>
      <c r="H73" s="53">
        <f t="shared" si="4"/>
        <v>0.46500289376270276</v>
      </c>
      <c r="I73" s="82">
        <v>458</v>
      </c>
      <c r="J73" s="93">
        <v>1.4</v>
      </c>
      <c r="K73" s="84">
        <v>34082</v>
      </c>
    </row>
    <row r="74" spans="1:11" ht="21" customHeight="1">
      <c r="A74" s="3">
        <v>62</v>
      </c>
      <c r="B74" s="25" t="s">
        <v>70</v>
      </c>
      <c r="C74" s="52">
        <v>30.03</v>
      </c>
      <c r="D74" s="80">
        <v>17673</v>
      </c>
      <c r="E74" s="80">
        <v>43860</v>
      </c>
      <c r="F74" s="81">
        <f t="shared" si="3"/>
        <v>1460.5394605394604</v>
      </c>
      <c r="G74" s="53">
        <f t="shared" si="5"/>
        <v>0.7907313540912384</v>
      </c>
      <c r="H74" s="53">
        <f t="shared" si="4"/>
        <v>0.5969916845836766</v>
      </c>
      <c r="I74" s="82">
        <v>-1635</v>
      </c>
      <c r="J74" s="93">
        <v>-3.6</v>
      </c>
      <c r="K74" s="84">
        <v>43707</v>
      </c>
    </row>
    <row r="75" spans="1:11" ht="21" customHeight="1" thickBot="1">
      <c r="A75" s="6">
        <v>63</v>
      </c>
      <c r="B75" s="26" t="s">
        <v>71</v>
      </c>
      <c r="C75" s="57">
        <v>16.2</v>
      </c>
      <c r="D75" s="94">
        <v>10706</v>
      </c>
      <c r="E75" s="94">
        <v>28272</v>
      </c>
      <c r="F75" s="95">
        <f t="shared" si="3"/>
        <v>1745.1851851851852</v>
      </c>
      <c r="G75" s="58">
        <f t="shared" si="5"/>
        <v>0.4265683628464222</v>
      </c>
      <c r="H75" s="58">
        <f t="shared" si="4"/>
        <v>0.3848187165196011</v>
      </c>
      <c r="I75" s="96">
        <v>-1789</v>
      </c>
      <c r="J75" s="97">
        <v>-6</v>
      </c>
      <c r="K75" s="98">
        <v>28057</v>
      </c>
    </row>
    <row r="76" s="39" customFormat="1" ht="15" customHeight="1"/>
    <row r="77" spans="1:12" ht="42" customHeight="1">
      <c r="A77" s="99" t="s">
        <v>89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</row>
    <row r="78" spans="1:11" ht="31.5" customHeight="1">
      <c r="A78" s="104" t="s">
        <v>88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</row>
    <row r="79" spans="1:11" ht="27" customHeight="1">
      <c r="A79" s="99" t="s">
        <v>86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</row>
    <row r="80" spans="1:11" ht="18.75" customHeight="1">
      <c r="A80" s="99" t="s">
        <v>87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</row>
  </sheetData>
  <sheetProtection/>
  <mergeCells count="7">
    <mergeCell ref="A80:K80"/>
    <mergeCell ref="A79:K79"/>
    <mergeCell ref="G5:H5"/>
    <mergeCell ref="A7:B7"/>
    <mergeCell ref="G51:H51"/>
    <mergeCell ref="A77:L77"/>
    <mergeCell ref="A78:K78"/>
  </mergeCells>
  <printOptions horizontalCentered="1"/>
  <pageMargins left="0.4724409448818898" right="0.4724409448818898" top="0.7874015748031497" bottom="0.7874015748031497" header="0.5118110236220472" footer="0.5118110236220472"/>
  <pageSetup firstPageNumber="66" useFirstPageNumber="1" fitToHeight="0" horizontalDpi="600" verticalDpi="600" orientation="portrait" paperSize="9" scale="79" r:id="rId1"/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2021-10-19T06:34:53Z</cp:lastPrinted>
  <dcterms:created xsi:type="dcterms:W3CDTF">1999-02-18T05:20:38Z</dcterms:created>
  <dcterms:modified xsi:type="dcterms:W3CDTF">2021-10-19T06:35:49Z</dcterms:modified>
  <cp:category/>
  <cp:version/>
  <cp:contentType/>
  <cp:contentStatus/>
</cp:coreProperties>
</file>