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475" windowHeight="7575" activeTab="0"/>
  </bookViews>
  <sheets>
    <sheet name="資料編２－１2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<sst xmlns="http://schemas.openxmlformats.org/spreadsheetml/2006/main" count="49" uniqueCount="27">
  <si>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</si>
  <si>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</si>
  <si>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</si>
  <si>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</si>
  <si>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</si>
  <si>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</si>
  <si>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</si>
  <si>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</si>
  <si>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</si>
  <si>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</si>
  <si>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</si>
  <si>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</si>
  <si>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</si>
  <si>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</si>
  <si>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</si>
  <si>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</si>
  <si>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</si>
  <si>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　　　　  年度　　利用区分</t>
  </si>
  <si>
    <t>２６年度</t>
  </si>
  <si>
    <t>件数</t>
  </si>
  <si>
    <t>うち勧告件数</t>
  </si>
  <si>
    <t>２7年度</t>
  </si>
  <si>
    <t>　 注）「％」は小数点以下を四捨五入しているため、年度の合計が100にならない場合がある。</t>
  </si>
  <si>
    <t>２８年度</t>
  </si>
  <si>
    <t>29年度</t>
  </si>
  <si>
    <t>30年度</t>
  </si>
  <si>
    <t>２－１２　届出処理案件の利用目的別件数と勧告件数の推移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</si>
</sst>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8" fontId="7" fillId="0" borderId="17" xfId="49" applyFont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 vertical="center"/>
    </xf>
    <xf numFmtId="38" fontId="7" fillId="0" borderId="25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0" fontId="7" fillId="0" borderId="28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  <xf numFmtId="38" fontId="0" fillId="0" borderId="0" xfId="0" applyNumberFormat="1" applyFont="1" applyAlignment="1">
      <alignment/>
    </xf>
    <xf numFmtId="38" fontId="7" fillId="0" borderId="36" xfId="49" applyFont="1" applyFill="1" applyBorder="1" applyAlignment="1">
      <alignment vertical="center"/>
    </xf>
    <xf numFmtId="38" fontId="9" fillId="0" borderId="30" xfId="49" applyFont="1" applyBorder="1" applyAlignment="1">
      <alignment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  <xf numFmtId="0" fontId="2" fillId="33" borderId="40" xfId="0" applyFont="1" applyFill="1" applyBorder="1" applyAlignment="1">
      <alignment vertical="justify" wrapText="1"/>
    </xf>
    <xf numFmtId="0" fontId="2" fillId="33" borderId="41" xfId="0" applyFont="1" applyFill="1" applyBorder="1" applyAlignment="1">
      <alignment vertical="justify" wrapText="1"/>
    </xf>
    <xf numFmtId="0" fontId="2" fillId="33" borderId="42" xfId="0" applyFont="1" applyFill="1" applyBorder="1" applyAlignment="1">
      <alignment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1066800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1066800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447675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4.00390625" style="19" customWidth="1"/>
    <col min="2" max="2" width="4.375" style="19" customWidth="1"/>
    <col min="3" max="3" width="3.875" style="19" customWidth="1"/>
    <col min="4" max="5" width="4.875" style="19" customWidth="1"/>
    <col min="6" max="6" width="4.375" style="19" customWidth="1"/>
    <col min="7" max="7" width="3.875" style="19" customWidth="1"/>
    <col min="8" max="9" width="4.875" style="19" customWidth="1"/>
    <col min="10" max="10" width="4.375" style="19" customWidth="1"/>
    <col min="11" max="11" width="3.875" style="19" customWidth="1"/>
    <col min="12" max="13" width="4.875" style="19" customWidth="1"/>
    <col min="14" max="14" width="4.375" style="19" customWidth="1"/>
    <col min="15" max="15" width="3.875" style="19" customWidth="1"/>
    <col min="16" max="17" width="4.875" style="19" customWidth="1"/>
    <col min="18" max="18" width="4.375" style="19" customWidth="1"/>
    <col min="19" max="19" width="3.75390625" style="19" customWidth="1"/>
    <col min="20" max="20" width="4.625" style="19" customWidth="1"/>
    <col min="21" max="21" width="4.875" style="19" customWidth="1"/>
    <col min="22" max="22" width="4.375" style="19" customWidth="1"/>
    <col min="23" max="23" width="3.75390625" style="19" customWidth="1"/>
    <col min="24" max="24" width="4.625" style="19" customWidth="1"/>
    <col min="25" max="25" width="4.875" style="19" customWidth="1"/>
    <col min="26" max="16384" width="9.00390625" style="19" customWidth="1"/>
  </cols>
  <sheetData>
    <row r="1" spans="1:14" ht="17.25">
      <c r="A1" s="29" t="s">
        <v>26</v>
      </c>
      <c r="L1" s="28"/>
      <c r="M1" s="28"/>
      <c r="N1" s="28"/>
    </row>
    <row r="2" spans="13:26" ht="18" customHeight="1" thickBot="1">
      <c r="M2" s="20"/>
      <c r="N2" s="45"/>
      <c r="O2" s="45"/>
      <c r="P2" s="45"/>
      <c r="Q2" s="45"/>
      <c r="R2" s="45"/>
      <c r="S2" s="45"/>
      <c r="T2" s="21"/>
      <c r="U2" s="21"/>
      <c r="V2" s="21"/>
      <c r="W2" s="21"/>
      <c r="X2" s="21"/>
      <c r="Y2" s="21"/>
      <c r="Z2" s="21"/>
    </row>
    <row r="3" spans="1:21" ht="15.75" customHeight="1">
      <c r="A3" s="48" t="s">
        <v>17</v>
      </c>
      <c r="B3" s="40" t="s">
        <v>18</v>
      </c>
      <c r="C3" s="41"/>
      <c r="D3" s="41"/>
      <c r="E3" s="42"/>
      <c r="F3" s="40" t="s">
        <v>21</v>
      </c>
      <c r="G3" s="41"/>
      <c r="H3" s="41"/>
      <c r="I3" s="42"/>
      <c r="J3" s="40" t="s">
        <v>23</v>
      </c>
      <c r="K3" s="41"/>
      <c r="L3" s="41"/>
      <c r="M3" s="42"/>
      <c r="N3" s="40" t="s">
        <v>24</v>
      </c>
      <c r="O3" s="41"/>
      <c r="P3" s="41"/>
      <c r="Q3" s="42"/>
      <c r="R3" s="40" t="s">
        <v>25</v>
      </c>
      <c r="S3" s="41"/>
      <c r="T3" s="41"/>
      <c r="U3" s="42"/>
    </row>
    <row r="4" spans="1:21" ht="15.75" customHeight="1">
      <c r="A4" s="49"/>
      <c r="B4" s="32" t="s">
        <v>19</v>
      </c>
      <c r="C4" s="33"/>
      <c r="D4" s="30" t="s">
        <v>20</v>
      </c>
      <c r="E4" s="31"/>
      <c r="F4" s="32" t="s">
        <v>13</v>
      </c>
      <c r="G4" s="33"/>
      <c r="H4" s="30" t="s">
        <v>14</v>
      </c>
      <c r="I4" s="31"/>
      <c r="J4" s="43" t="s">
        <v>13</v>
      </c>
      <c r="K4" s="44"/>
      <c r="L4" s="38" t="s">
        <v>14</v>
      </c>
      <c r="M4" s="39"/>
      <c r="N4" s="43" t="s">
        <v>13</v>
      </c>
      <c r="O4" s="44"/>
      <c r="P4" s="38" t="s">
        <v>14</v>
      </c>
      <c r="Q4" s="39"/>
      <c r="R4" s="43" t="s">
        <v>13</v>
      </c>
      <c r="S4" s="44"/>
      <c r="T4" s="38" t="s">
        <v>14</v>
      </c>
      <c r="U4" s="39"/>
    </row>
    <row r="5" spans="1:21" ht="16.5" customHeight="1" thickBot="1">
      <c r="A5" s="50"/>
      <c r="B5" s="8"/>
      <c r="C5" s="6" t="s">
        <v>0</v>
      </c>
      <c r="D5" s="6" t="s">
        <v>1</v>
      </c>
      <c r="E5" s="7" t="s">
        <v>2</v>
      </c>
      <c r="F5" s="8"/>
      <c r="G5" s="6" t="s">
        <v>0</v>
      </c>
      <c r="H5" s="6" t="s">
        <v>1</v>
      </c>
      <c r="I5" s="7" t="s">
        <v>2</v>
      </c>
      <c r="J5" s="8"/>
      <c r="K5" s="6" t="s">
        <v>0</v>
      </c>
      <c r="L5" s="6" t="s">
        <v>1</v>
      </c>
      <c r="M5" s="7" t="s">
        <v>2</v>
      </c>
      <c r="N5" s="8"/>
      <c r="O5" s="6" t="s">
        <v>0</v>
      </c>
      <c r="P5" s="6" t="s">
        <v>1</v>
      </c>
      <c r="Q5" s="7" t="s">
        <v>2</v>
      </c>
      <c r="R5" s="8"/>
      <c r="S5" s="6" t="s">
        <v>0</v>
      </c>
      <c r="T5" s="6" t="s">
        <v>1</v>
      </c>
      <c r="U5" s="7" t="s">
        <v>2</v>
      </c>
    </row>
    <row r="6" spans="1:21" ht="30" customHeight="1">
      <c r="A6" s="1" t="s">
        <v>3</v>
      </c>
      <c r="B6" s="22">
        <v>220</v>
      </c>
      <c r="C6" s="9">
        <f>ROUND(B6/B15*100,0)</f>
        <v>39</v>
      </c>
      <c r="D6" s="10">
        <v>0</v>
      </c>
      <c r="E6" s="11">
        <v>0</v>
      </c>
      <c r="F6" s="22">
        <f>41+159+46</f>
        <v>246</v>
      </c>
      <c r="G6" s="9">
        <f>ROUND(F6/F15*100,0)</f>
        <v>47</v>
      </c>
      <c r="H6" s="10">
        <v>0</v>
      </c>
      <c r="I6" s="11">
        <v>0</v>
      </c>
      <c r="J6" s="22">
        <v>220</v>
      </c>
      <c r="K6" s="9">
        <f>ROUND(J6/J15*100,0)</f>
        <v>33</v>
      </c>
      <c r="L6" s="10">
        <v>0</v>
      </c>
      <c r="M6" s="11">
        <v>0</v>
      </c>
      <c r="N6" s="22">
        <v>261</v>
      </c>
      <c r="O6" s="10">
        <f>ROUND(N6/N15*100,0)</f>
        <v>36</v>
      </c>
      <c r="P6" s="10">
        <v>0</v>
      </c>
      <c r="Q6" s="11">
        <v>0</v>
      </c>
      <c r="R6" s="22">
        <v>202</v>
      </c>
      <c r="S6" s="10">
        <f>ROUND(R6/R15*100,0)</f>
        <v>33</v>
      </c>
      <c r="T6" s="10">
        <v>0</v>
      </c>
      <c r="U6" s="11">
        <v>0</v>
      </c>
    </row>
    <row r="7" spans="1:21" ht="30" customHeight="1">
      <c r="A7" s="2" t="s">
        <v>4</v>
      </c>
      <c r="B7" s="23">
        <v>0</v>
      </c>
      <c r="C7" s="9">
        <v>0</v>
      </c>
      <c r="D7" s="12">
        <v>0</v>
      </c>
      <c r="E7" s="13">
        <v>0</v>
      </c>
      <c r="F7" s="23">
        <v>1</v>
      </c>
      <c r="G7" s="9">
        <v>0</v>
      </c>
      <c r="H7" s="12">
        <v>0</v>
      </c>
      <c r="I7" s="13">
        <v>0</v>
      </c>
      <c r="J7" s="23">
        <v>0</v>
      </c>
      <c r="K7" s="9">
        <v>0</v>
      </c>
      <c r="L7" s="12">
        <v>0</v>
      </c>
      <c r="M7" s="13">
        <v>0</v>
      </c>
      <c r="N7" s="23">
        <v>0</v>
      </c>
      <c r="O7" s="10">
        <v>0</v>
      </c>
      <c r="P7" s="12">
        <v>0</v>
      </c>
      <c r="Q7" s="13">
        <v>0</v>
      </c>
      <c r="R7" s="23">
        <v>0</v>
      </c>
      <c r="S7" s="10">
        <v>0</v>
      </c>
      <c r="T7" s="12">
        <v>0</v>
      </c>
      <c r="U7" s="13">
        <v>0</v>
      </c>
    </row>
    <row r="8" spans="1:23" ht="30" customHeight="1">
      <c r="A8" s="3" t="s">
        <v>5</v>
      </c>
      <c r="B8" s="23">
        <v>149</v>
      </c>
      <c r="C8" s="9">
        <f>ROUND(B8/B15*100,0)</f>
        <v>27</v>
      </c>
      <c r="D8" s="12">
        <v>0</v>
      </c>
      <c r="E8" s="13">
        <v>0</v>
      </c>
      <c r="F8" s="23">
        <f>13+113+41</f>
        <v>167</v>
      </c>
      <c r="G8" s="9">
        <f>ROUND(F8/F15*100,0)</f>
        <v>32</v>
      </c>
      <c r="H8" s="12">
        <v>0</v>
      </c>
      <c r="I8" s="13">
        <v>0</v>
      </c>
      <c r="J8" s="23">
        <v>279</v>
      </c>
      <c r="K8" s="9">
        <f>ROUND(J8/J15*100,0)</f>
        <v>42</v>
      </c>
      <c r="L8" s="12">
        <v>0</v>
      </c>
      <c r="M8" s="13">
        <v>0</v>
      </c>
      <c r="N8" s="23">
        <v>300</v>
      </c>
      <c r="O8" s="10">
        <f>ROUND(N8/N15*100,0)</f>
        <v>41</v>
      </c>
      <c r="P8" s="12">
        <v>0</v>
      </c>
      <c r="Q8" s="13">
        <v>0</v>
      </c>
      <c r="R8" s="23">
        <v>257</v>
      </c>
      <c r="S8" s="10">
        <f>ROUND(R8/R15*100,0)</f>
        <v>43</v>
      </c>
      <c r="T8" s="12">
        <v>0</v>
      </c>
      <c r="U8" s="13">
        <v>0</v>
      </c>
      <c r="W8" s="35"/>
    </row>
    <row r="9" spans="1:21" ht="30" customHeight="1">
      <c r="A9" s="2" t="s">
        <v>6</v>
      </c>
      <c r="B9" s="24">
        <v>40</v>
      </c>
      <c r="C9" s="9">
        <f>ROUND(B9/B15*100,0)</f>
        <v>7</v>
      </c>
      <c r="D9" s="12">
        <v>0</v>
      </c>
      <c r="E9" s="13">
        <v>0</v>
      </c>
      <c r="F9" s="24">
        <f>13+27+11</f>
        <v>51</v>
      </c>
      <c r="G9" s="9">
        <f>ROUND(F9/F15*100,0)</f>
        <v>10</v>
      </c>
      <c r="H9" s="12">
        <v>0</v>
      </c>
      <c r="I9" s="13">
        <v>0</v>
      </c>
      <c r="J9" s="24">
        <v>53</v>
      </c>
      <c r="K9" s="9">
        <f>ROUND(J9/J15*100,0)</f>
        <v>8</v>
      </c>
      <c r="L9" s="12">
        <v>0</v>
      </c>
      <c r="M9" s="13">
        <v>0</v>
      </c>
      <c r="N9" s="24">
        <v>40</v>
      </c>
      <c r="O9" s="10">
        <f>ROUND(N9/N15*100,0)</f>
        <v>6</v>
      </c>
      <c r="P9" s="12">
        <v>0</v>
      </c>
      <c r="Q9" s="13">
        <v>0</v>
      </c>
      <c r="R9" s="24">
        <v>35</v>
      </c>
      <c r="S9" s="10">
        <f>ROUND(R9/R15*100,0)</f>
        <v>6</v>
      </c>
      <c r="T9" s="12">
        <v>0</v>
      </c>
      <c r="U9" s="13">
        <v>0</v>
      </c>
    </row>
    <row r="10" spans="1:21" ht="30" customHeight="1">
      <c r="A10" s="2" t="s">
        <v>7</v>
      </c>
      <c r="B10" s="23">
        <v>3</v>
      </c>
      <c r="C10" s="9">
        <f>ROUND(B10/B15*100,0)</f>
        <v>1</v>
      </c>
      <c r="D10" s="12">
        <v>0</v>
      </c>
      <c r="E10" s="13">
        <v>0</v>
      </c>
      <c r="F10" s="23">
        <f>1+2+1</f>
        <v>4</v>
      </c>
      <c r="G10" s="9">
        <f>ROUND(F10/F15*100,0)</f>
        <v>1</v>
      </c>
      <c r="H10" s="12">
        <v>0</v>
      </c>
      <c r="I10" s="13">
        <v>0</v>
      </c>
      <c r="J10" s="23">
        <v>2</v>
      </c>
      <c r="K10" s="9">
        <f>ROUND(J10/J15*100,0)</f>
        <v>0</v>
      </c>
      <c r="L10" s="12">
        <v>0</v>
      </c>
      <c r="M10" s="13">
        <v>0</v>
      </c>
      <c r="N10" s="23">
        <v>8</v>
      </c>
      <c r="O10" s="10">
        <f>ROUND(N10/N15*100,0)</f>
        <v>1</v>
      </c>
      <c r="P10" s="12">
        <v>0</v>
      </c>
      <c r="Q10" s="13">
        <v>0</v>
      </c>
      <c r="R10" s="23">
        <v>3</v>
      </c>
      <c r="S10" s="10">
        <f>ROUND(R10/R15*100,0)</f>
        <v>0</v>
      </c>
      <c r="T10" s="12">
        <v>0</v>
      </c>
      <c r="U10" s="13">
        <v>0</v>
      </c>
    </row>
    <row r="11" spans="1:21" ht="30" customHeight="1">
      <c r="A11" s="2" t="s">
        <v>8</v>
      </c>
      <c r="B11" s="23">
        <v>0</v>
      </c>
      <c r="C11" s="9">
        <f>ROUND(B11/B15*100,0)</f>
        <v>0</v>
      </c>
      <c r="D11" s="12">
        <v>0</v>
      </c>
      <c r="E11" s="13">
        <v>0</v>
      </c>
      <c r="F11" s="23">
        <v>1</v>
      </c>
      <c r="G11" s="9">
        <f>ROUND(F11/F15*100,0)</f>
        <v>0</v>
      </c>
      <c r="H11" s="12">
        <v>0</v>
      </c>
      <c r="I11" s="13">
        <v>0</v>
      </c>
      <c r="J11" s="23">
        <v>0</v>
      </c>
      <c r="K11" s="9">
        <f>ROUND(J11/J15*100,0)</f>
        <v>0</v>
      </c>
      <c r="L11" s="12">
        <v>0</v>
      </c>
      <c r="M11" s="13">
        <v>0</v>
      </c>
      <c r="N11" s="23">
        <v>0</v>
      </c>
      <c r="O11" s="10">
        <f>ROUND(N11/N15*100,0)</f>
        <v>0</v>
      </c>
      <c r="P11" s="12">
        <v>0</v>
      </c>
      <c r="Q11" s="13">
        <v>0</v>
      </c>
      <c r="R11" s="23">
        <v>3</v>
      </c>
      <c r="S11" s="10">
        <f>ROUND(R11/R15*100,0)</f>
        <v>0</v>
      </c>
      <c r="T11" s="12">
        <v>0</v>
      </c>
      <c r="U11" s="13">
        <v>0</v>
      </c>
    </row>
    <row r="12" spans="1:22" ht="30" customHeight="1">
      <c r="A12" s="2" t="s">
        <v>9</v>
      </c>
      <c r="B12" s="23">
        <v>0</v>
      </c>
      <c r="C12" s="9">
        <f>ROUND(B12/B15*100,0)</f>
        <v>0</v>
      </c>
      <c r="D12" s="12">
        <v>0</v>
      </c>
      <c r="E12" s="13">
        <v>0</v>
      </c>
      <c r="F12" s="23">
        <v>0</v>
      </c>
      <c r="G12" s="9">
        <f>ROUND(F12/F15*100,0)</f>
        <v>0</v>
      </c>
      <c r="H12" s="12">
        <v>0</v>
      </c>
      <c r="I12" s="13">
        <v>0</v>
      </c>
      <c r="J12" s="23">
        <v>0</v>
      </c>
      <c r="K12" s="9">
        <f>ROUND(J12/J15*100,0)</f>
        <v>0</v>
      </c>
      <c r="L12" s="12">
        <v>0</v>
      </c>
      <c r="M12" s="13">
        <v>0</v>
      </c>
      <c r="N12" s="23">
        <v>1</v>
      </c>
      <c r="O12" s="10">
        <f>ROUND(N12/N15*100,0)</f>
        <v>0</v>
      </c>
      <c r="P12" s="12">
        <v>0</v>
      </c>
      <c r="Q12" s="13">
        <v>0</v>
      </c>
      <c r="R12" s="23">
        <v>3</v>
      </c>
      <c r="S12" s="10">
        <f>ROUND(R12/R15*100,0)</f>
        <v>0</v>
      </c>
      <c r="T12" s="12">
        <v>0</v>
      </c>
      <c r="U12" s="13">
        <v>0</v>
      </c>
      <c r="V12" s="35"/>
    </row>
    <row r="13" spans="1:22" ht="30" customHeight="1">
      <c r="A13" s="2" t="s">
        <v>12</v>
      </c>
      <c r="B13" s="23">
        <v>0</v>
      </c>
      <c r="C13" s="9">
        <f>ROUND(B13/B15*100,0)</f>
        <v>0</v>
      </c>
      <c r="D13" s="12">
        <v>0</v>
      </c>
      <c r="E13" s="13">
        <v>0</v>
      </c>
      <c r="F13" s="23">
        <v>1</v>
      </c>
      <c r="G13" s="9">
        <f>ROUND(F13/F15*100,0)</f>
        <v>0</v>
      </c>
      <c r="H13" s="12">
        <v>0</v>
      </c>
      <c r="I13" s="13">
        <v>0</v>
      </c>
      <c r="J13" s="23">
        <v>2</v>
      </c>
      <c r="K13" s="9">
        <f>ROUND(J13/J15*100,0)</f>
        <v>0</v>
      </c>
      <c r="L13" s="12">
        <v>0</v>
      </c>
      <c r="M13" s="13">
        <v>0</v>
      </c>
      <c r="N13" s="23">
        <v>3</v>
      </c>
      <c r="O13" s="10">
        <f>ROUND(N13/N15*100,0)</f>
        <v>0</v>
      </c>
      <c r="P13" s="12">
        <v>0</v>
      </c>
      <c r="Q13" s="13">
        <v>0</v>
      </c>
      <c r="R13" s="23">
        <v>2</v>
      </c>
      <c r="S13" s="10">
        <f>ROUND(R13/R15*100,0)</f>
        <v>0</v>
      </c>
      <c r="T13" s="12">
        <v>0</v>
      </c>
      <c r="U13" s="13">
        <v>0</v>
      </c>
      <c r="V13" s="35"/>
    </row>
    <row r="14" spans="1:21" ht="30" customHeight="1" thickBot="1">
      <c r="A14" s="4" t="s">
        <v>10</v>
      </c>
      <c r="B14" s="25">
        <v>147</v>
      </c>
      <c r="C14" s="9">
        <f>ROUND(B14/B15*100,0)</f>
        <v>26</v>
      </c>
      <c r="D14" s="14">
        <v>0</v>
      </c>
      <c r="E14" s="15">
        <v>0</v>
      </c>
      <c r="F14" s="25">
        <f>F15-(F13+F12+F11+F10+F9+F8+F7+F6)</f>
        <v>53</v>
      </c>
      <c r="G14" s="9">
        <f>ROUND(F14/F15*100,0)</f>
        <v>10</v>
      </c>
      <c r="H14" s="14">
        <v>0</v>
      </c>
      <c r="I14" s="15">
        <v>0</v>
      </c>
      <c r="J14" s="25">
        <v>111</v>
      </c>
      <c r="K14" s="9">
        <f>ROUND(J14/J15*100,0)</f>
        <v>17</v>
      </c>
      <c r="L14" s="14">
        <v>0</v>
      </c>
      <c r="M14" s="15">
        <v>0</v>
      </c>
      <c r="N14" s="36">
        <v>111</v>
      </c>
      <c r="O14" s="10">
        <f>ROUND(N14/N15*100,0)</f>
        <v>15</v>
      </c>
      <c r="P14" s="14">
        <v>0</v>
      </c>
      <c r="Q14" s="15">
        <v>0</v>
      </c>
      <c r="R14" s="36">
        <v>99</v>
      </c>
      <c r="S14" s="10">
        <f>ROUND(R14/R15*100,0)</f>
        <v>16</v>
      </c>
      <c r="T14" s="14">
        <v>0</v>
      </c>
      <c r="U14" s="15">
        <v>0</v>
      </c>
    </row>
    <row r="15" spans="1:21" ht="30" customHeight="1" thickBot="1">
      <c r="A15" s="5" t="s">
        <v>11</v>
      </c>
      <c r="B15" s="26">
        <f>SUM(B6:B14)</f>
        <v>559</v>
      </c>
      <c r="C15" s="16" t="s">
        <v>16</v>
      </c>
      <c r="D15" s="17">
        <f>SUM(D6:D14)</f>
        <v>0</v>
      </c>
      <c r="E15" s="27">
        <f>SUM(E6:E14)</f>
        <v>0</v>
      </c>
      <c r="F15" s="26">
        <v>524</v>
      </c>
      <c r="G15" s="16" t="s">
        <v>16</v>
      </c>
      <c r="H15" s="17">
        <f>SUM(H6:H14)</f>
        <v>0</v>
      </c>
      <c r="I15" s="27">
        <f>SUM(I6:I14)</f>
        <v>0</v>
      </c>
      <c r="J15" s="26">
        <f>SUM(J6:J14)</f>
        <v>667</v>
      </c>
      <c r="K15" s="16" t="s">
        <v>16</v>
      </c>
      <c r="L15" s="17">
        <f>SUM(L6:L14)</f>
        <v>0</v>
      </c>
      <c r="M15" s="18">
        <f>SUM(M6:M14)</f>
        <v>0</v>
      </c>
      <c r="N15" s="37">
        <f>SUM(N6:N14)</f>
        <v>724</v>
      </c>
      <c r="O15" s="34" t="s">
        <v>16</v>
      </c>
      <c r="P15" s="17">
        <f>SUM(P6:P14)</f>
        <v>0</v>
      </c>
      <c r="Q15" s="27">
        <f>SUM(Q6:Q14)</f>
        <v>0</v>
      </c>
      <c r="R15" s="37">
        <f>SUM(R6:R14)</f>
        <v>604</v>
      </c>
      <c r="S15" s="34" t="s">
        <v>16</v>
      </c>
      <c r="T15" s="17">
        <f>SUM(T6:T14)</f>
        <v>0</v>
      </c>
      <c r="U15" s="27">
        <f>SUM(U6:U14)</f>
        <v>0</v>
      </c>
    </row>
    <row r="16" ht="18" customHeight="1">
      <c r="A16" s="19" t="s">
        <v>15</v>
      </c>
    </row>
    <row r="17" ht="13.5">
      <c r="A17" s="19" t="s">
        <v>22</v>
      </c>
    </row>
    <row r="18" ht="15.75" customHeight="1"/>
    <row r="19" ht="15.75" customHeight="1"/>
    <row r="25" ht="13.5">
      <c r="G25" s="21"/>
    </row>
    <row r="26" ht="13.5">
      <c r="G26" s="46"/>
    </row>
    <row r="27" ht="13.5">
      <c r="G27" s="47"/>
    </row>
    <row r="28" ht="13.5">
      <c r="G28" s="21"/>
    </row>
  </sheetData>
  <sheetProtection/>
  <mergeCells count="14">
    <mergeCell ref="N2:S2"/>
    <mergeCell ref="G26:G27"/>
    <mergeCell ref="A3:A5"/>
    <mergeCell ref="B3:E3"/>
    <mergeCell ref="F3:I3"/>
    <mergeCell ref="N3:Q3"/>
    <mergeCell ref="N4:O4"/>
    <mergeCell ref="P4:Q4"/>
    <mergeCell ref="J3:M3"/>
    <mergeCell ref="J4:K4"/>
    <mergeCell ref="L4:M4"/>
    <mergeCell ref="R3:U3"/>
    <mergeCell ref="R4:S4"/>
    <mergeCell ref="T4:U4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2014-08-05T06:59:01Z</cp:lastPrinted>
  <dcterms:created xsi:type="dcterms:W3CDTF">1999-03-22T07:01:58Z</dcterms:created>
  <dcterms:modified xsi:type="dcterms:W3CDTF">2019-10-07T08:50:58Z</dcterms:modified>
  <cp:category/>
  <cp:version/>
  <cp:contentType/>
  <cp:contentStatus/>
</cp:coreProperties>
</file>