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0" windowWidth="7710" windowHeight="8745" activeTab="1"/>
  </bookViews>
  <sheets>
    <sheet name="ア　施設及び業務の概況" sheetId="2" r:id="rId1"/>
    <sheet name="イ　決算状況" sheetId="3" r:id="rId2"/>
  </sheets>
  <definedNames>
    <definedName name="_xlnm.Print_Titles" localSheetId="0">'ア　施設及び業務の概況'!$A:$C</definedName>
    <definedName name="_xlnm.Print_Titles" localSheetId="1">'イ　決算状況'!$A:$E</definedName>
  </definedNames>
  <calcPr calcId="152511"/>
</workbook>
</file>

<file path=xl/calcChain.xml><?xml version="1.0" encoding="utf-8"?>
<calcChain xmlns="http://schemas.openxmlformats.org/spreadsheetml/2006/main">
  <c r="H75" i="3" l="1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43" i="3"/>
  <c r="H44" i="3"/>
  <c r="H45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" i="3"/>
  <c r="H3" i="3"/>
  <c r="F25" i="2"/>
  <c r="F26" i="2"/>
  <c r="F27" i="2"/>
  <c r="F28" i="2"/>
  <c r="F29" i="2"/>
  <c r="F30" i="2"/>
  <c r="F31" i="2"/>
  <c r="F32" i="2"/>
  <c r="F24" i="2"/>
  <c r="F13" i="2"/>
  <c r="F14" i="2"/>
  <c r="F15" i="2"/>
  <c r="F16" i="2"/>
  <c r="F18" i="2" s="1"/>
  <c r="F6" i="2"/>
  <c r="F7" i="2"/>
  <c r="F8" i="2"/>
  <c r="F9" i="2"/>
  <c r="F10" i="2"/>
  <c r="F11" i="2"/>
  <c r="F12" i="2"/>
  <c r="F5" i="2"/>
  <c r="F23" i="2"/>
  <c r="F17" i="2" l="1"/>
</calcChain>
</file>

<file path=xl/sharedStrings.xml><?xml version="1.0" encoding="utf-8"?>
<sst xmlns="http://schemas.openxmlformats.org/spreadsheetml/2006/main" count="128" uniqueCount="105">
  <si>
    <t>事業創設認可年月日</t>
    <rPh sb="0" eb="2">
      <t>ジギョウ</t>
    </rPh>
    <rPh sb="2" eb="4">
      <t>ソウセツ</t>
    </rPh>
    <rPh sb="4" eb="6">
      <t>ニンカ</t>
    </rPh>
    <rPh sb="6" eb="9">
      <t>ネンガッピ</t>
    </rPh>
    <phoneticPr fontId="2"/>
  </si>
  <si>
    <t>供用開始年月日</t>
    <rPh sb="0" eb="2">
      <t>キョウヨウ</t>
    </rPh>
    <rPh sb="2" eb="4">
      <t>カイシ</t>
    </rPh>
    <rPh sb="4" eb="7">
      <t>ネンガッピ</t>
    </rPh>
    <phoneticPr fontId="2"/>
  </si>
  <si>
    <t>施設</t>
    <rPh sb="0" eb="2">
      <t>シセツ</t>
    </rPh>
    <phoneticPr fontId="2"/>
  </si>
  <si>
    <t>行政区域内人口（人）</t>
    <rPh sb="0" eb="3">
      <t>ギョウセイク</t>
    </rPh>
    <rPh sb="3" eb="5">
      <t>イキナイ</t>
    </rPh>
    <rPh sb="5" eb="7">
      <t>ジンコウ</t>
    </rPh>
    <rPh sb="8" eb="9">
      <t>ヒト</t>
    </rPh>
    <phoneticPr fontId="2"/>
  </si>
  <si>
    <t>計画給水人口（人）</t>
    <rPh sb="0" eb="2">
      <t>ケイカク</t>
    </rPh>
    <rPh sb="2" eb="4">
      <t>キュウスイ</t>
    </rPh>
    <rPh sb="4" eb="6">
      <t>ジンコウ</t>
    </rPh>
    <rPh sb="7" eb="8">
      <t>ヒト</t>
    </rPh>
    <phoneticPr fontId="2"/>
  </si>
  <si>
    <t>現在給水人口（人）</t>
    <rPh sb="0" eb="2">
      <t>ゲンザイ</t>
    </rPh>
    <rPh sb="2" eb="4">
      <t>キュウスイ</t>
    </rPh>
    <rPh sb="4" eb="6">
      <t>ジンコウ</t>
    </rPh>
    <rPh sb="7" eb="8">
      <t>ヒト</t>
    </rPh>
    <phoneticPr fontId="2"/>
  </si>
  <si>
    <t>導水管延長（ｍ）</t>
    <rPh sb="0" eb="3">
      <t>ドウスイカン</t>
    </rPh>
    <rPh sb="3" eb="5">
      <t>エンチョウ</t>
    </rPh>
    <phoneticPr fontId="2"/>
  </si>
  <si>
    <t>送水管延長（ｍ）</t>
    <rPh sb="0" eb="3">
      <t>ソウスイカン</t>
    </rPh>
    <rPh sb="3" eb="5">
      <t>エンチョウ</t>
    </rPh>
    <phoneticPr fontId="2"/>
  </si>
  <si>
    <t>配水管延長（ｍ）</t>
    <rPh sb="0" eb="3">
      <t>ハイスイカン</t>
    </rPh>
    <rPh sb="3" eb="5">
      <t>エンチョウ</t>
    </rPh>
    <phoneticPr fontId="2"/>
  </si>
  <si>
    <t>浄水場設置数</t>
    <rPh sb="0" eb="3">
      <t>ジョウスイジョウ</t>
    </rPh>
    <rPh sb="3" eb="6">
      <t>セッチスウ</t>
    </rPh>
    <phoneticPr fontId="2"/>
  </si>
  <si>
    <t>配水池設置数</t>
    <rPh sb="0" eb="3">
      <t>ハイスイチ</t>
    </rPh>
    <rPh sb="3" eb="6">
      <t>セッチスウ</t>
    </rPh>
    <phoneticPr fontId="2"/>
  </si>
  <si>
    <t>業務</t>
    <rPh sb="0" eb="2">
      <t>ギョウム</t>
    </rPh>
    <phoneticPr fontId="2"/>
  </si>
  <si>
    <t>配水能力（㎥/日）</t>
    <rPh sb="0" eb="2">
      <t>ハイスイ</t>
    </rPh>
    <rPh sb="2" eb="4">
      <t>ノウリョク</t>
    </rPh>
    <rPh sb="7" eb="8">
      <t>ヒ</t>
    </rPh>
    <phoneticPr fontId="2"/>
  </si>
  <si>
    <t>年間総配水量（㎥）</t>
    <rPh sb="0" eb="2">
      <t>ネンカン</t>
    </rPh>
    <rPh sb="2" eb="3">
      <t>ソウ</t>
    </rPh>
    <rPh sb="3" eb="6">
      <t>ハイスイリョウ</t>
    </rPh>
    <phoneticPr fontId="2"/>
  </si>
  <si>
    <t>一日最大配水量（㎥/日）</t>
    <rPh sb="0" eb="2">
      <t>イチニチ</t>
    </rPh>
    <rPh sb="2" eb="4">
      <t>サイダイ</t>
    </rPh>
    <rPh sb="4" eb="7">
      <t>ハイスイリョウ</t>
    </rPh>
    <rPh sb="10" eb="11">
      <t>ヒ</t>
    </rPh>
    <phoneticPr fontId="2"/>
  </si>
  <si>
    <t>年間総有収水量（㎥）</t>
    <rPh sb="0" eb="2">
      <t>ネンカン</t>
    </rPh>
    <rPh sb="2" eb="3">
      <t>ソウ</t>
    </rPh>
    <rPh sb="3" eb="4">
      <t>ユウ</t>
    </rPh>
    <rPh sb="4" eb="5">
      <t>シュウ</t>
    </rPh>
    <rPh sb="5" eb="7">
      <t>スイリョウ</t>
    </rPh>
    <phoneticPr fontId="2"/>
  </si>
  <si>
    <t>料金</t>
    <rPh sb="0" eb="2">
      <t>リョウキン</t>
    </rPh>
    <phoneticPr fontId="2"/>
  </si>
  <si>
    <t>給水原価（円/㎥）</t>
    <rPh sb="0" eb="2">
      <t>キュウスイ</t>
    </rPh>
    <rPh sb="2" eb="4">
      <t>ゲンカ</t>
    </rPh>
    <rPh sb="5" eb="6">
      <t>エン</t>
    </rPh>
    <phoneticPr fontId="2"/>
  </si>
  <si>
    <t>供給単価（円/㎥）</t>
    <rPh sb="0" eb="2">
      <t>キョウキュウ</t>
    </rPh>
    <rPh sb="2" eb="4">
      <t>タンカ</t>
    </rPh>
    <rPh sb="5" eb="6">
      <t>エン</t>
    </rPh>
    <phoneticPr fontId="2"/>
  </si>
  <si>
    <t>家庭料金</t>
    <rPh sb="0" eb="2">
      <t>カテイ</t>
    </rPh>
    <rPh sb="2" eb="4">
      <t>リョウキン</t>
    </rPh>
    <phoneticPr fontId="2"/>
  </si>
  <si>
    <t>基本水量（㎥）</t>
    <rPh sb="0" eb="2">
      <t>キホン</t>
    </rPh>
    <rPh sb="2" eb="4">
      <t>スイリョウ</t>
    </rPh>
    <phoneticPr fontId="2"/>
  </si>
  <si>
    <t>基本料金（円）</t>
    <rPh sb="0" eb="2">
      <t>キホン</t>
    </rPh>
    <rPh sb="2" eb="4">
      <t>リョウキン</t>
    </rPh>
    <rPh sb="5" eb="6">
      <t>エン</t>
    </rPh>
    <phoneticPr fontId="2"/>
  </si>
  <si>
    <t>超過料金（円/㎥）</t>
    <rPh sb="0" eb="2">
      <t>チョウカ</t>
    </rPh>
    <rPh sb="2" eb="4">
      <t>リョウキン</t>
    </rPh>
    <phoneticPr fontId="2"/>
  </si>
  <si>
    <t>家庭用10㎥当たり料金（円）</t>
    <rPh sb="0" eb="3">
      <t>カテイヨウ</t>
    </rPh>
    <rPh sb="6" eb="7">
      <t>ア</t>
    </rPh>
    <rPh sb="9" eb="11">
      <t>リョウキン</t>
    </rPh>
    <rPh sb="12" eb="13">
      <t>エン</t>
    </rPh>
    <phoneticPr fontId="2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</si>
  <si>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2"/>
  </si>
  <si>
    <t>職員数（人）</t>
    <rPh sb="0" eb="3">
      <t>ショクインスウ</t>
    </rPh>
    <rPh sb="4" eb="5">
      <t>ヒト</t>
    </rPh>
    <phoneticPr fontId="2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</si>
  <si>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2"/>
  </si>
  <si>
    <t>原水関係職員</t>
    <rPh sb="0" eb="1">
      <t>ゲン</t>
    </rPh>
    <rPh sb="1" eb="2">
      <t>スイ</t>
    </rPh>
    <rPh sb="2" eb="4">
      <t>カンケイ</t>
    </rPh>
    <rPh sb="4" eb="6">
      <t>ショクイン</t>
    </rPh>
    <phoneticPr fontId="2"/>
  </si>
  <si>
    <t>浄水関係職員</t>
    <rPh sb="0" eb="2">
      <t>ジョウスイ</t>
    </rPh>
    <rPh sb="2" eb="4">
      <t>カンケイ</t>
    </rPh>
    <rPh sb="4" eb="6">
      <t>ショクイン</t>
    </rPh>
    <phoneticPr fontId="2"/>
  </si>
  <si>
    <t>配水関係職員</t>
    <rPh sb="0" eb="2">
      <t>ハイスイ</t>
    </rPh>
    <rPh sb="2" eb="4">
      <t>カンケイ</t>
    </rPh>
    <rPh sb="4" eb="6">
      <t>ショクイン</t>
    </rPh>
    <phoneticPr fontId="2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</si>
  <si>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2"/>
  </si>
  <si>
    <t>簡易水道の数</t>
    <rPh sb="0" eb="2">
      <t>カンイ</t>
    </rPh>
    <rPh sb="2" eb="4">
      <t>スイドウ</t>
    </rPh>
    <rPh sb="5" eb="6">
      <t>カズ</t>
    </rPh>
    <phoneticPr fontId="2"/>
  </si>
  <si>
    <t>給水区域面積（ha)</t>
    <rPh sb="0" eb="2">
      <t>キュウスイ</t>
    </rPh>
    <rPh sb="2" eb="4">
      <t>クイキ</t>
    </rPh>
    <rPh sb="4" eb="6">
      <t>メンセキ</t>
    </rPh>
    <phoneticPr fontId="2"/>
  </si>
  <si>
    <t>計画年間給水量（㎥）</t>
    <rPh sb="0" eb="2">
      <t>ケイカク</t>
    </rPh>
    <rPh sb="2" eb="4">
      <t>ネンカン</t>
    </rPh>
    <rPh sb="4" eb="7">
      <t>キュウスイリョウ</t>
    </rPh>
    <phoneticPr fontId="2"/>
  </si>
  <si>
    <t/>
  </si>
  <si>
    <t>H06.01.31</t>
  </si>
  <si>
    <t>H08.09.01</t>
  </si>
  <si>
    <t>S37.07.24</t>
  </si>
  <si>
    <t>S38.04.01</t>
  </si>
  <si>
    <t>収益的収支</t>
    <rPh sb="0" eb="3">
      <t>シュウエキテキ</t>
    </rPh>
    <rPh sb="3" eb="5">
      <t>シュウシ</t>
    </rPh>
    <phoneticPr fontId="2"/>
  </si>
  <si>
    <t>総収益 (B)+(C) (A)</t>
    <rPh sb="0" eb="3">
      <t>ソウシュウエキ</t>
    </rPh>
    <phoneticPr fontId="2"/>
  </si>
  <si>
    <t>営業収益 (B)</t>
    <rPh sb="0" eb="2">
      <t>エイギョウ</t>
    </rPh>
    <rPh sb="2" eb="4">
      <t>シュウエキ</t>
    </rPh>
    <phoneticPr fontId="2"/>
  </si>
  <si>
    <t>料金収入</t>
    <rPh sb="0" eb="2">
      <t>リョウキン</t>
    </rPh>
    <rPh sb="2" eb="4">
      <t>シュウニュウ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</si>
  <si>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</si>
  <si>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その他</t>
    <rPh sb="2" eb="3">
      <t>タ</t>
    </rPh>
    <phoneticPr fontId="2"/>
  </si>
  <si>
    <t>営業外収益 (C)</t>
    <rPh sb="0" eb="3">
      <t>エイギョウガイ</t>
    </rPh>
    <rPh sb="3" eb="5">
      <t>シュウエキ</t>
    </rPh>
    <phoneticPr fontId="2"/>
  </si>
  <si>
    <t>国庫補助金</t>
    <rPh sb="0" eb="2">
      <t>コッコ</t>
    </rPh>
    <rPh sb="2" eb="5">
      <t>ホジョキン</t>
    </rPh>
    <phoneticPr fontId="2"/>
  </si>
  <si>
    <t>県補助金</t>
    <rPh sb="0" eb="1">
      <t>ケン</t>
    </rPh>
    <rPh sb="1" eb="4">
      <t>ホジョキン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</si>
  <si>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</si>
  <si>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総費用 (E)+(F) (D)</t>
    <rPh sb="0" eb="3">
      <t>ソウヒヨウ</t>
    </rPh>
    <phoneticPr fontId="2"/>
  </si>
  <si>
    <t>営業費用 (E)</t>
    <rPh sb="0" eb="2">
      <t>エイギョウ</t>
    </rPh>
    <rPh sb="2" eb="4">
      <t>ヒヨウ</t>
    </rPh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</si>
  <si>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</si>
  <si>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受託工事費</t>
    <rPh sb="0" eb="2">
      <t>ジュタク</t>
    </rPh>
    <rPh sb="2" eb="5">
      <t>コウジヒ</t>
    </rPh>
    <phoneticPr fontId="2"/>
  </si>
  <si>
    <t>営業外費用 (F)</t>
    <rPh sb="0" eb="3">
      <t>エイギョウガイ</t>
    </rPh>
    <rPh sb="3" eb="5">
      <t>ヒヨウ</t>
    </rPh>
    <phoneticPr fontId="2"/>
  </si>
  <si>
    <t>支払利息</t>
    <rPh sb="0" eb="2">
      <t>シハライ</t>
    </rPh>
    <rPh sb="2" eb="4">
      <t>リソク</t>
    </rPh>
    <phoneticPr fontId="2"/>
  </si>
  <si>
    <t>地方債利息</t>
    <rPh sb="0" eb="3">
      <t>チホウサイ</t>
    </rPh>
    <rPh sb="3" eb="5">
      <t>リソク</t>
    </rPh>
    <phoneticPr fontId="2"/>
  </si>
  <si>
    <t>収支差引 (A)-(D) (G)</t>
    <rPh sb="0" eb="2">
      <t>シュウシ</t>
    </rPh>
    <rPh sb="2" eb="4">
      <t>サシヒキ</t>
    </rPh>
    <phoneticPr fontId="2"/>
  </si>
  <si>
    <t>資本的収支</t>
    <rPh sb="0" eb="3">
      <t>シホンテキ</t>
    </rPh>
    <rPh sb="3" eb="5">
      <t>シュウシ</t>
    </rPh>
    <phoneticPr fontId="2"/>
  </si>
  <si>
    <t>資本的収入 (H)</t>
    <rPh sb="0" eb="3">
      <t>シホンテキ</t>
    </rPh>
    <rPh sb="3" eb="5">
      <t>シュウニュウ</t>
    </rPh>
    <phoneticPr fontId="2"/>
  </si>
  <si>
    <t>地方債</t>
    <rPh sb="0" eb="3">
      <t>チホウサイ</t>
    </rPh>
    <phoneticPr fontId="2"/>
  </si>
  <si>
    <t>他会計出資金</t>
    <rPh sb="0" eb="1">
      <t>タ</t>
    </rPh>
    <rPh sb="1" eb="3">
      <t>カイケイ</t>
    </rPh>
    <rPh sb="3" eb="6">
      <t>シュッシキン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</si>
  <si>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</si>
  <si>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</si>
  <si>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2"/>
  </si>
  <si>
    <t>工事負担金</t>
    <rPh sb="0" eb="2">
      <t>コウジ</t>
    </rPh>
    <rPh sb="2" eb="5">
      <t>フタンキン</t>
    </rPh>
    <phoneticPr fontId="2"/>
  </si>
  <si>
    <t>資本的支出 (I)</t>
    <rPh sb="0" eb="3">
      <t>シホンテキ</t>
    </rPh>
    <rPh sb="3" eb="5">
      <t>シシュツ</t>
    </rPh>
    <phoneticPr fontId="2"/>
  </si>
  <si>
    <t>建設改良費</t>
    <rPh sb="0" eb="2">
      <t>ケンセツ</t>
    </rPh>
    <rPh sb="2" eb="4">
      <t>カイリョウ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</si>
  <si>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</si>
  <si>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地方債償還金 (J)</t>
    <rPh sb="0" eb="3">
      <t>チホウサイ</t>
    </rPh>
    <rPh sb="3" eb="6">
      <t>ショウカンキン</t>
    </rPh>
    <phoneticPr fontId="2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</si>
  <si>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2"/>
  </si>
  <si>
    <t>収支差引 (H)-(I) (K)</t>
    <rPh sb="0" eb="2">
      <t>シュウシ</t>
    </rPh>
    <rPh sb="2" eb="4">
      <t>サシヒキ</t>
    </rPh>
    <phoneticPr fontId="2"/>
  </si>
  <si>
    <t>収支再差引 (G)+(K) (L)</t>
    <rPh sb="0" eb="2">
      <t>シュウシ</t>
    </rPh>
    <rPh sb="2" eb="3">
      <t>サイ</t>
    </rPh>
    <rPh sb="3" eb="5">
      <t>サシヒキ</t>
    </rPh>
    <phoneticPr fontId="2"/>
  </si>
  <si>
    <t>積立金 (M)</t>
    <rPh sb="0" eb="2">
      <t>ツミタテ</t>
    </rPh>
    <rPh sb="2" eb="3">
      <t>キン</t>
    </rPh>
    <phoneticPr fontId="2"/>
  </si>
  <si>
    <t>前年度からの繰越金 (N)</t>
    <rPh sb="0" eb="3">
      <t>ゼンネンド</t>
    </rPh>
    <rPh sb="6" eb="8">
      <t>クリコシ</t>
    </rPh>
    <rPh sb="8" eb="9">
      <t>キン</t>
    </rPh>
    <phoneticPr fontId="2"/>
  </si>
  <si>
    <t>うち地方債</t>
    <rPh sb="2" eb="5">
      <t>チホウサイ</t>
    </rPh>
    <phoneticPr fontId="2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</si>
  <si>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2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</si>
  <si>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2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</si>
  <si>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2"/>
  </si>
  <si>
    <t>形式収支 (L)-(M)+(N)-(O)+(X)+(Y) (P)</t>
    <rPh sb="0" eb="2">
      <t>ケイシキ</t>
    </rPh>
    <rPh sb="2" eb="4">
      <t>シュウシ</t>
    </rPh>
    <phoneticPr fontId="2"/>
  </si>
  <si>
    <t>未収入特定財源</t>
    <rPh sb="0" eb="3">
      <t>ミシュウニュウ</t>
    </rPh>
    <rPh sb="3" eb="5">
      <t>トクテイ</t>
    </rPh>
    <rPh sb="5" eb="7">
      <t>ザイゲン</t>
    </rPh>
    <phoneticPr fontId="2"/>
  </si>
  <si>
    <t>国庫（県）支出金</t>
    <rPh sb="0" eb="2">
      <t>コッコ</t>
    </rPh>
    <rPh sb="3" eb="4">
      <t>ケン</t>
    </rPh>
    <rPh sb="5" eb="8">
      <t>シシュツキン</t>
    </rPh>
    <phoneticPr fontId="2"/>
  </si>
  <si>
    <t>翌年度に繰越すべき財源 (Q)</t>
    <rPh sb="0" eb="3">
      <t>ヨクネンド</t>
    </rPh>
    <rPh sb="4" eb="6">
      <t>クリコ</t>
    </rPh>
    <rPh sb="9" eb="11">
      <t>ザイゲン</t>
    </rPh>
    <phoneticPr fontId="2"/>
  </si>
  <si>
    <t>実質収支
(P)-(Q)</t>
    <rPh sb="0" eb="2">
      <t>ジッシツ</t>
    </rPh>
    <rPh sb="2" eb="4">
      <t>シュウシ</t>
    </rPh>
    <phoneticPr fontId="2"/>
  </si>
  <si>
    <t>黒字</t>
    <rPh sb="0" eb="2">
      <t>クロジ</t>
    </rPh>
    <phoneticPr fontId="2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</si>
  <si>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2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</si>
  <si>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</si>
  <si>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</si>
  <si>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</si>
  <si>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</si>
  <si>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</si>
  <si>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行田市</t>
    <phoneticPr fontId="2"/>
  </si>
  <si>
    <t>東秩父村</t>
    <phoneticPr fontId="2"/>
  </si>
  <si>
    <t>計</t>
  </si>
  <si>
    <t>行田市</t>
    <phoneticPr fontId="2"/>
  </si>
  <si>
    <t>東秩父村</t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</si>
  <si>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2"/>
  </si>
  <si>
    <t>赤字(▲)</t>
    <rPh sb="0" eb="2">
      <t>アカジ</t>
    </rPh>
    <phoneticPr fontId="2"/>
  </si>
  <si>
    <t>　　　　　　　　　　　　　団体名
　区分</t>
    <phoneticPr fontId="1"/>
  </si>
  <si>
    <t>　　　　　　　　　　　　　　団体名
　区分</t>
    <phoneticPr fontId="1"/>
  </si>
  <si>
    <t>繰上充用金</t>
    <rPh sb="0" eb="2">
      <t>クリアゲ</t>
    </rPh>
    <rPh sb="2" eb="4">
      <t>ジュウヨウ</t>
    </rPh>
    <rPh sb="4" eb="5">
      <t>キン</t>
    </rPh>
    <phoneticPr fontId="2"/>
  </si>
  <si>
    <t>H26.04.01</t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</si>
  <si>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</si>
  <si>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2"/>
  </si>
  <si>
    <t>地方債現在高</t>
    <rPh sb="0" eb="2">
      <t>チホウ</t>
    </rPh>
    <rPh sb="2" eb="3">
      <t>サイ</t>
    </rPh>
    <rPh sb="3" eb="6">
      <t>ゲンザイダカ</t>
    </rPh>
    <phoneticPr fontId="2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</si>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</sst>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&quot;△ &quot;#,##0_ "/>
    <numFmt numFmtId="177" formatCode="#,##0.00_ ;&quot;△ &quot;#,##0.00_ "/>
    <numFmt numFmtId="178" formatCode="#,##0_ ;&quot;▲ &quot;#,##0_ "/>
    <numFmt numFmtId="179" formatCode="#,##0.00_ ;&quot;▲ &quot;#,##0.00_ "/>
  </numFmts>
  <fonts count="5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 textRotation="255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textRotation="255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8" fontId="3" fillId="0" borderId="0" xfId="1" applyNumberFormat="1" applyFont="1">
      <alignment vertical="center"/>
    </xf>
    <xf numFmtId="178" fontId="3" fillId="0" borderId="1" xfId="1" applyNumberFormat="1" applyFont="1" applyBorder="1" applyAlignment="1">
      <alignment horizontal="center" vertical="center"/>
    </xf>
    <xf numFmtId="178" fontId="3" fillId="0" borderId="2" xfId="1" applyNumberFormat="1" applyFont="1" applyBorder="1">
      <alignment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2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8" fontId="3" fillId="0" borderId="3" xfId="1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6" fontId="3" fillId="0" borderId="3" xfId="1" applyNumberFormat="1" applyFont="1" applyFill="1" applyBorder="1" applyAlignment="1">
      <alignment horizontal="center" vertical="center"/>
    </xf>
    <xf numFmtId="178" fontId="3" fillId="0" borderId="19" xfId="1" applyNumberFormat="1" applyFont="1" applyBorder="1">
      <alignment vertical="center"/>
    </xf>
    <xf numFmtId="178" fontId="3" fillId="0" borderId="3" xfId="1" applyNumberFormat="1" applyFont="1" applyBorder="1">
      <alignment vertical="center"/>
    </xf>
    <xf numFmtId="177" fontId="3" fillId="0" borderId="3" xfId="1" applyNumberFormat="1" applyFont="1" applyFill="1" applyBorder="1" applyAlignment="1">
      <alignment horizontal="right" vertical="center"/>
    </xf>
    <xf numFmtId="179" fontId="3" fillId="0" borderId="3" xfId="1" applyNumberFormat="1" applyFont="1" applyFill="1" applyBorder="1">
      <alignment vertical="center"/>
    </xf>
    <xf numFmtId="179" fontId="3" fillId="0" borderId="3" xfId="1" applyNumberFormat="1" applyFont="1" applyBorder="1">
      <alignment vertical="center"/>
    </xf>
    <xf numFmtId="176" fontId="3" fillId="0" borderId="18" xfId="1" applyNumberFormat="1" applyFont="1" applyFill="1" applyBorder="1" applyAlignment="1">
      <alignment horizontal="right" vertical="center"/>
    </xf>
    <xf numFmtId="178" fontId="3" fillId="0" borderId="18" xfId="1" applyNumberFormat="1" applyFont="1" applyBorder="1">
      <alignment vertical="center"/>
    </xf>
    <xf numFmtId="178" fontId="3" fillId="0" borderId="19" xfId="0" applyNumberFormat="1" applyFont="1" applyBorder="1">
      <alignment vertical="center"/>
    </xf>
    <xf numFmtId="178" fontId="3" fillId="0" borderId="3" xfId="0" applyNumberFormat="1" applyFont="1" applyBorder="1">
      <alignment vertical="center"/>
    </xf>
    <xf numFmtId="178" fontId="3" fillId="0" borderId="20" xfId="1" applyNumberFormat="1" applyFont="1" applyFill="1" applyBorder="1" applyAlignment="1">
      <alignment horizontal="right" vertical="center"/>
    </xf>
    <xf numFmtId="178" fontId="3" fillId="0" borderId="18" xfId="1" applyNumberFormat="1" applyFont="1" applyFill="1" applyBorder="1" applyAlignment="1">
      <alignment horizontal="right" vertical="center"/>
    </xf>
    <xf numFmtId="178" fontId="3" fillId="0" borderId="18" xfId="0" applyNumberFormat="1" applyFont="1" applyBorder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3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Zeros="0" view="pageLayout" zoomScaleNormal="120" workbookViewId="0">
      <selection activeCell="E19" sqref="E19"/>
    </sheetView>
  </sheetViews>
  <sheetFormatPr defaultColWidth="9.625" defaultRowHeight="9.9499999999999993" customHeight="1" x14ac:dyDescent="0.15"/>
  <cols>
    <col min="1" max="2" width="2.625" style="10" customWidth="1"/>
    <col min="3" max="3" width="15.625" style="10" customWidth="1"/>
    <col min="4" max="5" width="9.625" style="10"/>
    <col min="6" max="6" width="9.625" style="27"/>
    <col min="7" max="16384" width="9.625" style="10"/>
  </cols>
  <sheetData>
    <row r="1" spans="1:7" ht="9.9499999999999993" customHeight="1" x14ac:dyDescent="0.15">
      <c r="A1" s="56" t="s">
        <v>97</v>
      </c>
      <c r="B1" s="57"/>
      <c r="C1" s="58"/>
      <c r="D1" s="1" t="s">
        <v>90</v>
      </c>
      <c r="E1" s="1" t="s">
        <v>91</v>
      </c>
      <c r="F1" s="28" t="s">
        <v>92</v>
      </c>
    </row>
    <row r="2" spans="1:7" ht="9.9499999999999993" customHeight="1" x14ac:dyDescent="0.15">
      <c r="A2" s="59"/>
      <c r="B2" s="60"/>
      <c r="C2" s="61"/>
      <c r="D2" s="2" t="s">
        <v>34</v>
      </c>
      <c r="E2" s="2" t="s">
        <v>34</v>
      </c>
      <c r="F2" s="29"/>
    </row>
    <row r="3" spans="1:7" ht="9.9499999999999993" customHeight="1" x14ac:dyDescent="0.15">
      <c r="A3" s="69" t="s">
        <v>0</v>
      </c>
      <c r="B3" s="70"/>
      <c r="C3" s="71"/>
      <c r="D3" s="37" t="s">
        <v>35</v>
      </c>
      <c r="E3" s="37" t="s">
        <v>37</v>
      </c>
      <c r="F3" s="38"/>
    </row>
    <row r="4" spans="1:7" ht="9.9499999999999993" customHeight="1" x14ac:dyDescent="0.15">
      <c r="A4" s="72" t="s">
        <v>1</v>
      </c>
      <c r="B4" s="51"/>
      <c r="C4" s="52"/>
      <c r="D4" s="37" t="s">
        <v>36</v>
      </c>
      <c r="E4" s="37" t="s">
        <v>38</v>
      </c>
      <c r="F4" s="39"/>
    </row>
    <row r="5" spans="1:7" ht="9.9499999999999993" customHeight="1" x14ac:dyDescent="0.15">
      <c r="A5" s="73" t="s">
        <v>2</v>
      </c>
      <c r="B5" s="76" t="s">
        <v>3</v>
      </c>
      <c r="C5" s="52"/>
      <c r="D5" s="3">
        <v>84870</v>
      </c>
      <c r="E5" s="3">
        <v>3121</v>
      </c>
      <c r="F5" s="39">
        <f>SUM(D5:E5)</f>
        <v>87991</v>
      </c>
      <c r="G5" s="33"/>
    </row>
    <row r="6" spans="1:7" ht="9.9499999999999993" customHeight="1" x14ac:dyDescent="0.15">
      <c r="A6" s="74"/>
      <c r="B6" s="76" t="s">
        <v>4</v>
      </c>
      <c r="C6" s="52"/>
      <c r="D6" s="3">
        <v>4600</v>
      </c>
      <c r="E6" s="3">
        <v>3510</v>
      </c>
      <c r="F6" s="39">
        <f t="shared" ref="F6:F16" si="0">SUM(D6:E6)</f>
        <v>8110</v>
      </c>
      <c r="G6" s="33"/>
    </row>
    <row r="7" spans="1:7" ht="9.9499999999999993" customHeight="1" x14ac:dyDescent="0.15">
      <c r="A7" s="74"/>
      <c r="B7" s="76" t="s">
        <v>5</v>
      </c>
      <c r="C7" s="52"/>
      <c r="D7" s="3">
        <v>3102</v>
      </c>
      <c r="E7" s="3">
        <v>3057</v>
      </c>
      <c r="F7" s="39">
        <f t="shared" si="0"/>
        <v>6159</v>
      </c>
      <c r="G7" s="33"/>
    </row>
    <row r="8" spans="1:7" ht="9.9499999999999993" customHeight="1" x14ac:dyDescent="0.15">
      <c r="A8" s="74"/>
      <c r="B8" s="65" t="s">
        <v>6</v>
      </c>
      <c r="C8" s="52"/>
      <c r="D8" s="3">
        <v>634</v>
      </c>
      <c r="E8" s="3">
        <v>3533</v>
      </c>
      <c r="F8" s="39">
        <f t="shared" si="0"/>
        <v>4167</v>
      </c>
      <c r="G8" s="33"/>
    </row>
    <row r="9" spans="1:7" ht="9.9499999999999993" customHeight="1" x14ac:dyDescent="0.15">
      <c r="A9" s="74"/>
      <c r="B9" s="65" t="s">
        <v>7</v>
      </c>
      <c r="C9" s="52"/>
      <c r="D9" s="3">
        <v>22</v>
      </c>
      <c r="E9" s="3">
        <v>15493</v>
      </c>
      <c r="F9" s="39">
        <f t="shared" si="0"/>
        <v>15515</v>
      </c>
      <c r="G9" s="33"/>
    </row>
    <row r="10" spans="1:7" ht="9.9499999999999993" customHeight="1" x14ac:dyDescent="0.15">
      <c r="A10" s="74"/>
      <c r="B10" s="65" t="s">
        <v>8</v>
      </c>
      <c r="C10" s="52"/>
      <c r="D10" s="3">
        <v>42852</v>
      </c>
      <c r="E10" s="3">
        <v>54810</v>
      </c>
      <c r="F10" s="39">
        <f t="shared" si="0"/>
        <v>97662</v>
      </c>
      <c r="G10" s="33"/>
    </row>
    <row r="11" spans="1:7" ht="9.9499999999999993" customHeight="1" x14ac:dyDescent="0.15">
      <c r="A11" s="74"/>
      <c r="B11" s="65" t="s">
        <v>9</v>
      </c>
      <c r="C11" s="52"/>
      <c r="D11" s="3">
        <v>1</v>
      </c>
      <c r="E11" s="3">
        <v>8</v>
      </c>
      <c r="F11" s="39">
        <f t="shared" si="0"/>
        <v>9</v>
      </c>
      <c r="G11" s="33"/>
    </row>
    <row r="12" spans="1:7" ht="9.9499999999999993" customHeight="1" x14ac:dyDescent="0.15">
      <c r="A12" s="75"/>
      <c r="B12" s="65" t="s">
        <v>10</v>
      </c>
      <c r="C12" s="52"/>
      <c r="D12" s="3">
        <v>1</v>
      </c>
      <c r="E12" s="3">
        <v>16</v>
      </c>
      <c r="F12" s="39">
        <f t="shared" si="0"/>
        <v>17</v>
      </c>
      <c r="G12" s="33"/>
    </row>
    <row r="13" spans="1:7" ht="9.9499999999999993" customHeight="1" x14ac:dyDescent="0.15">
      <c r="A13" s="66" t="s">
        <v>11</v>
      </c>
      <c r="B13" s="65" t="s">
        <v>12</v>
      </c>
      <c r="C13" s="52"/>
      <c r="D13" s="3">
        <v>1960</v>
      </c>
      <c r="E13" s="3">
        <v>1327</v>
      </c>
      <c r="F13" s="39">
        <f t="shared" si="0"/>
        <v>3287</v>
      </c>
      <c r="G13" s="33"/>
    </row>
    <row r="14" spans="1:7" ht="9.9499999999999993" customHeight="1" x14ac:dyDescent="0.15">
      <c r="A14" s="67"/>
      <c r="B14" s="65" t="s">
        <v>13</v>
      </c>
      <c r="C14" s="52"/>
      <c r="D14" s="3">
        <v>403893</v>
      </c>
      <c r="E14" s="3">
        <v>462676</v>
      </c>
      <c r="F14" s="39">
        <f t="shared" si="0"/>
        <v>866569</v>
      </c>
      <c r="G14" s="33"/>
    </row>
    <row r="15" spans="1:7" ht="9.9499999999999993" customHeight="1" x14ac:dyDescent="0.15">
      <c r="A15" s="67"/>
      <c r="B15" s="65" t="s">
        <v>14</v>
      </c>
      <c r="C15" s="52"/>
      <c r="D15" s="3">
        <v>1246</v>
      </c>
      <c r="E15" s="3">
        <v>1747</v>
      </c>
      <c r="F15" s="39">
        <f t="shared" si="0"/>
        <v>2993</v>
      </c>
      <c r="G15" s="33"/>
    </row>
    <row r="16" spans="1:7" ht="9.9499999999999993" customHeight="1" x14ac:dyDescent="0.15">
      <c r="A16" s="68"/>
      <c r="B16" s="65" t="s">
        <v>15</v>
      </c>
      <c r="C16" s="52"/>
      <c r="D16" s="3">
        <v>366559</v>
      </c>
      <c r="E16" s="3">
        <v>289689</v>
      </c>
      <c r="F16" s="39">
        <f t="shared" si="0"/>
        <v>656248</v>
      </c>
      <c r="G16" s="33"/>
    </row>
    <row r="17" spans="1:7" ht="9.9499999999999993" customHeight="1" x14ac:dyDescent="0.15">
      <c r="A17" s="66" t="s">
        <v>16</v>
      </c>
      <c r="B17" s="65" t="s">
        <v>17</v>
      </c>
      <c r="C17" s="52"/>
      <c r="D17" s="40">
        <v>337.93</v>
      </c>
      <c r="E17" s="40">
        <v>201.55</v>
      </c>
      <c r="F17" s="41">
        <f>ROUND(1000*('イ　決算状況'!H13-'イ　決算状況'!H16+'イ　決算状況'!H38-'イ　決算状況'!H68)/'ア　施設及び業務の概況'!F16,2)</f>
        <v>277.73</v>
      </c>
      <c r="G17" s="33"/>
    </row>
    <row r="18" spans="1:7" ht="9.9499999999999993" customHeight="1" x14ac:dyDescent="0.15">
      <c r="A18" s="67"/>
      <c r="B18" s="65" t="s">
        <v>18</v>
      </c>
      <c r="C18" s="52"/>
      <c r="D18" s="40">
        <v>157.08000000000001</v>
      </c>
      <c r="E18" s="40">
        <v>174.21</v>
      </c>
      <c r="F18" s="42">
        <f>ROUND(1000*'イ　決算状況'!H5/'ア　施設及び業務の概況'!F16,2)</f>
        <v>164.64</v>
      </c>
      <c r="G18" s="33"/>
    </row>
    <row r="19" spans="1:7" ht="9.9499999999999993" customHeight="1" x14ac:dyDescent="0.15">
      <c r="A19" s="67"/>
      <c r="B19" s="78" t="s">
        <v>19</v>
      </c>
      <c r="C19" s="35" t="s">
        <v>20</v>
      </c>
      <c r="D19" s="3">
        <v>10</v>
      </c>
      <c r="E19" s="3">
        <v>10</v>
      </c>
      <c r="F19" s="39"/>
      <c r="G19" s="33"/>
    </row>
    <row r="20" spans="1:7" ht="9.9499999999999993" customHeight="1" x14ac:dyDescent="0.15">
      <c r="A20" s="67"/>
      <c r="B20" s="79"/>
      <c r="C20" s="35" t="s">
        <v>21</v>
      </c>
      <c r="D20" s="3">
        <v>1177</v>
      </c>
      <c r="E20" s="3">
        <v>1470</v>
      </c>
      <c r="F20" s="39"/>
      <c r="G20" s="33"/>
    </row>
    <row r="21" spans="1:7" ht="9.9499999999999993" customHeight="1" x14ac:dyDescent="0.15">
      <c r="A21" s="67"/>
      <c r="B21" s="79"/>
      <c r="C21" s="35" t="s">
        <v>22</v>
      </c>
      <c r="D21" s="3">
        <v>146</v>
      </c>
      <c r="E21" s="3">
        <v>129</v>
      </c>
      <c r="F21" s="39"/>
      <c r="G21" s="33"/>
    </row>
    <row r="22" spans="1:7" ht="9.9499999999999993" customHeight="1" x14ac:dyDescent="0.15">
      <c r="A22" s="67"/>
      <c r="B22" s="80"/>
      <c r="C22" s="35" t="s">
        <v>23</v>
      </c>
      <c r="D22" s="3">
        <v>1177</v>
      </c>
      <c r="E22" s="3">
        <v>1598</v>
      </c>
      <c r="F22" s="39"/>
      <c r="G22" s="33"/>
    </row>
    <row r="23" spans="1:7" ht="9.9499999999999993" customHeight="1" x14ac:dyDescent="0.15">
      <c r="A23" s="68"/>
      <c r="B23" s="65" t="s">
        <v>24</v>
      </c>
      <c r="C23" s="52"/>
      <c r="D23" s="37" t="s">
        <v>100</v>
      </c>
      <c r="E23" s="37" t="s">
        <v>100</v>
      </c>
      <c r="F23" s="39">
        <f>SUM($D$23:$E$23)</f>
        <v>0</v>
      </c>
      <c r="G23" s="33"/>
    </row>
    <row r="24" spans="1:7" ht="9.9499999999999993" customHeight="1" x14ac:dyDescent="0.15">
      <c r="A24" s="62" t="s">
        <v>25</v>
      </c>
      <c r="B24" s="63"/>
      <c r="C24" s="64"/>
      <c r="D24" s="3">
        <v>1</v>
      </c>
      <c r="E24" s="3">
        <v>1</v>
      </c>
      <c r="F24" s="39">
        <f>SUM(D24:E24)</f>
        <v>2</v>
      </c>
      <c r="G24" s="33"/>
    </row>
    <row r="25" spans="1:7" ht="9.9499999999999993" customHeight="1" x14ac:dyDescent="0.15">
      <c r="A25" s="4"/>
      <c r="B25" s="77" t="s">
        <v>26</v>
      </c>
      <c r="C25" s="64"/>
      <c r="D25" s="3">
        <v>1</v>
      </c>
      <c r="E25" s="3">
        <v>1</v>
      </c>
      <c r="F25" s="39">
        <f t="shared" ref="F25:F32" si="1">SUM(D25:E25)</f>
        <v>2</v>
      </c>
      <c r="G25" s="33"/>
    </row>
    <row r="26" spans="1:7" ht="9.9499999999999993" customHeight="1" x14ac:dyDescent="0.15">
      <c r="A26" s="4"/>
      <c r="B26" s="5"/>
      <c r="C26" s="35" t="s">
        <v>27</v>
      </c>
      <c r="D26" s="3">
        <v>0</v>
      </c>
      <c r="E26" s="3">
        <v>0</v>
      </c>
      <c r="F26" s="39">
        <f t="shared" si="1"/>
        <v>0</v>
      </c>
      <c r="G26" s="33"/>
    </row>
    <row r="27" spans="1:7" ht="9.9499999999999993" customHeight="1" x14ac:dyDescent="0.15">
      <c r="A27" s="4"/>
      <c r="B27" s="5"/>
      <c r="C27" s="35" t="s">
        <v>28</v>
      </c>
      <c r="D27" s="3">
        <v>1</v>
      </c>
      <c r="E27" s="3">
        <v>1</v>
      </c>
      <c r="F27" s="39">
        <f t="shared" si="1"/>
        <v>2</v>
      </c>
      <c r="G27" s="33"/>
    </row>
    <row r="28" spans="1:7" ht="9.9499999999999993" customHeight="1" x14ac:dyDescent="0.15">
      <c r="A28" s="4"/>
      <c r="B28" s="6"/>
      <c r="C28" s="35" t="s">
        <v>29</v>
      </c>
      <c r="D28" s="3">
        <v>0</v>
      </c>
      <c r="E28" s="3">
        <v>0</v>
      </c>
      <c r="F28" s="39">
        <f t="shared" si="1"/>
        <v>0</v>
      </c>
      <c r="G28" s="33"/>
    </row>
    <row r="29" spans="1:7" ht="9.9499999999999993" customHeight="1" x14ac:dyDescent="0.15">
      <c r="A29" s="7"/>
      <c r="B29" s="35" t="s">
        <v>30</v>
      </c>
      <c r="C29" s="36"/>
      <c r="D29" s="3">
        <v>0</v>
      </c>
      <c r="E29" s="3">
        <v>0</v>
      </c>
      <c r="F29" s="39">
        <f t="shared" si="1"/>
        <v>0</v>
      </c>
      <c r="G29" s="33"/>
    </row>
    <row r="30" spans="1:7" ht="9.9499999999999993" customHeight="1" x14ac:dyDescent="0.15">
      <c r="A30" s="50" t="s">
        <v>31</v>
      </c>
      <c r="B30" s="51"/>
      <c r="C30" s="52"/>
      <c r="D30" s="3">
        <v>1</v>
      </c>
      <c r="E30" s="3">
        <v>1</v>
      </c>
      <c r="F30" s="39">
        <f t="shared" si="1"/>
        <v>2</v>
      </c>
      <c r="G30" s="33"/>
    </row>
    <row r="31" spans="1:7" ht="9.9499999999999993" customHeight="1" x14ac:dyDescent="0.15">
      <c r="A31" s="50" t="s">
        <v>32</v>
      </c>
      <c r="B31" s="51"/>
      <c r="C31" s="52"/>
      <c r="D31" s="3">
        <v>582</v>
      </c>
      <c r="E31" s="3">
        <v>937</v>
      </c>
      <c r="F31" s="39">
        <f t="shared" si="1"/>
        <v>1519</v>
      </c>
      <c r="G31" s="33"/>
    </row>
    <row r="32" spans="1:7" ht="9.9499999999999993" customHeight="1" x14ac:dyDescent="0.15">
      <c r="A32" s="53" t="s">
        <v>33</v>
      </c>
      <c r="B32" s="54"/>
      <c r="C32" s="55"/>
      <c r="D32" s="43">
        <v>515745</v>
      </c>
      <c r="E32" s="43">
        <v>484355</v>
      </c>
      <c r="F32" s="44">
        <f t="shared" si="1"/>
        <v>1000100</v>
      </c>
      <c r="G32" s="33"/>
    </row>
    <row r="33" spans="1:5" ht="9.9499999999999993" customHeight="1" x14ac:dyDescent="0.15">
      <c r="A33" s="8"/>
      <c r="B33" s="8"/>
      <c r="C33" s="8"/>
      <c r="D33" s="9"/>
      <c r="E33" s="9"/>
    </row>
    <row r="34" spans="1:5" ht="9.9499999999999993" customHeight="1" x14ac:dyDescent="0.15">
      <c r="A34" s="8"/>
      <c r="B34" s="8"/>
      <c r="C34" s="8"/>
      <c r="D34" s="9"/>
      <c r="E34" s="9"/>
    </row>
  </sheetData>
  <mergeCells count="27">
    <mergeCell ref="B8:C8"/>
    <mergeCell ref="B9:C9"/>
    <mergeCell ref="B10:C10"/>
    <mergeCell ref="B25:C25"/>
    <mergeCell ref="A30:C30"/>
    <mergeCell ref="B16:C16"/>
    <mergeCell ref="A17:A23"/>
    <mergeCell ref="B17:C17"/>
    <mergeCell ref="B18:C18"/>
    <mergeCell ref="B19:B22"/>
    <mergeCell ref="B23:C23"/>
    <mergeCell ref="A31:C31"/>
    <mergeCell ref="A32:C32"/>
    <mergeCell ref="A1:C2"/>
    <mergeCell ref="A24:C24"/>
    <mergeCell ref="B11:C11"/>
    <mergeCell ref="B12:C12"/>
    <mergeCell ref="A13:A16"/>
    <mergeCell ref="B13:C13"/>
    <mergeCell ref="A3:C3"/>
    <mergeCell ref="A4:C4"/>
    <mergeCell ref="A5:A12"/>
    <mergeCell ref="B5:C5"/>
    <mergeCell ref="B6:C6"/>
    <mergeCell ref="B7:C7"/>
    <mergeCell ref="B14:C14"/>
    <mergeCell ref="B15:C15"/>
  </mergeCells>
  <phoneticPr fontId="1"/>
  <conditionalFormatting sqref="D30:E30">
    <cfRule type="cellIs" dxfId="15" priority="10" stopIfTrue="1" operator="equal">
      <formula>0</formula>
    </cfRule>
  </conditionalFormatting>
  <conditionalFormatting sqref="D30">
    <cfRule type="cellIs" dxfId="14" priority="8" stopIfTrue="1" operator="equal">
      <formula>0</formula>
    </cfRule>
  </conditionalFormatting>
  <conditionalFormatting sqref="E30">
    <cfRule type="cellIs" dxfId="13" priority="7" stopIfTrue="1" operator="equal">
      <formula>0</formula>
    </cfRule>
  </conditionalFormatting>
  <conditionalFormatting sqref="D3:D29">
    <cfRule type="cellIs" dxfId="12" priority="4" stopIfTrue="1" operator="equal">
      <formula>0</formula>
    </cfRule>
  </conditionalFormatting>
  <conditionalFormatting sqref="E3:E29">
    <cfRule type="cellIs" dxfId="11" priority="3" stopIfTrue="1" operator="equal">
      <formula>0</formula>
    </cfRule>
  </conditionalFormatting>
  <conditionalFormatting sqref="D31:D32">
    <cfRule type="cellIs" dxfId="10" priority="2" stopIfTrue="1" operator="equal">
      <formula>0</formula>
    </cfRule>
  </conditionalFormatting>
  <conditionalFormatting sqref="E31:E32">
    <cfRule type="cellIs" dxfId="9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12" orientation="portrait" useFirstPageNumber="1" r:id="rId1"/>
  <headerFooter scaleWithDoc="0">
    <oddHeader>&amp;L&amp;"ＭＳ ゴシック,標準"Ⅳ　平成26年度地方公営企業事業別決算状況
　２　法非適用事業
　　（４）簡易水道事業&amp;R&amp;"ＭＳ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Zeros="0" tabSelected="1" zoomScale="120" zoomScaleNormal="120" workbookViewId="0">
      <selection activeCell="I6" sqref="I6"/>
    </sheetView>
  </sheetViews>
  <sheetFormatPr defaultColWidth="9.625" defaultRowHeight="9.9499999999999993" customHeight="1" x14ac:dyDescent="0.15"/>
  <cols>
    <col min="1" max="4" width="1.625" style="10" customWidth="1"/>
    <col min="5" max="5" width="15.625" style="10" customWidth="1"/>
    <col min="6" max="7" width="12" style="10" bestFit="1" customWidth="1"/>
    <col min="8" max="8" width="12" style="32" customWidth="1"/>
    <col min="9" max="16384" width="9.625" style="10"/>
  </cols>
  <sheetData>
    <row r="1" spans="1:9" ht="9.9499999999999993" customHeight="1" x14ac:dyDescent="0.15">
      <c r="A1" s="56" t="s">
        <v>98</v>
      </c>
      <c r="B1" s="57"/>
      <c r="C1" s="57"/>
      <c r="D1" s="57"/>
      <c r="E1" s="58"/>
      <c r="F1" s="1" t="s">
        <v>93</v>
      </c>
      <c r="G1" s="1" t="s">
        <v>94</v>
      </c>
      <c r="H1" s="30" t="s">
        <v>92</v>
      </c>
    </row>
    <row r="2" spans="1:9" ht="9.9499999999999993" customHeight="1" x14ac:dyDescent="0.15">
      <c r="A2" s="59"/>
      <c r="B2" s="60"/>
      <c r="C2" s="60"/>
      <c r="D2" s="60"/>
      <c r="E2" s="61"/>
      <c r="F2" s="11"/>
      <c r="G2" s="11"/>
      <c r="H2" s="31"/>
    </row>
    <row r="3" spans="1:9" ht="9.9499999999999993" customHeight="1" x14ac:dyDescent="0.15">
      <c r="A3" s="108" t="s">
        <v>39</v>
      </c>
      <c r="B3" s="106" t="s">
        <v>40</v>
      </c>
      <c r="C3" s="106"/>
      <c r="D3" s="106"/>
      <c r="E3" s="107"/>
      <c r="F3" s="34">
        <v>74028</v>
      </c>
      <c r="G3" s="34">
        <v>56640</v>
      </c>
      <c r="H3" s="45">
        <f>SUM(F3:G3)</f>
        <v>130668</v>
      </c>
      <c r="I3" s="33"/>
    </row>
    <row r="4" spans="1:9" ht="9.9499999999999993" customHeight="1" x14ac:dyDescent="0.15">
      <c r="A4" s="74"/>
      <c r="B4" s="12"/>
      <c r="C4" s="105" t="s">
        <v>41</v>
      </c>
      <c r="D4" s="103"/>
      <c r="E4" s="64"/>
      <c r="F4" s="34">
        <v>59245</v>
      </c>
      <c r="G4" s="34">
        <v>51834</v>
      </c>
      <c r="H4" s="46">
        <f>SUM(F4:G4)</f>
        <v>111079</v>
      </c>
      <c r="I4" s="33"/>
    </row>
    <row r="5" spans="1:9" ht="9.9499999999999993" customHeight="1" x14ac:dyDescent="0.15">
      <c r="A5" s="74"/>
      <c r="B5" s="13"/>
      <c r="C5" s="14"/>
      <c r="D5" s="76" t="s">
        <v>42</v>
      </c>
      <c r="E5" s="52"/>
      <c r="F5" s="34">
        <v>57580</v>
      </c>
      <c r="G5" s="34">
        <v>50467</v>
      </c>
      <c r="H5" s="46">
        <f t="shared" ref="H5:H68" si="0">SUM(F5:G5)</f>
        <v>108047</v>
      </c>
      <c r="I5" s="33"/>
    </row>
    <row r="6" spans="1:9" ht="9.9499999999999993" customHeight="1" x14ac:dyDescent="0.15">
      <c r="A6" s="74"/>
      <c r="B6" s="13"/>
      <c r="C6" s="14"/>
      <c r="D6" s="76" t="s">
        <v>43</v>
      </c>
      <c r="E6" s="52"/>
      <c r="F6" s="34">
        <v>0</v>
      </c>
      <c r="G6" s="34">
        <v>0</v>
      </c>
      <c r="H6" s="46">
        <f t="shared" si="0"/>
        <v>0</v>
      </c>
      <c r="I6" s="33"/>
    </row>
    <row r="7" spans="1:9" ht="9.9499999999999993" customHeight="1" x14ac:dyDescent="0.15">
      <c r="A7" s="74"/>
      <c r="B7" s="13"/>
      <c r="C7" s="15"/>
      <c r="D7" s="76" t="s">
        <v>44</v>
      </c>
      <c r="E7" s="52"/>
      <c r="F7" s="34">
        <v>1665</v>
      </c>
      <c r="G7" s="34">
        <v>1367</v>
      </c>
      <c r="H7" s="46">
        <f t="shared" si="0"/>
        <v>3032</v>
      </c>
      <c r="I7" s="33"/>
    </row>
    <row r="8" spans="1:9" ht="9.9499999999999993" customHeight="1" x14ac:dyDescent="0.15">
      <c r="A8" s="74"/>
      <c r="B8" s="16"/>
      <c r="C8" s="77" t="s">
        <v>45</v>
      </c>
      <c r="D8" s="63"/>
      <c r="E8" s="64"/>
      <c r="F8" s="34">
        <v>14783</v>
      </c>
      <c r="G8" s="34">
        <v>4806</v>
      </c>
      <c r="H8" s="46">
        <f t="shared" si="0"/>
        <v>19589</v>
      </c>
      <c r="I8" s="33"/>
    </row>
    <row r="9" spans="1:9" ht="9.9499999999999993" customHeight="1" x14ac:dyDescent="0.15">
      <c r="A9" s="74"/>
      <c r="B9" s="16"/>
      <c r="C9" s="17"/>
      <c r="D9" s="65" t="s">
        <v>46</v>
      </c>
      <c r="E9" s="52"/>
      <c r="F9" s="34">
        <v>0</v>
      </c>
      <c r="G9" s="34">
        <v>0</v>
      </c>
      <c r="H9" s="46">
        <f t="shared" si="0"/>
        <v>0</v>
      </c>
      <c r="I9" s="33"/>
    </row>
    <row r="10" spans="1:9" ht="9.9499999999999993" customHeight="1" x14ac:dyDescent="0.15">
      <c r="A10" s="74"/>
      <c r="B10" s="16"/>
      <c r="C10" s="17"/>
      <c r="D10" s="65" t="s">
        <v>47</v>
      </c>
      <c r="E10" s="52"/>
      <c r="F10" s="34">
        <v>0</v>
      </c>
      <c r="G10" s="34">
        <v>2077</v>
      </c>
      <c r="H10" s="46">
        <f t="shared" si="0"/>
        <v>2077</v>
      </c>
      <c r="I10" s="33"/>
    </row>
    <row r="11" spans="1:9" ht="9.9499999999999993" customHeight="1" x14ac:dyDescent="0.15">
      <c r="A11" s="74"/>
      <c r="B11" s="16"/>
      <c r="C11" s="17"/>
      <c r="D11" s="65" t="s">
        <v>48</v>
      </c>
      <c r="E11" s="52"/>
      <c r="F11" s="34">
        <v>14533</v>
      </c>
      <c r="G11" s="34">
        <v>2673</v>
      </c>
      <c r="H11" s="46">
        <f t="shared" si="0"/>
        <v>17206</v>
      </c>
      <c r="I11" s="33"/>
    </row>
    <row r="12" spans="1:9" ht="9.9499999999999993" customHeight="1" x14ac:dyDescent="0.15">
      <c r="A12" s="74"/>
      <c r="B12" s="16"/>
      <c r="C12" s="17"/>
      <c r="D12" s="77" t="s">
        <v>44</v>
      </c>
      <c r="E12" s="64"/>
      <c r="F12" s="34">
        <v>250</v>
      </c>
      <c r="G12" s="34">
        <v>56</v>
      </c>
      <c r="H12" s="46">
        <f t="shared" si="0"/>
        <v>306</v>
      </c>
      <c r="I12" s="33"/>
    </row>
    <row r="13" spans="1:9" ht="9.9499999999999993" customHeight="1" x14ac:dyDescent="0.15">
      <c r="A13" s="74"/>
      <c r="B13" s="63" t="s">
        <v>49</v>
      </c>
      <c r="C13" s="63"/>
      <c r="D13" s="63"/>
      <c r="E13" s="64"/>
      <c r="F13" s="34">
        <v>58481</v>
      </c>
      <c r="G13" s="34">
        <v>48175</v>
      </c>
      <c r="H13" s="46">
        <f t="shared" si="0"/>
        <v>106656</v>
      </c>
      <c r="I13" s="33"/>
    </row>
    <row r="14" spans="1:9" ht="9.9499999999999993" customHeight="1" x14ac:dyDescent="0.15">
      <c r="A14" s="74"/>
      <c r="B14" s="18"/>
      <c r="C14" s="77" t="s">
        <v>50</v>
      </c>
      <c r="D14" s="63"/>
      <c r="E14" s="64"/>
      <c r="F14" s="34">
        <v>30582</v>
      </c>
      <c r="G14" s="34">
        <v>43535</v>
      </c>
      <c r="H14" s="46">
        <f t="shared" si="0"/>
        <v>74117</v>
      </c>
      <c r="I14" s="33"/>
    </row>
    <row r="15" spans="1:9" ht="9.9499999999999993" customHeight="1" x14ac:dyDescent="0.15">
      <c r="A15" s="74"/>
      <c r="B15" s="16"/>
      <c r="C15" s="17"/>
      <c r="D15" s="65" t="s">
        <v>51</v>
      </c>
      <c r="E15" s="52"/>
      <c r="F15" s="34">
        <v>6267</v>
      </c>
      <c r="G15" s="34">
        <v>3398</v>
      </c>
      <c r="H15" s="46">
        <f t="shared" si="0"/>
        <v>9665</v>
      </c>
      <c r="I15" s="33"/>
    </row>
    <row r="16" spans="1:9" ht="9.9499999999999993" customHeight="1" x14ac:dyDescent="0.15">
      <c r="A16" s="74"/>
      <c r="B16" s="16"/>
      <c r="C16" s="17"/>
      <c r="D16" s="65" t="s">
        <v>52</v>
      </c>
      <c r="E16" s="52"/>
      <c r="F16" s="34">
        <v>0</v>
      </c>
      <c r="G16" s="34">
        <v>0</v>
      </c>
      <c r="H16" s="46">
        <f t="shared" si="0"/>
        <v>0</v>
      </c>
      <c r="I16" s="33"/>
    </row>
    <row r="17" spans="1:9" ht="9.9499999999999993" customHeight="1" x14ac:dyDescent="0.15">
      <c r="A17" s="74"/>
      <c r="B17" s="16"/>
      <c r="C17" s="19"/>
      <c r="D17" s="65" t="s">
        <v>44</v>
      </c>
      <c r="E17" s="52"/>
      <c r="F17" s="34">
        <v>24315</v>
      </c>
      <c r="G17" s="34">
        <v>40137</v>
      </c>
      <c r="H17" s="46">
        <f t="shared" si="0"/>
        <v>64452</v>
      </c>
      <c r="I17" s="33"/>
    </row>
    <row r="18" spans="1:9" ht="9.9499999999999993" customHeight="1" x14ac:dyDescent="0.15">
      <c r="A18" s="74"/>
      <c r="B18" s="16"/>
      <c r="C18" s="77" t="s">
        <v>53</v>
      </c>
      <c r="D18" s="63"/>
      <c r="E18" s="64"/>
      <c r="F18" s="34">
        <v>27899</v>
      </c>
      <c r="G18" s="34">
        <v>4640</v>
      </c>
      <c r="H18" s="46">
        <f t="shared" si="0"/>
        <v>32539</v>
      </c>
      <c r="I18" s="33"/>
    </row>
    <row r="19" spans="1:9" ht="9.9499999999999993" customHeight="1" x14ac:dyDescent="0.15">
      <c r="A19" s="74"/>
      <c r="B19" s="16"/>
      <c r="C19" s="17"/>
      <c r="D19" s="77" t="s">
        <v>54</v>
      </c>
      <c r="E19" s="64"/>
      <c r="F19" s="34">
        <v>27899</v>
      </c>
      <c r="G19" s="34">
        <v>4156</v>
      </c>
      <c r="H19" s="46">
        <f t="shared" si="0"/>
        <v>32055</v>
      </c>
      <c r="I19" s="33"/>
    </row>
    <row r="20" spans="1:9" ht="9.9499999999999993" customHeight="1" x14ac:dyDescent="0.15">
      <c r="A20" s="74"/>
      <c r="B20" s="16"/>
      <c r="C20" s="17"/>
      <c r="D20" s="17"/>
      <c r="E20" s="20" t="s">
        <v>55</v>
      </c>
      <c r="F20" s="34">
        <v>27899</v>
      </c>
      <c r="G20" s="34">
        <v>4156</v>
      </c>
      <c r="H20" s="46">
        <f t="shared" si="0"/>
        <v>32055</v>
      </c>
      <c r="I20" s="33"/>
    </row>
    <row r="21" spans="1:9" ht="9.9499999999999993" customHeight="1" x14ac:dyDescent="0.15">
      <c r="A21" s="74"/>
      <c r="B21" s="16"/>
      <c r="C21" s="17"/>
      <c r="D21" s="19"/>
      <c r="E21" s="20" t="s">
        <v>95</v>
      </c>
      <c r="F21" s="34">
        <v>0</v>
      </c>
      <c r="G21" s="34">
        <v>0</v>
      </c>
      <c r="H21" s="46">
        <f t="shared" si="0"/>
        <v>0</v>
      </c>
      <c r="I21" s="33"/>
    </row>
    <row r="22" spans="1:9" ht="9.9499999999999993" customHeight="1" x14ac:dyDescent="0.15">
      <c r="A22" s="74"/>
      <c r="B22" s="21"/>
      <c r="C22" s="19"/>
      <c r="D22" s="65" t="s">
        <v>44</v>
      </c>
      <c r="E22" s="52"/>
      <c r="F22" s="34">
        <v>0</v>
      </c>
      <c r="G22" s="34">
        <v>484</v>
      </c>
      <c r="H22" s="46">
        <f t="shared" si="0"/>
        <v>484</v>
      </c>
      <c r="I22" s="33"/>
    </row>
    <row r="23" spans="1:9" ht="9.9499999999999993" customHeight="1" x14ac:dyDescent="0.15">
      <c r="A23" s="75"/>
      <c r="B23" s="65" t="s">
        <v>56</v>
      </c>
      <c r="C23" s="51"/>
      <c r="D23" s="51"/>
      <c r="E23" s="52"/>
      <c r="F23" s="34">
        <v>15547</v>
      </c>
      <c r="G23" s="34">
        <v>8465</v>
      </c>
      <c r="H23" s="46">
        <f t="shared" si="0"/>
        <v>24012</v>
      </c>
      <c r="I23" s="33"/>
    </row>
    <row r="24" spans="1:9" ht="9.9499999999999993" customHeight="1" x14ac:dyDescent="0.15">
      <c r="A24" s="66" t="s">
        <v>57</v>
      </c>
      <c r="B24" s="103" t="s">
        <v>58</v>
      </c>
      <c r="C24" s="103"/>
      <c r="D24" s="103"/>
      <c r="E24" s="104"/>
      <c r="F24" s="34">
        <v>51267</v>
      </c>
      <c r="G24" s="34">
        <v>38915</v>
      </c>
      <c r="H24" s="46">
        <f t="shared" si="0"/>
        <v>90182</v>
      </c>
      <c r="I24" s="33"/>
    </row>
    <row r="25" spans="1:9" ht="9.9499999999999993" customHeight="1" x14ac:dyDescent="0.15">
      <c r="A25" s="67"/>
      <c r="B25" s="12"/>
      <c r="C25" s="105" t="s">
        <v>59</v>
      </c>
      <c r="D25" s="63"/>
      <c r="E25" s="64"/>
      <c r="F25" s="34">
        <v>0</v>
      </c>
      <c r="G25" s="34">
        <v>0</v>
      </c>
      <c r="H25" s="46">
        <f t="shared" si="0"/>
        <v>0</v>
      </c>
      <c r="I25" s="33"/>
    </row>
    <row r="26" spans="1:9" ht="9.9499999999999993" customHeight="1" x14ac:dyDescent="0.15">
      <c r="A26" s="67"/>
      <c r="B26" s="13"/>
      <c r="C26" s="76" t="s">
        <v>60</v>
      </c>
      <c r="D26" s="51"/>
      <c r="E26" s="52"/>
      <c r="F26" s="34">
        <v>0</v>
      </c>
      <c r="G26" s="34">
        <v>0</v>
      </c>
      <c r="H26" s="46">
        <f t="shared" si="0"/>
        <v>0</v>
      </c>
      <c r="I26" s="33"/>
    </row>
    <row r="27" spans="1:9" ht="9.9499999999999993" customHeight="1" x14ac:dyDescent="0.15">
      <c r="A27" s="67"/>
      <c r="B27" s="13"/>
      <c r="C27" s="76" t="s">
        <v>61</v>
      </c>
      <c r="D27" s="51"/>
      <c r="E27" s="52"/>
      <c r="F27" s="34">
        <v>35267</v>
      </c>
      <c r="G27" s="34">
        <v>38915</v>
      </c>
      <c r="H27" s="46">
        <f t="shared" si="0"/>
        <v>74182</v>
      </c>
      <c r="I27" s="33"/>
    </row>
    <row r="28" spans="1:9" ht="9.9499999999999993" customHeight="1" x14ac:dyDescent="0.15">
      <c r="A28" s="67"/>
      <c r="B28" s="13"/>
      <c r="C28" s="76" t="s">
        <v>62</v>
      </c>
      <c r="D28" s="51"/>
      <c r="E28" s="52"/>
      <c r="F28" s="34">
        <v>0</v>
      </c>
      <c r="G28" s="34">
        <v>0</v>
      </c>
      <c r="H28" s="46">
        <f t="shared" si="0"/>
        <v>0</v>
      </c>
      <c r="I28" s="33"/>
    </row>
    <row r="29" spans="1:9" ht="9.9499999999999993" customHeight="1" x14ac:dyDescent="0.15">
      <c r="A29" s="67"/>
      <c r="B29" s="13"/>
      <c r="C29" s="76" t="s">
        <v>63</v>
      </c>
      <c r="D29" s="51"/>
      <c r="E29" s="52"/>
      <c r="F29" s="34">
        <v>0</v>
      </c>
      <c r="G29" s="34">
        <v>0</v>
      </c>
      <c r="H29" s="46">
        <f t="shared" si="0"/>
        <v>0</v>
      </c>
      <c r="I29" s="33"/>
    </row>
    <row r="30" spans="1:9" ht="9.9499999999999993" customHeight="1" x14ac:dyDescent="0.15">
      <c r="A30" s="67"/>
      <c r="B30" s="16"/>
      <c r="C30" s="65" t="s">
        <v>46</v>
      </c>
      <c r="D30" s="51"/>
      <c r="E30" s="52"/>
      <c r="F30" s="34">
        <v>0</v>
      </c>
      <c r="G30" s="34">
        <v>0</v>
      </c>
      <c r="H30" s="46">
        <f t="shared" si="0"/>
        <v>0</v>
      </c>
      <c r="I30" s="33"/>
    </row>
    <row r="31" spans="1:9" ht="9.9499999999999993" customHeight="1" x14ac:dyDescent="0.15">
      <c r="A31" s="67"/>
      <c r="B31" s="16"/>
      <c r="C31" s="65" t="s">
        <v>47</v>
      </c>
      <c r="D31" s="51"/>
      <c r="E31" s="52"/>
      <c r="F31" s="34">
        <v>0</v>
      </c>
      <c r="G31" s="34">
        <v>0</v>
      </c>
      <c r="H31" s="46">
        <f t="shared" si="0"/>
        <v>0</v>
      </c>
      <c r="I31" s="33"/>
    </row>
    <row r="32" spans="1:9" ht="9.9499999999999993" customHeight="1" x14ac:dyDescent="0.15">
      <c r="A32" s="67"/>
      <c r="B32" s="16"/>
      <c r="C32" s="65" t="s">
        <v>64</v>
      </c>
      <c r="D32" s="51"/>
      <c r="E32" s="52"/>
      <c r="F32" s="34">
        <v>0</v>
      </c>
      <c r="G32" s="34">
        <v>0</v>
      </c>
      <c r="H32" s="46">
        <f t="shared" si="0"/>
        <v>0</v>
      </c>
      <c r="I32" s="33"/>
    </row>
    <row r="33" spans="1:9" ht="9.9499999999999993" customHeight="1" x14ac:dyDescent="0.15">
      <c r="A33" s="67"/>
      <c r="B33" s="21"/>
      <c r="C33" s="65" t="s">
        <v>44</v>
      </c>
      <c r="D33" s="51"/>
      <c r="E33" s="52"/>
      <c r="F33" s="34">
        <v>16000</v>
      </c>
      <c r="G33" s="34">
        <v>0</v>
      </c>
      <c r="H33" s="46">
        <f t="shared" si="0"/>
        <v>16000</v>
      </c>
      <c r="I33" s="33"/>
    </row>
    <row r="34" spans="1:9" ht="9.9499999999999993" customHeight="1" x14ac:dyDescent="0.15">
      <c r="A34" s="67"/>
      <c r="B34" s="77" t="s">
        <v>65</v>
      </c>
      <c r="C34" s="63"/>
      <c r="D34" s="63"/>
      <c r="E34" s="64"/>
      <c r="F34" s="34">
        <v>67754</v>
      </c>
      <c r="G34" s="34">
        <v>49881</v>
      </c>
      <c r="H34" s="46">
        <f t="shared" si="0"/>
        <v>117635</v>
      </c>
      <c r="I34" s="33"/>
    </row>
    <row r="35" spans="1:9" ht="9.9499999999999993" customHeight="1" x14ac:dyDescent="0.15">
      <c r="A35" s="67"/>
      <c r="B35" s="22"/>
      <c r="C35" s="77" t="s">
        <v>66</v>
      </c>
      <c r="D35" s="63"/>
      <c r="E35" s="64"/>
      <c r="F35" s="34">
        <v>2365</v>
      </c>
      <c r="G35" s="34">
        <v>39668</v>
      </c>
      <c r="H35" s="46">
        <f t="shared" si="0"/>
        <v>42033</v>
      </c>
      <c r="I35" s="33"/>
    </row>
    <row r="36" spans="1:9" ht="9.9499999999999993" customHeight="1" x14ac:dyDescent="0.15">
      <c r="A36" s="67"/>
      <c r="B36" s="17"/>
      <c r="C36" s="17"/>
      <c r="D36" s="65" t="s">
        <v>51</v>
      </c>
      <c r="E36" s="52"/>
      <c r="F36" s="34">
        <v>0</v>
      </c>
      <c r="G36" s="34">
        <v>0</v>
      </c>
      <c r="H36" s="46">
        <f t="shared" si="0"/>
        <v>0</v>
      </c>
      <c r="I36" s="33"/>
    </row>
    <row r="37" spans="1:9" ht="9.9499999999999993" customHeight="1" x14ac:dyDescent="0.15">
      <c r="A37" s="67"/>
      <c r="B37" s="17"/>
      <c r="C37" s="19"/>
      <c r="D37" s="65" t="s">
        <v>67</v>
      </c>
      <c r="E37" s="52"/>
      <c r="F37" s="34">
        <v>0</v>
      </c>
      <c r="G37" s="34">
        <v>0</v>
      </c>
      <c r="H37" s="46">
        <f t="shared" si="0"/>
        <v>0</v>
      </c>
      <c r="I37" s="33"/>
    </row>
    <row r="38" spans="1:9" ht="9.9499999999999993" customHeight="1" x14ac:dyDescent="0.15">
      <c r="A38" s="67"/>
      <c r="B38" s="17"/>
      <c r="C38" s="77" t="s">
        <v>68</v>
      </c>
      <c r="D38" s="63"/>
      <c r="E38" s="64"/>
      <c r="F38" s="34">
        <v>65389</v>
      </c>
      <c r="G38" s="34">
        <v>10213</v>
      </c>
      <c r="H38" s="46">
        <f t="shared" si="0"/>
        <v>75602</v>
      </c>
      <c r="I38" s="33"/>
    </row>
    <row r="39" spans="1:9" ht="9.9499999999999993" customHeight="1" x14ac:dyDescent="0.15">
      <c r="A39" s="67"/>
      <c r="B39" s="17"/>
      <c r="C39" s="65" t="s">
        <v>104</v>
      </c>
      <c r="D39" s="51"/>
      <c r="E39" s="52"/>
      <c r="F39" s="34">
        <v>0</v>
      </c>
      <c r="G39" s="34">
        <v>0</v>
      </c>
      <c r="H39" s="46">
        <f t="shared" si="0"/>
        <v>0</v>
      </c>
      <c r="I39" s="33"/>
    </row>
    <row r="40" spans="1:9" ht="9.9499999999999993" customHeight="1" x14ac:dyDescent="0.15">
      <c r="A40" s="67"/>
      <c r="B40" s="17"/>
      <c r="C40" s="65" t="s">
        <v>69</v>
      </c>
      <c r="D40" s="51"/>
      <c r="E40" s="52"/>
      <c r="F40" s="34">
        <v>0</v>
      </c>
      <c r="G40" s="34">
        <v>0</v>
      </c>
      <c r="H40" s="46">
        <f t="shared" si="0"/>
        <v>0</v>
      </c>
      <c r="I40" s="33"/>
    </row>
    <row r="41" spans="1:9" ht="9.9499999999999993" customHeight="1" x14ac:dyDescent="0.15">
      <c r="A41" s="67"/>
      <c r="B41" s="19"/>
      <c r="C41" s="65" t="s">
        <v>44</v>
      </c>
      <c r="D41" s="51"/>
      <c r="E41" s="52"/>
      <c r="F41" s="34">
        <v>0</v>
      </c>
      <c r="G41" s="34">
        <v>0</v>
      </c>
      <c r="H41" s="46">
        <f t="shared" si="0"/>
        <v>0</v>
      </c>
      <c r="I41" s="33"/>
    </row>
    <row r="42" spans="1:9" ht="9.9499999999999993" customHeight="1" x14ac:dyDescent="0.15">
      <c r="A42" s="68"/>
      <c r="B42" s="51" t="s">
        <v>70</v>
      </c>
      <c r="C42" s="51"/>
      <c r="D42" s="51"/>
      <c r="E42" s="52"/>
      <c r="F42" s="34">
        <v>-16487</v>
      </c>
      <c r="G42" s="34">
        <v>-10966</v>
      </c>
      <c r="H42" s="46">
        <f t="shared" si="0"/>
        <v>-27453</v>
      </c>
      <c r="I42" s="33"/>
    </row>
    <row r="43" spans="1:9" ht="9.9499999999999993" customHeight="1" x14ac:dyDescent="0.15">
      <c r="A43" s="50" t="s">
        <v>71</v>
      </c>
      <c r="B43" s="51"/>
      <c r="C43" s="51"/>
      <c r="D43" s="51"/>
      <c r="E43" s="52"/>
      <c r="F43" s="34">
        <v>-940</v>
      </c>
      <c r="G43" s="34">
        <v>-2501</v>
      </c>
      <c r="H43" s="46">
        <f>SUM(F43:G43)</f>
        <v>-3441</v>
      </c>
      <c r="I43" s="33"/>
    </row>
    <row r="44" spans="1:9" ht="9.9499999999999993" customHeight="1" x14ac:dyDescent="0.15">
      <c r="A44" s="50" t="s">
        <v>72</v>
      </c>
      <c r="B44" s="51"/>
      <c r="C44" s="51"/>
      <c r="D44" s="51"/>
      <c r="E44" s="52"/>
      <c r="F44" s="34">
        <v>45</v>
      </c>
      <c r="G44" s="34">
        <v>0</v>
      </c>
      <c r="H44" s="46">
        <f t="shared" si="0"/>
        <v>45</v>
      </c>
      <c r="I44" s="33"/>
    </row>
    <row r="45" spans="1:9" ht="9.9499999999999993" customHeight="1" x14ac:dyDescent="0.15">
      <c r="A45" s="62" t="s">
        <v>73</v>
      </c>
      <c r="B45" s="63"/>
      <c r="C45" s="63"/>
      <c r="D45" s="63"/>
      <c r="E45" s="64"/>
      <c r="F45" s="34">
        <v>7020</v>
      </c>
      <c r="G45" s="34">
        <v>2553</v>
      </c>
      <c r="H45" s="46">
        <f t="shared" si="0"/>
        <v>9573</v>
      </c>
      <c r="I45" s="33"/>
    </row>
    <row r="46" spans="1:9" ht="9.9499999999999993" customHeight="1" x14ac:dyDescent="0.15">
      <c r="A46" s="23"/>
      <c r="B46" s="102" t="s">
        <v>74</v>
      </c>
      <c r="C46" s="89"/>
      <c r="D46" s="89"/>
      <c r="E46" s="90"/>
      <c r="F46" s="34">
        <v>0</v>
      </c>
      <c r="G46" s="34">
        <v>0</v>
      </c>
      <c r="H46" s="46">
        <f>SUM(F46:G46)</f>
        <v>0</v>
      </c>
      <c r="I46" s="33"/>
    </row>
    <row r="47" spans="1:9" ht="9.9499999999999993" customHeight="1" x14ac:dyDescent="0.15">
      <c r="A47" s="50" t="s">
        <v>75</v>
      </c>
      <c r="B47" s="51"/>
      <c r="C47" s="51"/>
      <c r="D47" s="51"/>
      <c r="E47" s="52"/>
      <c r="F47" s="34">
        <v>0</v>
      </c>
      <c r="G47" s="34">
        <v>0</v>
      </c>
      <c r="H47" s="46">
        <f t="shared" si="0"/>
        <v>0</v>
      </c>
      <c r="I47" s="33"/>
    </row>
    <row r="48" spans="1:9" ht="9.9499999999999993" customHeight="1" x14ac:dyDescent="0.15">
      <c r="A48" s="50" t="s">
        <v>76</v>
      </c>
      <c r="B48" s="87"/>
      <c r="C48" s="87"/>
      <c r="D48" s="87"/>
      <c r="E48" s="88"/>
      <c r="F48" s="34">
        <v>0</v>
      </c>
      <c r="G48" s="34">
        <v>0</v>
      </c>
      <c r="H48" s="46">
        <f t="shared" si="0"/>
        <v>0</v>
      </c>
      <c r="I48" s="33"/>
    </row>
    <row r="49" spans="1:9" ht="9.9499999999999993" customHeight="1" x14ac:dyDescent="0.15">
      <c r="A49" s="50" t="s">
        <v>77</v>
      </c>
      <c r="B49" s="87"/>
      <c r="C49" s="87"/>
      <c r="D49" s="87"/>
      <c r="E49" s="88"/>
      <c r="F49" s="34">
        <v>0</v>
      </c>
      <c r="G49" s="34">
        <v>0</v>
      </c>
      <c r="H49" s="46">
        <f t="shared" si="0"/>
        <v>0</v>
      </c>
      <c r="I49" s="33"/>
    </row>
    <row r="50" spans="1:9" ht="9.9499999999999993" customHeight="1" x14ac:dyDescent="0.15">
      <c r="A50" s="81" t="s">
        <v>78</v>
      </c>
      <c r="B50" s="82"/>
      <c r="C50" s="82"/>
      <c r="D50" s="82"/>
      <c r="E50" s="83"/>
      <c r="F50" s="34">
        <v>6035</v>
      </c>
      <c r="G50" s="34">
        <v>52</v>
      </c>
      <c r="H50" s="46">
        <f t="shared" si="0"/>
        <v>6087</v>
      </c>
      <c r="I50" s="33"/>
    </row>
    <row r="51" spans="1:9" ht="9.9499999999999993" customHeight="1" x14ac:dyDescent="0.15">
      <c r="A51" s="62" t="s">
        <v>79</v>
      </c>
      <c r="B51" s="63"/>
      <c r="C51" s="63"/>
      <c r="D51" s="63"/>
      <c r="E51" s="64"/>
      <c r="F51" s="34">
        <v>0</v>
      </c>
      <c r="G51" s="34">
        <v>0</v>
      </c>
      <c r="H51" s="46">
        <f t="shared" si="0"/>
        <v>0</v>
      </c>
      <c r="I51" s="33"/>
    </row>
    <row r="52" spans="1:9" ht="9.9499999999999993" customHeight="1" x14ac:dyDescent="0.15">
      <c r="A52" s="24"/>
      <c r="B52" s="65" t="s">
        <v>80</v>
      </c>
      <c r="C52" s="89"/>
      <c r="D52" s="89"/>
      <c r="E52" s="90"/>
      <c r="F52" s="34">
        <v>0</v>
      </c>
      <c r="G52" s="34">
        <v>0</v>
      </c>
      <c r="H52" s="46">
        <f t="shared" si="0"/>
        <v>0</v>
      </c>
      <c r="I52" s="33"/>
    </row>
    <row r="53" spans="1:9" ht="9.9499999999999993" customHeight="1" x14ac:dyDescent="0.15">
      <c r="A53" s="24"/>
      <c r="B53" s="65" t="s">
        <v>59</v>
      </c>
      <c r="C53" s="89"/>
      <c r="D53" s="89"/>
      <c r="E53" s="90"/>
      <c r="F53" s="34">
        <v>0</v>
      </c>
      <c r="G53" s="34">
        <v>0</v>
      </c>
      <c r="H53" s="46">
        <f t="shared" si="0"/>
        <v>0</v>
      </c>
      <c r="I53" s="33"/>
    </row>
    <row r="54" spans="1:9" ht="9.9499999999999993" customHeight="1" x14ac:dyDescent="0.15">
      <c r="A54" s="23"/>
      <c r="B54" s="65" t="s">
        <v>44</v>
      </c>
      <c r="C54" s="89"/>
      <c r="D54" s="89"/>
      <c r="E54" s="90"/>
      <c r="F54" s="34">
        <v>0</v>
      </c>
      <c r="G54" s="34">
        <v>0</v>
      </c>
      <c r="H54" s="46">
        <f t="shared" si="0"/>
        <v>0</v>
      </c>
      <c r="I54" s="33"/>
    </row>
    <row r="55" spans="1:9" ht="9.9499999999999993" customHeight="1" x14ac:dyDescent="0.15">
      <c r="A55" s="50" t="s">
        <v>81</v>
      </c>
      <c r="B55" s="51"/>
      <c r="C55" s="51"/>
      <c r="D55" s="51"/>
      <c r="E55" s="52"/>
      <c r="F55" s="34">
        <v>0</v>
      </c>
      <c r="G55" s="34">
        <v>0</v>
      </c>
      <c r="H55" s="46">
        <f t="shared" si="0"/>
        <v>0</v>
      </c>
      <c r="I55" s="33"/>
    </row>
    <row r="56" spans="1:9" ht="9.9499999999999993" customHeight="1" x14ac:dyDescent="0.15">
      <c r="A56" s="91" t="s">
        <v>82</v>
      </c>
      <c r="B56" s="92"/>
      <c r="C56" s="92"/>
      <c r="D56" s="93"/>
      <c r="E56" s="20" t="s">
        <v>83</v>
      </c>
      <c r="F56" s="34">
        <v>6035</v>
      </c>
      <c r="G56" s="34">
        <v>52</v>
      </c>
      <c r="H56" s="46">
        <f t="shared" si="0"/>
        <v>6087</v>
      </c>
      <c r="I56" s="33"/>
    </row>
    <row r="57" spans="1:9" ht="9.9499999999999993" customHeight="1" x14ac:dyDescent="0.15">
      <c r="A57" s="94"/>
      <c r="B57" s="95"/>
      <c r="C57" s="95"/>
      <c r="D57" s="96"/>
      <c r="E57" s="20" t="s">
        <v>96</v>
      </c>
      <c r="F57" s="34">
        <v>0</v>
      </c>
      <c r="G57" s="34">
        <v>0</v>
      </c>
      <c r="H57" s="46">
        <f t="shared" si="0"/>
        <v>0</v>
      </c>
      <c r="I57" s="33"/>
    </row>
    <row r="58" spans="1:9" ht="9.9499999999999993" customHeight="1" x14ac:dyDescent="0.15">
      <c r="A58" s="50" t="s">
        <v>99</v>
      </c>
      <c r="B58" s="87"/>
      <c r="C58" s="87"/>
      <c r="D58" s="87"/>
      <c r="E58" s="88"/>
      <c r="F58" s="34">
        <v>0</v>
      </c>
      <c r="G58" s="34">
        <v>0</v>
      </c>
      <c r="H58" s="46">
        <f t="shared" si="0"/>
        <v>0</v>
      </c>
    </row>
    <row r="59" spans="1:9" ht="9.9499999999999993" customHeight="1" x14ac:dyDescent="0.15">
      <c r="A59" s="97" t="s">
        <v>84</v>
      </c>
      <c r="B59" s="80"/>
      <c r="C59" s="80" t="s">
        <v>59</v>
      </c>
      <c r="D59" s="100" t="s">
        <v>101</v>
      </c>
      <c r="E59" s="101"/>
      <c r="F59" s="47">
        <v>0</v>
      </c>
      <c r="G59" s="47">
        <v>0</v>
      </c>
      <c r="H59" s="46">
        <f t="shared" si="0"/>
        <v>0</v>
      </c>
    </row>
    <row r="60" spans="1:9" ht="9.9499999999999993" customHeight="1" x14ac:dyDescent="0.15">
      <c r="A60" s="98"/>
      <c r="B60" s="99"/>
      <c r="C60" s="99"/>
      <c r="D60" s="85" t="s">
        <v>102</v>
      </c>
      <c r="E60" s="86"/>
      <c r="F60" s="34">
        <v>0</v>
      </c>
      <c r="G60" s="34">
        <v>0</v>
      </c>
      <c r="H60" s="46">
        <f t="shared" si="0"/>
        <v>0</v>
      </c>
    </row>
    <row r="61" spans="1:9" ht="9.9499999999999993" customHeight="1" x14ac:dyDescent="0.15">
      <c r="A61" s="98"/>
      <c r="B61" s="99"/>
      <c r="C61" s="99"/>
      <c r="D61" s="85" t="s">
        <v>44</v>
      </c>
      <c r="E61" s="86"/>
      <c r="F61" s="34">
        <v>0</v>
      </c>
      <c r="G61" s="34">
        <v>0</v>
      </c>
      <c r="H61" s="46">
        <f t="shared" si="0"/>
        <v>0</v>
      </c>
    </row>
    <row r="62" spans="1:9" ht="9.9499999999999993" customHeight="1" x14ac:dyDescent="0.15">
      <c r="A62" s="98"/>
      <c r="B62" s="99"/>
      <c r="C62" s="85" t="s">
        <v>46</v>
      </c>
      <c r="D62" s="85"/>
      <c r="E62" s="86"/>
      <c r="F62" s="34">
        <v>0</v>
      </c>
      <c r="G62" s="34">
        <v>0</v>
      </c>
      <c r="H62" s="46">
        <f t="shared" si="0"/>
        <v>0</v>
      </c>
    </row>
    <row r="63" spans="1:9" ht="9.9499999999999993" customHeight="1" x14ac:dyDescent="0.15">
      <c r="A63" s="98"/>
      <c r="B63" s="99"/>
      <c r="C63" s="85" t="s">
        <v>47</v>
      </c>
      <c r="D63" s="85"/>
      <c r="E63" s="86"/>
      <c r="F63" s="34">
        <v>0</v>
      </c>
      <c r="G63" s="34">
        <v>0</v>
      </c>
      <c r="H63" s="46">
        <f t="shared" si="0"/>
        <v>0</v>
      </c>
    </row>
    <row r="64" spans="1:9" ht="9.9499999999999993" customHeight="1" x14ac:dyDescent="0.15">
      <c r="A64" s="98"/>
      <c r="B64" s="99"/>
      <c r="C64" s="85" t="s">
        <v>64</v>
      </c>
      <c r="D64" s="85"/>
      <c r="E64" s="86"/>
      <c r="F64" s="34">
        <v>0</v>
      </c>
      <c r="G64" s="34">
        <v>0</v>
      </c>
      <c r="H64" s="46">
        <f t="shared" si="0"/>
        <v>0</v>
      </c>
    </row>
    <row r="65" spans="1:8" ht="9.9499999999999993" customHeight="1" x14ac:dyDescent="0.15">
      <c r="A65" s="98"/>
      <c r="B65" s="99"/>
      <c r="C65" s="85" t="s">
        <v>48</v>
      </c>
      <c r="D65" s="85"/>
      <c r="E65" s="86"/>
      <c r="F65" s="34">
        <v>0</v>
      </c>
      <c r="G65" s="34">
        <v>5107</v>
      </c>
      <c r="H65" s="46">
        <f t="shared" si="0"/>
        <v>5107</v>
      </c>
    </row>
    <row r="66" spans="1:8" ht="9.9499999999999993" customHeight="1" x14ac:dyDescent="0.15">
      <c r="A66" s="98"/>
      <c r="B66" s="99"/>
      <c r="C66" s="85" t="s">
        <v>44</v>
      </c>
      <c r="D66" s="85"/>
      <c r="E66" s="86"/>
      <c r="F66" s="34">
        <v>2365</v>
      </c>
      <c r="G66" s="34">
        <v>34561</v>
      </c>
      <c r="H66" s="46">
        <f t="shared" si="0"/>
        <v>36926</v>
      </c>
    </row>
    <row r="67" spans="1:8" ht="9.9499999999999993" customHeight="1" x14ac:dyDescent="0.15">
      <c r="A67" s="62" t="s">
        <v>103</v>
      </c>
      <c r="B67" s="63"/>
      <c r="C67" s="63"/>
      <c r="D67" s="63"/>
      <c r="E67" s="64"/>
      <c r="F67" s="34">
        <v>964178</v>
      </c>
      <c r="G67" s="34">
        <v>204736</v>
      </c>
      <c r="H67" s="46">
        <f t="shared" si="0"/>
        <v>1168914</v>
      </c>
    </row>
    <row r="68" spans="1:8" ht="9.9499999999999993" customHeight="1" x14ac:dyDescent="0.15">
      <c r="A68" s="50" t="s">
        <v>85</v>
      </c>
      <c r="B68" s="51"/>
      <c r="C68" s="51"/>
      <c r="D68" s="51"/>
      <c r="E68" s="52"/>
      <c r="F68" s="34">
        <v>0</v>
      </c>
      <c r="G68" s="34">
        <v>0</v>
      </c>
      <c r="H68" s="46">
        <f t="shared" si="0"/>
        <v>0</v>
      </c>
    </row>
    <row r="69" spans="1:8" ht="9.9499999999999993" customHeight="1" x14ac:dyDescent="0.15">
      <c r="A69" s="62" t="s">
        <v>48</v>
      </c>
      <c r="B69" s="63"/>
      <c r="C69" s="63"/>
      <c r="D69" s="63"/>
      <c r="E69" s="64"/>
      <c r="F69" s="34">
        <v>49800</v>
      </c>
      <c r="G69" s="34">
        <v>41588</v>
      </c>
      <c r="H69" s="46">
        <f t="shared" ref="H69:H75" si="1">SUM(F69:G69)</f>
        <v>91388</v>
      </c>
    </row>
    <row r="70" spans="1:8" ht="9.9499999999999993" customHeight="1" x14ac:dyDescent="0.15">
      <c r="A70" s="24"/>
      <c r="B70" s="77" t="s">
        <v>86</v>
      </c>
      <c r="C70" s="63"/>
      <c r="D70" s="63"/>
      <c r="E70" s="64"/>
      <c r="F70" s="34">
        <v>14533</v>
      </c>
      <c r="G70" s="34">
        <v>2673</v>
      </c>
      <c r="H70" s="46">
        <f t="shared" si="1"/>
        <v>17206</v>
      </c>
    </row>
    <row r="71" spans="1:8" ht="9.9499999999999993" customHeight="1" x14ac:dyDescent="0.15">
      <c r="A71" s="24"/>
      <c r="B71" s="17"/>
      <c r="C71" s="65" t="s">
        <v>87</v>
      </c>
      <c r="D71" s="51"/>
      <c r="E71" s="52"/>
      <c r="F71" s="34">
        <v>14533</v>
      </c>
      <c r="G71" s="34">
        <v>2078</v>
      </c>
      <c r="H71" s="46">
        <f t="shared" si="1"/>
        <v>16611</v>
      </c>
    </row>
    <row r="72" spans="1:8" ht="9.9499999999999993" customHeight="1" x14ac:dyDescent="0.15">
      <c r="A72" s="24"/>
      <c r="B72" s="19"/>
      <c r="C72" s="65" t="s">
        <v>88</v>
      </c>
      <c r="D72" s="51"/>
      <c r="E72" s="52"/>
      <c r="F72" s="34">
        <v>0</v>
      </c>
      <c r="G72" s="34">
        <v>595</v>
      </c>
      <c r="H72" s="46">
        <f t="shared" si="1"/>
        <v>595</v>
      </c>
    </row>
    <row r="73" spans="1:8" ht="9.9499999999999993" customHeight="1" x14ac:dyDescent="0.15">
      <c r="A73" s="24"/>
      <c r="B73" s="77" t="s">
        <v>89</v>
      </c>
      <c r="C73" s="63"/>
      <c r="D73" s="63"/>
      <c r="E73" s="64"/>
      <c r="F73" s="34">
        <v>35267</v>
      </c>
      <c r="G73" s="34">
        <v>38915</v>
      </c>
      <c r="H73" s="46">
        <f t="shared" si="1"/>
        <v>74182</v>
      </c>
    </row>
    <row r="74" spans="1:8" ht="9.9499999999999993" customHeight="1" x14ac:dyDescent="0.15">
      <c r="A74" s="24"/>
      <c r="B74" s="17"/>
      <c r="C74" s="65" t="s">
        <v>87</v>
      </c>
      <c r="D74" s="51"/>
      <c r="E74" s="52"/>
      <c r="F74" s="34">
        <v>35267</v>
      </c>
      <c r="G74" s="34">
        <v>5107</v>
      </c>
      <c r="H74" s="46">
        <f t="shared" si="1"/>
        <v>40374</v>
      </c>
    </row>
    <row r="75" spans="1:8" ht="9.9499999999999993" customHeight="1" x14ac:dyDescent="0.15">
      <c r="A75" s="25"/>
      <c r="B75" s="26"/>
      <c r="C75" s="84" t="s">
        <v>88</v>
      </c>
      <c r="D75" s="54"/>
      <c r="E75" s="55"/>
      <c r="F75" s="48">
        <v>0</v>
      </c>
      <c r="G75" s="48">
        <v>33808</v>
      </c>
      <c r="H75" s="49">
        <f t="shared" si="1"/>
        <v>33808</v>
      </c>
    </row>
  </sheetData>
  <mergeCells count="75">
    <mergeCell ref="D16:E16"/>
    <mergeCell ref="A3:A23"/>
    <mergeCell ref="C8:E8"/>
    <mergeCell ref="D9:E9"/>
    <mergeCell ref="D10:E10"/>
    <mergeCell ref="D15:E15"/>
    <mergeCell ref="C18:E18"/>
    <mergeCell ref="D19:E19"/>
    <mergeCell ref="D22:E22"/>
    <mergeCell ref="B23:E23"/>
    <mergeCell ref="D17:E17"/>
    <mergeCell ref="A1:E2"/>
    <mergeCell ref="D11:E11"/>
    <mergeCell ref="D12:E12"/>
    <mergeCell ref="B13:E13"/>
    <mergeCell ref="C14:E14"/>
    <mergeCell ref="B3:E3"/>
    <mergeCell ref="C4:E4"/>
    <mergeCell ref="D5:E5"/>
    <mergeCell ref="D6:E6"/>
    <mergeCell ref="D7:E7"/>
    <mergeCell ref="A45:E45"/>
    <mergeCell ref="B34:E34"/>
    <mergeCell ref="C35:E35"/>
    <mergeCell ref="D36:E36"/>
    <mergeCell ref="D37:E37"/>
    <mergeCell ref="C38:E38"/>
    <mergeCell ref="C39:E39"/>
    <mergeCell ref="C29:E29"/>
    <mergeCell ref="B24:E24"/>
    <mergeCell ref="C25:E25"/>
    <mergeCell ref="C27:E27"/>
    <mergeCell ref="C28:E28"/>
    <mergeCell ref="C31:E31"/>
    <mergeCell ref="C26:E26"/>
    <mergeCell ref="C65:E65"/>
    <mergeCell ref="C40:E40"/>
    <mergeCell ref="C41:E41"/>
    <mergeCell ref="B42:E42"/>
    <mergeCell ref="A43:E43"/>
    <mergeCell ref="A44:E44"/>
    <mergeCell ref="A24:A42"/>
    <mergeCell ref="C32:E32"/>
    <mergeCell ref="C33:E33"/>
    <mergeCell ref="C30:E30"/>
    <mergeCell ref="B46:E46"/>
    <mergeCell ref="A47:E47"/>
    <mergeCell ref="A48:E48"/>
    <mergeCell ref="A49:E49"/>
    <mergeCell ref="A55:E55"/>
    <mergeCell ref="A56:D57"/>
    <mergeCell ref="A59:B66"/>
    <mergeCell ref="C59:C61"/>
    <mergeCell ref="D59:E59"/>
    <mergeCell ref="D60:E60"/>
    <mergeCell ref="D61:E61"/>
    <mergeCell ref="C62:E62"/>
    <mergeCell ref="C63:E63"/>
    <mergeCell ref="C64:E64"/>
    <mergeCell ref="A50:E50"/>
    <mergeCell ref="B73:E73"/>
    <mergeCell ref="C74:E74"/>
    <mergeCell ref="C75:E75"/>
    <mergeCell ref="A67:E67"/>
    <mergeCell ref="A68:E68"/>
    <mergeCell ref="A69:E69"/>
    <mergeCell ref="B70:E70"/>
    <mergeCell ref="C71:E71"/>
    <mergeCell ref="C72:E72"/>
    <mergeCell ref="C66:E66"/>
    <mergeCell ref="A58:E58"/>
    <mergeCell ref="A51:E51"/>
    <mergeCell ref="B52:E52"/>
    <mergeCell ref="B53:E53"/>
    <mergeCell ref="B54:E54"/>
  </mergeCells>
  <phoneticPr fontId="1"/>
  <conditionalFormatting sqref="F68:G68">
    <cfRule type="cellIs" dxfId="8" priority="24" stopIfTrue="1" operator="equal">
      <formula>0</formula>
    </cfRule>
  </conditionalFormatting>
  <conditionalFormatting sqref="F3:F58">
    <cfRule type="cellIs" dxfId="7" priority="8" stopIfTrue="1" operator="equal">
      <formula>0</formula>
    </cfRule>
  </conditionalFormatting>
  <conditionalFormatting sqref="G3:G58">
    <cfRule type="cellIs" dxfId="6" priority="7" stopIfTrue="1" operator="equal">
      <formula>0</formula>
    </cfRule>
  </conditionalFormatting>
  <conditionalFormatting sqref="F59:F66">
    <cfRule type="cellIs" dxfId="5" priority="6" stopIfTrue="1" operator="equal">
      <formula>0</formula>
    </cfRule>
  </conditionalFormatting>
  <conditionalFormatting sqref="G59:G66">
    <cfRule type="cellIs" dxfId="4" priority="5" stopIfTrue="1" operator="equal">
      <formula>0</formula>
    </cfRule>
  </conditionalFormatting>
  <conditionalFormatting sqref="F67">
    <cfRule type="cellIs" dxfId="3" priority="4" stopIfTrue="1" operator="equal">
      <formula>0</formula>
    </cfRule>
  </conditionalFormatting>
  <conditionalFormatting sqref="G67">
    <cfRule type="cellIs" dxfId="2" priority="3" stopIfTrue="1" operator="equal">
      <formula>0</formula>
    </cfRule>
  </conditionalFormatting>
  <conditionalFormatting sqref="F69:F75">
    <cfRule type="cellIs" dxfId="1" priority="2" stopIfTrue="1" operator="equal">
      <formula>0</formula>
    </cfRule>
  </conditionalFormatting>
  <conditionalFormatting sqref="G69:G75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13" orientation="portrait" useFirstPageNumber="1" r:id="rId1"/>
  <headerFooter scaleWithDoc="0">
    <oddHeader>&amp;L&amp;"ＭＳ ゴシック,標準"Ⅳ　平成26年度地方公営企業事業別決算状況
　２　法非適用事業
　　（４）簡易水道事業&amp;R&amp;"ＭＳ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施設及び業務の概況</vt:lpstr>
      <vt:lpstr>イ　決算状況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2016-02-10T07:54:34Z</cp:lastPrinted>
  <dcterms:created xsi:type="dcterms:W3CDTF">2012-10-11T00:27:16Z</dcterms:created>
  <dcterms:modified xsi:type="dcterms:W3CDTF">2016-02-17T06:29:39Z</dcterms:modified>
</cp:coreProperties>
</file>