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1表　固定資産税（平成26年度）" sheetId="1" r:id="rId1"/>
  </sheets>
  <definedNames>
    <definedName name="_xlnm.Print_Area" localSheetId="0">'第11表　固定資産税（平成26年度）'!$A$1:$P$82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K8" i="1"/>
  <c r="G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G48" i="1"/>
  <c r="I48" i="1"/>
  <c r="J48" i="1"/>
  <c r="K48" i="1"/>
  <c r="J79" i="1"/>
  <c r="I79" i="1"/>
  <c r="F79" i="1"/>
  <c r="E79" i="1"/>
  <c r="J80" i="1" l="1"/>
  <c r="K79" i="1"/>
  <c r="E80" i="1"/>
  <c r="F80" i="1"/>
  <c r="M79" i="1"/>
  <c r="G79" i="1"/>
  <c r="L79" i="1"/>
  <c r="L48" i="1"/>
  <c r="I80" i="1"/>
  <c r="M48" i="1"/>
  <c r="L80" i="1"/>
  <c r="K80" i="1" l="1"/>
  <c r="G80" i="1"/>
  <c r="M80" i="1"/>
</calcChain>
</file>

<file path=xl/sharedStrings.xml><?xml version="1.0" encoding="utf-8"?>
<sst xmlns="http://schemas.openxmlformats.org/spreadsheetml/2006/main" count="195" uniqueCount="108">
  <si>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</si>
  <si>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</si>
  <si>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</si>
  <si>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</si>
  <si>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</si>
  <si>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</si>
  <si>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</si>
  <si>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</si>
  <si>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</si>
  <si>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</si>
  <si>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</si>
  <si>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</si>
  <si>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</si>
  <si>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</si>
  <si>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</si>
  <si>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</si>
  <si>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</si>
  <si>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</si>
  <si>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</si>
  <si>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</si>
  <si>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</si>
  <si>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</si>
  <si>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</si>
  <si>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</si>
  <si>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</si>
  <si>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</si>
  <si>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</si>
  <si>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</si>
  <si>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</si>
  <si>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</si>
  <si>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</si>
  <si>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</si>
  <si>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</si>
  <si>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</si>
  <si>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</si>
  <si>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</si>
  <si>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</si>
  <si>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</si>
  <si>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</si>
  <si>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</si>
  <si>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</si>
  <si>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</si>
  <si>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</si>
  <si>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</si>
  <si>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</si>
  <si>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</si>
  <si>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</si>
  <si>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</si>
  <si>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</si>
  <si>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</si>
  <si>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</si>
  <si>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</si>
  <si>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</si>
  <si>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</si>
  <si>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</si>
  <si>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</si>
  <si>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</si>
  <si>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</si>
  <si>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</si>
  <si>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</si>
  <si>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</si>
  <si>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</si>
  <si>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</si>
  <si>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</si>
  <si>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</si>
  <si>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</si>
  <si>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</si>
  <si>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</si>
  <si>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</si>
  <si>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</si>
  <si>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</si>
  <si>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</si>
  <si>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</si>
  <si>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</si>
  <si>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</si>
  <si>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</si>
  <si>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</si>
  <si>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</si>
  <si>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</si>
  <si>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</si>
  <si>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</si>
  <si>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</si>
  <si>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</si>
  <si>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</si>
  <si>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</si>
  <si>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</si>
  <si>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</si>
  <si>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</si>
  <si>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</si>
  <si>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</si>
  <si>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</si>
  <si>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</si>
  <si>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</si>
  <si>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</si>
  <si>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</si>
  <si>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</si>
  <si>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</si>
  <si>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</si>
  <si>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</si>
  <si>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</si>
  <si>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</si>
  <si>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</si>
  <si>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</si>
  <si>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</si>
  <si>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</si>
  <si>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２６　年　度</t>
    <rPh sb="3" eb="4">
      <t>トシ</t>
    </rPh>
    <rPh sb="5" eb="6">
      <t>ド</t>
    </rPh>
    <phoneticPr fontId="2"/>
  </si>
  <si>
    <t>２５年度</t>
    <rPh sb="2" eb="4">
      <t>ネンド</t>
    </rPh>
    <phoneticPr fontId="2"/>
  </si>
  <si>
    <t>第11表　固定資産税（平成26年度）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</si>
</sst>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1"/>
  <sheetViews>
    <sheetView tabSelected="1" view="pageBreakPreview" zoomScaleNormal="100" zoomScaleSheetLayoutView="100" workbookViewId="0">
      <selection activeCell="F3" sqref="F3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107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16" s="4" customFormat="1" ht="12">
      <c r="C5" s="58"/>
      <c r="D5" s="59"/>
      <c r="E5" s="52" t="s">
        <v>4</v>
      </c>
      <c r="F5" s="52" t="s">
        <v>5</v>
      </c>
      <c r="G5" s="52" t="s">
        <v>6</v>
      </c>
      <c r="H5" s="5" t="s">
        <v>7</v>
      </c>
      <c r="I5" s="52" t="s">
        <v>4</v>
      </c>
      <c r="J5" s="52" t="s">
        <v>5</v>
      </c>
      <c r="K5" s="52" t="s">
        <v>6</v>
      </c>
      <c r="L5" s="54" t="s">
        <v>103</v>
      </c>
      <c r="M5" s="55"/>
      <c r="N5" s="55"/>
      <c r="O5" s="40" t="s">
        <v>104</v>
      </c>
      <c r="P5" s="50"/>
    </row>
    <row r="6" spans="3:16" s="4" customFormat="1" ht="12">
      <c r="C6" s="58"/>
      <c r="D6" s="59"/>
      <c r="E6" s="53"/>
      <c r="F6" s="53"/>
      <c r="G6" s="53"/>
      <c r="H6" s="6" t="s">
        <v>8</v>
      </c>
      <c r="I6" s="53"/>
      <c r="J6" s="53"/>
      <c r="K6" s="53"/>
      <c r="L6" s="7" t="s">
        <v>9</v>
      </c>
      <c r="M6" s="7" t="s">
        <v>10</v>
      </c>
      <c r="N6" s="7" t="s">
        <v>6</v>
      </c>
      <c r="O6" s="7" t="s">
        <v>6</v>
      </c>
      <c r="P6" s="50"/>
    </row>
    <row r="7" spans="3:16" s="4" customFormat="1" ht="12.75" thickBot="1">
      <c r="C7" s="60"/>
      <c r="D7" s="61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1"/>
    </row>
    <row r="8" spans="3:16" s="4" customFormat="1" ht="15.95" customHeight="1">
      <c r="C8" s="10">
        <v>1</v>
      </c>
      <c r="D8" s="11" t="s">
        <v>21</v>
      </c>
      <c r="E8" s="12">
        <v>80140211</v>
      </c>
      <c r="F8" s="12">
        <v>3013239</v>
      </c>
      <c r="G8" s="12">
        <f>SUM(E8:F8)</f>
        <v>83153450</v>
      </c>
      <c r="H8" s="12">
        <v>0</v>
      </c>
      <c r="I8" s="12">
        <v>79357004</v>
      </c>
      <c r="J8" s="12">
        <v>1063400</v>
      </c>
      <c r="K8" s="12">
        <f>SUM(I8:J8)</f>
        <v>80420404</v>
      </c>
      <c r="L8" s="41">
        <f>IF(ISERROR(I8/E8),"-",ROUND(I8/E8*100,1))</f>
        <v>99</v>
      </c>
      <c r="M8" s="41">
        <f>IF(ISERROR(J8/F8),"-",ROUND(J8/F8*100,1))</f>
        <v>35.299999999999997</v>
      </c>
      <c r="N8" s="41">
        <f>IF(ISERROR(K8/G8),"-",(K8/G8*100))</f>
        <v>96.713250021496407</v>
      </c>
      <c r="O8" s="42">
        <v>96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22147615</v>
      </c>
      <c r="F9" s="12">
        <v>1086421</v>
      </c>
      <c r="G9" s="12">
        <f t="shared" ref="G9:G47" si="0">SUM(E9:F9)</f>
        <v>23234036</v>
      </c>
      <c r="H9" s="12">
        <v>0</v>
      </c>
      <c r="I9" s="12">
        <v>21898934</v>
      </c>
      <c r="J9" s="12">
        <v>340656</v>
      </c>
      <c r="K9" s="12">
        <f t="shared" ref="K9:K47" si="1">SUM(I9:J9)</f>
        <v>22239590</v>
      </c>
      <c r="L9" s="42">
        <f t="shared" ref="L9:M48" si="2">IF(ISERROR(I9/E9),"-",ROUND(I9/E9*100,1))</f>
        <v>98.9</v>
      </c>
      <c r="M9" s="42">
        <f t="shared" si="2"/>
        <v>31.4</v>
      </c>
      <c r="N9" s="42">
        <f t="shared" ref="N9:N48" si="3">IF(ISERROR(K9/G9),"-",(K9/G9*100))</f>
        <v>95.719874067510275</v>
      </c>
      <c r="O9" s="42">
        <v>95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12135774</v>
      </c>
      <c r="F10" s="12">
        <v>824032</v>
      </c>
      <c r="G10" s="12">
        <f t="shared" si="0"/>
        <v>12959806</v>
      </c>
      <c r="H10" s="12">
        <v>0</v>
      </c>
      <c r="I10" s="12">
        <v>11953927</v>
      </c>
      <c r="J10" s="12">
        <v>199071</v>
      </c>
      <c r="K10" s="12">
        <f t="shared" si="1"/>
        <v>12152998</v>
      </c>
      <c r="L10" s="42">
        <f t="shared" si="2"/>
        <v>98.5</v>
      </c>
      <c r="M10" s="42">
        <f t="shared" si="2"/>
        <v>24.2</v>
      </c>
      <c r="N10" s="42">
        <f t="shared" si="3"/>
        <v>93.774536439820167</v>
      </c>
      <c r="O10" s="42">
        <v>92.9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36085629</v>
      </c>
      <c r="F11" s="12">
        <v>2510508</v>
      </c>
      <c r="G11" s="12">
        <f t="shared" si="0"/>
        <v>38596137</v>
      </c>
      <c r="H11" s="12">
        <v>0</v>
      </c>
      <c r="I11" s="12">
        <v>35359459</v>
      </c>
      <c r="J11" s="12">
        <v>826777</v>
      </c>
      <c r="K11" s="12">
        <f t="shared" si="1"/>
        <v>36186236</v>
      </c>
      <c r="L11" s="42">
        <f t="shared" si="2"/>
        <v>98</v>
      </c>
      <c r="M11" s="42">
        <f t="shared" si="2"/>
        <v>32.9</v>
      </c>
      <c r="N11" s="42">
        <f t="shared" si="3"/>
        <v>93.756108286173827</v>
      </c>
      <c r="O11" s="43">
        <v>93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2">
        <v>4310782</v>
      </c>
      <c r="F12" s="12">
        <v>215827</v>
      </c>
      <c r="G12" s="16">
        <f t="shared" si="0"/>
        <v>4526609</v>
      </c>
      <c r="H12" s="16">
        <v>0</v>
      </c>
      <c r="I12" s="12">
        <v>4261998</v>
      </c>
      <c r="J12" s="12">
        <v>60617</v>
      </c>
      <c r="K12" s="16">
        <f t="shared" si="1"/>
        <v>4322615</v>
      </c>
      <c r="L12" s="44">
        <f t="shared" si="2"/>
        <v>98.9</v>
      </c>
      <c r="M12" s="44">
        <f t="shared" si="2"/>
        <v>28.1</v>
      </c>
      <c r="N12" s="44">
        <f t="shared" si="3"/>
        <v>95.493447744216482</v>
      </c>
      <c r="O12" s="44">
        <v>94.3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4745457</v>
      </c>
      <c r="F13" s="20">
        <v>358491</v>
      </c>
      <c r="G13" s="20">
        <f t="shared" si="0"/>
        <v>5103948</v>
      </c>
      <c r="H13" s="20">
        <v>0</v>
      </c>
      <c r="I13" s="20">
        <v>4654720</v>
      </c>
      <c r="J13" s="20">
        <v>60941</v>
      </c>
      <c r="K13" s="20">
        <f t="shared" si="1"/>
        <v>4715661</v>
      </c>
      <c r="L13" s="45">
        <f t="shared" si="2"/>
        <v>98.1</v>
      </c>
      <c r="M13" s="45">
        <f t="shared" si="2"/>
        <v>17</v>
      </c>
      <c r="N13" s="45">
        <f t="shared" si="3"/>
        <v>92.392418574797404</v>
      </c>
      <c r="O13" s="45">
        <v>92.4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19543642</v>
      </c>
      <c r="F14" s="12">
        <v>1434507</v>
      </c>
      <c r="G14" s="12">
        <f t="shared" si="0"/>
        <v>20978149</v>
      </c>
      <c r="H14" s="12">
        <v>0</v>
      </c>
      <c r="I14" s="12">
        <v>19193555</v>
      </c>
      <c r="J14" s="12">
        <v>238294</v>
      </c>
      <c r="K14" s="12">
        <f t="shared" si="1"/>
        <v>19431849</v>
      </c>
      <c r="L14" s="42">
        <f t="shared" si="2"/>
        <v>98.2</v>
      </c>
      <c r="M14" s="42">
        <f t="shared" si="2"/>
        <v>16.600000000000001</v>
      </c>
      <c r="N14" s="42">
        <f t="shared" si="3"/>
        <v>92.628996962506079</v>
      </c>
      <c r="O14" s="42">
        <v>92.8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5356579</v>
      </c>
      <c r="F15" s="12">
        <v>279140</v>
      </c>
      <c r="G15" s="12">
        <f t="shared" si="0"/>
        <v>5635719</v>
      </c>
      <c r="H15" s="12">
        <v>0</v>
      </c>
      <c r="I15" s="12">
        <v>5284786</v>
      </c>
      <c r="J15" s="12">
        <v>62499</v>
      </c>
      <c r="K15" s="12">
        <f t="shared" si="1"/>
        <v>5347285</v>
      </c>
      <c r="L15" s="42">
        <f t="shared" si="2"/>
        <v>98.7</v>
      </c>
      <c r="M15" s="42">
        <f t="shared" si="2"/>
        <v>22.4</v>
      </c>
      <c r="N15" s="42">
        <f t="shared" si="3"/>
        <v>94.882037234290777</v>
      </c>
      <c r="O15" s="42">
        <v>94.5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7148047</v>
      </c>
      <c r="F16" s="12">
        <v>206539</v>
      </c>
      <c r="G16" s="12">
        <f t="shared" si="0"/>
        <v>7354586</v>
      </c>
      <c r="H16" s="12">
        <v>0</v>
      </c>
      <c r="I16" s="12">
        <v>7069386</v>
      </c>
      <c r="J16" s="12">
        <v>70366</v>
      </c>
      <c r="K16" s="12">
        <f t="shared" si="1"/>
        <v>7139752</v>
      </c>
      <c r="L16" s="42">
        <f t="shared" si="2"/>
        <v>98.9</v>
      </c>
      <c r="M16" s="42">
        <f t="shared" si="2"/>
        <v>34.1</v>
      </c>
      <c r="N16" s="42">
        <f t="shared" si="3"/>
        <v>97.078911035916917</v>
      </c>
      <c r="O16" s="42">
        <v>96.4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2">
        <v>4909925</v>
      </c>
      <c r="F17" s="12">
        <v>516925</v>
      </c>
      <c r="G17" s="16">
        <f t="shared" si="0"/>
        <v>5426850</v>
      </c>
      <c r="H17" s="16">
        <v>0</v>
      </c>
      <c r="I17" s="12">
        <v>4819623</v>
      </c>
      <c r="J17" s="12">
        <v>124115</v>
      </c>
      <c r="K17" s="16">
        <f t="shared" si="1"/>
        <v>4943738</v>
      </c>
      <c r="L17" s="44">
        <f t="shared" si="2"/>
        <v>98.2</v>
      </c>
      <c r="M17" s="44">
        <f t="shared" si="2"/>
        <v>24</v>
      </c>
      <c r="N17" s="44">
        <f t="shared" si="3"/>
        <v>91.097745469286977</v>
      </c>
      <c r="O17" s="44">
        <v>89.8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5317325</v>
      </c>
      <c r="F18" s="20">
        <v>282119</v>
      </c>
      <c r="G18" s="20">
        <f t="shared" si="0"/>
        <v>5599444</v>
      </c>
      <c r="H18" s="20">
        <v>0</v>
      </c>
      <c r="I18" s="20">
        <v>5272430</v>
      </c>
      <c r="J18" s="20">
        <v>77024</v>
      </c>
      <c r="K18" s="20">
        <f t="shared" si="1"/>
        <v>5349454</v>
      </c>
      <c r="L18" s="45">
        <f t="shared" si="2"/>
        <v>99.2</v>
      </c>
      <c r="M18" s="45">
        <f t="shared" si="2"/>
        <v>27.3</v>
      </c>
      <c r="N18" s="45">
        <f t="shared" si="3"/>
        <v>95.535449591066552</v>
      </c>
      <c r="O18" s="45">
        <v>94.2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10590107</v>
      </c>
      <c r="F19" s="12">
        <v>711286</v>
      </c>
      <c r="G19" s="12">
        <f t="shared" si="0"/>
        <v>11301393</v>
      </c>
      <c r="H19" s="12">
        <v>0</v>
      </c>
      <c r="I19" s="12">
        <v>10439347</v>
      </c>
      <c r="J19" s="12">
        <v>152018</v>
      </c>
      <c r="K19" s="12">
        <f t="shared" si="1"/>
        <v>10591365</v>
      </c>
      <c r="L19" s="42">
        <f t="shared" si="2"/>
        <v>98.6</v>
      </c>
      <c r="M19" s="42">
        <f t="shared" si="2"/>
        <v>21.4</v>
      </c>
      <c r="N19" s="42">
        <f t="shared" si="3"/>
        <v>93.717340862316718</v>
      </c>
      <c r="O19" s="42">
        <v>92.7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9249017</v>
      </c>
      <c r="F20" s="12">
        <v>443467</v>
      </c>
      <c r="G20" s="12">
        <f t="shared" si="0"/>
        <v>9692484</v>
      </c>
      <c r="H20" s="12">
        <v>0</v>
      </c>
      <c r="I20" s="12">
        <v>9147708</v>
      </c>
      <c r="J20" s="12">
        <v>140012</v>
      </c>
      <c r="K20" s="12">
        <f t="shared" si="1"/>
        <v>9287720</v>
      </c>
      <c r="L20" s="42">
        <f t="shared" si="2"/>
        <v>98.9</v>
      </c>
      <c r="M20" s="42">
        <f t="shared" si="2"/>
        <v>31.6</v>
      </c>
      <c r="N20" s="42">
        <f t="shared" si="3"/>
        <v>95.823939456593379</v>
      </c>
      <c r="O20" s="42">
        <v>94.9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3522470</v>
      </c>
      <c r="F21" s="12">
        <v>122630</v>
      </c>
      <c r="G21" s="12">
        <f t="shared" si="0"/>
        <v>3645100</v>
      </c>
      <c r="H21" s="12">
        <v>0</v>
      </c>
      <c r="I21" s="12">
        <v>3489445</v>
      </c>
      <c r="J21" s="12">
        <v>36348</v>
      </c>
      <c r="K21" s="12">
        <f t="shared" si="1"/>
        <v>3525793</v>
      </c>
      <c r="L21" s="42">
        <f t="shared" si="2"/>
        <v>99.1</v>
      </c>
      <c r="M21" s="42">
        <f t="shared" si="2"/>
        <v>29.6</v>
      </c>
      <c r="N21" s="42">
        <f t="shared" si="3"/>
        <v>96.726921072124213</v>
      </c>
      <c r="O21" s="42">
        <v>96.1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2">
        <v>5834505</v>
      </c>
      <c r="F22" s="12">
        <v>322928</v>
      </c>
      <c r="G22" s="16">
        <f t="shared" si="0"/>
        <v>6157433</v>
      </c>
      <c r="H22" s="16">
        <v>0</v>
      </c>
      <c r="I22" s="12">
        <v>5757725</v>
      </c>
      <c r="J22" s="12">
        <v>72890</v>
      </c>
      <c r="K22" s="16">
        <f t="shared" si="1"/>
        <v>5830615</v>
      </c>
      <c r="L22" s="44">
        <f t="shared" si="2"/>
        <v>98.7</v>
      </c>
      <c r="M22" s="44">
        <f t="shared" si="2"/>
        <v>22.6</v>
      </c>
      <c r="N22" s="44">
        <f t="shared" si="3"/>
        <v>94.692301158615933</v>
      </c>
      <c r="O22" s="44">
        <v>94.3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20">
        <v>8371944</v>
      </c>
      <c r="F23" s="20">
        <v>562172</v>
      </c>
      <c r="G23" s="12">
        <f t="shared" si="0"/>
        <v>8934116</v>
      </c>
      <c r="H23" s="12">
        <v>0</v>
      </c>
      <c r="I23" s="20">
        <v>8263299</v>
      </c>
      <c r="J23" s="20">
        <v>129883</v>
      </c>
      <c r="K23" s="12">
        <f t="shared" si="1"/>
        <v>8393182</v>
      </c>
      <c r="L23" s="42">
        <f t="shared" si="2"/>
        <v>98.7</v>
      </c>
      <c r="M23" s="42">
        <f t="shared" si="2"/>
        <v>23.1</v>
      </c>
      <c r="N23" s="42">
        <f t="shared" si="3"/>
        <v>93.945299120808372</v>
      </c>
      <c r="O23" s="42">
        <v>92.8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11485555</v>
      </c>
      <c r="F24" s="12">
        <v>410864</v>
      </c>
      <c r="G24" s="12">
        <f t="shared" si="0"/>
        <v>11896419</v>
      </c>
      <c r="H24" s="12">
        <v>0</v>
      </c>
      <c r="I24" s="12">
        <v>11375594</v>
      </c>
      <c r="J24" s="12">
        <v>153524</v>
      </c>
      <c r="K24" s="12">
        <f t="shared" si="1"/>
        <v>11529118</v>
      </c>
      <c r="L24" s="42">
        <f t="shared" si="2"/>
        <v>99</v>
      </c>
      <c r="M24" s="42">
        <f t="shared" si="2"/>
        <v>37.4</v>
      </c>
      <c r="N24" s="42">
        <f t="shared" si="3"/>
        <v>96.912507873167556</v>
      </c>
      <c r="O24" s="42">
        <v>96.1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13568744</v>
      </c>
      <c r="F25" s="12">
        <v>1032001</v>
      </c>
      <c r="G25" s="12">
        <f t="shared" si="0"/>
        <v>14600745</v>
      </c>
      <c r="H25" s="12">
        <v>0</v>
      </c>
      <c r="I25" s="12">
        <v>13327045</v>
      </c>
      <c r="J25" s="12">
        <v>342304</v>
      </c>
      <c r="K25" s="12">
        <f t="shared" si="1"/>
        <v>13669349</v>
      </c>
      <c r="L25" s="42">
        <f t="shared" si="2"/>
        <v>98.2</v>
      </c>
      <c r="M25" s="42">
        <f t="shared" si="2"/>
        <v>33.200000000000003</v>
      </c>
      <c r="N25" s="42">
        <f t="shared" si="3"/>
        <v>93.620900851292177</v>
      </c>
      <c r="O25" s="42">
        <v>92.6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17995708</v>
      </c>
      <c r="F26" s="12">
        <v>433824</v>
      </c>
      <c r="G26" s="12">
        <f t="shared" si="0"/>
        <v>18429532</v>
      </c>
      <c r="H26" s="12">
        <v>0</v>
      </c>
      <c r="I26" s="12">
        <v>17825432</v>
      </c>
      <c r="J26" s="12">
        <v>163939</v>
      </c>
      <c r="K26" s="12">
        <f t="shared" si="1"/>
        <v>17989371</v>
      </c>
      <c r="L26" s="42">
        <f t="shared" si="2"/>
        <v>99.1</v>
      </c>
      <c r="M26" s="42">
        <f t="shared" si="2"/>
        <v>37.799999999999997</v>
      </c>
      <c r="N26" s="42">
        <f t="shared" si="3"/>
        <v>97.611653947588039</v>
      </c>
      <c r="O26" s="42">
        <v>97.5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2">
        <v>4242536</v>
      </c>
      <c r="F27" s="12">
        <v>234882</v>
      </c>
      <c r="G27" s="16">
        <f t="shared" si="0"/>
        <v>4477418</v>
      </c>
      <c r="H27" s="16">
        <v>0</v>
      </c>
      <c r="I27" s="12">
        <v>4190156</v>
      </c>
      <c r="J27" s="12">
        <v>67932</v>
      </c>
      <c r="K27" s="16">
        <f t="shared" si="1"/>
        <v>4258088</v>
      </c>
      <c r="L27" s="44">
        <f t="shared" si="2"/>
        <v>98.8</v>
      </c>
      <c r="M27" s="44">
        <f t="shared" si="2"/>
        <v>28.9</v>
      </c>
      <c r="N27" s="44">
        <f t="shared" si="3"/>
        <v>95.101417826077437</v>
      </c>
      <c r="O27" s="44">
        <v>94.5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20">
        <v>12616088</v>
      </c>
      <c r="F28" s="20">
        <v>325244</v>
      </c>
      <c r="G28" s="12">
        <f t="shared" si="0"/>
        <v>12941332</v>
      </c>
      <c r="H28" s="12">
        <v>0</v>
      </c>
      <c r="I28" s="20">
        <v>12523449</v>
      </c>
      <c r="J28" s="20">
        <v>84548</v>
      </c>
      <c r="K28" s="12">
        <f t="shared" si="1"/>
        <v>12607997</v>
      </c>
      <c r="L28" s="42">
        <f t="shared" si="2"/>
        <v>99.3</v>
      </c>
      <c r="M28" s="42">
        <f t="shared" si="2"/>
        <v>26</v>
      </c>
      <c r="N28" s="42">
        <f t="shared" si="3"/>
        <v>97.424260501160148</v>
      </c>
      <c r="O28" s="42">
        <v>97.3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8821012</v>
      </c>
      <c r="F29" s="12">
        <v>674232</v>
      </c>
      <c r="G29" s="12">
        <f t="shared" si="0"/>
        <v>9495244</v>
      </c>
      <c r="H29" s="12">
        <v>0</v>
      </c>
      <c r="I29" s="12">
        <v>8703335</v>
      </c>
      <c r="J29" s="12">
        <v>169777</v>
      </c>
      <c r="K29" s="12">
        <f t="shared" si="1"/>
        <v>8873112</v>
      </c>
      <c r="L29" s="42">
        <f t="shared" si="2"/>
        <v>98.7</v>
      </c>
      <c r="M29" s="42">
        <f t="shared" si="2"/>
        <v>25.2</v>
      </c>
      <c r="N29" s="42">
        <f t="shared" si="3"/>
        <v>93.447961948107917</v>
      </c>
      <c r="O29" s="42">
        <v>92.4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8582961</v>
      </c>
      <c r="F30" s="12">
        <v>384986</v>
      </c>
      <c r="G30" s="12">
        <f t="shared" si="0"/>
        <v>8967947</v>
      </c>
      <c r="H30" s="12">
        <v>0</v>
      </c>
      <c r="I30" s="12">
        <v>8498267</v>
      </c>
      <c r="J30" s="12">
        <v>98964</v>
      </c>
      <c r="K30" s="12">
        <f t="shared" si="1"/>
        <v>8597231</v>
      </c>
      <c r="L30" s="42">
        <f t="shared" si="2"/>
        <v>99</v>
      </c>
      <c r="M30" s="42">
        <f t="shared" si="2"/>
        <v>25.7</v>
      </c>
      <c r="N30" s="42">
        <f t="shared" si="3"/>
        <v>95.866211073727357</v>
      </c>
      <c r="O30" s="42">
        <v>95.1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4101356</v>
      </c>
      <c r="F31" s="12">
        <v>145216</v>
      </c>
      <c r="G31" s="12">
        <f t="shared" si="0"/>
        <v>4246572</v>
      </c>
      <c r="H31" s="12">
        <v>0</v>
      </c>
      <c r="I31" s="12">
        <v>4059143</v>
      </c>
      <c r="J31" s="12">
        <v>27705</v>
      </c>
      <c r="K31" s="12">
        <f t="shared" si="1"/>
        <v>4086848</v>
      </c>
      <c r="L31" s="42">
        <f t="shared" si="2"/>
        <v>99</v>
      </c>
      <c r="M31" s="42">
        <f t="shared" si="2"/>
        <v>19.100000000000001</v>
      </c>
      <c r="N31" s="42">
        <f t="shared" si="3"/>
        <v>96.238754458890611</v>
      </c>
      <c r="O31" s="42">
        <v>96.2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5866259</v>
      </c>
      <c r="F32" s="16">
        <v>294662</v>
      </c>
      <c r="G32" s="16">
        <f t="shared" si="0"/>
        <v>6160921</v>
      </c>
      <c r="H32" s="16">
        <v>0</v>
      </c>
      <c r="I32" s="16">
        <v>5828830</v>
      </c>
      <c r="J32" s="16">
        <v>50048</v>
      </c>
      <c r="K32" s="16">
        <f t="shared" si="1"/>
        <v>5878878</v>
      </c>
      <c r="L32" s="44">
        <f t="shared" si="2"/>
        <v>99.4</v>
      </c>
      <c r="M32" s="44">
        <f t="shared" si="2"/>
        <v>17</v>
      </c>
      <c r="N32" s="44">
        <f t="shared" si="3"/>
        <v>95.422064330966109</v>
      </c>
      <c r="O32" s="44">
        <v>93.4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9662370</v>
      </c>
      <c r="F33" s="12">
        <v>593119</v>
      </c>
      <c r="G33" s="12">
        <f t="shared" si="0"/>
        <v>10255489</v>
      </c>
      <c r="H33" s="12">
        <v>0</v>
      </c>
      <c r="I33" s="12">
        <v>9529683</v>
      </c>
      <c r="J33" s="12">
        <v>177245</v>
      </c>
      <c r="K33" s="12">
        <f t="shared" si="1"/>
        <v>9706928</v>
      </c>
      <c r="L33" s="42">
        <f t="shared" si="2"/>
        <v>98.6</v>
      </c>
      <c r="M33" s="42">
        <f t="shared" si="2"/>
        <v>29.9</v>
      </c>
      <c r="N33" s="42">
        <f t="shared" si="3"/>
        <v>94.651049793920123</v>
      </c>
      <c r="O33" s="42">
        <v>93.8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4035145</v>
      </c>
      <c r="F34" s="12">
        <v>98963</v>
      </c>
      <c r="G34" s="12">
        <f t="shared" si="0"/>
        <v>4134108</v>
      </c>
      <c r="H34" s="12">
        <v>0</v>
      </c>
      <c r="I34" s="12">
        <v>4019001</v>
      </c>
      <c r="J34" s="12">
        <v>24943</v>
      </c>
      <c r="K34" s="12">
        <f t="shared" si="1"/>
        <v>4043944</v>
      </c>
      <c r="L34" s="42">
        <f t="shared" si="2"/>
        <v>99.6</v>
      </c>
      <c r="M34" s="42">
        <f t="shared" si="2"/>
        <v>25.2</v>
      </c>
      <c r="N34" s="42">
        <f t="shared" si="3"/>
        <v>97.819021660779057</v>
      </c>
      <c r="O34" s="42">
        <v>97.3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9620697</v>
      </c>
      <c r="F35" s="12">
        <v>408733</v>
      </c>
      <c r="G35" s="12">
        <f t="shared" si="0"/>
        <v>10029430</v>
      </c>
      <c r="H35" s="12">
        <v>0</v>
      </c>
      <c r="I35" s="12">
        <v>9508238</v>
      </c>
      <c r="J35" s="12">
        <v>112238</v>
      </c>
      <c r="K35" s="12">
        <f t="shared" si="1"/>
        <v>9620476</v>
      </c>
      <c r="L35" s="42">
        <f t="shared" si="2"/>
        <v>98.8</v>
      </c>
      <c r="M35" s="42">
        <f t="shared" si="2"/>
        <v>27.5</v>
      </c>
      <c r="N35" s="42">
        <f t="shared" si="3"/>
        <v>95.922460199632482</v>
      </c>
      <c r="O35" s="42">
        <v>95.5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3749790</v>
      </c>
      <c r="F36" s="12">
        <v>204645</v>
      </c>
      <c r="G36" s="12">
        <f t="shared" si="0"/>
        <v>3954435</v>
      </c>
      <c r="H36" s="12">
        <v>0</v>
      </c>
      <c r="I36" s="12">
        <v>3707880</v>
      </c>
      <c r="J36" s="12">
        <v>50645</v>
      </c>
      <c r="K36" s="12">
        <f t="shared" si="1"/>
        <v>3758525</v>
      </c>
      <c r="L36" s="42">
        <f t="shared" si="2"/>
        <v>98.9</v>
      </c>
      <c r="M36" s="42">
        <f t="shared" si="2"/>
        <v>24.7</v>
      </c>
      <c r="N36" s="42">
        <f t="shared" si="3"/>
        <v>95.045815647494521</v>
      </c>
      <c r="O36" s="42">
        <v>93.8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7407900</v>
      </c>
      <c r="F37" s="16">
        <v>436510</v>
      </c>
      <c r="G37" s="16">
        <f t="shared" si="0"/>
        <v>7844410</v>
      </c>
      <c r="H37" s="16">
        <v>0</v>
      </c>
      <c r="I37" s="16">
        <v>7282106</v>
      </c>
      <c r="J37" s="16">
        <v>164556</v>
      </c>
      <c r="K37" s="16">
        <f t="shared" si="1"/>
        <v>7446662</v>
      </c>
      <c r="L37" s="44">
        <f t="shared" si="2"/>
        <v>98.3</v>
      </c>
      <c r="M37" s="44">
        <f t="shared" si="2"/>
        <v>37.700000000000003</v>
      </c>
      <c r="N37" s="44">
        <f t="shared" si="3"/>
        <v>94.929535809576507</v>
      </c>
      <c r="O37" s="44">
        <v>94.2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5266263</v>
      </c>
      <c r="F38" s="12">
        <v>287537</v>
      </c>
      <c r="G38" s="12">
        <f t="shared" si="0"/>
        <v>5553800</v>
      </c>
      <c r="H38" s="12">
        <v>0</v>
      </c>
      <c r="I38" s="12">
        <v>5196914</v>
      </c>
      <c r="J38" s="12">
        <v>107825</v>
      </c>
      <c r="K38" s="12">
        <f t="shared" si="1"/>
        <v>5304739</v>
      </c>
      <c r="L38" s="42">
        <f t="shared" si="2"/>
        <v>98.7</v>
      </c>
      <c r="M38" s="42">
        <f t="shared" si="2"/>
        <v>37.5</v>
      </c>
      <c r="N38" s="42">
        <f t="shared" si="3"/>
        <v>95.515484893226258</v>
      </c>
      <c r="O38" s="42">
        <v>94.1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9433716</v>
      </c>
      <c r="F39" s="12">
        <v>354065</v>
      </c>
      <c r="G39" s="12">
        <f t="shared" si="0"/>
        <v>9787781</v>
      </c>
      <c r="H39" s="12">
        <v>0</v>
      </c>
      <c r="I39" s="12">
        <v>9355990</v>
      </c>
      <c r="J39" s="12">
        <v>93030</v>
      </c>
      <c r="K39" s="12">
        <f t="shared" si="1"/>
        <v>9449020</v>
      </c>
      <c r="L39" s="42">
        <f t="shared" si="2"/>
        <v>99.2</v>
      </c>
      <c r="M39" s="42">
        <f t="shared" si="2"/>
        <v>26.3</v>
      </c>
      <c r="N39" s="42">
        <f t="shared" si="3"/>
        <v>96.538939724948889</v>
      </c>
      <c r="O39" s="42">
        <v>95.6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3249980</v>
      </c>
      <c r="F40" s="12">
        <v>315396</v>
      </c>
      <c r="G40" s="12">
        <f t="shared" si="0"/>
        <v>3565376</v>
      </c>
      <c r="H40" s="12">
        <v>0</v>
      </c>
      <c r="I40" s="12">
        <v>3210120</v>
      </c>
      <c r="J40" s="12">
        <v>51422</v>
      </c>
      <c r="K40" s="12">
        <f t="shared" si="1"/>
        <v>3261542</v>
      </c>
      <c r="L40" s="42">
        <f t="shared" si="2"/>
        <v>98.8</v>
      </c>
      <c r="M40" s="42">
        <f t="shared" si="2"/>
        <v>16.3</v>
      </c>
      <c r="N40" s="42">
        <f t="shared" si="3"/>
        <v>91.478205945179411</v>
      </c>
      <c r="O40" s="42">
        <v>90.7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5645965</v>
      </c>
      <c r="F41" s="12">
        <v>520048</v>
      </c>
      <c r="G41" s="12">
        <f t="shared" si="0"/>
        <v>6166013</v>
      </c>
      <c r="H41" s="12">
        <v>0</v>
      </c>
      <c r="I41" s="12">
        <v>5551456</v>
      </c>
      <c r="J41" s="12">
        <v>97878</v>
      </c>
      <c r="K41" s="12">
        <f t="shared" si="1"/>
        <v>5649334</v>
      </c>
      <c r="L41" s="42">
        <f t="shared" si="2"/>
        <v>98.3</v>
      </c>
      <c r="M41" s="42">
        <f t="shared" si="2"/>
        <v>18.8</v>
      </c>
      <c r="N41" s="42">
        <f t="shared" si="3"/>
        <v>91.620533398161825</v>
      </c>
      <c r="O41" s="42">
        <v>90.7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2516698</v>
      </c>
      <c r="F42" s="16">
        <v>105586</v>
      </c>
      <c r="G42" s="16">
        <f t="shared" si="0"/>
        <v>2622284</v>
      </c>
      <c r="H42" s="16">
        <v>0</v>
      </c>
      <c r="I42" s="16">
        <v>2488864</v>
      </c>
      <c r="J42" s="16">
        <v>46696</v>
      </c>
      <c r="K42" s="16">
        <f t="shared" si="1"/>
        <v>2535560</v>
      </c>
      <c r="L42" s="44">
        <f t="shared" si="2"/>
        <v>98.9</v>
      </c>
      <c r="M42" s="44">
        <f t="shared" si="2"/>
        <v>44.2</v>
      </c>
      <c r="N42" s="44">
        <f t="shared" si="3"/>
        <v>96.692806728790629</v>
      </c>
      <c r="O42" s="44">
        <v>95.8</v>
      </c>
      <c r="P42" s="17" t="s">
        <v>55</v>
      </c>
    </row>
    <row r="43" spans="3:16" s="4" customFormat="1" ht="15.95" customHeight="1">
      <c r="C43" s="10">
        <v>36</v>
      </c>
      <c r="D43" s="11" t="s">
        <v>101</v>
      </c>
      <c r="E43" s="12">
        <v>4085816</v>
      </c>
      <c r="F43" s="12">
        <v>198985</v>
      </c>
      <c r="G43" s="12">
        <f t="shared" si="0"/>
        <v>4284801</v>
      </c>
      <c r="H43" s="12">
        <v>0</v>
      </c>
      <c r="I43" s="12">
        <v>4055971</v>
      </c>
      <c r="J43" s="12">
        <v>35822</v>
      </c>
      <c r="K43" s="12">
        <f t="shared" si="1"/>
        <v>4091793</v>
      </c>
      <c r="L43" s="42">
        <f t="shared" si="2"/>
        <v>99.3</v>
      </c>
      <c r="M43" s="42">
        <f t="shared" si="2"/>
        <v>18</v>
      </c>
      <c r="N43" s="42">
        <f t="shared" si="3"/>
        <v>95.495520095332324</v>
      </c>
      <c r="O43" s="42">
        <v>94.9</v>
      </c>
      <c r="P43" s="13" t="s">
        <v>101</v>
      </c>
    </row>
    <row r="44" spans="3:16" s="4" customFormat="1" ht="15.95" customHeight="1">
      <c r="C44" s="10">
        <v>37</v>
      </c>
      <c r="D44" s="11" t="s">
        <v>56</v>
      </c>
      <c r="E44" s="12">
        <v>3764716</v>
      </c>
      <c r="F44" s="12">
        <v>220632</v>
      </c>
      <c r="G44" s="12">
        <f t="shared" si="0"/>
        <v>3985348</v>
      </c>
      <c r="H44" s="12">
        <v>0</v>
      </c>
      <c r="I44" s="12">
        <v>3724957</v>
      </c>
      <c r="J44" s="12">
        <v>46423</v>
      </c>
      <c r="K44" s="12">
        <f t="shared" si="1"/>
        <v>3771380</v>
      </c>
      <c r="L44" s="42">
        <f t="shared" si="2"/>
        <v>98.9</v>
      </c>
      <c r="M44" s="42">
        <f t="shared" si="2"/>
        <v>21</v>
      </c>
      <c r="N44" s="42">
        <f t="shared" si="3"/>
        <v>94.631133843267889</v>
      </c>
      <c r="O44" s="42">
        <v>93.8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3764091</v>
      </c>
      <c r="F45" s="12">
        <v>231923</v>
      </c>
      <c r="G45" s="12">
        <f t="shared" si="0"/>
        <v>3996014</v>
      </c>
      <c r="H45" s="12">
        <v>0</v>
      </c>
      <c r="I45" s="12">
        <v>3716817</v>
      </c>
      <c r="J45" s="12">
        <v>57954</v>
      </c>
      <c r="K45" s="12">
        <f t="shared" si="1"/>
        <v>3774771</v>
      </c>
      <c r="L45" s="42">
        <f t="shared" si="2"/>
        <v>98.7</v>
      </c>
      <c r="M45" s="42">
        <f t="shared" si="2"/>
        <v>25</v>
      </c>
      <c r="N45" s="42">
        <f t="shared" si="3"/>
        <v>94.463407785858607</v>
      </c>
      <c r="O45" s="42">
        <v>93.7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6450729</v>
      </c>
      <c r="F46" s="12">
        <v>403598</v>
      </c>
      <c r="G46" s="12">
        <f t="shared" si="0"/>
        <v>6854327</v>
      </c>
      <c r="H46" s="12">
        <v>0</v>
      </c>
      <c r="I46" s="12">
        <v>6355578</v>
      </c>
      <c r="J46" s="12">
        <v>120003</v>
      </c>
      <c r="K46" s="12">
        <f t="shared" si="1"/>
        <v>6475581</v>
      </c>
      <c r="L46" s="42">
        <f t="shared" si="2"/>
        <v>98.5</v>
      </c>
      <c r="M46" s="42">
        <f t="shared" si="2"/>
        <v>29.7</v>
      </c>
      <c r="N46" s="42">
        <f t="shared" si="3"/>
        <v>94.474351748902549</v>
      </c>
      <c r="O46" s="42">
        <v>93.8</v>
      </c>
      <c r="P46" s="13" t="s">
        <v>58</v>
      </c>
    </row>
    <row r="47" spans="3:16" s="4" customFormat="1" ht="15.95" customHeight="1" thickBot="1">
      <c r="C47" s="10">
        <v>40</v>
      </c>
      <c r="D47" s="11" t="s">
        <v>93</v>
      </c>
      <c r="E47" s="12">
        <v>2907512</v>
      </c>
      <c r="F47" s="12">
        <v>144945</v>
      </c>
      <c r="G47" s="12">
        <f t="shared" si="0"/>
        <v>3052457</v>
      </c>
      <c r="H47" s="12">
        <v>0</v>
      </c>
      <c r="I47" s="12">
        <v>2878352</v>
      </c>
      <c r="J47" s="12">
        <v>26767</v>
      </c>
      <c r="K47" s="12">
        <f t="shared" si="1"/>
        <v>2905119</v>
      </c>
      <c r="L47" s="42">
        <f t="shared" si="2"/>
        <v>99</v>
      </c>
      <c r="M47" s="42">
        <f t="shared" si="2"/>
        <v>18.5</v>
      </c>
      <c r="N47" s="42">
        <f t="shared" si="3"/>
        <v>95.173134298042527</v>
      </c>
      <c r="O47" s="42">
        <v>94.8</v>
      </c>
      <c r="P47" s="13" t="s">
        <v>93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4">SUM(E8:E47)</f>
        <v>408250636</v>
      </c>
      <c r="F48" s="24">
        <f t="shared" si="4"/>
        <v>21350827</v>
      </c>
      <c r="G48" s="24">
        <f t="shared" si="4"/>
        <v>429601463</v>
      </c>
      <c r="H48" s="24">
        <v>0</v>
      </c>
      <c r="I48" s="24">
        <f t="shared" si="4"/>
        <v>403136524</v>
      </c>
      <c r="J48" s="24">
        <f t="shared" si="4"/>
        <v>6027099</v>
      </c>
      <c r="K48" s="24">
        <f t="shared" si="4"/>
        <v>409163623</v>
      </c>
      <c r="L48" s="46">
        <f t="shared" si="2"/>
        <v>98.7</v>
      </c>
      <c r="M48" s="46">
        <f t="shared" si="2"/>
        <v>28.2</v>
      </c>
      <c r="N48" s="46">
        <f t="shared" si="3"/>
        <v>95.242604655655001</v>
      </c>
      <c r="O48" s="46">
        <v>94.5</v>
      </c>
      <c r="P48" s="25" t="s">
        <v>59</v>
      </c>
    </row>
    <row r="49" spans="3:16" s="4" customFormat="1" ht="15" customHeight="1">
      <c r="C49" s="4" t="s">
        <v>102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92</v>
      </c>
      <c r="P51" s="33"/>
    </row>
    <row r="52" spans="3:16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94</v>
      </c>
      <c r="M52" s="67"/>
      <c r="N52" s="67"/>
      <c r="O52" s="67"/>
      <c r="P52" s="49" t="s">
        <v>0</v>
      </c>
    </row>
    <row r="53" spans="3:16" s="4" customFormat="1" ht="12">
      <c r="C53" s="58"/>
      <c r="D53" s="59"/>
      <c r="E53" s="52" t="s">
        <v>4</v>
      </c>
      <c r="F53" s="52" t="s">
        <v>5</v>
      </c>
      <c r="G53" s="52" t="s">
        <v>6</v>
      </c>
      <c r="H53" s="5" t="s">
        <v>7</v>
      </c>
      <c r="I53" s="52" t="s">
        <v>4</v>
      </c>
      <c r="J53" s="52" t="s">
        <v>5</v>
      </c>
      <c r="K53" s="52" t="s">
        <v>6</v>
      </c>
      <c r="L53" s="54" t="s">
        <v>105</v>
      </c>
      <c r="M53" s="55"/>
      <c r="N53" s="55"/>
      <c r="O53" s="40" t="s">
        <v>106</v>
      </c>
      <c r="P53" s="50"/>
    </row>
    <row r="54" spans="3:16" s="4" customFormat="1" ht="12">
      <c r="C54" s="58"/>
      <c r="D54" s="59"/>
      <c r="E54" s="53"/>
      <c r="F54" s="53"/>
      <c r="G54" s="53"/>
      <c r="H54" s="6" t="s">
        <v>8</v>
      </c>
      <c r="I54" s="53"/>
      <c r="J54" s="53"/>
      <c r="K54" s="53"/>
      <c r="L54" s="7" t="s">
        <v>95</v>
      </c>
      <c r="M54" s="7" t="s">
        <v>96</v>
      </c>
      <c r="N54" s="7" t="s">
        <v>97</v>
      </c>
      <c r="O54" s="7" t="s">
        <v>97</v>
      </c>
      <c r="P54" s="50"/>
    </row>
    <row r="55" spans="3:16" s="4" customFormat="1" ht="12.75" thickBot="1">
      <c r="C55" s="60"/>
      <c r="D55" s="61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1"/>
    </row>
    <row r="56" spans="3:16" s="4" customFormat="1" ht="15.95" customHeight="1">
      <c r="C56" s="10">
        <v>41</v>
      </c>
      <c r="D56" s="11" t="s">
        <v>60</v>
      </c>
      <c r="E56" s="12">
        <v>2403547</v>
      </c>
      <c r="F56" s="12">
        <v>122489</v>
      </c>
      <c r="G56" s="12">
        <f>SUM(E56:F56)</f>
        <v>2526036</v>
      </c>
      <c r="H56" s="12">
        <v>0</v>
      </c>
      <c r="I56" s="12">
        <v>2374291</v>
      </c>
      <c r="J56" s="12">
        <v>21578</v>
      </c>
      <c r="K56" s="12">
        <f>SUM(I56:J56)</f>
        <v>2395869</v>
      </c>
      <c r="L56" s="42">
        <f t="shared" ref="L56:M80" si="5">IF(ISERROR(I56/E56),"-",ROUND(I56/E56*100,1))</f>
        <v>98.8</v>
      </c>
      <c r="M56" s="42">
        <f t="shared" si="5"/>
        <v>17.600000000000001</v>
      </c>
      <c r="N56" s="42">
        <f>IF(ISERROR(K56/G56),"-",(K56/G56*100))</f>
        <v>94.846985553650072</v>
      </c>
      <c r="O56" s="42">
        <v>94.5</v>
      </c>
      <c r="P56" s="13" t="s">
        <v>60</v>
      </c>
    </row>
    <row r="57" spans="3:16" s="4" customFormat="1" ht="15.95" customHeight="1">
      <c r="C57" s="10">
        <v>42</v>
      </c>
      <c r="D57" s="11" t="s">
        <v>61</v>
      </c>
      <c r="E57" s="12">
        <v>3923950</v>
      </c>
      <c r="F57" s="12">
        <v>141489</v>
      </c>
      <c r="G57" s="12">
        <f t="shared" ref="G57:G78" si="6">SUM(E57:F57)</f>
        <v>4065439</v>
      </c>
      <c r="H57" s="12">
        <v>0</v>
      </c>
      <c r="I57" s="12">
        <v>3884337</v>
      </c>
      <c r="J57" s="12">
        <v>50902</v>
      </c>
      <c r="K57" s="12">
        <f t="shared" ref="K57:K78" si="7">SUM(I57:J57)</f>
        <v>3935239</v>
      </c>
      <c r="L57" s="42">
        <f t="shared" si="5"/>
        <v>99</v>
      </c>
      <c r="M57" s="42">
        <f t="shared" si="5"/>
        <v>36</v>
      </c>
      <c r="N57" s="42">
        <f t="shared" ref="N57:N80" si="8">IF(ISERROR(K57/G57),"-",(K57/G57*100))</f>
        <v>96.797393836188419</v>
      </c>
      <c r="O57" s="42">
        <v>96.2</v>
      </c>
      <c r="P57" s="13" t="s">
        <v>61</v>
      </c>
    </row>
    <row r="58" spans="3:16" s="4" customFormat="1" ht="15.95" customHeight="1">
      <c r="C58" s="10">
        <v>43</v>
      </c>
      <c r="D58" s="11" t="s">
        <v>62</v>
      </c>
      <c r="E58" s="12">
        <v>1389983</v>
      </c>
      <c r="F58" s="12">
        <v>243690</v>
      </c>
      <c r="G58" s="12">
        <f t="shared" si="6"/>
        <v>1633673</v>
      </c>
      <c r="H58" s="12">
        <v>0</v>
      </c>
      <c r="I58" s="12">
        <v>1326055</v>
      </c>
      <c r="J58" s="12">
        <v>86574</v>
      </c>
      <c r="K58" s="12">
        <f t="shared" si="7"/>
        <v>1412629</v>
      </c>
      <c r="L58" s="42">
        <f t="shared" si="5"/>
        <v>95.4</v>
      </c>
      <c r="M58" s="42">
        <f t="shared" si="5"/>
        <v>35.5</v>
      </c>
      <c r="N58" s="42">
        <f t="shared" si="8"/>
        <v>86.469507667691147</v>
      </c>
      <c r="O58" s="42">
        <v>84.7</v>
      </c>
      <c r="P58" s="13" t="s">
        <v>62</v>
      </c>
    </row>
    <row r="59" spans="3:16" s="4" customFormat="1" ht="15.95" customHeight="1">
      <c r="C59" s="10">
        <v>44</v>
      </c>
      <c r="D59" s="11" t="s">
        <v>63</v>
      </c>
      <c r="E59" s="12">
        <v>661112</v>
      </c>
      <c r="F59" s="12">
        <v>29760</v>
      </c>
      <c r="G59" s="12">
        <f t="shared" si="6"/>
        <v>690872</v>
      </c>
      <c r="H59" s="12">
        <v>0</v>
      </c>
      <c r="I59" s="12">
        <v>654466</v>
      </c>
      <c r="J59" s="12">
        <v>8147</v>
      </c>
      <c r="K59" s="12">
        <f t="shared" si="7"/>
        <v>662613</v>
      </c>
      <c r="L59" s="42">
        <f t="shared" si="5"/>
        <v>99</v>
      </c>
      <c r="M59" s="42">
        <f t="shared" si="5"/>
        <v>27.4</v>
      </c>
      <c r="N59" s="42">
        <f t="shared" si="8"/>
        <v>95.909661992380649</v>
      </c>
      <c r="O59" s="42">
        <v>95.3</v>
      </c>
      <c r="P59" s="13" t="s">
        <v>63</v>
      </c>
    </row>
    <row r="60" spans="3:16" s="4" customFormat="1" ht="15.95" customHeight="1">
      <c r="C60" s="10">
        <v>45</v>
      </c>
      <c r="D60" s="11" t="s">
        <v>64</v>
      </c>
      <c r="E60" s="12">
        <v>1510197</v>
      </c>
      <c r="F60" s="12">
        <v>86383</v>
      </c>
      <c r="G60" s="12">
        <f t="shared" si="6"/>
        <v>1596580</v>
      </c>
      <c r="H60" s="12">
        <v>0</v>
      </c>
      <c r="I60" s="12">
        <v>1486387</v>
      </c>
      <c r="J60" s="12">
        <v>21268</v>
      </c>
      <c r="K60" s="12">
        <f t="shared" si="7"/>
        <v>1507655</v>
      </c>
      <c r="L60" s="42">
        <f t="shared" si="5"/>
        <v>98.4</v>
      </c>
      <c r="M60" s="42">
        <f t="shared" si="5"/>
        <v>24.6</v>
      </c>
      <c r="N60" s="42">
        <f t="shared" si="8"/>
        <v>94.430282228262911</v>
      </c>
      <c r="O60" s="42">
        <v>94.3</v>
      </c>
      <c r="P60" s="13" t="s">
        <v>64</v>
      </c>
    </row>
    <row r="61" spans="3:16" s="4" customFormat="1" ht="15.95" customHeight="1">
      <c r="C61" s="18">
        <v>46</v>
      </c>
      <c r="D61" s="19" t="s">
        <v>65</v>
      </c>
      <c r="E61" s="20">
        <v>1460529</v>
      </c>
      <c r="F61" s="20">
        <v>40229</v>
      </c>
      <c r="G61" s="20">
        <f t="shared" si="6"/>
        <v>1500758</v>
      </c>
      <c r="H61" s="20">
        <v>0</v>
      </c>
      <c r="I61" s="20">
        <v>1448495</v>
      </c>
      <c r="J61" s="20">
        <v>12432</v>
      </c>
      <c r="K61" s="20">
        <f t="shared" si="7"/>
        <v>1460927</v>
      </c>
      <c r="L61" s="45">
        <f t="shared" si="5"/>
        <v>99.2</v>
      </c>
      <c r="M61" s="45">
        <f t="shared" si="5"/>
        <v>30.9</v>
      </c>
      <c r="N61" s="45">
        <f t="shared" si="8"/>
        <v>97.345941184388153</v>
      </c>
      <c r="O61" s="45">
        <v>97.1</v>
      </c>
      <c r="P61" s="21" t="s">
        <v>65</v>
      </c>
    </row>
    <row r="62" spans="3:16" s="4" customFormat="1" ht="15.95" customHeight="1">
      <c r="C62" s="10">
        <v>47</v>
      </c>
      <c r="D62" s="11" t="s">
        <v>66</v>
      </c>
      <c r="E62" s="12">
        <v>1705267</v>
      </c>
      <c r="F62" s="12">
        <v>177906</v>
      </c>
      <c r="G62" s="12">
        <f t="shared" si="6"/>
        <v>1883173</v>
      </c>
      <c r="H62" s="12">
        <v>0</v>
      </c>
      <c r="I62" s="12">
        <v>1681526</v>
      </c>
      <c r="J62" s="12">
        <v>38368</v>
      </c>
      <c r="K62" s="12">
        <f t="shared" si="7"/>
        <v>1719894</v>
      </c>
      <c r="L62" s="42">
        <f t="shared" si="5"/>
        <v>98.6</v>
      </c>
      <c r="M62" s="42">
        <f t="shared" si="5"/>
        <v>21.6</v>
      </c>
      <c r="N62" s="42">
        <f t="shared" si="8"/>
        <v>91.329580447468189</v>
      </c>
      <c r="O62" s="42">
        <v>89.5</v>
      </c>
      <c r="P62" s="13" t="s">
        <v>66</v>
      </c>
    </row>
    <row r="63" spans="3:16" s="4" customFormat="1" ht="15.95" customHeight="1">
      <c r="C63" s="10">
        <v>48</v>
      </c>
      <c r="D63" s="11" t="s">
        <v>67</v>
      </c>
      <c r="E63" s="12">
        <v>1687084</v>
      </c>
      <c r="F63" s="12">
        <v>86069</v>
      </c>
      <c r="G63" s="12">
        <f t="shared" si="6"/>
        <v>1773153</v>
      </c>
      <c r="H63" s="12">
        <v>0</v>
      </c>
      <c r="I63" s="12">
        <v>1671621</v>
      </c>
      <c r="J63" s="12">
        <v>14395</v>
      </c>
      <c r="K63" s="12">
        <f t="shared" si="7"/>
        <v>1686016</v>
      </c>
      <c r="L63" s="42">
        <f t="shared" si="5"/>
        <v>99.1</v>
      </c>
      <c r="M63" s="42">
        <f t="shared" si="5"/>
        <v>16.7</v>
      </c>
      <c r="N63" s="42">
        <f t="shared" si="8"/>
        <v>95.08575966089785</v>
      </c>
      <c r="O63" s="42">
        <v>95.1</v>
      </c>
      <c r="P63" s="13" t="s">
        <v>67</v>
      </c>
    </row>
    <row r="64" spans="3:16" s="4" customFormat="1" ht="15.95" customHeight="1">
      <c r="C64" s="10">
        <v>49</v>
      </c>
      <c r="D64" s="11" t="s">
        <v>68</v>
      </c>
      <c r="E64" s="12">
        <v>1213598</v>
      </c>
      <c r="F64" s="12">
        <v>74437</v>
      </c>
      <c r="G64" s="12">
        <f t="shared" si="6"/>
        <v>1288035</v>
      </c>
      <c r="H64" s="12">
        <v>0</v>
      </c>
      <c r="I64" s="12">
        <v>1201616</v>
      </c>
      <c r="J64" s="12">
        <v>13015</v>
      </c>
      <c r="K64" s="12">
        <f t="shared" si="7"/>
        <v>1214631</v>
      </c>
      <c r="L64" s="42">
        <f t="shared" si="5"/>
        <v>99</v>
      </c>
      <c r="M64" s="42">
        <f t="shared" si="5"/>
        <v>17.5</v>
      </c>
      <c r="N64" s="42">
        <f t="shared" si="8"/>
        <v>94.301086538797477</v>
      </c>
      <c r="O64" s="42">
        <v>93.6</v>
      </c>
      <c r="P64" s="13" t="s">
        <v>68</v>
      </c>
    </row>
    <row r="65" spans="3:16" s="4" customFormat="1" ht="15.95" customHeight="1">
      <c r="C65" s="10">
        <v>50</v>
      </c>
      <c r="D65" s="11" t="s">
        <v>69</v>
      </c>
      <c r="E65" s="12">
        <v>740148</v>
      </c>
      <c r="F65" s="12">
        <v>42203</v>
      </c>
      <c r="G65" s="12">
        <f t="shared" si="6"/>
        <v>782351</v>
      </c>
      <c r="H65" s="12">
        <v>0</v>
      </c>
      <c r="I65" s="12">
        <v>728723</v>
      </c>
      <c r="J65" s="12">
        <v>10513</v>
      </c>
      <c r="K65" s="12">
        <f t="shared" si="7"/>
        <v>739236</v>
      </c>
      <c r="L65" s="42">
        <f t="shared" si="5"/>
        <v>98.5</v>
      </c>
      <c r="M65" s="42">
        <f t="shared" si="5"/>
        <v>24.9</v>
      </c>
      <c r="N65" s="42">
        <f t="shared" si="8"/>
        <v>94.489046476581478</v>
      </c>
      <c r="O65" s="42">
        <v>94.1</v>
      </c>
      <c r="P65" s="13" t="s">
        <v>69</v>
      </c>
    </row>
    <row r="66" spans="3:16" s="4" customFormat="1" ht="15.95" customHeight="1">
      <c r="C66" s="18">
        <v>51</v>
      </c>
      <c r="D66" s="19" t="s">
        <v>70</v>
      </c>
      <c r="E66" s="20">
        <v>659193</v>
      </c>
      <c r="F66" s="20">
        <v>81823</v>
      </c>
      <c r="G66" s="20">
        <f t="shared" si="6"/>
        <v>741016</v>
      </c>
      <c r="H66" s="20">
        <v>0</v>
      </c>
      <c r="I66" s="20">
        <v>648117</v>
      </c>
      <c r="J66" s="20">
        <v>8791</v>
      </c>
      <c r="K66" s="20">
        <f t="shared" si="7"/>
        <v>656908</v>
      </c>
      <c r="L66" s="45">
        <f t="shared" si="5"/>
        <v>98.3</v>
      </c>
      <c r="M66" s="45">
        <f t="shared" si="5"/>
        <v>10.7</v>
      </c>
      <c r="N66" s="45">
        <f t="shared" si="8"/>
        <v>88.64963779459552</v>
      </c>
      <c r="O66" s="45">
        <v>87.6</v>
      </c>
      <c r="P66" s="21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593307</v>
      </c>
      <c r="F67" s="12">
        <v>63428</v>
      </c>
      <c r="G67" s="12">
        <f t="shared" si="6"/>
        <v>656735</v>
      </c>
      <c r="H67" s="12">
        <v>0</v>
      </c>
      <c r="I67" s="12">
        <v>584065</v>
      </c>
      <c r="J67" s="12">
        <v>7538</v>
      </c>
      <c r="K67" s="12">
        <f t="shared" si="7"/>
        <v>591603</v>
      </c>
      <c r="L67" s="42">
        <f t="shared" si="5"/>
        <v>98.4</v>
      </c>
      <c r="M67" s="42">
        <f t="shared" si="5"/>
        <v>11.9</v>
      </c>
      <c r="N67" s="42">
        <f t="shared" si="8"/>
        <v>90.08245334876321</v>
      </c>
      <c r="O67" s="42">
        <v>90.2</v>
      </c>
      <c r="P67" s="13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534310</v>
      </c>
      <c r="F68" s="12">
        <v>40969</v>
      </c>
      <c r="G68" s="12">
        <f t="shared" si="6"/>
        <v>575279</v>
      </c>
      <c r="H68" s="12">
        <v>0</v>
      </c>
      <c r="I68" s="12">
        <v>525080</v>
      </c>
      <c r="J68" s="12">
        <v>6977</v>
      </c>
      <c r="K68" s="12">
        <f t="shared" si="7"/>
        <v>532057</v>
      </c>
      <c r="L68" s="42">
        <f t="shared" si="5"/>
        <v>98.3</v>
      </c>
      <c r="M68" s="42">
        <f t="shared" si="5"/>
        <v>17</v>
      </c>
      <c r="N68" s="42">
        <f t="shared" si="8"/>
        <v>92.486775981741033</v>
      </c>
      <c r="O68" s="42">
        <v>91.2</v>
      </c>
      <c r="P68" s="13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424090</v>
      </c>
      <c r="F69" s="12">
        <v>39299</v>
      </c>
      <c r="G69" s="12">
        <f t="shared" si="6"/>
        <v>463389</v>
      </c>
      <c r="H69" s="12">
        <v>0</v>
      </c>
      <c r="I69" s="12">
        <v>419515</v>
      </c>
      <c r="J69" s="12">
        <v>8721</v>
      </c>
      <c r="K69" s="12">
        <f t="shared" si="7"/>
        <v>428236</v>
      </c>
      <c r="L69" s="42">
        <f t="shared" si="5"/>
        <v>98.9</v>
      </c>
      <c r="M69" s="42">
        <f t="shared" si="5"/>
        <v>22.2</v>
      </c>
      <c r="N69" s="42">
        <f t="shared" si="8"/>
        <v>92.413933002293973</v>
      </c>
      <c r="O69" s="42">
        <v>91.2</v>
      </c>
      <c r="P69" s="13" t="s">
        <v>73</v>
      </c>
    </row>
    <row r="70" spans="3:16" s="4" customFormat="1" ht="15.95" customHeight="1">
      <c r="C70" s="10">
        <v>55</v>
      </c>
      <c r="D70" s="11" t="s">
        <v>74</v>
      </c>
      <c r="E70" s="12">
        <v>648955</v>
      </c>
      <c r="F70" s="12">
        <v>57075</v>
      </c>
      <c r="G70" s="12">
        <f t="shared" si="6"/>
        <v>706030</v>
      </c>
      <c r="H70" s="12">
        <v>0</v>
      </c>
      <c r="I70" s="12">
        <v>640083</v>
      </c>
      <c r="J70" s="12">
        <v>9354</v>
      </c>
      <c r="K70" s="12">
        <f t="shared" si="7"/>
        <v>649437</v>
      </c>
      <c r="L70" s="42">
        <f t="shared" si="5"/>
        <v>98.6</v>
      </c>
      <c r="M70" s="42">
        <f t="shared" si="5"/>
        <v>16.399999999999999</v>
      </c>
      <c r="N70" s="42">
        <f t="shared" si="8"/>
        <v>91.984334943274376</v>
      </c>
      <c r="O70" s="42">
        <v>90.7</v>
      </c>
      <c r="P70" s="13" t="s">
        <v>74</v>
      </c>
    </row>
    <row r="71" spans="3:16" s="4" customFormat="1" ht="15.95" customHeight="1">
      <c r="C71" s="18">
        <v>56</v>
      </c>
      <c r="D71" s="19" t="s">
        <v>75</v>
      </c>
      <c r="E71" s="20">
        <v>116579</v>
      </c>
      <c r="F71" s="20">
        <v>579</v>
      </c>
      <c r="G71" s="20">
        <f t="shared" si="6"/>
        <v>117158</v>
      </c>
      <c r="H71" s="20">
        <v>0</v>
      </c>
      <c r="I71" s="20">
        <v>116432</v>
      </c>
      <c r="J71" s="20">
        <v>29</v>
      </c>
      <c r="K71" s="20">
        <f t="shared" si="7"/>
        <v>116461</v>
      </c>
      <c r="L71" s="45">
        <f t="shared" si="5"/>
        <v>99.9</v>
      </c>
      <c r="M71" s="45">
        <f t="shared" si="5"/>
        <v>5</v>
      </c>
      <c r="N71" s="45">
        <f t="shared" si="8"/>
        <v>99.40507690469282</v>
      </c>
      <c r="O71" s="45">
        <v>99.4</v>
      </c>
      <c r="P71" s="21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979793</v>
      </c>
      <c r="F72" s="12">
        <v>67609</v>
      </c>
      <c r="G72" s="12">
        <f t="shared" si="6"/>
        <v>1047402</v>
      </c>
      <c r="H72" s="12">
        <v>0</v>
      </c>
      <c r="I72" s="12">
        <v>969612</v>
      </c>
      <c r="J72" s="12">
        <v>14938</v>
      </c>
      <c r="K72" s="12">
        <f t="shared" si="7"/>
        <v>984550</v>
      </c>
      <c r="L72" s="42">
        <f t="shared" si="5"/>
        <v>99</v>
      </c>
      <c r="M72" s="42">
        <f t="shared" si="5"/>
        <v>22.1</v>
      </c>
      <c r="N72" s="42">
        <f t="shared" si="8"/>
        <v>93.99924766231112</v>
      </c>
      <c r="O72" s="42">
        <v>93</v>
      </c>
      <c r="P72" s="13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979803</v>
      </c>
      <c r="F73" s="12">
        <v>81414</v>
      </c>
      <c r="G73" s="12">
        <f t="shared" si="6"/>
        <v>1061217</v>
      </c>
      <c r="H73" s="12">
        <v>0</v>
      </c>
      <c r="I73" s="12">
        <v>964869</v>
      </c>
      <c r="J73" s="12">
        <v>15729</v>
      </c>
      <c r="K73" s="12">
        <f t="shared" si="7"/>
        <v>980598</v>
      </c>
      <c r="L73" s="42">
        <f t="shared" si="5"/>
        <v>98.5</v>
      </c>
      <c r="M73" s="42">
        <f t="shared" si="5"/>
        <v>19.3</v>
      </c>
      <c r="N73" s="42">
        <f t="shared" si="8"/>
        <v>92.403155999197153</v>
      </c>
      <c r="O73" s="42">
        <v>91</v>
      </c>
      <c r="P73" s="13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1806346</v>
      </c>
      <c r="F74" s="12">
        <v>180168</v>
      </c>
      <c r="G74" s="12">
        <f t="shared" si="6"/>
        <v>1986514</v>
      </c>
      <c r="H74" s="12">
        <v>0</v>
      </c>
      <c r="I74" s="12">
        <v>1780298</v>
      </c>
      <c r="J74" s="12">
        <v>23813</v>
      </c>
      <c r="K74" s="12">
        <f t="shared" si="7"/>
        <v>1804111</v>
      </c>
      <c r="L74" s="42">
        <f t="shared" si="5"/>
        <v>98.6</v>
      </c>
      <c r="M74" s="42">
        <f t="shared" si="5"/>
        <v>13.2</v>
      </c>
      <c r="N74" s="42">
        <f t="shared" si="8"/>
        <v>90.817935337984025</v>
      </c>
      <c r="O74" s="42">
        <v>89.9</v>
      </c>
      <c r="P74" s="13" t="s">
        <v>78</v>
      </c>
    </row>
    <row r="75" spans="3:16" s="4" customFormat="1" ht="15.95" customHeight="1">
      <c r="C75" s="10">
        <v>60</v>
      </c>
      <c r="D75" s="11" t="s">
        <v>79</v>
      </c>
      <c r="E75" s="12">
        <v>3109984</v>
      </c>
      <c r="F75" s="12">
        <v>147672</v>
      </c>
      <c r="G75" s="12">
        <f t="shared" si="6"/>
        <v>3257656</v>
      </c>
      <c r="H75" s="12">
        <v>0</v>
      </c>
      <c r="I75" s="12">
        <v>3074209</v>
      </c>
      <c r="J75" s="12">
        <v>33637</v>
      </c>
      <c r="K75" s="12">
        <f t="shared" si="7"/>
        <v>3107846</v>
      </c>
      <c r="L75" s="42">
        <f t="shared" si="5"/>
        <v>98.8</v>
      </c>
      <c r="M75" s="42">
        <f t="shared" si="5"/>
        <v>22.8</v>
      </c>
      <c r="N75" s="42">
        <f t="shared" si="8"/>
        <v>95.401294673225166</v>
      </c>
      <c r="O75" s="42">
        <v>93.2</v>
      </c>
      <c r="P75" s="13" t="s">
        <v>79</v>
      </c>
    </row>
    <row r="76" spans="3:16" s="4" customFormat="1" ht="15.95" customHeight="1">
      <c r="C76" s="18">
        <v>61</v>
      </c>
      <c r="D76" s="19" t="s">
        <v>80</v>
      </c>
      <c r="E76" s="20">
        <v>1428550</v>
      </c>
      <c r="F76" s="20">
        <v>67533</v>
      </c>
      <c r="G76" s="20">
        <f t="shared" si="6"/>
        <v>1496083</v>
      </c>
      <c r="H76" s="20">
        <v>0</v>
      </c>
      <c r="I76" s="20">
        <v>1410495</v>
      </c>
      <c r="J76" s="20">
        <v>17772</v>
      </c>
      <c r="K76" s="20">
        <f t="shared" si="7"/>
        <v>1428267</v>
      </c>
      <c r="L76" s="45">
        <f t="shared" si="5"/>
        <v>98.7</v>
      </c>
      <c r="M76" s="45">
        <f t="shared" si="5"/>
        <v>26.3</v>
      </c>
      <c r="N76" s="45">
        <f t="shared" si="8"/>
        <v>95.467096411094843</v>
      </c>
      <c r="O76" s="45">
        <v>95.1</v>
      </c>
      <c r="P76" s="21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2304404</v>
      </c>
      <c r="F77" s="12">
        <v>164888</v>
      </c>
      <c r="G77" s="12">
        <f t="shared" si="6"/>
        <v>2469292</v>
      </c>
      <c r="H77" s="12">
        <v>0</v>
      </c>
      <c r="I77" s="12">
        <v>2274734</v>
      </c>
      <c r="J77" s="12">
        <v>45813</v>
      </c>
      <c r="K77" s="12">
        <f t="shared" si="7"/>
        <v>2320547</v>
      </c>
      <c r="L77" s="42">
        <f t="shared" si="5"/>
        <v>98.7</v>
      </c>
      <c r="M77" s="42">
        <f t="shared" si="5"/>
        <v>27.8</v>
      </c>
      <c r="N77" s="42">
        <f t="shared" si="8"/>
        <v>93.976208565046164</v>
      </c>
      <c r="O77" s="42">
        <v>92.7</v>
      </c>
      <c r="P77" s="13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1225873</v>
      </c>
      <c r="F78" s="12">
        <v>153409</v>
      </c>
      <c r="G78" s="12">
        <f t="shared" si="6"/>
        <v>1379282</v>
      </c>
      <c r="H78" s="12">
        <v>0</v>
      </c>
      <c r="I78" s="12">
        <v>1194342</v>
      </c>
      <c r="J78" s="12">
        <v>41788</v>
      </c>
      <c r="K78" s="12">
        <f t="shared" si="7"/>
        <v>1236130</v>
      </c>
      <c r="L78" s="42">
        <f t="shared" si="5"/>
        <v>97.4</v>
      </c>
      <c r="M78" s="42">
        <f t="shared" si="5"/>
        <v>27.2</v>
      </c>
      <c r="N78" s="42">
        <f t="shared" si="8"/>
        <v>89.621266717031034</v>
      </c>
      <c r="O78" s="42">
        <v>87.8</v>
      </c>
      <c r="P78" s="13" t="s">
        <v>82</v>
      </c>
    </row>
    <row r="79" spans="3:16" s="4" customFormat="1" ht="15.95" customHeight="1" thickTop="1" thickBot="1">
      <c r="C79" s="36"/>
      <c r="D79" s="37" t="s">
        <v>83</v>
      </c>
      <c r="E79" s="38">
        <f>SUM(E56:E78)</f>
        <v>31506602</v>
      </c>
      <c r="F79" s="38">
        <f>SUM(F56:F78)</f>
        <v>2190521</v>
      </c>
      <c r="G79" s="38">
        <f>SUM(E79:F79)</f>
        <v>33697123</v>
      </c>
      <c r="H79" s="38">
        <v>0</v>
      </c>
      <c r="I79" s="38">
        <f>SUM(I56:I78)</f>
        <v>31059368</v>
      </c>
      <c r="J79" s="38">
        <f>SUM(J56:J78)</f>
        <v>512092</v>
      </c>
      <c r="K79" s="38">
        <f>SUM(I79:J79)</f>
        <v>31571460</v>
      </c>
      <c r="L79" s="48">
        <f t="shared" si="5"/>
        <v>98.6</v>
      </c>
      <c r="M79" s="48">
        <f t="shared" si="5"/>
        <v>23.4</v>
      </c>
      <c r="N79" s="48">
        <f t="shared" si="8"/>
        <v>93.691856126708501</v>
      </c>
      <c r="O79" s="48">
        <v>92.7</v>
      </c>
      <c r="P79" s="39" t="s">
        <v>83</v>
      </c>
    </row>
    <row r="80" spans="3:16" s="4" customFormat="1" ht="15.95" customHeight="1" thickTop="1" thickBot="1">
      <c r="C80" s="22"/>
      <c r="D80" s="23" t="s">
        <v>84</v>
      </c>
      <c r="E80" s="24">
        <f>E48+E79</f>
        <v>439757238</v>
      </c>
      <c r="F80" s="24">
        <f>F48+F79</f>
        <v>23541348</v>
      </c>
      <c r="G80" s="24">
        <f>SUM(E80:F80)</f>
        <v>463298586</v>
      </c>
      <c r="H80" s="24">
        <v>0</v>
      </c>
      <c r="I80" s="24">
        <f>I48+I79</f>
        <v>434195892</v>
      </c>
      <c r="J80" s="24">
        <f>J48+J79</f>
        <v>6539191</v>
      </c>
      <c r="K80" s="24">
        <f>SUM(I80:J80)</f>
        <v>440735083</v>
      </c>
      <c r="L80" s="46">
        <f t="shared" si="5"/>
        <v>98.7</v>
      </c>
      <c r="M80" s="46">
        <f t="shared" si="5"/>
        <v>27.8</v>
      </c>
      <c r="N80" s="46">
        <f t="shared" si="8"/>
        <v>95.129813972710892</v>
      </c>
      <c r="O80" s="46">
        <v>94.4</v>
      </c>
      <c r="P80" s="25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31496062992125984" footer="0.31496062992125984"/>
  <pageSetup paperSize="9" scale="98" firstPageNumber="284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　固定資産税（平成26年度）</vt:lpstr>
      <vt:lpstr>'第11表　固定資産税（平成26年度）'!Print_Area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2016-02-05T04:42:49Z</cp:lastPrinted>
  <dcterms:created xsi:type="dcterms:W3CDTF">2010-03-17T01:57:24Z</dcterms:created>
  <dcterms:modified xsi:type="dcterms:W3CDTF">2016-02-05T04:43:01Z</dcterms:modified>
</cp:coreProperties>
</file>