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外形標準課税・資本割（平成26年度　分割法人他県本店分を除く）" sheetId="1" r:id="rId1"/>
  </sheets>
  <definedNames>
    <definedName name="_xlnm.Print_Area" localSheetId="0">'外形標準課税・資本割（平成26年度　分割法人他県本店分を除く）'!$A$1:$I$54</definedName>
  </definedNames>
  <calcPr fullCalcOnLoad="1" refMode="R1C1"/>
</workbook>
</file>

<file path=xl/sharedStrings.xml><?xml version="1.0" encoding="utf-8"?>
<sst xmlns="http://schemas.openxmlformats.org/spreadsheetml/2006/main" count="86" uniqueCount="57">
  <si>
    <t>総務省統計</t>
  </si>
  <si>
    <t>区分</t>
  </si>
  <si>
    <t>課税対象</t>
  </si>
  <si>
    <t>資本金別</t>
  </si>
  <si>
    <t>（千円）</t>
  </si>
  <si>
    <t>1億円超</t>
  </si>
  <si>
    <t>10億円未満</t>
  </si>
  <si>
    <t>10億円</t>
  </si>
  <si>
    <t>10億円超</t>
  </si>
  <si>
    <t>50億円未満</t>
  </si>
  <si>
    <t>50億円</t>
  </si>
  <si>
    <t>50億円超</t>
  </si>
  <si>
    <t>100億円未満</t>
  </si>
  <si>
    <t>100億円以上</t>
  </si>
  <si>
    <t>合計</t>
  </si>
  <si>
    <t>資本圧縮措置前の</t>
  </si>
  <si>
    <t>資本金</t>
  </si>
  <si>
    <t>法人税法上の</t>
  </si>
  <si>
    <t>月数按分後の</t>
  </si>
  <si>
    <t>持株控除分</t>
  </si>
  <si>
    <t>外国事業分</t>
  </si>
  <si>
    <t>非課税事業分</t>
  </si>
  <si>
    <t>資本圧縮措置分</t>
  </si>
  <si>
    <t>①</t>
  </si>
  <si>
    <t>外国法人</t>
  </si>
  <si>
    <t>資本金等の額</t>
  </si>
  <si>
    <t>資本金等の額</t>
  </si>
  <si>
    <t>②</t>
  </si>
  <si>
    <t>④</t>
  </si>
  <si>
    <t>⑥</t>
  </si>
  <si>
    <t>⑦</t>
  </si>
  <si>
    <t>⑧</t>
  </si>
  <si>
    <t>⑨</t>
  </si>
  <si>
    <t>⑩</t>
  </si>
  <si>
    <t>⑫</t>
  </si>
  <si>
    <t>内国法人</t>
  </si>
  <si>
    <t>⑪</t>
  </si>
  <si>
    <t>に係る控除分</t>
  </si>
  <si>
    <t>③</t>
  </si>
  <si>
    <t>法72条の21第1項</t>
  </si>
  <si>
    <t>第1号に係る加算分</t>
  </si>
  <si>
    <t>法第72条の21第1項</t>
  </si>
  <si>
    <t>第2号及び第3号</t>
  </si>
  <si>
    <t>⑤</t>
  </si>
  <si>
    <t>収入金額課税分</t>
  </si>
  <si>
    <t>⑦－⑧－⑨</t>
  </si>
  <si>
    <t>－⑩－⑪</t>
  </si>
  <si>
    <t>⑬</t>
  </si>
  <si>
    <t>⑭</t>
  </si>
  <si>
    <t>（ ⑫－⑬ ）</t>
  </si>
  <si>
    <t>法附則第9条第1項～</t>
  </si>
  <si>
    <t>第3項、第11項及び</t>
  </si>
  <si>
    <t>法附則第9条第4項</t>
  </si>
  <si>
    <t>２１　外形標準課税・資本割（平成26年度　分割法人他県本店分を除く）</t>
  </si>
  <si>
    <t>第12項に係る控除分</t>
  </si>
  <si>
    <t>～第7項に係る</t>
  </si>
  <si>
    <t>控除分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</si>
</sst>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centerContinuous"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horizontal="right"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3" fillId="0" borderId="17" xfId="0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 quotePrefix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vertical="center"/>
      <protection/>
    </xf>
    <xf numFmtId="0" fontId="43" fillId="0" borderId="21" xfId="0" applyFont="1" applyBorder="1" applyAlignment="1" applyProtection="1">
      <alignment vertical="center"/>
      <protection/>
    </xf>
    <xf numFmtId="0" fontId="43" fillId="0" borderId="22" xfId="0" applyFont="1" applyBorder="1" applyAlignment="1" applyProtection="1" quotePrefix="1">
      <alignment horizontal="right" vertical="center"/>
      <protection/>
    </xf>
    <xf numFmtId="0" fontId="43" fillId="0" borderId="23" xfId="0" applyFont="1" applyBorder="1" applyAlignment="1" applyProtection="1" quotePrefix="1">
      <alignment horizontal="right" vertical="center"/>
      <protection/>
    </xf>
    <xf numFmtId="0" fontId="43" fillId="0" borderId="24" xfId="0" applyFont="1" applyBorder="1" applyAlignment="1" applyProtection="1">
      <alignment horizontal="center" vertical="center"/>
      <protection/>
    </xf>
    <xf numFmtId="37" fontId="44" fillId="0" borderId="25" xfId="0" applyNumberFormat="1" applyFont="1" applyBorder="1" applyAlignment="1" applyProtection="1">
      <alignment vertical="center"/>
      <protection/>
    </xf>
    <xf numFmtId="37" fontId="44" fillId="33" borderId="25" xfId="0" applyNumberFormat="1" applyFont="1" applyFill="1" applyBorder="1" applyAlignment="1" applyProtection="1">
      <alignment vertical="center"/>
      <protection/>
    </xf>
    <xf numFmtId="37" fontId="44" fillId="0" borderId="26" xfId="0" applyNumberFormat="1" applyFont="1" applyBorder="1" applyAlignment="1" applyProtection="1">
      <alignment vertical="center"/>
      <protection/>
    </xf>
    <xf numFmtId="37" fontId="43" fillId="0" borderId="17" xfId="0" applyNumberFormat="1" applyFont="1" applyBorder="1" applyAlignment="1" applyProtection="1">
      <alignment vertical="center"/>
      <protection/>
    </xf>
    <xf numFmtId="37" fontId="43" fillId="0" borderId="0" xfId="0" applyNumberFormat="1" applyFont="1" applyBorder="1" applyAlignment="1" applyProtection="1">
      <alignment vertical="center"/>
      <protection/>
    </xf>
    <xf numFmtId="37" fontId="44" fillId="0" borderId="18" xfId="0" applyNumberFormat="1" applyFont="1" applyBorder="1" applyAlignment="1" applyProtection="1">
      <alignment vertical="top"/>
      <protection/>
    </xf>
    <xf numFmtId="37" fontId="44" fillId="33" borderId="21" xfId="0" applyNumberFormat="1" applyFont="1" applyFill="1" applyBorder="1" applyAlignment="1" applyProtection="1">
      <alignment vertical="top"/>
      <protection/>
    </xf>
    <xf numFmtId="37" fontId="44" fillId="33" borderId="18" xfId="0" applyNumberFormat="1" applyFont="1" applyFill="1" applyBorder="1" applyAlignment="1" applyProtection="1">
      <alignment vertical="top"/>
      <protection/>
    </xf>
    <xf numFmtId="37" fontId="44" fillId="0" borderId="19" xfId="0" applyNumberFormat="1" applyFont="1" applyBorder="1" applyAlignment="1" applyProtection="1">
      <alignment vertical="top"/>
      <protection/>
    </xf>
    <xf numFmtId="37" fontId="44" fillId="0" borderId="25" xfId="0" applyNumberFormat="1" applyFont="1" applyBorder="1" applyAlignment="1" applyProtection="1">
      <alignment vertical="top"/>
      <protection/>
    </xf>
    <xf numFmtId="37" fontId="44" fillId="33" borderId="25" xfId="0" applyNumberFormat="1" applyFont="1" applyFill="1" applyBorder="1" applyAlignment="1" applyProtection="1">
      <alignment vertical="top"/>
      <protection/>
    </xf>
    <xf numFmtId="37" fontId="44" fillId="0" borderId="26" xfId="0" applyNumberFormat="1" applyFont="1" applyBorder="1" applyAlignment="1" applyProtection="1">
      <alignment vertical="top"/>
      <protection/>
    </xf>
    <xf numFmtId="0" fontId="43" fillId="0" borderId="22" xfId="0" applyFont="1" applyBorder="1" applyAlignment="1" applyProtection="1">
      <alignment horizontal="center" vertical="center"/>
      <protection/>
    </xf>
    <xf numFmtId="37" fontId="44" fillId="0" borderId="21" xfId="0" applyNumberFormat="1" applyFont="1" applyBorder="1" applyAlignment="1" applyProtection="1">
      <alignment vertical="top"/>
      <protection/>
    </xf>
    <xf numFmtId="37" fontId="44" fillId="0" borderId="23" xfId="0" applyNumberFormat="1" applyFont="1" applyBorder="1" applyAlignment="1" applyProtection="1">
      <alignment vertical="top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distributed" vertical="top" indent="1"/>
      <protection/>
    </xf>
    <xf numFmtId="0" fontId="43" fillId="0" borderId="25" xfId="0" applyFont="1" applyBorder="1" applyAlignment="1" applyProtection="1">
      <alignment horizontal="distributed" vertical="top" indent="1"/>
      <protection/>
    </xf>
    <xf numFmtId="37" fontId="44" fillId="33" borderId="24" xfId="0" applyNumberFormat="1" applyFont="1" applyFill="1" applyBorder="1" applyAlignment="1" applyProtection="1">
      <alignment vertical="top"/>
      <protection/>
    </xf>
    <xf numFmtId="37" fontId="44" fillId="0" borderId="28" xfId="0" applyNumberFormat="1" applyFont="1" applyBorder="1" applyAlignment="1" applyProtection="1">
      <alignment vertical="top"/>
      <protection/>
    </xf>
    <xf numFmtId="37" fontId="44" fillId="33" borderId="28" xfId="0" applyNumberFormat="1" applyFont="1" applyFill="1" applyBorder="1" applyAlignment="1" applyProtection="1">
      <alignment vertical="top"/>
      <protection/>
    </xf>
    <xf numFmtId="37" fontId="44" fillId="0" borderId="29" xfId="0" applyNumberFormat="1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horizontal="center" vertical="center"/>
      <protection/>
    </xf>
    <xf numFmtId="37" fontId="44" fillId="0" borderId="0" xfId="0" applyNumberFormat="1" applyFont="1" applyBorder="1" applyAlignment="1" applyProtection="1">
      <alignment vertical="center"/>
      <protection/>
    </xf>
    <xf numFmtId="37" fontId="44" fillId="33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Continuous"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18" xfId="0" applyFont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 quotePrefix="1">
      <alignment horizontal="center" vertical="center"/>
      <protection/>
    </xf>
    <xf numFmtId="0" fontId="43" fillId="0" borderId="32" xfId="0" applyFont="1" applyBorder="1" applyAlignment="1" applyProtection="1" quotePrefix="1">
      <alignment horizontal="right" vertical="center"/>
      <protection/>
    </xf>
    <xf numFmtId="37" fontId="44" fillId="0" borderId="24" xfId="0" applyNumberFormat="1" applyFont="1" applyBorder="1" applyAlignment="1" applyProtection="1">
      <alignment vertical="center"/>
      <protection/>
    </xf>
    <xf numFmtId="37" fontId="44" fillId="33" borderId="24" xfId="0" applyNumberFormat="1" applyFont="1" applyFill="1" applyBorder="1" applyAlignment="1" applyProtection="1">
      <alignment vertical="center"/>
      <protection/>
    </xf>
    <xf numFmtId="37" fontId="44" fillId="0" borderId="15" xfId="0" applyNumberFormat="1" applyFont="1" applyBorder="1" applyAlignment="1" applyProtection="1">
      <alignment vertical="top"/>
      <protection/>
    </xf>
    <xf numFmtId="37" fontId="44" fillId="33" borderId="15" xfId="0" applyNumberFormat="1" applyFont="1" applyFill="1" applyBorder="1" applyAlignment="1" applyProtection="1">
      <alignment vertical="top"/>
      <protection/>
    </xf>
    <xf numFmtId="37" fontId="44" fillId="0" borderId="24" xfId="0" applyNumberFormat="1" applyFont="1" applyBorder="1" applyAlignment="1" applyProtection="1">
      <alignment vertical="top"/>
      <protection/>
    </xf>
    <xf numFmtId="37" fontId="44" fillId="0" borderId="22" xfId="0" applyNumberFormat="1" applyFont="1" applyBorder="1" applyAlignment="1" applyProtection="1">
      <alignment vertical="top"/>
      <protection/>
    </xf>
    <xf numFmtId="37" fontId="44" fillId="33" borderId="22" xfId="0" applyNumberFormat="1" applyFont="1" applyFill="1" applyBorder="1" applyAlignment="1" applyProtection="1">
      <alignment vertical="top"/>
      <protection/>
    </xf>
    <xf numFmtId="0" fontId="43" fillId="0" borderId="27" xfId="0" applyFont="1" applyBorder="1" applyAlignment="1" applyProtection="1">
      <alignment horizontal="distributed" vertical="center" indent="1"/>
      <protection/>
    </xf>
    <xf numFmtId="0" fontId="43" fillId="0" borderId="25" xfId="0" applyFont="1" applyBorder="1" applyAlignment="1" applyProtection="1">
      <alignment horizontal="distributed" vertical="center" indent="1"/>
      <protection/>
    </xf>
    <xf numFmtId="37" fontId="44" fillId="0" borderId="33" xfId="0" applyNumberFormat="1" applyFont="1" applyBorder="1" applyAlignment="1" applyProtection="1">
      <alignment vertical="top"/>
      <protection/>
    </xf>
    <xf numFmtId="37" fontId="44" fillId="33" borderId="33" xfId="0" applyNumberFormat="1" applyFont="1" applyFill="1" applyBorder="1" applyAlignment="1" applyProtection="1">
      <alignment vertical="top"/>
      <protection/>
    </xf>
    <xf numFmtId="37" fontId="44" fillId="0" borderId="34" xfId="0" applyNumberFormat="1" applyFont="1" applyBorder="1" applyAlignment="1" applyProtection="1">
      <alignment horizontal="center" vertical="top"/>
      <protection/>
    </xf>
    <xf numFmtId="37" fontId="44" fillId="0" borderId="35" xfId="0" applyNumberFormat="1" applyFont="1" applyBorder="1" applyAlignment="1" applyProtection="1">
      <alignment horizontal="center" vertical="top"/>
      <protection/>
    </xf>
    <xf numFmtId="37" fontId="44" fillId="0" borderId="34" xfId="0" applyNumberFormat="1" applyFont="1" applyBorder="1" applyAlignment="1" applyProtection="1">
      <alignment vertical="top"/>
      <protection/>
    </xf>
    <xf numFmtId="0" fontId="43" fillId="0" borderId="35" xfId="0" applyFont="1" applyBorder="1" applyAlignment="1">
      <alignment vertical="top"/>
    </xf>
    <xf numFmtId="37" fontId="44" fillId="33" borderId="34" xfId="0" applyNumberFormat="1" applyFont="1" applyFill="1" applyBorder="1" applyAlignment="1" applyProtection="1">
      <alignment horizontal="center" vertical="top"/>
      <protection/>
    </xf>
    <xf numFmtId="37" fontId="44" fillId="33" borderId="35" xfId="0" applyNumberFormat="1" applyFont="1" applyFill="1" applyBorder="1" applyAlignment="1" applyProtection="1">
      <alignment horizontal="center" vertical="top"/>
      <protection/>
    </xf>
    <xf numFmtId="0" fontId="43" fillId="0" borderId="36" xfId="0" applyFont="1" applyBorder="1" applyAlignment="1" applyProtection="1">
      <alignment horizontal="center" vertical="distributed" textRotation="255" indent="2"/>
      <protection/>
    </xf>
    <xf numFmtId="0" fontId="43" fillId="0" borderId="37" xfId="0" applyFont="1" applyBorder="1" applyAlignment="1" applyProtection="1">
      <alignment horizontal="center" vertical="distributed" textRotation="255" indent="2"/>
      <protection/>
    </xf>
    <xf numFmtId="0" fontId="43" fillId="0" borderId="38" xfId="0" applyFont="1" applyBorder="1" applyAlignment="1" applyProtection="1">
      <alignment horizontal="center" vertical="distributed" textRotation="255" indent="2"/>
      <protection/>
    </xf>
    <xf numFmtId="0" fontId="43" fillId="0" borderId="20" xfId="0" applyFont="1" applyBorder="1" applyAlignment="1" applyProtection="1">
      <alignment horizontal="distributed" vertical="top" indent="1"/>
      <protection/>
    </xf>
    <xf numFmtId="0" fontId="43" fillId="0" borderId="21" xfId="0" applyFont="1" applyBorder="1" applyAlignment="1" applyProtection="1">
      <alignment horizontal="distributed" vertical="top" indent="1"/>
      <protection/>
    </xf>
    <xf numFmtId="0" fontId="43" fillId="0" borderId="39" xfId="0" applyFont="1" applyBorder="1" applyAlignment="1" applyProtection="1">
      <alignment horizontal="distributed" vertical="top" indent="1"/>
      <protection/>
    </xf>
    <xf numFmtId="0" fontId="43" fillId="0" borderId="28" xfId="0" applyFont="1" applyBorder="1" applyAlignment="1" applyProtection="1">
      <alignment horizontal="distributed" vertical="top" indent="1"/>
      <protection/>
    </xf>
    <xf numFmtId="0" fontId="43" fillId="0" borderId="20" xfId="0" applyFont="1" applyBorder="1" applyAlignment="1" applyProtection="1">
      <alignment horizontal="distributed" vertical="center" indent="1"/>
      <protection/>
    </xf>
    <xf numFmtId="0" fontId="43" fillId="0" borderId="21" xfId="0" applyFont="1" applyBorder="1" applyAlignment="1" applyProtection="1">
      <alignment horizontal="distributed" vertical="center" indent="1"/>
      <protection/>
    </xf>
    <xf numFmtId="0" fontId="43" fillId="0" borderId="39" xfId="0" applyFont="1" applyBorder="1" applyAlignment="1" applyProtection="1">
      <alignment horizontal="distributed" vertical="center" indent="1"/>
      <protection/>
    </xf>
    <xf numFmtId="0" fontId="43" fillId="0" borderId="28" xfId="0" applyFont="1" applyBorder="1" applyAlignment="1" applyProtection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10</xdr:row>
      <xdr:rowOff>161925</xdr:rowOff>
    </xdr:to>
    <xdr:sp>
      <xdr:nvSpPr>
        <xdr:cNvPr id="1" name="Line 2"/>
        <xdr:cNvSpPr>
          <a:spLocks/>
        </xdr:cNvSpPr>
      </xdr:nvSpPr>
      <xdr:spPr>
        <a:xfrm>
          <a:off x="9525" y="809625"/>
          <a:ext cx="186690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37</xdr:row>
      <xdr:rowOff>161925</xdr:rowOff>
    </xdr:to>
    <xdr:sp>
      <xdr:nvSpPr>
        <xdr:cNvPr id="2" name="Line 4"/>
        <xdr:cNvSpPr>
          <a:spLocks/>
        </xdr:cNvSpPr>
      </xdr:nvSpPr>
      <xdr:spPr>
        <a:xfrm>
          <a:off x="9525" y="8467725"/>
          <a:ext cx="186690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34</xdr:row>
      <xdr:rowOff>180975</xdr:rowOff>
    </xdr:from>
    <xdr:to>
      <xdr:col>6</xdr:col>
      <xdr:colOff>1533525</xdr:colOff>
      <xdr:row>36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8991600" y="9639300"/>
          <a:ext cx="11715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4"/>
  <sheetViews>
    <sheetView showGridLines="0" tabSelected="1" defaultGridColor="0" zoomScale="87" zoomScaleNormal="87" zoomScaleSheetLayoutView="75" zoomScalePageLayoutView="0" colorId="22" workbookViewId="0" topLeftCell="A1">
      <selection activeCell="A1" sqref="A1"/>
    </sheetView>
  </sheetViews>
  <sheetFormatPr defaultColWidth="10.796875" defaultRowHeight="15"/>
  <cols>
    <col min="1" max="1" width="4.09765625" style="3" customWidth="1"/>
    <col min="2" max="2" width="15.59765625" style="3" customWidth="1"/>
    <col min="3" max="4" width="17.69921875" style="3" customWidth="1"/>
    <col min="5" max="6" width="17.69921875" style="4" customWidth="1"/>
    <col min="7" max="7" width="19.5" style="3" customWidth="1"/>
    <col min="8" max="8" width="17.69921875" style="3" customWidth="1"/>
    <col min="9" max="9" width="17.69921875" style="4" customWidth="1"/>
    <col min="10" max="10" width="17.69921875" style="3" customWidth="1"/>
    <col min="11" max="11" width="14.8984375" style="3" bestFit="1" customWidth="1"/>
    <col min="12" max="12" width="14.8984375" style="4" bestFit="1" customWidth="1"/>
    <col min="13" max="13" width="15.8984375" style="4" bestFit="1" customWidth="1"/>
    <col min="14" max="14" width="19.09765625" style="4" bestFit="1" customWidth="1"/>
    <col min="15" max="15" width="17.09765625" style="4" bestFit="1" customWidth="1"/>
    <col min="16" max="16" width="14.59765625" style="5" bestFit="1" customWidth="1"/>
    <col min="17" max="18" width="12.3984375" style="5" bestFit="1" customWidth="1"/>
    <col min="19" max="19" width="16.59765625" style="5" bestFit="1" customWidth="1"/>
    <col min="20" max="20" width="14.3984375" style="5" bestFit="1" customWidth="1"/>
    <col min="21" max="21" width="16.59765625" style="5" bestFit="1" customWidth="1"/>
    <col min="22" max="16384" width="10.69921875" style="5" customWidth="1"/>
  </cols>
  <sheetData>
    <row r="1" spans="1:15" ht="21">
      <c r="A1" s="1" t="s">
        <v>53</v>
      </c>
      <c r="B1" s="2"/>
      <c r="H1" s="5"/>
      <c r="I1" s="3"/>
      <c r="K1" s="5"/>
      <c r="L1" s="3"/>
      <c r="M1" s="5"/>
      <c r="N1" s="5"/>
      <c r="O1" s="5"/>
    </row>
    <row r="2" spans="1:15" ht="18.75">
      <c r="A2" s="2"/>
      <c r="B2" s="2"/>
      <c r="H2" s="5"/>
      <c r="I2" s="6" t="s">
        <v>0</v>
      </c>
      <c r="J2" s="5"/>
      <c r="L2" s="5"/>
      <c r="M2" s="5"/>
      <c r="N2" s="5"/>
      <c r="O2" s="5"/>
    </row>
    <row r="3" spans="1:15" ht="23.25" customHeight="1" thickBot="1">
      <c r="A3" s="7"/>
      <c r="B3" s="7"/>
      <c r="C3" s="7"/>
      <c r="D3" s="7"/>
      <c r="E3" s="8"/>
      <c r="F3" s="8"/>
      <c r="G3" s="7"/>
      <c r="H3" s="7"/>
      <c r="I3" s="9"/>
      <c r="J3" s="9"/>
      <c r="K3" s="9"/>
      <c r="L3" s="3"/>
      <c r="M3" s="5"/>
      <c r="N3" s="5"/>
      <c r="O3" s="5"/>
    </row>
    <row r="4" spans="1:13" s="17" customFormat="1" ht="26.25" customHeight="1">
      <c r="A4" s="10"/>
      <c r="B4" s="11" t="s">
        <v>1</v>
      </c>
      <c r="C4" s="12"/>
      <c r="D4" s="13"/>
      <c r="E4" s="14"/>
      <c r="F4" s="14"/>
      <c r="G4" s="14"/>
      <c r="H4" s="13"/>
      <c r="I4" s="15"/>
      <c r="J4" s="9"/>
      <c r="K4" s="9"/>
      <c r="L4" s="9"/>
      <c r="M4" s="16"/>
    </row>
    <row r="5" spans="1:13" s="17" customFormat="1" ht="26.25" customHeight="1">
      <c r="A5" s="18"/>
      <c r="B5" s="19"/>
      <c r="C5" s="14" t="s">
        <v>16</v>
      </c>
      <c r="D5" s="20" t="s">
        <v>17</v>
      </c>
      <c r="E5" s="14" t="s">
        <v>39</v>
      </c>
      <c r="F5" s="14" t="s">
        <v>41</v>
      </c>
      <c r="G5" s="14" t="s">
        <v>50</v>
      </c>
      <c r="H5" s="20" t="s">
        <v>44</v>
      </c>
      <c r="I5" s="21" t="s">
        <v>18</v>
      </c>
      <c r="J5" s="9"/>
      <c r="K5" s="9"/>
      <c r="L5" s="9"/>
      <c r="M5" s="16"/>
    </row>
    <row r="6" spans="1:13" s="17" customFormat="1" ht="26.25" customHeight="1">
      <c r="A6" s="18"/>
      <c r="B6" s="19"/>
      <c r="C6" s="22"/>
      <c r="D6" s="20" t="s">
        <v>25</v>
      </c>
      <c r="E6" s="14" t="s">
        <v>40</v>
      </c>
      <c r="F6" s="14" t="s">
        <v>42</v>
      </c>
      <c r="G6" s="14" t="s">
        <v>51</v>
      </c>
      <c r="H6" s="20"/>
      <c r="I6" s="21" t="s">
        <v>25</v>
      </c>
      <c r="J6" s="9"/>
      <c r="K6" s="9"/>
      <c r="L6" s="9"/>
      <c r="M6" s="16"/>
    </row>
    <row r="7" spans="1:13" s="17" customFormat="1" ht="26.25" customHeight="1">
      <c r="A7" s="18"/>
      <c r="B7" s="19"/>
      <c r="C7" s="22"/>
      <c r="D7" s="20"/>
      <c r="E7" s="14"/>
      <c r="F7" s="14" t="s">
        <v>37</v>
      </c>
      <c r="G7" s="14" t="s">
        <v>54</v>
      </c>
      <c r="H7" s="20"/>
      <c r="I7" s="23"/>
      <c r="J7" s="9"/>
      <c r="K7" s="9"/>
      <c r="L7" s="9"/>
      <c r="M7" s="16"/>
    </row>
    <row r="8" spans="1:13" s="17" customFormat="1" ht="26.25" customHeight="1">
      <c r="A8" s="18"/>
      <c r="B8" s="19"/>
      <c r="C8" s="24"/>
      <c r="D8" s="24"/>
      <c r="E8" s="14"/>
      <c r="F8" s="14"/>
      <c r="G8" s="14"/>
      <c r="H8" s="24"/>
      <c r="I8" s="25"/>
      <c r="J8" s="9"/>
      <c r="K8" s="9"/>
      <c r="L8" s="9"/>
      <c r="M8" s="16"/>
    </row>
    <row r="9" spans="1:13" s="17" customFormat="1" ht="26.25" customHeight="1">
      <c r="A9" s="18"/>
      <c r="B9" s="19"/>
      <c r="C9" s="24"/>
      <c r="D9" s="24"/>
      <c r="E9" s="14"/>
      <c r="F9" s="14"/>
      <c r="G9" s="14"/>
      <c r="H9" s="26"/>
      <c r="I9" s="25"/>
      <c r="J9" s="9"/>
      <c r="K9" s="9"/>
      <c r="L9" s="9"/>
      <c r="M9" s="16"/>
    </row>
    <row r="10" spans="1:13" s="17" customFormat="1" ht="14.25" customHeight="1">
      <c r="A10" s="18"/>
      <c r="B10" s="19"/>
      <c r="C10" s="22" t="s">
        <v>23</v>
      </c>
      <c r="D10" s="20" t="s">
        <v>27</v>
      </c>
      <c r="E10" s="14" t="s">
        <v>38</v>
      </c>
      <c r="F10" s="14" t="s">
        <v>28</v>
      </c>
      <c r="G10" s="14" t="s">
        <v>43</v>
      </c>
      <c r="H10" s="27" t="s">
        <v>29</v>
      </c>
      <c r="I10" s="21" t="s">
        <v>30</v>
      </c>
      <c r="J10" s="9"/>
      <c r="K10" s="9"/>
      <c r="L10" s="9"/>
      <c r="M10" s="16"/>
    </row>
    <row r="11" spans="1:13" s="17" customFormat="1" ht="14.25" customHeight="1">
      <c r="A11" s="28" t="s">
        <v>3</v>
      </c>
      <c r="B11" s="29"/>
      <c r="C11" s="30" t="s">
        <v>4</v>
      </c>
      <c r="D11" s="30" t="s">
        <v>4</v>
      </c>
      <c r="E11" s="30" t="s">
        <v>4</v>
      </c>
      <c r="F11" s="30" t="s">
        <v>4</v>
      </c>
      <c r="G11" s="30" t="s">
        <v>4</v>
      </c>
      <c r="H11" s="30" t="s">
        <v>4</v>
      </c>
      <c r="I11" s="31" t="s">
        <v>4</v>
      </c>
      <c r="J11" s="9"/>
      <c r="K11" s="9"/>
      <c r="L11" s="9"/>
      <c r="M11" s="16"/>
    </row>
    <row r="12" spans="1:13" s="17" customFormat="1" ht="21.75" customHeight="1">
      <c r="A12" s="89" t="s">
        <v>35</v>
      </c>
      <c r="B12" s="32" t="s">
        <v>5</v>
      </c>
      <c r="C12" s="33"/>
      <c r="D12" s="34"/>
      <c r="E12" s="33"/>
      <c r="F12" s="33"/>
      <c r="G12" s="33"/>
      <c r="H12" s="34"/>
      <c r="I12" s="35"/>
      <c r="J12" s="36"/>
      <c r="K12" s="37"/>
      <c r="L12" s="37"/>
      <c r="M12" s="16"/>
    </row>
    <row r="13" spans="1:13" s="17" customFormat="1" ht="21.75" customHeight="1">
      <c r="A13" s="90"/>
      <c r="B13" s="14" t="s">
        <v>6</v>
      </c>
      <c r="C13" s="38">
        <v>126114199</v>
      </c>
      <c r="D13" s="39">
        <v>248950695</v>
      </c>
      <c r="E13" s="38">
        <v>0</v>
      </c>
      <c r="F13" s="38">
        <v>11017238</v>
      </c>
      <c r="G13" s="38">
        <v>0</v>
      </c>
      <c r="H13" s="40">
        <v>3656279</v>
      </c>
      <c r="I13" s="41">
        <v>225483722</v>
      </c>
      <c r="J13" s="36"/>
      <c r="K13" s="37"/>
      <c r="L13" s="37"/>
      <c r="M13" s="16"/>
    </row>
    <row r="14" spans="1:13" s="17" customFormat="1" ht="21.75" customHeight="1">
      <c r="A14" s="90"/>
      <c r="B14" s="32"/>
      <c r="C14" s="42"/>
      <c r="D14" s="40"/>
      <c r="E14" s="42"/>
      <c r="F14" s="42"/>
      <c r="G14" s="42"/>
      <c r="H14" s="43"/>
      <c r="I14" s="44"/>
      <c r="J14" s="36"/>
      <c r="K14" s="37"/>
      <c r="L14" s="37"/>
      <c r="M14" s="16"/>
    </row>
    <row r="15" spans="1:13" s="17" customFormat="1" ht="21.75" customHeight="1">
      <c r="A15" s="90"/>
      <c r="B15" s="14" t="s">
        <v>7</v>
      </c>
      <c r="C15" s="38">
        <v>3000000</v>
      </c>
      <c r="D15" s="39">
        <v>4414504</v>
      </c>
      <c r="E15" s="38">
        <v>0</v>
      </c>
      <c r="F15" s="38">
        <v>0</v>
      </c>
      <c r="G15" s="38">
        <v>0</v>
      </c>
      <c r="H15" s="40">
        <v>0</v>
      </c>
      <c r="I15" s="41">
        <v>4414504</v>
      </c>
      <c r="J15" s="36"/>
      <c r="K15" s="37"/>
      <c r="L15" s="37"/>
      <c r="M15" s="16"/>
    </row>
    <row r="16" spans="1:13" s="17" customFormat="1" ht="21.75" customHeight="1">
      <c r="A16" s="90"/>
      <c r="B16" s="32" t="s">
        <v>8</v>
      </c>
      <c r="C16" s="42"/>
      <c r="D16" s="40"/>
      <c r="E16" s="42"/>
      <c r="F16" s="42"/>
      <c r="G16" s="42"/>
      <c r="H16" s="43"/>
      <c r="I16" s="44"/>
      <c r="J16" s="36"/>
      <c r="K16" s="37"/>
      <c r="L16" s="37"/>
      <c r="M16" s="16"/>
    </row>
    <row r="17" spans="1:13" s="17" customFormat="1" ht="21.75" customHeight="1">
      <c r="A17" s="90"/>
      <c r="B17" s="14" t="s">
        <v>9</v>
      </c>
      <c r="C17" s="38">
        <v>139376419</v>
      </c>
      <c r="D17" s="39">
        <v>323623869</v>
      </c>
      <c r="E17" s="38">
        <v>0</v>
      </c>
      <c r="F17" s="38">
        <v>15801741</v>
      </c>
      <c r="G17" s="38">
        <v>0</v>
      </c>
      <c r="H17" s="40">
        <v>7693348</v>
      </c>
      <c r="I17" s="41">
        <v>297846891</v>
      </c>
      <c r="J17" s="36"/>
      <c r="K17" s="37"/>
      <c r="L17" s="37"/>
      <c r="M17" s="16"/>
    </row>
    <row r="18" spans="1:13" s="17" customFormat="1" ht="21.75" customHeight="1">
      <c r="A18" s="90"/>
      <c r="B18" s="32"/>
      <c r="C18" s="42"/>
      <c r="D18" s="43"/>
      <c r="E18" s="42"/>
      <c r="F18" s="42"/>
      <c r="G18" s="42"/>
      <c r="H18" s="43"/>
      <c r="I18" s="44"/>
      <c r="J18" s="36"/>
      <c r="K18" s="37"/>
      <c r="L18" s="37"/>
      <c r="M18" s="16"/>
    </row>
    <row r="19" spans="1:13" s="17" customFormat="1" ht="21.75" customHeight="1">
      <c r="A19" s="90"/>
      <c r="B19" s="14" t="s">
        <v>10</v>
      </c>
      <c r="C19" s="38">
        <v>10000000</v>
      </c>
      <c r="D19" s="39">
        <v>41040402</v>
      </c>
      <c r="E19" s="38">
        <v>0</v>
      </c>
      <c r="F19" s="38">
        <v>850000</v>
      </c>
      <c r="G19" s="38">
        <v>0</v>
      </c>
      <c r="H19" s="40">
        <v>0</v>
      </c>
      <c r="I19" s="41">
        <v>40190402</v>
      </c>
      <c r="J19" s="36"/>
      <c r="K19" s="37"/>
      <c r="L19" s="37"/>
      <c r="M19" s="16"/>
    </row>
    <row r="20" spans="1:13" s="17" customFormat="1" ht="21.75" customHeight="1">
      <c r="A20" s="90"/>
      <c r="B20" s="32" t="s">
        <v>11</v>
      </c>
      <c r="C20" s="42"/>
      <c r="D20" s="43"/>
      <c r="E20" s="42"/>
      <c r="F20" s="42"/>
      <c r="G20" s="42"/>
      <c r="H20" s="43"/>
      <c r="I20" s="44"/>
      <c r="J20" s="36"/>
      <c r="K20" s="37"/>
      <c r="L20" s="37"/>
      <c r="M20" s="16"/>
    </row>
    <row r="21" spans="1:13" s="17" customFormat="1" ht="21.75" customHeight="1">
      <c r="A21" s="90"/>
      <c r="B21" s="14" t="s">
        <v>12</v>
      </c>
      <c r="C21" s="38">
        <v>83825752</v>
      </c>
      <c r="D21" s="39">
        <v>122006247</v>
      </c>
      <c r="E21" s="38">
        <v>0</v>
      </c>
      <c r="F21" s="38">
        <v>8053343</v>
      </c>
      <c r="G21" s="38">
        <v>0</v>
      </c>
      <c r="H21" s="40">
        <v>0</v>
      </c>
      <c r="I21" s="41">
        <v>95862607</v>
      </c>
      <c r="J21" s="36"/>
      <c r="K21" s="37"/>
      <c r="L21" s="37"/>
      <c r="M21" s="16"/>
    </row>
    <row r="22" spans="1:13" s="17" customFormat="1" ht="21.75" customHeight="1">
      <c r="A22" s="90"/>
      <c r="B22" s="32"/>
      <c r="C22" s="42"/>
      <c r="D22" s="40"/>
      <c r="E22" s="42"/>
      <c r="F22" s="42"/>
      <c r="G22" s="42"/>
      <c r="H22" s="43"/>
      <c r="I22" s="44"/>
      <c r="J22" s="36"/>
      <c r="K22" s="37"/>
      <c r="L22" s="37"/>
      <c r="M22" s="16"/>
    </row>
    <row r="23" spans="1:13" s="17" customFormat="1" ht="21.75" customHeight="1">
      <c r="A23" s="91"/>
      <c r="B23" s="45" t="s">
        <v>13</v>
      </c>
      <c r="C23" s="46">
        <v>547313471</v>
      </c>
      <c r="D23" s="39">
        <v>1017870214</v>
      </c>
      <c r="E23" s="46">
        <v>0</v>
      </c>
      <c r="F23" s="46">
        <v>152192428</v>
      </c>
      <c r="G23" s="46">
        <v>0</v>
      </c>
      <c r="H23" s="39">
        <v>25293129</v>
      </c>
      <c r="I23" s="47">
        <v>865677786</v>
      </c>
      <c r="J23" s="36"/>
      <c r="K23" s="37"/>
      <c r="L23" s="37"/>
      <c r="M23" s="16"/>
    </row>
    <row r="24" spans="1:13" s="17" customFormat="1" ht="21.75" customHeight="1">
      <c r="A24" s="48"/>
      <c r="B24" s="49"/>
      <c r="C24" s="42"/>
      <c r="D24" s="43"/>
      <c r="E24" s="85"/>
      <c r="F24" s="85"/>
      <c r="G24" s="85"/>
      <c r="H24" s="87"/>
      <c r="I24" s="44"/>
      <c r="J24" s="36"/>
      <c r="K24" s="37"/>
      <c r="L24" s="37"/>
      <c r="M24" s="16"/>
    </row>
    <row r="25" spans="1:13" s="17" customFormat="1" ht="21.75" customHeight="1">
      <c r="A25" s="92" t="s">
        <v>24</v>
      </c>
      <c r="B25" s="93"/>
      <c r="C25" s="38">
        <v>112888445</v>
      </c>
      <c r="D25" s="39">
        <v>113524127</v>
      </c>
      <c r="E25" s="86"/>
      <c r="F25" s="86"/>
      <c r="G25" s="86"/>
      <c r="H25" s="88"/>
      <c r="I25" s="41">
        <v>105286544</v>
      </c>
      <c r="J25" s="36"/>
      <c r="K25" s="37"/>
      <c r="L25" s="37"/>
      <c r="M25" s="16"/>
    </row>
    <row r="26" spans="1:13" s="17" customFormat="1" ht="21.75" customHeight="1">
      <c r="A26" s="50"/>
      <c r="B26" s="51"/>
      <c r="C26" s="42"/>
      <c r="D26" s="52"/>
      <c r="E26" s="42"/>
      <c r="F26" s="42"/>
      <c r="G26" s="42"/>
      <c r="H26" s="43"/>
      <c r="I26" s="44"/>
      <c r="J26" s="36"/>
      <c r="K26" s="37"/>
      <c r="L26" s="37"/>
      <c r="M26" s="16"/>
    </row>
    <row r="27" spans="1:13" s="17" customFormat="1" ht="21.75" customHeight="1" thickBot="1">
      <c r="A27" s="94" t="s">
        <v>14</v>
      </c>
      <c r="B27" s="95"/>
      <c r="C27" s="53">
        <f aca="true" t="shared" si="0" ref="C27:I27">SUM(C12:C25)</f>
        <v>1022518286</v>
      </c>
      <c r="D27" s="54">
        <f t="shared" si="0"/>
        <v>1871430058</v>
      </c>
      <c r="E27" s="53">
        <f>SUM(E12:E25)</f>
        <v>0</v>
      </c>
      <c r="F27" s="53">
        <f t="shared" si="0"/>
        <v>187914750</v>
      </c>
      <c r="G27" s="53">
        <f t="shared" si="0"/>
        <v>0</v>
      </c>
      <c r="H27" s="54">
        <f t="shared" si="0"/>
        <v>36642756</v>
      </c>
      <c r="I27" s="55">
        <f t="shared" si="0"/>
        <v>1634762456</v>
      </c>
      <c r="J27" s="36"/>
      <c r="K27" s="37"/>
      <c r="L27" s="37"/>
      <c r="M27" s="16"/>
    </row>
    <row r="28" spans="1:20" s="17" customFormat="1" ht="18" customHeight="1">
      <c r="A28" s="56"/>
      <c r="B28" s="56"/>
      <c r="C28" s="57"/>
      <c r="D28" s="57"/>
      <c r="E28" s="58"/>
      <c r="F28" s="58"/>
      <c r="G28" s="57"/>
      <c r="H28" s="57"/>
      <c r="I28" s="58"/>
      <c r="J28" s="57"/>
      <c r="K28" s="57"/>
      <c r="L28" s="58"/>
      <c r="M28" s="58"/>
      <c r="N28" s="58"/>
      <c r="O28" s="58"/>
      <c r="P28" s="57"/>
      <c r="Q28" s="37"/>
      <c r="R28" s="37"/>
      <c r="S28" s="37"/>
      <c r="T28" s="16"/>
    </row>
    <row r="29" spans="1:20" s="17" customFormat="1" ht="18" customHeight="1">
      <c r="A29" s="56"/>
      <c r="B29" s="56"/>
      <c r="C29" s="57"/>
      <c r="D29" s="57"/>
      <c r="E29" s="58"/>
      <c r="F29" s="58"/>
      <c r="G29" s="57"/>
      <c r="H29" s="57"/>
      <c r="I29" s="58"/>
      <c r="J29" s="57"/>
      <c r="K29" s="57"/>
      <c r="L29" s="58"/>
      <c r="M29" s="58"/>
      <c r="N29" s="58"/>
      <c r="O29" s="58"/>
      <c r="P29" s="57"/>
      <c r="Q29" s="37"/>
      <c r="R29" s="37"/>
      <c r="S29" s="37"/>
      <c r="T29" s="16"/>
    </row>
    <row r="30" spans="1:20" s="17" customFormat="1" ht="18" customHeight="1">
      <c r="A30" s="56"/>
      <c r="B30" s="56"/>
      <c r="C30" s="57"/>
      <c r="D30" s="57"/>
      <c r="E30" s="58"/>
      <c r="F30" s="58"/>
      <c r="G30" s="57"/>
      <c r="H30" s="57"/>
      <c r="I30" s="59"/>
      <c r="L30" s="58"/>
      <c r="M30" s="58"/>
      <c r="N30" s="58"/>
      <c r="O30" s="58"/>
      <c r="P30" s="57"/>
      <c r="Q30" s="37"/>
      <c r="R30" s="37"/>
      <c r="S30" s="37"/>
      <c r="T30" s="16"/>
    </row>
    <row r="31" spans="1:19" s="17" customFormat="1" ht="15" thickBot="1">
      <c r="A31" s="16"/>
      <c r="B31" s="16"/>
      <c r="C31" s="16"/>
      <c r="D31" s="16"/>
      <c r="E31" s="60"/>
      <c r="F31" s="60"/>
      <c r="G31" s="16"/>
      <c r="H31" s="16"/>
      <c r="I31" s="60"/>
      <c r="J31" s="16"/>
      <c r="K31" s="16"/>
      <c r="L31" s="60"/>
      <c r="M31" s="60"/>
      <c r="N31" s="60"/>
      <c r="O31" s="60"/>
      <c r="Q31" s="26"/>
      <c r="R31" s="26"/>
      <c r="S31" s="26"/>
    </row>
    <row r="32" spans="1:15" s="17" customFormat="1" ht="26.25" customHeight="1">
      <c r="A32" s="10"/>
      <c r="B32" s="11" t="s">
        <v>1</v>
      </c>
      <c r="C32" s="61"/>
      <c r="D32" s="62"/>
      <c r="E32" s="62"/>
      <c r="F32" s="62"/>
      <c r="G32" s="62"/>
      <c r="H32" s="62"/>
      <c r="I32" s="63"/>
      <c r="K32" s="26"/>
      <c r="L32" s="9"/>
      <c r="M32" s="9"/>
      <c r="N32" s="9"/>
      <c r="O32" s="16"/>
    </row>
    <row r="33" spans="1:15" s="17" customFormat="1" ht="26.25" customHeight="1">
      <c r="A33" s="18"/>
      <c r="B33" s="19"/>
      <c r="C33" s="14" t="s">
        <v>19</v>
      </c>
      <c r="D33" s="14" t="s">
        <v>20</v>
      </c>
      <c r="E33" s="20" t="s">
        <v>21</v>
      </c>
      <c r="F33" s="20" t="s">
        <v>52</v>
      </c>
      <c r="G33" s="20" t="s">
        <v>15</v>
      </c>
      <c r="H33" s="20" t="s">
        <v>22</v>
      </c>
      <c r="I33" s="64" t="s">
        <v>2</v>
      </c>
      <c r="K33" s="26"/>
      <c r="L33" s="9"/>
      <c r="M33" s="9"/>
      <c r="N33" s="9"/>
      <c r="O33" s="16"/>
    </row>
    <row r="34" spans="1:15" s="17" customFormat="1" ht="26.25" customHeight="1">
      <c r="A34" s="18"/>
      <c r="B34" s="19"/>
      <c r="C34" s="14"/>
      <c r="D34" s="20"/>
      <c r="E34" s="20"/>
      <c r="F34" s="20" t="s">
        <v>55</v>
      </c>
      <c r="G34" s="65" t="s">
        <v>26</v>
      </c>
      <c r="H34" s="20"/>
      <c r="I34" s="64" t="s">
        <v>25</v>
      </c>
      <c r="K34" s="26"/>
      <c r="L34" s="9"/>
      <c r="M34" s="9"/>
      <c r="N34" s="9"/>
      <c r="O34" s="16"/>
    </row>
    <row r="35" spans="1:15" s="17" customFormat="1" ht="26.25" customHeight="1">
      <c r="A35" s="18"/>
      <c r="B35" s="19"/>
      <c r="C35" s="14"/>
      <c r="D35" s="20"/>
      <c r="E35" s="24"/>
      <c r="F35" s="66" t="s">
        <v>56</v>
      </c>
      <c r="G35" s="20" t="s">
        <v>34</v>
      </c>
      <c r="H35" s="20"/>
      <c r="I35" s="67"/>
      <c r="K35" s="26"/>
      <c r="L35" s="9"/>
      <c r="M35" s="9"/>
      <c r="N35" s="9"/>
      <c r="O35" s="16"/>
    </row>
    <row r="36" spans="1:15" s="17" customFormat="1" ht="26.25" customHeight="1">
      <c r="A36" s="18"/>
      <c r="B36" s="19"/>
      <c r="C36" s="68"/>
      <c r="D36" s="20"/>
      <c r="E36" s="24"/>
      <c r="F36" s="66"/>
      <c r="G36" s="20" t="s">
        <v>45</v>
      </c>
      <c r="H36" s="20"/>
      <c r="I36" s="69" t="s">
        <v>48</v>
      </c>
      <c r="K36" s="26"/>
      <c r="L36" s="9"/>
      <c r="M36" s="9"/>
      <c r="N36" s="9"/>
      <c r="O36" s="16"/>
    </row>
    <row r="37" spans="1:15" s="17" customFormat="1" ht="14.25" customHeight="1">
      <c r="A37" s="18"/>
      <c r="B37" s="19"/>
      <c r="C37" s="68" t="s">
        <v>31</v>
      </c>
      <c r="D37" s="20" t="s">
        <v>32</v>
      </c>
      <c r="E37" s="20" t="s">
        <v>33</v>
      </c>
      <c r="F37" s="20" t="s">
        <v>36</v>
      </c>
      <c r="G37" s="70" t="s">
        <v>46</v>
      </c>
      <c r="H37" s="20" t="s">
        <v>47</v>
      </c>
      <c r="I37" s="64" t="s">
        <v>49</v>
      </c>
      <c r="K37" s="26"/>
      <c r="L37" s="9"/>
      <c r="M37" s="9"/>
      <c r="N37" s="9"/>
      <c r="O37" s="16"/>
    </row>
    <row r="38" spans="1:15" s="17" customFormat="1" ht="14.25" customHeight="1">
      <c r="A38" s="28" t="s">
        <v>3</v>
      </c>
      <c r="B38" s="29"/>
      <c r="C38" s="30" t="s">
        <v>4</v>
      </c>
      <c r="D38" s="30" t="s">
        <v>4</v>
      </c>
      <c r="E38" s="30" t="s">
        <v>4</v>
      </c>
      <c r="F38" s="30" t="s">
        <v>4</v>
      </c>
      <c r="G38" s="30" t="s">
        <v>4</v>
      </c>
      <c r="H38" s="30" t="s">
        <v>4</v>
      </c>
      <c r="I38" s="71" t="s">
        <v>4</v>
      </c>
      <c r="K38" s="26"/>
      <c r="L38" s="9"/>
      <c r="M38" s="9"/>
      <c r="N38" s="9"/>
      <c r="O38" s="16"/>
    </row>
    <row r="39" spans="1:15" s="17" customFormat="1" ht="21.75" customHeight="1">
      <c r="A39" s="89" t="s">
        <v>35</v>
      </c>
      <c r="B39" s="32" t="s">
        <v>5</v>
      </c>
      <c r="C39" s="72"/>
      <c r="D39" s="73"/>
      <c r="E39" s="73"/>
      <c r="F39" s="73"/>
      <c r="G39" s="34"/>
      <c r="H39" s="34"/>
      <c r="I39" s="35"/>
      <c r="K39" s="26"/>
      <c r="L39" s="37"/>
      <c r="M39" s="37"/>
      <c r="N39" s="37"/>
      <c r="O39" s="16"/>
    </row>
    <row r="40" spans="1:15" s="17" customFormat="1" ht="21.75" customHeight="1">
      <c r="A40" s="90"/>
      <c r="B40" s="14" t="s">
        <v>6</v>
      </c>
      <c r="C40" s="74">
        <v>5810563</v>
      </c>
      <c r="D40" s="75">
        <v>202032</v>
      </c>
      <c r="E40" s="75">
        <v>318500</v>
      </c>
      <c r="F40" s="75">
        <v>0</v>
      </c>
      <c r="G40" s="40">
        <f>I13-SUM(C40:F40)</f>
        <v>219152627</v>
      </c>
      <c r="H40" s="40">
        <v>0</v>
      </c>
      <c r="I40" s="41">
        <f>G40-H40</f>
        <v>219152627</v>
      </c>
      <c r="K40" s="26"/>
      <c r="L40" s="37"/>
      <c r="M40" s="37"/>
      <c r="N40" s="37"/>
      <c r="O40" s="16"/>
    </row>
    <row r="41" spans="1:15" s="17" customFormat="1" ht="21.75" customHeight="1">
      <c r="A41" s="90"/>
      <c r="B41" s="32"/>
      <c r="C41" s="76"/>
      <c r="D41" s="52"/>
      <c r="E41" s="52"/>
      <c r="F41" s="52"/>
      <c r="G41" s="43"/>
      <c r="H41" s="43"/>
      <c r="I41" s="44"/>
      <c r="K41" s="26"/>
      <c r="L41" s="37"/>
      <c r="M41" s="37"/>
      <c r="N41" s="37"/>
      <c r="O41" s="16"/>
    </row>
    <row r="42" spans="1:15" s="17" customFormat="1" ht="21.75" customHeight="1">
      <c r="A42" s="90"/>
      <c r="B42" s="14" t="s">
        <v>7</v>
      </c>
      <c r="C42" s="74">
        <v>0</v>
      </c>
      <c r="D42" s="75">
        <v>0</v>
      </c>
      <c r="E42" s="75">
        <v>0</v>
      </c>
      <c r="F42" s="75">
        <v>0</v>
      </c>
      <c r="G42" s="40">
        <f>I15-SUM(C42:F42)</f>
        <v>4414504</v>
      </c>
      <c r="H42" s="40">
        <v>0</v>
      </c>
      <c r="I42" s="41">
        <f>G42-H42</f>
        <v>4414504</v>
      </c>
      <c r="K42" s="26"/>
      <c r="L42" s="37"/>
      <c r="M42" s="37"/>
      <c r="N42" s="37"/>
      <c r="O42" s="16"/>
    </row>
    <row r="43" spans="1:15" s="17" customFormat="1" ht="21.75" customHeight="1">
      <c r="A43" s="90"/>
      <c r="B43" s="32" t="s">
        <v>8</v>
      </c>
      <c r="C43" s="76"/>
      <c r="D43" s="52"/>
      <c r="E43" s="52"/>
      <c r="F43" s="52"/>
      <c r="G43" s="43"/>
      <c r="H43" s="43"/>
      <c r="I43" s="44"/>
      <c r="K43" s="26"/>
      <c r="L43" s="37"/>
      <c r="M43" s="37"/>
      <c r="N43" s="37"/>
      <c r="O43" s="16"/>
    </row>
    <row r="44" spans="1:15" s="17" customFormat="1" ht="21.75" customHeight="1">
      <c r="A44" s="90"/>
      <c r="B44" s="14" t="s">
        <v>9</v>
      </c>
      <c r="C44" s="74">
        <v>11685160</v>
      </c>
      <c r="D44" s="75">
        <v>199618</v>
      </c>
      <c r="E44" s="75">
        <v>660883</v>
      </c>
      <c r="F44" s="75">
        <v>0</v>
      </c>
      <c r="G44" s="40">
        <f>I17-SUM(C44:F44)</f>
        <v>285301230</v>
      </c>
      <c r="H44" s="40">
        <v>0</v>
      </c>
      <c r="I44" s="41">
        <f>G44-H44</f>
        <v>285301230</v>
      </c>
      <c r="K44" s="26"/>
      <c r="L44" s="37"/>
      <c r="M44" s="37"/>
      <c r="N44" s="37"/>
      <c r="O44" s="16"/>
    </row>
    <row r="45" spans="1:15" s="17" customFormat="1" ht="21.75" customHeight="1">
      <c r="A45" s="90"/>
      <c r="B45" s="32"/>
      <c r="C45" s="76"/>
      <c r="D45" s="52"/>
      <c r="E45" s="52"/>
      <c r="F45" s="52"/>
      <c r="G45" s="43"/>
      <c r="H45" s="43"/>
      <c r="I45" s="44"/>
      <c r="K45" s="26"/>
      <c r="L45" s="37"/>
      <c r="M45" s="37"/>
      <c r="N45" s="37"/>
      <c r="O45" s="16"/>
    </row>
    <row r="46" spans="1:15" s="17" customFormat="1" ht="21.75" customHeight="1">
      <c r="A46" s="90"/>
      <c r="B46" s="14" t="s">
        <v>10</v>
      </c>
      <c r="C46" s="74">
        <v>0</v>
      </c>
      <c r="D46" s="75">
        <v>0</v>
      </c>
      <c r="E46" s="75">
        <v>0</v>
      </c>
      <c r="F46" s="75">
        <v>0</v>
      </c>
      <c r="G46" s="40">
        <f>I19-SUM(C46:F46)</f>
        <v>40190402</v>
      </c>
      <c r="H46" s="40">
        <v>0</v>
      </c>
      <c r="I46" s="41">
        <f>G46-H46</f>
        <v>40190402</v>
      </c>
      <c r="K46" s="26"/>
      <c r="L46" s="37"/>
      <c r="M46" s="37"/>
      <c r="N46" s="37"/>
      <c r="O46" s="16"/>
    </row>
    <row r="47" spans="1:15" s="17" customFormat="1" ht="21.75" customHeight="1">
      <c r="A47" s="90"/>
      <c r="B47" s="32" t="s">
        <v>11</v>
      </c>
      <c r="C47" s="76"/>
      <c r="D47" s="52"/>
      <c r="E47" s="52"/>
      <c r="F47" s="52"/>
      <c r="G47" s="43"/>
      <c r="H47" s="43"/>
      <c r="I47" s="44"/>
      <c r="K47" s="26"/>
      <c r="L47" s="37"/>
      <c r="M47" s="37"/>
      <c r="N47" s="37"/>
      <c r="O47" s="16"/>
    </row>
    <row r="48" spans="1:15" s="17" customFormat="1" ht="21.75" customHeight="1">
      <c r="A48" s="90"/>
      <c r="B48" s="14" t="s">
        <v>12</v>
      </c>
      <c r="C48" s="74">
        <v>0</v>
      </c>
      <c r="D48" s="75">
        <v>168108</v>
      </c>
      <c r="E48" s="75">
        <v>0</v>
      </c>
      <c r="F48" s="75">
        <v>0</v>
      </c>
      <c r="G48" s="40">
        <f>I21-SUM(C48:F48)</f>
        <v>95694499</v>
      </c>
      <c r="H48" s="40">
        <v>0</v>
      </c>
      <c r="I48" s="41">
        <f>G48-H48</f>
        <v>95694499</v>
      </c>
      <c r="K48" s="26"/>
      <c r="L48" s="37"/>
      <c r="M48" s="37"/>
      <c r="N48" s="37"/>
      <c r="O48" s="16"/>
    </row>
    <row r="49" spans="1:15" s="17" customFormat="1" ht="21.75" customHeight="1">
      <c r="A49" s="90"/>
      <c r="B49" s="32"/>
      <c r="C49" s="76"/>
      <c r="D49" s="52"/>
      <c r="E49" s="52"/>
      <c r="F49" s="52"/>
      <c r="G49" s="43"/>
      <c r="H49" s="43"/>
      <c r="I49" s="44"/>
      <c r="K49" s="26"/>
      <c r="L49" s="37"/>
      <c r="M49" s="37"/>
      <c r="N49" s="37"/>
      <c r="O49" s="16"/>
    </row>
    <row r="50" spans="1:15" s="17" customFormat="1" ht="21.75" customHeight="1">
      <c r="A50" s="91"/>
      <c r="B50" s="45" t="s">
        <v>13</v>
      </c>
      <c r="C50" s="77">
        <v>0</v>
      </c>
      <c r="D50" s="78">
        <v>0</v>
      </c>
      <c r="E50" s="78">
        <v>0</v>
      </c>
      <c r="F50" s="78">
        <v>0</v>
      </c>
      <c r="G50" s="40">
        <f>I23-SUM(C50:F50)</f>
        <v>865677786</v>
      </c>
      <c r="H50" s="39">
        <v>104292367</v>
      </c>
      <c r="I50" s="41">
        <f>G50-H50</f>
        <v>761385419</v>
      </c>
      <c r="K50" s="26"/>
      <c r="L50" s="37"/>
      <c r="M50" s="37"/>
      <c r="N50" s="37"/>
      <c r="O50" s="16"/>
    </row>
    <row r="51" spans="1:15" s="17" customFormat="1" ht="21.75" customHeight="1">
      <c r="A51" s="48"/>
      <c r="B51" s="49"/>
      <c r="C51" s="83"/>
      <c r="D51" s="52"/>
      <c r="E51" s="76"/>
      <c r="F51" s="85"/>
      <c r="G51" s="43"/>
      <c r="H51" s="43"/>
      <c r="I51" s="44"/>
      <c r="K51" s="26"/>
      <c r="L51" s="37"/>
      <c r="M51" s="37"/>
      <c r="N51" s="37"/>
      <c r="O51" s="16"/>
    </row>
    <row r="52" spans="1:15" s="17" customFormat="1" ht="21.75" customHeight="1">
      <c r="A52" s="96" t="s">
        <v>24</v>
      </c>
      <c r="B52" s="97"/>
      <c r="C52" s="84"/>
      <c r="D52" s="75">
        <v>103961233</v>
      </c>
      <c r="E52" s="75">
        <v>0</v>
      </c>
      <c r="F52" s="86"/>
      <c r="G52" s="40">
        <f>I25-SUM(C52:F52)</f>
        <v>1325311</v>
      </c>
      <c r="H52" s="40">
        <v>0</v>
      </c>
      <c r="I52" s="41">
        <f>G52-H52</f>
        <v>1325311</v>
      </c>
      <c r="K52" s="26"/>
      <c r="L52" s="37"/>
      <c r="M52" s="37"/>
      <c r="N52" s="37"/>
      <c r="O52" s="16"/>
    </row>
    <row r="53" spans="1:15" s="17" customFormat="1" ht="21.75" customHeight="1">
      <c r="A53" s="79"/>
      <c r="B53" s="80"/>
      <c r="C53" s="76"/>
      <c r="D53" s="52"/>
      <c r="E53" s="52"/>
      <c r="F53" s="52"/>
      <c r="G53" s="43"/>
      <c r="H53" s="43"/>
      <c r="I53" s="44"/>
      <c r="K53" s="26"/>
      <c r="L53" s="37"/>
      <c r="M53" s="37"/>
      <c r="N53" s="37"/>
      <c r="O53" s="16"/>
    </row>
    <row r="54" spans="1:15" s="17" customFormat="1" ht="21.75" customHeight="1" thickBot="1">
      <c r="A54" s="98" t="s">
        <v>14</v>
      </c>
      <c r="B54" s="99"/>
      <c r="C54" s="81">
        <f aca="true" t="shared" si="1" ref="C54:I54">SUM(C39:C52)</f>
        <v>17495723</v>
      </c>
      <c r="D54" s="82">
        <f t="shared" si="1"/>
        <v>104530991</v>
      </c>
      <c r="E54" s="82">
        <f>SUM(E39:E52)</f>
        <v>979383</v>
      </c>
      <c r="F54" s="82">
        <f t="shared" si="1"/>
        <v>0</v>
      </c>
      <c r="G54" s="54">
        <f t="shared" si="1"/>
        <v>1511756359</v>
      </c>
      <c r="H54" s="54">
        <f t="shared" si="1"/>
        <v>104292367</v>
      </c>
      <c r="I54" s="55">
        <f t="shared" si="1"/>
        <v>1407463992</v>
      </c>
      <c r="K54" s="26"/>
      <c r="L54" s="37"/>
      <c r="M54" s="37"/>
      <c r="N54" s="37"/>
      <c r="O54" s="16"/>
    </row>
    <row r="55" ht="21.75" customHeight="1"/>
  </sheetData>
  <sheetProtection/>
  <mergeCells count="12">
    <mergeCell ref="A12:A23"/>
    <mergeCell ref="A25:B25"/>
    <mergeCell ref="A27:B27"/>
    <mergeCell ref="A52:B52"/>
    <mergeCell ref="A54:B54"/>
    <mergeCell ref="A39:A50"/>
    <mergeCell ref="C51:C52"/>
    <mergeCell ref="F24:F25"/>
    <mergeCell ref="G24:G25"/>
    <mergeCell ref="F51:F52"/>
    <mergeCell ref="E24:E25"/>
    <mergeCell ref="H24:H25"/>
  </mergeCells>
  <printOptions/>
  <pageMargins left="0.66" right="0.6" top="0.787" bottom="0.787" header="0.512" footer="0.512"/>
  <pageSetup horizontalDpi="600" verticalDpi="600" orientation="portrait" paperSize="9" scale="56" r:id="rId2"/>
  <colBreaks count="1" manualBreakCount="1">
    <brk id="11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saitamaken</cp:lastModifiedBy>
  <cp:lastPrinted>2014-09-19T11:44:52Z</cp:lastPrinted>
  <dcterms:created xsi:type="dcterms:W3CDTF">2005-10-03T05:47:50Z</dcterms:created>
  <dcterms:modified xsi:type="dcterms:W3CDTF">2017-01-06T02:31:08Z</dcterms:modified>
  <cp:category/>
  <cp:version/>
  <cp:contentType/>
  <cp:contentStatus/>
</cp:coreProperties>
</file>