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U37" i="9"/>
  <c r="CO36" i="9"/>
  <c r="BE36" i="9"/>
  <c r="AM36" i="9"/>
  <c r="BE35" i="9"/>
  <c r="AM35" i="9"/>
  <c r="BW34" i="9"/>
  <c r="BW35" i="9" s="1"/>
  <c r="BW36" i="9" s="1"/>
  <c r="BW37" i="9" s="1"/>
  <c r="BW38" i="9" s="1"/>
  <c r="BW39" i="9" s="1"/>
  <c r="BW40" i="9" s="1"/>
  <c r="BW41" i="9" s="1"/>
  <c r="BW42" i="9" s="1"/>
  <c r="BW43" i="9" s="1"/>
  <c r="BE34" i="9"/>
  <c r="AM34" i="9"/>
  <c r="C34" i="9"/>
  <c r="C35" i="9" s="1"/>
  <c r="CO34" i="9" l="1"/>
  <c r="CO35" i="9" s="1"/>
  <c r="U34" i="9"/>
  <c r="U35" i="9" s="1"/>
  <c r="U36" i="9" s="1"/>
  <c r="C36" i="9"/>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<sst xmlns="http://schemas.openxmlformats.org/spreadsheetml/2006/main" count="1024" uniqueCount="554">
  <si>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</si>
  <si>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</si>
  <si>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</si>
  <si>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</si>
  <si>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</si>
  <si>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</si>
  <si>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</si>
  <si>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</si>
  <si>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</si>
  <si>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</si>
  <si>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</si>
  <si>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</si>
  <si>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</si>
  <si>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</si>
  <si>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</si>
  <si>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</si>
  <si>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</si>
  <si>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</si>
  <si>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</si>
  <si>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</si>
  <si>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</si>
  <si>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</si>
  <si>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</si>
  <si>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</si>
  <si>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</si>
  <si>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</si>
  <si>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</si>
  <si>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</si>
  <si>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</si>
  <si>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</si>
  <si>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</si>
  <si>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</si>
  <si>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</si>
  <si>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</si>
  <si>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</si>
  <si>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</si>
  <si>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</si>
  <si>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</si>
  <si>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</si>
  <si>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</si>
  <si>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</si>
  <si>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</si>
  <si>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</si>
  <si>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</si>
  <si>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</si>
  <si>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</si>
  <si>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</si>
  <si>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</si>
  <si>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</si>
  <si>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</si>
  <si>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</si>
  <si>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</si>
  <si>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</si>
  <si>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</si>
  <si>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</si>
  <si>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</si>
  <si>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</si>
  <si>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</si>
  <si>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</si>
  <si>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</si>
  <si>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</si>
  <si>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</si>
  <si>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</si>
  <si>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</si>
  <si>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</si>
  <si>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</si>
  <si>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</si>
  <si>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</si>
  <si>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</si>
  <si>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</si>
  <si>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</si>
  <si>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</si>
  <si>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</si>
  <si>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</si>
  <si>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</si>
  <si>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</si>
  <si>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</si>
  <si>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</si>
  <si>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</si>
  <si>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</si>
  <si>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</si>
  <si>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</si>
  <si>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</si>
  <si>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</si>
  <si>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</si>
  <si>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</si>
  <si>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</si>
  <si>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</si>
  <si>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</si>
  <si>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</si>
  <si>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</si>
  <si>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</si>
  <si>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</si>
  <si>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</si>
  <si>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</si>
  <si>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</si>
  <si>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</si>
  <si>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</si>
  <si>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</si>
  <si>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</si>
  <si>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</si>
  <si>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</si>
  <si>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</si>
  <si>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</si>
  <si>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</si>
  <si>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</si>
  <si>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</si>
  <si>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</si>
  <si>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</si>
  <si>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</si>
  <si>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</si>
  <si>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</si>
  <si>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</si>
  <si>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</si>
  <si>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</si>
  <si>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</si>
  <si>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</si>
  <si>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</si>
  <si>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</si>
  <si>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</si>
  <si>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</si>
  <si>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</si>
  <si>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</si>
  <si>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</si>
  <si>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</si>
  <si>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</si>
  <si>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</si>
  <si>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</si>
  <si>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</si>
  <si>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</si>
  <si>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</si>
  <si>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</si>
  <si>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</si>
  <si>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</si>
  <si>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</si>
  <si>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</si>
  <si>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</si>
  <si>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</si>
  <si>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</si>
  <si>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</si>
  <si>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</si>
  <si>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</si>
  <si>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</si>
  <si>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</si>
  <si>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</si>
  <si>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</si>
  <si>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</si>
  <si>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</si>
  <si>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</si>
  <si>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</si>
  <si>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</si>
  <si>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</si>
  <si>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</si>
  <si>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</si>
  <si>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</si>
  <si>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</si>
  <si>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</si>
  <si>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</si>
  <si>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</si>
  <si>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</si>
  <si>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</si>
  <si>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</si>
  <si>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</si>
  <si>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</si>
  <si>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</si>
  <si>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</si>
  <si>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</si>
  <si>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</si>
  <si>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</si>
  <si>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</si>
  <si>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</si>
  <si>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</si>
  <si>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</si>
  <si>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</si>
  <si>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</si>
  <si>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</si>
  <si>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</si>
  <si>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</si>
  <si>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</si>
  <si>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</si>
  <si>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</si>
  <si>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</si>
  <si>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</si>
  <si>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</si>
  <si>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</si>
  <si>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</si>
  <si>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</si>
  <si>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</si>
  <si>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</si>
  <si>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</si>
  <si>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</si>
  <si>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</si>
  <si>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</si>
  <si>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</si>
  <si>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</si>
  <si>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</si>
  <si>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埼玉県坂戸市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</si>
  <si>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</si>
  <si>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</si>
  <si>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</si>
  <si>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</si>
  <si>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</si>
  <si>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</si>
  <si>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</si>
  <si>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</si>
  <si>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</si>
  <si>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</si>
  <si>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</si>
  <si>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</si>
  <si>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</si>
  <si>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</si>
  <si>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</si>
  <si>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</si>
  <si>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</si>
  <si>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</si>
  <si>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</si>
  <si>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</si>
  <si>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</si>
  <si>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</si>
  <si>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</si>
  <si>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</si>
  <si>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</si>
  <si>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</si>
  <si>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</si>
  <si>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</si>
  <si>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</si>
  <si>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</si>
  <si>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</si>
  <si>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</si>
  <si>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</si>
  <si>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</si>
  <si>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</si>
  <si>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</si>
  <si>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</si>
  <si>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</si>
  <si>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</si>
  <si>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</si>
  <si>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</si>
  <si>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</si>
  <si>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</si>
  <si>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</si>
  <si>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</si>
  <si>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</si>
  <si>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</si>
  <si>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</si>
  <si>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</si>
  <si>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</si>
  <si>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</si>
  <si>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</si>
  <si>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</si>
  <si>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</si>
  <si>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</si>
  <si>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</si>
  <si>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</si>
  <si>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</si>
  <si>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</si>
  <si>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</si>
  <si>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</si>
  <si>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</si>
  <si>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</si>
  <si>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</si>
  <si>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</si>
  <si>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</si>
  <si>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</si>
  <si>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</si>
  <si>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</si>
  <si>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</si>
  <si>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</si>
  <si>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</si>
  <si>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</si>
  <si>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</si>
  <si>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</si>
  <si>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</si>
  <si>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</si>
  <si>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</si>
  <si>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</si>
  <si>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</si>
  <si>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</si>
  <si>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</si>
  <si>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</si>
  <si>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</si>
  <si>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</si>
  <si>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</si>
  <si>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</si>
  <si>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</si>
  <si>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</si>
  <si>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</si>
  <si>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</si>
  <si>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</si>
  <si>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</si>
  <si>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</si>
  <si>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</si>
  <si>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</si>
  <si>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</si>
  <si>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</si>
  <si>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</si>
  <si>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</si>
  <si>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</si>
  <si>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</si>
  <si>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</si>
  <si>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</si>
  <si>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</si>
  <si>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</si>
  <si>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</si>
  <si>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</si>
  <si>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</si>
  <si>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</si>
  <si>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</si>
  <si>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</si>
  <si>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</si>
  <si>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</si>
  <si>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</si>
  <si>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</si>
  <si>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</si>
  <si>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</si>
  <si>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</si>
  <si>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</si>
  <si>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</si>
  <si>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</si>
  <si>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</si>
  <si>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</si>
  <si>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</si>
  <si>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</si>
  <si>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</si>
  <si>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</si>
  <si>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</si>
  <si>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</si>
  <si>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</si>
  <si>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</si>
  <si>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</si>
  <si>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</si>
  <si>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</si>
  <si>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</si>
  <si>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</si>
  <si>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</si>
  <si>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</si>
  <si>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</si>
  <si>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</si>
  <si>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</si>
  <si>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</si>
  <si>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</si>
  <si>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</si>
  <si>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</si>
  <si>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</si>
  <si>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</si>
  <si>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埼玉県坂戸市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</si>
  <si>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</si>
  <si>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</si>
  <si>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</si>
  <si>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</si>
  <si>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</si>
  <si>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</si>
  <si>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</si>
  <si>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</si>
  <si>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</si>
  <si>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</si>
  <si>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</si>
  <si>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</si>
  <si>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</si>
  <si>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</si>
  <si>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</si>
  <si>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</si>
  <si>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</si>
  <si>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</si>
  <si>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</si>
  <si>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</si>
  <si>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</si>
  <si>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</si>
  <si>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</si>
  <si>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</si>
  <si>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</si>
  <si>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</si>
  <si>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</si>
  <si>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</si>
  <si>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</si>
  <si>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</si>
  <si>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</si>
  <si>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</si>
  <si>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</si>
  <si>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</si>
  <si>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</si>
  <si>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</si>
  <si>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</si>
  <si>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</si>
  <si>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</si>
  <si>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</si>
  <si>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</si>
  <si>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</si>
  <si>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</si>
  <si>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</si>
  <si>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</si>
  <si>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</si>
  <si>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</si>
  <si>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</si>
  <si>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</si>
  <si>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</si>
  <si>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</si>
  <si>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</si>
  <si>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</si>
  <si>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</si>
  <si>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</si>
  <si>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</si>
  <si>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</si>
  <si>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</si>
  <si>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</si>
  <si>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</si>
  <si>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</si>
  <si>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</si>
  <si>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</si>
  <si>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</si>
  <si>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</si>
  <si>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</si>
  <si>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</si>
  <si>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</si>
  <si>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</si>
  <si>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</si>
  <si>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</si>
  <si>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</si>
  <si>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</si>
  <si>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</si>
  <si>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</si>
  <si>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</si>
  <si>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</si>
  <si>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</si>
  <si>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</si>
  <si>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</si>
  <si>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</si>
  <si>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</si>
  <si>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</si>
  <si>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</si>
  <si>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</si>
  <si>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</si>
  <si>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</si>
  <si>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</si>
  <si>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</si>
  <si>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</si>
  <si>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</si>
  <si>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</si>
  <si>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</si>
  <si>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</si>
  <si>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</si>
  <si>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</si>
  <si>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</si>
  <si>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</si>
  <si>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</si>
  <si>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</si>
  <si>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</si>
  <si>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</si>
  <si>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</si>
  <si>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</si>
  <si>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</si>
  <si>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</si>
  <si>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</si>
  <si>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</si>
  <si>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</si>
  <si>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</si>
  <si>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</si>
  <si>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</si>
  <si>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</si>
  <si>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</si>
  <si>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</si>
  <si>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</si>
  <si>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</si>
  <si>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</si>
  <si>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</si>
  <si>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</si>
  <si>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</si>
  <si>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</si>
  <si>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</si>
  <si>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</si>
  <si>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</si>
  <si>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</si>
  <si>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</si>
  <si>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</si>
  <si>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</si>
  <si>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</si>
  <si>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</si>
  <si>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</si>
  <si>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</si>
  <si>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</si>
  <si>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</si>
  <si>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</si>
  <si>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</si>
  <si>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</si>
  <si>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</si>
  <si>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</si>
  <si>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</si>
  <si>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</si>
  <si>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</si>
  <si>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</si>
  <si>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</si>
  <si>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</si>
  <si>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</si>
  <si>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</si>
  <si>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</si>
  <si>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</si>
  <si>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</si>
  <si>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</si>
  <si>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</si>
  <si>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</si>
  <si>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</si>
  <si>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</si>
  <si>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</si>
  <si>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</si>
  <si>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</si>
  <si>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</si>
  <si>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</si>
  <si>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</si>
  <si>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</si>
  <si>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</si>
  <si>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</si>
  <si>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</si>
  <si>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</si>
  <si>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</si>
  <si>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</si>
  <si>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</si>
  <si>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</si>
  <si>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</si>
  <si>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</si>
  <si>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</si>
  <si>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</si>
  <si>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介護保険特別会計</t>
  </si>
  <si>
    <t>国民健康保険特別会計</t>
  </si>
  <si>
    <t>石井土地区画整理事業特別会計</t>
  </si>
  <si>
    <t>片柳土地区画整理事業特別会計</t>
  </si>
  <si>
    <t>関間四丁目土地区画整理事業特別会計</t>
  </si>
  <si>
    <t>坂戸中央２日の出町土地区画整理事業特別会計</t>
  </si>
  <si>
    <t>後期高齢者医療特別会計</t>
  </si>
  <si>
    <t>その他会計（赤字）</t>
  </si>
  <si>
    <t>その他会計（黒字）</t>
  </si>
  <si>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</si>
  <si>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</si>
  <si>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</si>
  <si>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</si>
  <si>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</si>
  <si>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</si>
  <si>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坂戸市土地開発公社</t>
    <rPh sb="0" eb="3">
      <t>サカドシ</t>
    </rPh>
    <rPh sb="3" eb="5">
      <t>トチ</t>
    </rPh>
    <rPh sb="5" eb="7">
      <t>カイハツ</t>
    </rPh>
    <rPh sb="7" eb="9">
      <t>コウシャ</t>
    </rPh>
    <phoneticPr fontId="2"/>
  </si>
  <si>
    <t>川越総合卸売市場（株）</t>
    <rPh sb="0" eb="2">
      <t>カワゴエ</t>
    </rPh>
    <rPh sb="2" eb="4">
      <t>ソウゴウ</t>
    </rPh>
    <rPh sb="4" eb="6">
      <t>オロシウリ</t>
    </rPh>
    <rPh sb="6" eb="8">
      <t>イチバ</t>
    </rPh>
    <rPh sb="8" eb="11">
      <t>カブ</t>
    </rPh>
    <phoneticPr fontId="2"/>
  </si>
  <si>
    <t>公営企業会計</t>
    <rPh sb="0" eb="2">
      <t>コウエイ</t>
    </rPh>
    <rPh sb="2" eb="4">
      <t>キギョウ</t>
    </rPh>
    <rPh sb="4" eb="6">
      <t>カイケイ</t>
    </rPh>
    <phoneticPr fontId="2"/>
  </si>
  <si>
    <t>普通会計</t>
    <rPh sb="0" eb="2">
      <t>フツウ</t>
    </rPh>
    <rPh sb="2" eb="4">
      <t>カイケイ</t>
    </rPh>
    <phoneticPr fontId="2"/>
  </si>
  <si>
    <t>法適用企業</t>
    <rPh sb="0" eb="1">
      <t>ホウ</t>
    </rPh>
    <rPh sb="1" eb="3">
      <t>テキヨウ</t>
    </rPh>
    <rPh sb="3" eb="5">
      <t>キギョウ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</si>
  <si>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</si>
  <si>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</si>
  <si>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</si>
  <si>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</si>
  <si>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</si>
  <si>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</si>
  <si>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</si>
  <si>
    <t>-</t>
    <phoneticPr fontId="2"/>
  </si>
  <si>
    <t>-</t>
    <phoneticPr fontId="2"/>
  </si>
  <si>
    <t>-</t>
    <phoneticPr fontId="2"/>
  </si>
  <si>
    <t>-</t>
    <phoneticPr fontId="2"/>
  </si>
  <si>
    <t>坂戸、鶴ヶ島下水道組合</t>
    <rPh sb="0" eb="2">
      <t>サカド</t>
    </rPh>
    <rPh sb="3" eb="6">
      <t>ツルガシマ</t>
    </rPh>
    <rPh sb="6" eb="9">
      <t>ゲスイドウ</t>
    </rPh>
    <rPh sb="9" eb="11">
      <t>クミアイ</t>
    </rPh>
    <phoneticPr fontId="2"/>
  </si>
  <si>
    <t>坂戸、鶴ヶ島水道企業団</t>
    <rPh sb="0" eb="2">
      <t>サカド</t>
    </rPh>
    <rPh sb="3" eb="6">
      <t>ツルガシマ</t>
    </rPh>
    <rPh sb="6" eb="8">
      <t>スイドウ</t>
    </rPh>
    <rPh sb="8" eb="10">
      <t>キギョウ</t>
    </rPh>
    <rPh sb="10" eb="11">
      <t>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</si>
</sst>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41037</c:v>
                </c:pt>
                <c:pt idx="1">
                  <c:v>36527</c:v>
                </c:pt>
                <c:pt idx="2">
                  <c:v>34183</c:v>
                </c:pt>
                <c:pt idx="3">
                  <c:v>46480</c:v>
                </c:pt>
                <c:pt idx="4">
                  <c:v>24217</c:v>
                </c:pt>
              </c:numCache>
            </c:numRef>
          </c:val>
          <c:smooth val="0"/>
        </c:ser>
        <c:dLbls>
          <c:showLegendKey val="0"/>
          <c:showVal val="0"/>
          <c:showCatName val="0"/>
          <c:showSerName val="0"/>
          <c:showPercent val="0"/>
          <c:showBubbleSize val="0"/>
        </c:dLbls>
        <c:marker val="1"/>
        <c:smooth val="0"/>
        <c:axId val="83294464"/>
        <c:axId val="83300736"/>
      </c:lineChart>
      <c:catAx>
        <c:axId val="83294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00736"/>
        <c:crosses val="autoZero"/>
        <c:auto val="1"/>
        <c:lblAlgn val="ctr"/>
        <c:lblOffset val="100"/>
        <c:tickLblSkip val="1"/>
        <c:tickMarkSkip val="1"/>
        <c:noMultiLvlLbl val="0"/>
      </c:catAx>
      <c:valAx>
        <c:axId val="833007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29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6.43</c:v>
                </c:pt>
                <c:pt idx="1">
                  <c:v>5.7</c:v>
                </c:pt>
                <c:pt idx="2">
                  <c:v>6.24</c:v>
                </c:pt>
                <c:pt idx="3">
                  <c:v>6.66</c:v>
                </c:pt>
                <c:pt idx="4">
                  <c:v>7.31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9.82</c:v>
                </c:pt>
                <c:pt idx="1">
                  <c:v>10.83</c:v>
                </c:pt>
                <c:pt idx="2">
                  <c:v>15.39</c:v>
                </c:pt>
                <c:pt idx="3">
                  <c:v>19.28</c:v>
                </c:pt>
                <c:pt idx="4">
                  <c:v>20.309999999999999</c:v>
                </c:pt>
              </c:numCache>
            </c:numRef>
          </c:val>
        </c:ser>
        <c:dLbls>
          <c:showLegendKey val="0"/>
          <c:showVal val="0"/>
          <c:showCatName val="0"/>
          <c:showSerName val="0"/>
          <c:showPercent val="0"/>
          <c:showBubbleSize val="0"/>
        </c:dLbls>
        <c:gapWidth val="250"/>
        <c:overlap val="100"/>
        <c:axId val="85957632"/>
        <c:axId val="8598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6.51</c:v>
                </c:pt>
                <c:pt idx="1">
                  <c:v>0.45</c:v>
                </c:pt>
                <c:pt idx="2">
                  <c:v>4.92</c:v>
                </c:pt>
                <c:pt idx="3">
                  <c:v>4.53</c:v>
                </c:pt>
                <c:pt idx="4">
                  <c:v>1.75</c:v>
                </c:pt>
              </c:numCache>
            </c:numRef>
          </c:val>
          <c:smooth val="0"/>
        </c:ser>
        <c:dLbls>
          <c:showLegendKey val="0"/>
          <c:showVal val="0"/>
          <c:showCatName val="0"/>
          <c:showSerName val="0"/>
          <c:showPercent val="0"/>
          <c:showBubbleSize val="0"/>
        </c:dLbls>
        <c:marker val="1"/>
        <c:smooth val="0"/>
        <c:axId val="85957632"/>
        <c:axId val="85988480"/>
      </c:lineChart>
      <c:catAx>
        <c:axId val="8595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988480"/>
        <c:crosses val="autoZero"/>
        <c:auto val="1"/>
        <c:lblAlgn val="ctr"/>
        <c:lblOffset val="100"/>
        <c:tickLblSkip val="1"/>
        <c:tickMarkSkip val="1"/>
        <c:noMultiLvlLbl val="0"/>
      </c:catAx>
      <c:valAx>
        <c:axId val="8598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5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0.14000000000000001</c:v>
                </c:pt>
                <c:pt idx="4">
                  <c:v>#N/A</c:v>
                </c:pt>
                <c:pt idx="5">
                  <c:v>0.1</c:v>
                </c:pt>
                <c:pt idx="6">
                  <c:v>#N/A</c:v>
                </c:pt>
                <c:pt idx="7">
                  <c:v>0.01</c:v>
                </c:pt>
                <c:pt idx="8">
                  <c:v>#N/A</c:v>
                </c:pt>
                <c:pt idx="9">
                  <c:v>0.08</c:v>
                </c:pt>
              </c:numCache>
            </c:numRef>
          </c:val>
        </c:ser>
        <c:ser>
          <c:idx val="3"/>
          <c:order val="3"/>
          <c:tx>
            <c:strRef>
              <c:f>データシート!$A$30</c:f>
              <c:strCache>
                <c:ptCount val="1"/>
                <c:pt idx="0">
                  <c:v>坂戸中央２日の出町土地区画整理事業特別会計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0.04</c:v>
                </c:pt>
                <c:pt idx="6">
                  <c:v>#N/A</c:v>
                </c:pt>
                <c:pt idx="7">
                  <c:v>0.1</c:v>
                </c:pt>
                <c:pt idx="8">
                  <c:v>#N/A</c:v>
                </c:pt>
                <c:pt idx="9">
                  <c:v>0.12</c:v>
                </c:pt>
              </c:numCache>
            </c:numRef>
          </c:val>
        </c:ser>
        <c:ser>
          <c:idx val="4"/>
          <c:order val="4"/>
          <c:tx>
            <c:strRef>
              <c:f>データシート!$A$31</c:f>
              <c:strCache>
                <c:ptCount val="1"/>
                <c:pt idx="0">
                  <c:v>関間四丁目土地区画整理事業特別会計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0.82</c:v>
                </c:pt>
                <c:pt idx="2">
                  <c:v>#N/A</c:v>
                </c:pt>
                <c:pt idx="3">
                  <c:v>0.6</c:v>
                </c:pt>
                <c:pt idx="4">
                  <c:v>#N/A</c:v>
                </c:pt>
                <c:pt idx="5">
                  <c:v>0.26</c:v>
                </c:pt>
                <c:pt idx="6">
                  <c:v>#N/A</c:v>
                </c:pt>
                <c:pt idx="7">
                  <c:v>0.18</c:v>
                </c:pt>
                <c:pt idx="8">
                  <c:v>#N/A</c:v>
                </c:pt>
                <c:pt idx="9">
                  <c:v>0.13</c:v>
                </c:pt>
              </c:numCache>
            </c:numRef>
          </c:val>
        </c:ser>
        <c:ser>
          <c:idx val="5"/>
          <c:order val="5"/>
          <c:tx>
            <c:strRef>
              <c:f>データシート!$A$32</c:f>
              <c:strCache>
                <c:ptCount val="1"/>
                <c:pt idx="0">
                  <c:v>片柳土地区画整理事業特別会計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0.43</c:v>
                </c:pt>
                <c:pt idx="4">
                  <c:v>#N/A</c:v>
                </c:pt>
                <c:pt idx="5">
                  <c:v>0.43</c:v>
                </c:pt>
                <c:pt idx="6">
                  <c:v>#N/A</c:v>
                </c:pt>
                <c:pt idx="7">
                  <c:v>0.55000000000000004</c:v>
                </c:pt>
                <c:pt idx="8">
                  <c:v>#N/A</c:v>
                </c:pt>
                <c:pt idx="9">
                  <c:v>0.56000000000000005</c:v>
                </c:pt>
              </c:numCache>
            </c:numRef>
          </c:val>
        </c:ser>
        <c:ser>
          <c:idx val="6"/>
          <c:order val="6"/>
          <c:tx>
            <c:strRef>
              <c:f>データシート!$A$33</c:f>
              <c:strCache>
                <c:ptCount val="1"/>
                <c:pt idx="0">
                  <c:v>石井土地区画整理事業特別会計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0.99</c:v>
                </c:pt>
                <c:pt idx="2">
                  <c:v>#N/A</c:v>
                </c:pt>
                <c:pt idx="3">
                  <c:v>1.03</c:v>
                </c:pt>
                <c:pt idx="4">
                  <c:v>#N/A</c:v>
                </c:pt>
                <c:pt idx="5">
                  <c:v>1.35</c:v>
                </c:pt>
                <c:pt idx="6">
                  <c:v>#N/A</c:v>
                </c:pt>
                <c:pt idx="7">
                  <c:v>0.89</c:v>
                </c:pt>
                <c:pt idx="8">
                  <c:v>#N/A</c:v>
                </c:pt>
                <c:pt idx="9">
                  <c:v>0.96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3.89</c:v>
                </c:pt>
                <c:pt idx="2">
                  <c:v>#N/A</c:v>
                </c:pt>
                <c:pt idx="3">
                  <c:v>3.1</c:v>
                </c:pt>
                <c:pt idx="4">
                  <c:v>#N/A</c:v>
                </c:pt>
                <c:pt idx="5">
                  <c:v>1.51</c:v>
                </c:pt>
                <c:pt idx="6">
                  <c:v>#N/A</c:v>
                </c:pt>
                <c:pt idx="7">
                  <c:v>2.02</c:v>
                </c:pt>
                <c:pt idx="8">
                  <c:v>#N/A</c:v>
                </c:pt>
                <c:pt idx="9">
                  <c:v>1.27</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1.04</c:v>
                </c:pt>
                <c:pt idx="2">
                  <c:v>#N/A</c:v>
                </c:pt>
                <c:pt idx="3">
                  <c:v>1.36</c:v>
                </c:pt>
                <c:pt idx="4">
                  <c:v>#N/A</c:v>
                </c:pt>
                <c:pt idx="5">
                  <c:v>1.32</c:v>
                </c:pt>
                <c:pt idx="6">
                  <c:v>#N/A</c:v>
                </c:pt>
                <c:pt idx="7">
                  <c:v>1.49</c:v>
                </c:pt>
                <c:pt idx="8">
                  <c:v>#N/A</c:v>
                </c:pt>
                <c:pt idx="9">
                  <c:v>3.39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5.39</c:v>
                </c:pt>
                <c:pt idx="2">
                  <c:v>#N/A</c:v>
                </c:pt>
                <c:pt idx="3">
                  <c:v>4.74</c:v>
                </c:pt>
                <c:pt idx="4">
                  <c:v>#N/A</c:v>
                </c:pt>
                <c:pt idx="5">
                  <c:v>5.49</c:v>
                </c:pt>
                <c:pt idx="6">
                  <c:v>#N/A</c:v>
                </c:pt>
                <c:pt idx="7">
                  <c:v>5.81</c:v>
                </c:pt>
                <c:pt idx="8">
                  <c:v>#N/A</c:v>
                </c:pt>
                <c:pt idx="9">
                  <c:v>6.47</c:v>
                </c:pt>
              </c:numCache>
            </c:numRef>
          </c:val>
        </c:ser>
        <c:dLbls>
          <c:showLegendKey val="0"/>
          <c:showVal val="0"/>
          <c:showCatName val="0"/>
          <c:showSerName val="0"/>
          <c:showPercent val="0"/>
          <c:showBubbleSize val="0"/>
        </c:dLbls>
        <c:gapWidth val="150"/>
        <c:overlap val="100"/>
        <c:axId val="86078592"/>
        <c:axId val="86080128"/>
      </c:barChart>
      <c:catAx>
        <c:axId val="8607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080128"/>
        <c:crosses val="autoZero"/>
        <c:auto val="1"/>
        <c:lblAlgn val="ctr"/>
        <c:lblOffset val="100"/>
        <c:tickLblSkip val="1"/>
        <c:tickMarkSkip val="1"/>
        <c:noMultiLvlLbl val="0"/>
      </c:catAx>
      <c:valAx>
        <c:axId val="86080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078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2296</c:v>
                </c:pt>
                <c:pt idx="5">
                  <c:v>2203</c:v>
                </c:pt>
                <c:pt idx="8">
                  <c:v>2238</c:v>
                </c:pt>
                <c:pt idx="11">
                  <c:v>2320</c:v>
                </c:pt>
                <c:pt idx="14">
                  <c:v>2467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746</c:v>
                </c:pt>
                <c:pt idx="3">
                  <c:v>756</c:v>
                </c:pt>
                <c:pt idx="6">
                  <c:v>751</c:v>
                </c:pt>
                <c:pt idx="9">
                  <c:v>708</c:v>
                </c:pt>
                <c:pt idx="12">
                  <c:v>701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2633</c:v>
                </c:pt>
                <c:pt idx="3">
                  <c:v>2367</c:v>
                </c:pt>
                <c:pt idx="6">
                  <c:v>2206</c:v>
                </c:pt>
                <c:pt idx="9">
                  <c:v>2293</c:v>
                </c:pt>
                <c:pt idx="12">
                  <c:v>2418</c:v>
                </c:pt>
              </c:numCache>
            </c:numRef>
          </c:val>
        </c:ser>
        <c:dLbls>
          <c:showLegendKey val="0"/>
          <c:showVal val="0"/>
          <c:showCatName val="0"/>
          <c:showSerName val="0"/>
          <c:showPercent val="0"/>
          <c:showBubbleSize val="0"/>
        </c:dLbls>
        <c:gapWidth val="100"/>
        <c:overlap val="100"/>
        <c:axId val="86696320"/>
        <c:axId val="86698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1083</c:v>
                </c:pt>
                <c:pt idx="2">
                  <c:v>#N/A</c:v>
                </c:pt>
                <c:pt idx="3">
                  <c:v>#N/A</c:v>
                </c:pt>
                <c:pt idx="4">
                  <c:v>920</c:v>
                </c:pt>
                <c:pt idx="5">
                  <c:v>#N/A</c:v>
                </c:pt>
                <c:pt idx="6">
                  <c:v>#N/A</c:v>
                </c:pt>
                <c:pt idx="7">
                  <c:v>719</c:v>
                </c:pt>
                <c:pt idx="8">
                  <c:v>#N/A</c:v>
                </c:pt>
                <c:pt idx="9">
                  <c:v>#N/A</c:v>
                </c:pt>
                <c:pt idx="10">
                  <c:v>681</c:v>
                </c:pt>
                <c:pt idx="11">
                  <c:v>#N/A</c:v>
                </c:pt>
                <c:pt idx="12">
                  <c:v>#N/A</c:v>
                </c:pt>
                <c:pt idx="13">
                  <c:v>652</c:v>
                </c:pt>
                <c:pt idx="14">
                  <c:v>#N/A</c:v>
                </c:pt>
              </c:numCache>
            </c:numRef>
          </c:val>
          <c:smooth val="0"/>
        </c:ser>
        <c:dLbls>
          <c:showLegendKey val="0"/>
          <c:showVal val="0"/>
          <c:showCatName val="0"/>
          <c:showSerName val="0"/>
          <c:showPercent val="0"/>
          <c:showBubbleSize val="0"/>
        </c:dLbls>
        <c:marker val="1"/>
        <c:smooth val="0"/>
        <c:axId val="86696320"/>
        <c:axId val="86698240"/>
      </c:lineChart>
      <c:catAx>
        <c:axId val="8669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698240"/>
        <c:crosses val="autoZero"/>
        <c:auto val="1"/>
        <c:lblAlgn val="ctr"/>
        <c:lblOffset val="100"/>
        <c:tickLblSkip val="1"/>
        <c:tickMarkSkip val="1"/>
        <c:noMultiLvlLbl val="0"/>
      </c:catAx>
      <c:valAx>
        <c:axId val="8669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9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21074</c:v>
                </c:pt>
                <c:pt idx="5">
                  <c:v>22005</c:v>
                </c:pt>
                <c:pt idx="8">
                  <c:v>23276</c:v>
                </c:pt>
                <c:pt idx="11">
                  <c:v>23794</c:v>
                </c:pt>
                <c:pt idx="14">
                  <c:v>23979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4572</c:v>
                </c:pt>
                <c:pt idx="5">
                  <c:v>4670</c:v>
                </c:pt>
                <c:pt idx="8">
                  <c:v>4954</c:v>
                </c:pt>
                <c:pt idx="11">
                  <c:v>4830</c:v>
                </c:pt>
                <c:pt idx="14">
                  <c:v>4951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3073</c:v>
                </c:pt>
                <c:pt idx="5">
                  <c:v>4132</c:v>
                </c:pt>
                <c:pt idx="8">
                  <c:v>5178</c:v>
                </c:pt>
                <c:pt idx="11">
                  <c:v>7517</c:v>
                </c:pt>
                <c:pt idx="14">
                  <c:v>7315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4836</c:v>
                </c:pt>
                <c:pt idx="3">
                  <c:v>4739</c:v>
                </c:pt>
                <c:pt idx="6">
                  <c:v>4392</c:v>
                </c:pt>
                <c:pt idx="9">
                  <c:v>4198</c:v>
                </c:pt>
                <c:pt idx="12">
                  <c:v>3849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8004</c:v>
                </c:pt>
                <c:pt idx="3">
                  <c:v>7758</c:v>
                </c:pt>
                <c:pt idx="6">
                  <c:v>7533</c:v>
                </c:pt>
                <c:pt idx="9">
                  <c:v>7125</c:v>
                </c:pt>
                <c:pt idx="12">
                  <c:v>6786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3494</c:v>
                </c:pt>
                <c:pt idx="3">
                  <c:v>3376</c:v>
                </c:pt>
                <c:pt idx="6">
                  <c:v>3368</c:v>
                </c:pt>
                <c:pt idx="9">
                  <c:v>3341</c:v>
                </c:pt>
                <c:pt idx="12">
                  <c:v>3005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25230</c:v>
                </c:pt>
                <c:pt idx="3">
                  <c:v>26350</c:v>
                </c:pt>
                <c:pt idx="6">
                  <c:v>27815</c:v>
                </c:pt>
                <c:pt idx="9">
                  <c:v>29378</c:v>
                </c:pt>
                <c:pt idx="12">
                  <c:v>29814</c:v>
                </c:pt>
              </c:numCache>
            </c:numRef>
          </c:val>
        </c:ser>
        <c:dLbls>
          <c:showLegendKey val="0"/>
          <c:showVal val="0"/>
          <c:showCatName val="0"/>
          <c:showSerName val="0"/>
          <c:showPercent val="0"/>
          <c:showBubbleSize val="0"/>
        </c:dLbls>
        <c:gapWidth val="100"/>
        <c:overlap val="100"/>
        <c:axId val="86817408"/>
        <c:axId val="8704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12846</c:v>
                </c:pt>
                <c:pt idx="2">
                  <c:v>#N/A</c:v>
                </c:pt>
                <c:pt idx="3">
                  <c:v>#N/A</c:v>
                </c:pt>
                <c:pt idx="4">
                  <c:v>11415</c:v>
                </c:pt>
                <c:pt idx="5">
                  <c:v>#N/A</c:v>
                </c:pt>
                <c:pt idx="6">
                  <c:v>#N/A</c:v>
                </c:pt>
                <c:pt idx="7">
                  <c:v>9699</c:v>
                </c:pt>
                <c:pt idx="8">
                  <c:v>#N/A</c:v>
                </c:pt>
                <c:pt idx="9">
                  <c:v>#N/A</c:v>
                </c:pt>
                <c:pt idx="10">
                  <c:v>7901</c:v>
                </c:pt>
                <c:pt idx="11">
                  <c:v>#N/A</c:v>
                </c:pt>
                <c:pt idx="12">
                  <c:v>#N/A</c:v>
                </c:pt>
                <c:pt idx="13">
                  <c:v>7209</c:v>
                </c:pt>
                <c:pt idx="14">
                  <c:v>#N/A</c:v>
                </c:pt>
              </c:numCache>
            </c:numRef>
          </c:val>
          <c:smooth val="0"/>
        </c:ser>
        <c:dLbls>
          <c:showLegendKey val="0"/>
          <c:showVal val="0"/>
          <c:showCatName val="0"/>
          <c:showSerName val="0"/>
          <c:showPercent val="0"/>
          <c:showBubbleSize val="0"/>
        </c:dLbls>
        <c:marker val="1"/>
        <c:smooth val="0"/>
        <c:axId val="86817408"/>
        <c:axId val="87044864"/>
      </c:lineChart>
      <c:catAx>
        <c:axId val="8681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044864"/>
        <c:crosses val="autoZero"/>
        <c:auto val="1"/>
        <c:lblAlgn val="ctr"/>
        <c:lblOffset val="100"/>
        <c:tickLblSkip val="1"/>
        <c:tickMarkSkip val="1"/>
        <c:noMultiLvlLbl val="0"/>
      </c:catAx>
      <c:valAx>
        <c:axId val="870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81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101,219
99,279
41.02
28,592,323
27,078,255
1,286,140
17,600,592
29,814,165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昨年度と比較して、横ばいとなっているが、今後、就業者人口の減少等に伴う個人住民税の減少が危惧されている中、市税の安定的な確保につながる施策を検討していく必要がある。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9" name="直線コネクタ 68"/>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76200</xdr:rowOff>
    </xdr:to>
    <xdr:cxnSp macro="">
      <xdr:nvCxnSpPr>
        <xdr:cNvPr id="72" name="直線コネクタ 71"/>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58965</xdr:rowOff>
    </xdr:to>
    <xdr:cxnSp macro="">
      <xdr:nvCxnSpPr>
        <xdr:cNvPr id="75" name="直線コネクタ 74"/>
        <xdr:cNvCxnSpPr/>
      </xdr:nvCxnSpPr>
      <xdr:spPr>
        <a:xfrm>
          <a:off x="2336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144235</xdr:rowOff>
    </xdr:from>
    <xdr:to>
      <xdr:col>3</xdr:col>
      <xdr:colOff>279400</xdr:colOff>
      <xdr:row>41</xdr:row>
      <xdr:rowOff>24493</xdr:rowOff>
    </xdr:to>
    <xdr:cxnSp macro="">
      <xdr:nvCxnSpPr>
        <xdr:cNvPr id="78" name="直線コネクタ 77"/>
        <xdr:cNvCxnSpPr/>
      </xdr:nvCxnSpPr>
      <xdr:spPr>
        <a:xfrm>
          <a:off x="1447800" y="70022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8" name="円/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9"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0" name="円/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8165</xdr:rowOff>
    </xdr:from>
    <xdr:to>
      <xdr:col>4</xdr:col>
      <xdr:colOff>533400</xdr:colOff>
      <xdr:row>41</xdr:row>
      <xdr:rowOff>109765</xdr:rowOff>
    </xdr:to>
    <xdr:sp macro="" textlink="">
      <xdr:nvSpPr>
        <xdr:cNvPr id="92" name="円/楕円 91"/>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119942</xdr:rowOff>
    </xdr:from>
    <xdr:ext cx="762000" cy="259045"/>
    <xdr:sp macro="" textlink="">
      <xdr:nvSpPr>
        <xdr:cNvPr id="93" name="テキスト ボックス 92"/>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145143</xdr:rowOff>
    </xdr:from>
    <xdr:to>
      <xdr:col>3</xdr:col>
      <xdr:colOff>330200</xdr:colOff>
      <xdr:row>41</xdr:row>
      <xdr:rowOff>75293</xdr:rowOff>
    </xdr:to>
    <xdr:sp macro="" textlink="">
      <xdr:nvSpPr>
        <xdr:cNvPr id="94" name="円/楕円 93"/>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85470</xdr:rowOff>
    </xdr:from>
    <xdr:ext cx="762000" cy="259045"/>
    <xdr:sp macro="" textlink="">
      <xdr:nvSpPr>
        <xdr:cNvPr id="95" name="テキスト ボックス 94"/>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96" name="円/楕円 95"/>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97" name="テキスト ボックス 96"/>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歳入面では、地方税や地方消費税交付金が増加してはいるが、歳出面において人件費や</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などの増加により、昨年度と比較して２．３％悪化した。</a:t>
          </a:r>
          <a:endParaRPr lang="ja-JP" altLang="ja-JP" sz="1400">
            <a:effectLst/>
          </a:endParaRPr>
        </a:p>
        <a:p>
          <a:pPr rtl="0"/>
          <a:r>
            <a:rPr lang="ja-JP" altLang="ja-JP" sz="1100" b="0" i="0" baseline="0">
              <a:solidFill>
                <a:schemeClr val="dk1"/>
              </a:solidFill>
              <a:effectLst/>
              <a:latin typeface="+mn-lt"/>
              <a:ea typeface="+mn-ea"/>
              <a:cs typeface="+mn-cs"/>
            </a:rPr>
            <a:t>今後、市税収入をはじめとした歳入の確保と歳出全般の見直しを進め、一層の財政構造の弾力性向上に努める。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109728</xdr:rowOff>
    </xdr:to>
    <xdr:cxnSp macro="">
      <xdr:nvCxnSpPr>
        <xdr:cNvPr id="130" name="直線コネクタ 129"/>
        <xdr:cNvCxnSpPr/>
      </xdr:nvCxnSpPr>
      <xdr:spPr>
        <a:xfrm>
          <a:off x="4114800" y="1045718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37338</xdr:rowOff>
    </xdr:to>
    <xdr:cxnSp macro="">
      <xdr:nvCxnSpPr>
        <xdr:cNvPr id="133" name="直線コネクタ 132"/>
        <xdr:cNvCxnSpPr/>
      </xdr:nvCxnSpPr>
      <xdr:spPr>
        <a:xfrm flipV="1">
          <a:off x="3225800" y="104571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37338</xdr:rowOff>
    </xdr:to>
    <xdr:cxnSp macro="">
      <xdr:nvCxnSpPr>
        <xdr:cNvPr id="136" name="直線コネクタ 135"/>
        <xdr:cNvCxnSpPr/>
      </xdr:nvCxnSpPr>
      <xdr:spPr>
        <a:xfrm>
          <a:off x="2336800" y="104764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102616</xdr:rowOff>
    </xdr:from>
    <xdr:to>
      <xdr:col>3</xdr:col>
      <xdr:colOff>279400</xdr:colOff>
      <xdr:row>61</xdr:row>
      <xdr:rowOff>18034</xdr:rowOff>
    </xdr:to>
    <xdr:cxnSp macro="">
      <xdr:nvCxnSpPr>
        <xdr:cNvPr id="139" name="直線コネクタ 138"/>
        <xdr:cNvCxnSpPr/>
      </xdr:nvCxnSpPr>
      <xdr:spPr>
        <a:xfrm>
          <a:off x="1447800" y="10389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58928</xdr:rowOff>
    </xdr:from>
    <xdr:to>
      <xdr:col>7</xdr:col>
      <xdr:colOff>203200</xdr:colOff>
      <xdr:row>61</xdr:row>
      <xdr:rowOff>160528</xdr:rowOff>
    </xdr:to>
    <xdr:sp macro="" textlink="">
      <xdr:nvSpPr>
        <xdr:cNvPr id="149" name="円/楕円 148"/>
        <xdr:cNvSpPr/>
      </xdr:nvSpPr>
      <xdr:spPr>
        <a:xfrm>
          <a:off x="49022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75455</xdr:rowOff>
    </xdr:from>
    <xdr:ext cx="762000" cy="259045"/>
    <xdr:sp macro="" textlink="">
      <xdr:nvSpPr>
        <xdr:cNvPr id="150" name="財政構造の弾力性該当値テキスト"/>
        <xdr:cNvSpPr txBox="1"/>
      </xdr:nvSpPr>
      <xdr:spPr>
        <a:xfrm>
          <a:off x="50419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1" name="円/楕円 150"/>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2" name="テキスト ボックス 151"/>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157988</xdr:rowOff>
    </xdr:from>
    <xdr:to>
      <xdr:col>4</xdr:col>
      <xdr:colOff>533400</xdr:colOff>
      <xdr:row>61</xdr:row>
      <xdr:rowOff>88138</xdr:rowOff>
    </xdr:to>
    <xdr:sp macro="" textlink="">
      <xdr:nvSpPr>
        <xdr:cNvPr id="153" name="円/楕円 152"/>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98315</xdr:rowOff>
    </xdr:from>
    <xdr:ext cx="762000" cy="259045"/>
    <xdr:sp macro="" textlink="">
      <xdr:nvSpPr>
        <xdr:cNvPr id="154" name="テキスト ボックス 153"/>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138684</xdr:rowOff>
    </xdr:from>
    <xdr:to>
      <xdr:col>3</xdr:col>
      <xdr:colOff>330200</xdr:colOff>
      <xdr:row>61</xdr:row>
      <xdr:rowOff>68834</xdr:rowOff>
    </xdr:to>
    <xdr:sp macro="" textlink="">
      <xdr:nvSpPr>
        <xdr:cNvPr id="155" name="円/楕円 154"/>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79011</xdr:rowOff>
    </xdr:from>
    <xdr:ext cx="762000" cy="259045"/>
    <xdr:sp macro="" textlink="">
      <xdr:nvSpPr>
        <xdr:cNvPr id="156" name="テキスト ボックス 155"/>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51816</xdr:rowOff>
    </xdr:from>
    <xdr:to>
      <xdr:col>2</xdr:col>
      <xdr:colOff>127000</xdr:colOff>
      <xdr:row>60</xdr:row>
      <xdr:rowOff>153416</xdr:rowOff>
    </xdr:to>
    <xdr:sp macro="" textlink="">
      <xdr:nvSpPr>
        <xdr:cNvPr id="157" name="円/楕円 156"/>
        <xdr:cNvSpPr/>
      </xdr:nvSpPr>
      <xdr:spPr>
        <a:xfrm>
          <a:off x="1397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163593</xdr:rowOff>
    </xdr:from>
    <xdr:ext cx="762000" cy="259045"/>
    <xdr:sp macro="" textlink="">
      <xdr:nvSpPr>
        <xdr:cNvPr id="158" name="テキスト ボックス 157"/>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維持補修費は微減したものの、人件費や物件費が増加したことにより、昨年度とくらべ、人口１人あたりの人件費・物件費等については増加した。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36778</xdr:rowOff>
    </xdr:from>
    <xdr:to>
      <xdr:col>7</xdr:col>
      <xdr:colOff>152400</xdr:colOff>
      <xdr:row>83</xdr:row>
      <xdr:rowOff>86847</xdr:rowOff>
    </xdr:to>
    <xdr:cxnSp macro="">
      <xdr:nvCxnSpPr>
        <xdr:cNvPr id="195" name="直線コネクタ 194"/>
        <xdr:cNvCxnSpPr/>
      </xdr:nvCxnSpPr>
      <xdr:spPr>
        <a:xfrm>
          <a:off x="4114800" y="14267128"/>
          <a:ext cx="8382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36778</xdr:rowOff>
    </xdr:from>
    <xdr:to>
      <xdr:col>6</xdr:col>
      <xdr:colOff>0</xdr:colOff>
      <xdr:row>83</xdr:row>
      <xdr:rowOff>36778</xdr:rowOff>
    </xdr:to>
    <xdr:cxnSp macro="">
      <xdr:nvCxnSpPr>
        <xdr:cNvPr id="198" name="直線コネクタ 197"/>
        <xdr:cNvCxnSpPr/>
      </xdr:nvCxnSpPr>
      <xdr:spPr>
        <a:xfrm>
          <a:off x="3225800" y="14267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36778</xdr:rowOff>
    </xdr:from>
    <xdr:to>
      <xdr:col>4</xdr:col>
      <xdr:colOff>482600</xdr:colOff>
      <xdr:row>83</xdr:row>
      <xdr:rowOff>82263</xdr:rowOff>
    </xdr:to>
    <xdr:cxnSp macro="">
      <xdr:nvCxnSpPr>
        <xdr:cNvPr id="201" name="直線コネクタ 200"/>
        <xdr:cNvCxnSpPr/>
      </xdr:nvCxnSpPr>
      <xdr:spPr>
        <a:xfrm flipV="1">
          <a:off x="2336800" y="14267128"/>
          <a:ext cx="889000" cy="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4927</xdr:rowOff>
    </xdr:from>
    <xdr:to>
      <xdr:col>3</xdr:col>
      <xdr:colOff>279400</xdr:colOff>
      <xdr:row>83</xdr:row>
      <xdr:rowOff>82263</xdr:rowOff>
    </xdr:to>
    <xdr:cxnSp macro="">
      <xdr:nvCxnSpPr>
        <xdr:cNvPr id="204" name="直線コネクタ 203"/>
        <xdr:cNvCxnSpPr/>
      </xdr:nvCxnSpPr>
      <xdr:spPr>
        <a:xfrm>
          <a:off x="1447800" y="14235277"/>
          <a:ext cx="889000" cy="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130363</xdr:rowOff>
    </xdr:from>
    <xdr:to>
      <xdr:col>2</xdr:col>
      <xdr:colOff>127000</xdr:colOff>
      <xdr:row>84</xdr:row>
      <xdr:rowOff>60513</xdr:rowOff>
    </xdr:to>
    <xdr:sp macro="" textlink="">
      <xdr:nvSpPr>
        <xdr:cNvPr id="207" name="フローチャート : 判断 206"/>
        <xdr:cNvSpPr/>
      </xdr:nvSpPr>
      <xdr:spPr>
        <a:xfrm>
          <a:off x="1397000" y="1436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45290</xdr:rowOff>
    </xdr:from>
    <xdr:ext cx="762000" cy="259045"/>
    <xdr:sp macro="" textlink="">
      <xdr:nvSpPr>
        <xdr:cNvPr id="208" name="テキスト ボックス 207"/>
        <xdr:cNvSpPr txBox="1"/>
      </xdr:nvSpPr>
      <xdr:spPr>
        <a:xfrm>
          <a:off x="1066800" y="1444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36047</xdr:rowOff>
    </xdr:from>
    <xdr:to>
      <xdr:col>7</xdr:col>
      <xdr:colOff>203200</xdr:colOff>
      <xdr:row>83</xdr:row>
      <xdr:rowOff>137647</xdr:rowOff>
    </xdr:to>
    <xdr:sp macro="" textlink="">
      <xdr:nvSpPr>
        <xdr:cNvPr id="214" name="円/楕円 213"/>
        <xdr:cNvSpPr/>
      </xdr:nvSpPr>
      <xdr:spPr>
        <a:xfrm>
          <a:off x="4902200" y="1426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52574</xdr:rowOff>
    </xdr:from>
    <xdr:ext cx="762000" cy="259045"/>
    <xdr:sp macro="" textlink="">
      <xdr:nvSpPr>
        <xdr:cNvPr id="215" name="人件費・物件費等の状況該当値テキスト"/>
        <xdr:cNvSpPr txBox="1"/>
      </xdr:nvSpPr>
      <xdr:spPr>
        <a:xfrm>
          <a:off x="5041900" y="1411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93,302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157428</xdr:rowOff>
    </xdr:from>
    <xdr:to>
      <xdr:col>6</xdr:col>
      <xdr:colOff>50800</xdr:colOff>
      <xdr:row>83</xdr:row>
      <xdr:rowOff>87578</xdr:rowOff>
    </xdr:to>
    <xdr:sp macro="" textlink="">
      <xdr:nvSpPr>
        <xdr:cNvPr id="216" name="円/楕円 215"/>
        <xdr:cNvSpPr/>
      </xdr:nvSpPr>
      <xdr:spPr>
        <a:xfrm>
          <a:off x="4064000" y="142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97755</xdr:rowOff>
    </xdr:from>
    <xdr:ext cx="736600" cy="259045"/>
    <xdr:sp macro="" textlink="">
      <xdr:nvSpPr>
        <xdr:cNvPr id="217" name="テキスト ボックス 216"/>
        <xdr:cNvSpPr txBox="1"/>
      </xdr:nvSpPr>
      <xdr:spPr>
        <a:xfrm>
          <a:off x="3733800" y="13985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157428</xdr:rowOff>
    </xdr:from>
    <xdr:to>
      <xdr:col>4</xdr:col>
      <xdr:colOff>533400</xdr:colOff>
      <xdr:row>83</xdr:row>
      <xdr:rowOff>87578</xdr:rowOff>
    </xdr:to>
    <xdr:sp macro="" textlink="">
      <xdr:nvSpPr>
        <xdr:cNvPr id="218" name="円/楕円 217"/>
        <xdr:cNvSpPr/>
      </xdr:nvSpPr>
      <xdr:spPr>
        <a:xfrm>
          <a:off x="3175000" y="142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97755</xdr:rowOff>
    </xdr:from>
    <xdr:ext cx="762000" cy="259045"/>
    <xdr:sp macro="" textlink="">
      <xdr:nvSpPr>
        <xdr:cNvPr id="219" name="テキスト ボックス 218"/>
        <xdr:cNvSpPr txBox="1"/>
      </xdr:nvSpPr>
      <xdr:spPr>
        <a:xfrm>
          <a:off x="2844800" y="1398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31463</xdr:rowOff>
    </xdr:from>
    <xdr:to>
      <xdr:col>3</xdr:col>
      <xdr:colOff>330200</xdr:colOff>
      <xdr:row>83</xdr:row>
      <xdr:rowOff>133063</xdr:rowOff>
    </xdr:to>
    <xdr:sp macro="" textlink="">
      <xdr:nvSpPr>
        <xdr:cNvPr id="220" name="円/楕円 219"/>
        <xdr:cNvSpPr/>
      </xdr:nvSpPr>
      <xdr:spPr>
        <a:xfrm>
          <a:off x="2286000" y="142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143240</xdr:rowOff>
    </xdr:from>
    <xdr:ext cx="762000" cy="259045"/>
    <xdr:sp macro="" textlink="">
      <xdr:nvSpPr>
        <xdr:cNvPr id="221" name="テキスト ボックス 220"/>
        <xdr:cNvSpPr txBox="1"/>
      </xdr:nvSpPr>
      <xdr:spPr>
        <a:xfrm>
          <a:off x="1955800" y="140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125577</xdr:rowOff>
    </xdr:from>
    <xdr:to>
      <xdr:col>2</xdr:col>
      <xdr:colOff>127000</xdr:colOff>
      <xdr:row>83</xdr:row>
      <xdr:rowOff>55727</xdr:rowOff>
    </xdr:to>
    <xdr:sp macro="" textlink="">
      <xdr:nvSpPr>
        <xdr:cNvPr id="222" name="円/楕円 221"/>
        <xdr:cNvSpPr/>
      </xdr:nvSpPr>
      <xdr:spPr>
        <a:xfrm>
          <a:off x="1397000" y="141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65904</xdr:rowOff>
    </xdr:from>
    <xdr:ext cx="762000" cy="259045"/>
    <xdr:sp macro="" textlink="">
      <xdr:nvSpPr>
        <xdr:cNvPr id="223" name="テキスト ボックス 222"/>
        <xdr:cNvSpPr txBox="1"/>
      </xdr:nvSpPr>
      <xdr:spPr>
        <a:xfrm>
          <a:off x="1066800" y="1395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平成２６年度中に、</a:t>
          </a:r>
          <a:r>
            <a:rPr lang="ja-JP" altLang="ja-JP" sz="1100" b="0" i="0" baseline="0">
              <a:solidFill>
                <a:schemeClr val="dk1"/>
              </a:solidFill>
              <a:effectLst/>
              <a:latin typeface="+mn-lt"/>
              <a:ea typeface="+mn-ea"/>
              <a:cs typeface="+mn-cs"/>
            </a:rPr>
            <a:t>国との歩調を合わせた給与削減が終了した</a:t>
          </a:r>
          <a:r>
            <a:rPr lang="ja-JP" altLang="en-US" sz="1100" b="0" i="0" baseline="0">
              <a:solidFill>
                <a:schemeClr val="dk1"/>
              </a:solidFill>
              <a:effectLst/>
              <a:latin typeface="+mn-lt"/>
              <a:ea typeface="+mn-ea"/>
              <a:cs typeface="+mn-cs"/>
            </a:rPr>
            <a:t>ものの、人事院勧告により国の給与水準も上昇したため、昨年度と比較して、</a:t>
          </a:r>
          <a:r>
            <a:rPr lang="ja-JP" altLang="ja-JP" sz="1100" b="0" i="0" baseline="0">
              <a:solidFill>
                <a:schemeClr val="dk1"/>
              </a:solidFill>
              <a:effectLst/>
              <a:latin typeface="+mn-lt"/>
              <a:ea typeface="+mn-ea"/>
              <a:cs typeface="+mn-cs"/>
            </a:rPr>
            <a:t>０．５％</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継続的に定員管理の適正化とともに給与水準の適正化に努める。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31750</xdr:rowOff>
    </xdr:to>
    <xdr:cxnSp macro="">
      <xdr:nvCxnSpPr>
        <xdr:cNvPr id="257" name="直線コネクタ 256"/>
        <xdr:cNvCxnSpPr/>
      </xdr:nvCxnSpPr>
      <xdr:spPr>
        <a:xfrm flipV="1">
          <a:off x="16179800" y="145647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89</xdr:row>
      <xdr:rowOff>29634</xdr:rowOff>
    </xdr:to>
    <xdr:cxnSp macro="">
      <xdr:nvCxnSpPr>
        <xdr:cNvPr id="260" name="直線コネクタ 259"/>
        <xdr:cNvCxnSpPr/>
      </xdr:nvCxnSpPr>
      <xdr:spPr>
        <a:xfrm flipV="1">
          <a:off x="15290800" y="14605000"/>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13546</xdr:rowOff>
    </xdr:from>
    <xdr:to>
      <xdr:col>22</xdr:col>
      <xdr:colOff>203200</xdr:colOff>
      <xdr:row>89</xdr:row>
      <xdr:rowOff>29634</xdr:rowOff>
    </xdr:to>
    <xdr:cxnSp macro="">
      <xdr:nvCxnSpPr>
        <xdr:cNvPr id="263" name="直線コネクタ 262"/>
        <xdr:cNvCxnSpPr/>
      </xdr:nvCxnSpPr>
      <xdr:spPr>
        <a:xfrm>
          <a:off x="14401800" y="152725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7620</xdr:rowOff>
    </xdr:from>
    <xdr:to>
      <xdr:col>21</xdr:col>
      <xdr:colOff>0</xdr:colOff>
      <xdr:row>89</xdr:row>
      <xdr:rowOff>13546</xdr:rowOff>
    </xdr:to>
    <xdr:cxnSp macro="">
      <xdr:nvCxnSpPr>
        <xdr:cNvPr id="266" name="直線コネクタ 265"/>
        <xdr:cNvCxnSpPr/>
      </xdr:nvCxnSpPr>
      <xdr:spPr>
        <a:xfrm>
          <a:off x="13512800" y="14580870"/>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69" name="フローチャート : 判断 268"/>
        <xdr:cNvSpPr/>
      </xdr:nvSpPr>
      <xdr:spPr>
        <a:xfrm>
          <a:off x="13462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4250</xdr:rowOff>
    </xdr:from>
    <xdr:ext cx="762000" cy="259045"/>
    <xdr:sp macro="" textlink="">
      <xdr:nvSpPr>
        <xdr:cNvPr id="270" name="テキスト ボックス 269"/>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6" name="円/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7"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8" name="円/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2" name="円/楕円 281"/>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3" name="テキスト ボックス 282"/>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4" name="円/楕円 283"/>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85" name="テキスト ボックス 284"/>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定数管理の適正化に努めているため、年々減少してきている。引き続き、職員数の適正化に努める。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80554</xdr:rowOff>
    </xdr:from>
    <xdr:to>
      <xdr:col>24</xdr:col>
      <xdr:colOff>558800</xdr:colOff>
      <xdr:row>60</xdr:row>
      <xdr:rowOff>118473</xdr:rowOff>
    </xdr:to>
    <xdr:cxnSp macro="">
      <xdr:nvCxnSpPr>
        <xdr:cNvPr id="322" name="直線コネクタ 321"/>
        <xdr:cNvCxnSpPr/>
      </xdr:nvCxnSpPr>
      <xdr:spPr>
        <a:xfrm flipV="1">
          <a:off x="16179800" y="1036755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166733</xdr:rowOff>
    </xdr:to>
    <xdr:cxnSp macro="">
      <xdr:nvCxnSpPr>
        <xdr:cNvPr id="325" name="直線コネクタ 324"/>
        <xdr:cNvCxnSpPr/>
      </xdr:nvCxnSpPr>
      <xdr:spPr>
        <a:xfrm flipV="1">
          <a:off x="15290800" y="10405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166733</xdr:rowOff>
    </xdr:from>
    <xdr:to>
      <xdr:col>22</xdr:col>
      <xdr:colOff>203200</xdr:colOff>
      <xdr:row>61</xdr:row>
      <xdr:rowOff>26307</xdr:rowOff>
    </xdr:to>
    <xdr:cxnSp macro="">
      <xdr:nvCxnSpPr>
        <xdr:cNvPr id="328" name="直線コネクタ 327"/>
        <xdr:cNvCxnSpPr/>
      </xdr:nvCxnSpPr>
      <xdr:spPr>
        <a:xfrm flipV="1">
          <a:off x="14401800" y="104537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26307</xdr:rowOff>
    </xdr:from>
    <xdr:to>
      <xdr:col>21</xdr:col>
      <xdr:colOff>0</xdr:colOff>
      <xdr:row>61</xdr:row>
      <xdr:rowOff>67673</xdr:rowOff>
    </xdr:to>
    <xdr:cxnSp macro="">
      <xdr:nvCxnSpPr>
        <xdr:cNvPr id="331" name="直線コネクタ 330"/>
        <xdr:cNvCxnSpPr/>
      </xdr:nvCxnSpPr>
      <xdr:spPr>
        <a:xfrm flipV="1">
          <a:off x="13512800" y="104847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34" name="フローチャート : 判断 333"/>
        <xdr:cNvSpPr/>
      </xdr:nvSpPr>
      <xdr:spPr>
        <a:xfrm>
          <a:off x="13462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35" name="テキスト ボックス 334"/>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29754</xdr:rowOff>
    </xdr:from>
    <xdr:to>
      <xdr:col>24</xdr:col>
      <xdr:colOff>609600</xdr:colOff>
      <xdr:row>60</xdr:row>
      <xdr:rowOff>131354</xdr:rowOff>
    </xdr:to>
    <xdr:sp macro="" textlink="">
      <xdr:nvSpPr>
        <xdr:cNvPr id="341" name="円/楕円 340"/>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46281</xdr:rowOff>
    </xdr:from>
    <xdr:ext cx="762000" cy="259045"/>
    <xdr:sp macro="" textlink="">
      <xdr:nvSpPr>
        <xdr:cNvPr id="342"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67673</xdr:rowOff>
    </xdr:from>
    <xdr:to>
      <xdr:col>23</xdr:col>
      <xdr:colOff>457200</xdr:colOff>
      <xdr:row>60</xdr:row>
      <xdr:rowOff>169273</xdr:rowOff>
    </xdr:to>
    <xdr:sp macro="" textlink="">
      <xdr:nvSpPr>
        <xdr:cNvPr id="343" name="円/楕円 342"/>
        <xdr:cNvSpPr/>
      </xdr:nvSpPr>
      <xdr:spPr>
        <a:xfrm>
          <a:off x="16129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8000</xdr:rowOff>
    </xdr:from>
    <xdr:ext cx="736600" cy="259045"/>
    <xdr:sp macro="" textlink="">
      <xdr:nvSpPr>
        <xdr:cNvPr id="344" name="テキスト ボックス 343"/>
        <xdr:cNvSpPr txBox="1"/>
      </xdr:nvSpPr>
      <xdr:spPr>
        <a:xfrm>
          <a:off x="15798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115933</xdr:rowOff>
    </xdr:from>
    <xdr:to>
      <xdr:col>22</xdr:col>
      <xdr:colOff>254000</xdr:colOff>
      <xdr:row>61</xdr:row>
      <xdr:rowOff>46083</xdr:rowOff>
    </xdr:to>
    <xdr:sp macro="" textlink="">
      <xdr:nvSpPr>
        <xdr:cNvPr id="345" name="円/楕円 344"/>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56260</xdr:rowOff>
    </xdr:from>
    <xdr:ext cx="762000" cy="259045"/>
    <xdr:sp macro="" textlink="">
      <xdr:nvSpPr>
        <xdr:cNvPr id="346" name="テキスト ボックス 345"/>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146957</xdr:rowOff>
    </xdr:from>
    <xdr:to>
      <xdr:col>21</xdr:col>
      <xdr:colOff>50800</xdr:colOff>
      <xdr:row>61</xdr:row>
      <xdr:rowOff>77107</xdr:rowOff>
    </xdr:to>
    <xdr:sp macro="" textlink="">
      <xdr:nvSpPr>
        <xdr:cNvPr id="347" name="円/楕円 346"/>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87284</xdr:rowOff>
    </xdr:from>
    <xdr:ext cx="762000" cy="259045"/>
    <xdr:sp macro="" textlink="">
      <xdr:nvSpPr>
        <xdr:cNvPr id="348" name="テキスト ボックス 347"/>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16873</xdr:rowOff>
    </xdr:from>
    <xdr:to>
      <xdr:col>19</xdr:col>
      <xdr:colOff>533400</xdr:colOff>
      <xdr:row>61</xdr:row>
      <xdr:rowOff>118473</xdr:rowOff>
    </xdr:to>
    <xdr:sp macro="" textlink="">
      <xdr:nvSpPr>
        <xdr:cNvPr id="349" name="円/楕円 348"/>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128650</xdr:rowOff>
    </xdr:from>
    <xdr:ext cx="762000" cy="259045"/>
    <xdr:sp macro="" textlink="">
      <xdr:nvSpPr>
        <xdr:cNvPr id="350" name="テキスト ボックス 349"/>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年々減少傾向にあるが、今後大規模事業の償還が始まることから、新規事業の精査及び新規地方債の発行抑制に努める。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129794</xdr:rowOff>
    </xdr:from>
    <xdr:to>
      <xdr:col>24</xdr:col>
      <xdr:colOff>558800</xdr:colOff>
      <xdr:row>37</xdr:row>
      <xdr:rowOff>153924</xdr:rowOff>
    </xdr:to>
    <xdr:cxnSp macro="">
      <xdr:nvCxnSpPr>
        <xdr:cNvPr id="382" name="直線コネクタ 381"/>
        <xdr:cNvCxnSpPr/>
      </xdr:nvCxnSpPr>
      <xdr:spPr>
        <a:xfrm flipV="1">
          <a:off x="16179800" y="647344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153924</xdr:rowOff>
    </xdr:from>
    <xdr:to>
      <xdr:col>23</xdr:col>
      <xdr:colOff>406400</xdr:colOff>
      <xdr:row>38</xdr:row>
      <xdr:rowOff>25908</xdr:rowOff>
    </xdr:to>
    <xdr:cxnSp macro="">
      <xdr:nvCxnSpPr>
        <xdr:cNvPr id="385" name="直線コネクタ 384"/>
        <xdr:cNvCxnSpPr/>
      </xdr:nvCxnSpPr>
      <xdr:spPr>
        <a:xfrm flipV="1">
          <a:off x="15290800" y="64975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25908</xdr:rowOff>
    </xdr:from>
    <xdr:to>
      <xdr:col>22</xdr:col>
      <xdr:colOff>203200</xdr:colOff>
      <xdr:row>38</xdr:row>
      <xdr:rowOff>74168</xdr:rowOff>
    </xdr:to>
    <xdr:cxnSp macro="">
      <xdr:nvCxnSpPr>
        <xdr:cNvPr id="388" name="直線コネクタ 387"/>
        <xdr:cNvCxnSpPr/>
      </xdr:nvCxnSpPr>
      <xdr:spPr>
        <a:xfrm flipV="1">
          <a:off x="14401800" y="65410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127254</xdr:rowOff>
    </xdr:to>
    <xdr:cxnSp macro="">
      <xdr:nvCxnSpPr>
        <xdr:cNvPr id="391" name="直線コネクタ 390"/>
        <xdr:cNvCxnSpPr/>
      </xdr:nvCxnSpPr>
      <xdr:spPr>
        <a:xfrm flipV="1">
          <a:off x="13512800" y="65892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94" name="フローチャート : 判断 393"/>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68597</xdr:rowOff>
    </xdr:from>
    <xdr:ext cx="762000" cy="259045"/>
    <xdr:sp macro="" textlink="">
      <xdr:nvSpPr>
        <xdr:cNvPr id="395" name="テキスト ボックス 394"/>
        <xdr:cNvSpPr txBox="1"/>
      </xdr:nvSpPr>
      <xdr:spPr>
        <a:xfrm>
          <a:off x="13131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78994</xdr:rowOff>
    </xdr:from>
    <xdr:to>
      <xdr:col>24</xdr:col>
      <xdr:colOff>609600</xdr:colOff>
      <xdr:row>38</xdr:row>
      <xdr:rowOff>9144</xdr:rowOff>
    </xdr:to>
    <xdr:sp macro="" textlink="">
      <xdr:nvSpPr>
        <xdr:cNvPr id="401" name="円/楕円 400"/>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95521</xdr:rowOff>
    </xdr:from>
    <xdr:ext cx="762000" cy="259045"/>
    <xdr:sp macro="" textlink="">
      <xdr:nvSpPr>
        <xdr:cNvPr id="402"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103124</xdr:rowOff>
    </xdr:from>
    <xdr:to>
      <xdr:col>23</xdr:col>
      <xdr:colOff>457200</xdr:colOff>
      <xdr:row>38</xdr:row>
      <xdr:rowOff>33274</xdr:rowOff>
    </xdr:to>
    <xdr:sp macro="" textlink="">
      <xdr:nvSpPr>
        <xdr:cNvPr id="403" name="円/楕円 402"/>
        <xdr:cNvSpPr/>
      </xdr:nvSpPr>
      <xdr:spPr>
        <a:xfrm>
          <a:off x="161290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43451</xdr:rowOff>
    </xdr:from>
    <xdr:ext cx="736600" cy="259045"/>
    <xdr:sp macro="" textlink="">
      <xdr:nvSpPr>
        <xdr:cNvPr id="404" name="テキスト ボックス 403"/>
        <xdr:cNvSpPr txBox="1"/>
      </xdr:nvSpPr>
      <xdr:spPr>
        <a:xfrm>
          <a:off x="15798800" y="621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146558</xdr:rowOff>
    </xdr:from>
    <xdr:to>
      <xdr:col>22</xdr:col>
      <xdr:colOff>254000</xdr:colOff>
      <xdr:row>38</xdr:row>
      <xdr:rowOff>76708</xdr:rowOff>
    </xdr:to>
    <xdr:sp macro="" textlink="">
      <xdr:nvSpPr>
        <xdr:cNvPr id="405" name="円/楕円 404"/>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86885</xdr:rowOff>
    </xdr:from>
    <xdr:ext cx="762000" cy="259045"/>
    <xdr:sp macro="" textlink="">
      <xdr:nvSpPr>
        <xdr:cNvPr id="406" name="テキスト ボックス 405"/>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7" name="円/楕円 406"/>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8" name="テキスト ボックス 407"/>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76454</xdr:rowOff>
    </xdr:from>
    <xdr:to>
      <xdr:col>19</xdr:col>
      <xdr:colOff>533400</xdr:colOff>
      <xdr:row>39</xdr:row>
      <xdr:rowOff>6604</xdr:rowOff>
    </xdr:to>
    <xdr:sp macro="" textlink="">
      <xdr:nvSpPr>
        <xdr:cNvPr id="409" name="円/楕円 408"/>
        <xdr:cNvSpPr/>
      </xdr:nvSpPr>
      <xdr:spPr>
        <a:xfrm>
          <a:off x="13462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16781</xdr:rowOff>
    </xdr:from>
    <xdr:ext cx="762000" cy="259045"/>
    <xdr:sp macro="" textlink="">
      <xdr:nvSpPr>
        <xdr:cNvPr id="410" name="テキスト ボックス 409"/>
        <xdr:cNvSpPr txBox="1"/>
      </xdr:nvSpPr>
      <xdr:spPr>
        <a:xfrm>
          <a:off x="13131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地方債等の将来負担額は、債務負担行為に基づく支出予定額や組合負担等見込額等の減少により、昨年度比４．２％の改善となった。起債や</a:t>
          </a:r>
          <a:r>
            <a:rPr lang="ja-JP" altLang="en-US" sz="1100" b="0" i="0" baseline="0">
              <a:solidFill>
                <a:schemeClr val="dk1"/>
              </a:solidFill>
              <a:effectLst/>
              <a:latin typeface="+mn-lt"/>
              <a:ea typeface="+mn-ea"/>
              <a:cs typeface="+mn-cs"/>
            </a:rPr>
            <a:t>債務</a:t>
          </a:r>
          <a:r>
            <a:rPr lang="ja-JP" altLang="ja-JP" sz="1100" b="0" i="0" baseline="0">
              <a:solidFill>
                <a:schemeClr val="dk1"/>
              </a:solidFill>
              <a:effectLst/>
              <a:latin typeface="+mn-lt"/>
              <a:ea typeface="+mn-ea"/>
              <a:cs typeface="+mn-cs"/>
            </a:rPr>
            <a:t>負担行為等将来にわたっての負担となるものについては、より一層注意を払い、将来負担の削減に努める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103276</xdr:rowOff>
    </xdr:from>
    <xdr:to>
      <xdr:col>24</xdr:col>
      <xdr:colOff>558800</xdr:colOff>
      <xdr:row>15</xdr:row>
      <xdr:rowOff>123546</xdr:rowOff>
    </xdr:to>
    <xdr:cxnSp macro="">
      <xdr:nvCxnSpPr>
        <xdr:cNvPr id="442" name="直線コネクタ 441"/>
        <xdr:cNvCxnSpPr/>
      </xdr:nvCxnSpPr>
      <xdr:spPr>
        <a:xfrm flipV="1">
          <a:off x="16179800" y="2675026"/>
          <a:ext cx="8382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123546</xdr:rowOff>
    </xdr:from>
    <xdr:to>
      <xdr:col>23</xdr:col>
      <xdr:colOff>406400</xdr:colOff>
      <xdr:row>16</xdr:row>
      <xdr:rowOff>10490</xdr:rowOff>
    </xdr:to>
    <xdr:cxnSp macro="">
      <xdr:nvCxnSpPr>
        <xdr:cNvPr id="445" name="直線コネクタ 444"/>
        <xdr:cNvCxnSpPr/>
      </xdr:nvCxnSpPr>
      <xdr:spPr>
        <a:xfrm flipV="1">
          <a:off x="15290800" y="2695296"/>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10490</xdr:rowOff>
    </xdr:from>
    <xdr:to>
      <xdr:col>22</xdr:col>
      <xdr:colOff>203200</xdr:colOff>
      <xdr:row>16</xdr:row>
      <xdr:rowOff>61646</xdr:rowOff>
    </xdr:to>
    <xdr:cxnSp macro="">
      <xdr:nvCxnSpPr>
        <xdr:cNvPr id="448" name="直線コネクタ 447"/>
        <xdr:cNvCxnSpPr/>
      </xdr:nvCxnSpPr>
      <xdr:spPr>
        <a:xfrm flipV="1">
          <a:off x="14401800" y="275369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61646</xdr:rowOff>
    </xdr:from>
    <xdr:to>
      <xdr:col>21</xdr:col>
      <xdr:colOff>0</xdr:colOff>
      <xdr:row>16</xdr:row>
      <xdr:rowOff>111836</xdr:rowOff>
    </xdr:to>
    <xdr:cxnSp macro="">
      <xdr:nvCxnSpPr>
        <xdr:cNvPr id="451" name="直線コネクタ 450"/>
        <xdr:cNvCxnSpPr/>
      </xdr:nvCxnSpPr>
      <xdr:spPr>
        <a:xfrm flipV="1">
          <a:off x="13512800" y="2804846"/>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6502</xdr:rowOff>
    </xdr:from>
    <xdr:to>
      <xdr:col>19</xdr:col>
      <xdr:colOff>533400</xdr:colOff>
      <xdr:row>16</xdr:row>
      <xdr:rowOff>108102</xdr:rowOff>
    </xdr:to>
    <xdr:sp macro="" textlink="">
      <xdr:nvSpPr>
        <xdr:cNvPr id="454" name="フローチャート : 判断 453"/>
        <xdr:cNvSpPr/>
      </xdr:nvSpPr>
      <xdr:spPr>
        <a:xfrm>
          <a:off x="13462000" y="274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118279</xdr:rowOff>
    </xdr:from>
    <xdr:ext cx="762000" cy="259045"/>
    <xdr:sp macro="" textlink="">
      <xdr:nvSpPr>
        <xdr:cNvPr id="455" name="テキスト ボックス 454"/>
        <xdr:cNvSpPr txBox="1"/>
      </xdr:nvSpPr>
      <xdr:spPr>
        <a:xfrm>
          <a:off x="13131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52476</xdr:rowOff>
    </xdr:from>
    <xdr:to>
      <xdr:col>24</xdr:col>
      <xdr:colOff>609600</xdr:colOff>
      <xdr:row>15</xdr:row>
      <xdr:rowOff>154076</xdr:rowOff>
    </xdr:to>
    <xdr:sp macro="" textlink="">
      <xdr:nvSpPr>
        <xdr:cNvPr id="461" name="円/楕円 460"/>
        <xdr:cNvSpPr/>
      </xdr:nvSpPr>
      <xdr:spPr>
        <a:xfrm>
          <a:off x="16967200" y="26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24553</xdr:rowOff>
    </xdr:from>
    <xdr:ext cx="762000" cy="259045"/>
    <xdr:sp macro="" textlink="">
      <xdr:nvSpPr>
        <xdr:cNvPr id="462" name="将来負担の状況該当値テキスト"/>
        <xdr:cNvSpPr txBox="1"/>
      </xdr:nvSpPr>
      <xdr:spPr>
        <a:xfrm>
          <a:off x="17106900" y="25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72746</xdr:rowOff>
    </xdr:from>
    <xdr:to>
      <xdr:col>23</xdr:col>
      <xdr:colOff>457200</xdr:colOff>
      <xdr:row>16</xdr:row>
      <xdr:rowOff>2896</xdr:rowOff>
    </xdr:to>
    <xdr:sp macro="" textlink="">
      <xdr:nvSpPr>
        <xdr:cNvPr id="463" name="円/楕円 462"/>
        <xdr:cNvSpPr/>
      </xdr:nvSpPr>
      <xdr:spPr>
        <a:xfrm>
          <a:off x="16129000" y="2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159123</xdr:rowOff>
    </xdr:from>
    <xdr:ext cx="736600" cy="259045"/>
    <xdr:sp macro="" textlink="">
      <xdr:nvSpPr>
        <xdr:cNvPr id="464" name="テキスト ボックス 463"/>
        <xdr:cNvSpPr txBox="1"/>
      </xdr:nvSpPr>
      <xdr:spPr>
        <a:xfrm>
          <a:off x="15798800" y="273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131140</xdr:rowOff>
    </xdr:from>
    <xdr:to>
      <xdr:col>22</xdr:col>
      <xdr:colOff>254000</xdr:colOff>
      <xdr:row>16</xdr:row>
      <xdr:rowOff>61290</xdr:rowOff>
    </xdr:to>
    <xdr:sp macro="" textlink="">
      <xdr:nvSpPr>
        <xdr:cNvPr id="465" name="円/楕円 464"/>
        <xdr:cNvSpPr/>
      </xdr:nvSpPr>
      <xdr:spPr>
        <a:xfrm>
          <a:off x="152400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46067</xdr:rowOff>
    </xdr:from>
    <xdr:ext cx="762000" cy="259045"/>
    <xdr:sp macro="" textlink="">
      <xdr:nvSpPr>
        <xdr:cNvPr id="466" name="テキスト ボックス 465"/>
        <xdr:cNvSpPr txBox="1"/>
      </xdr:nvSpPr>
      <xdr:spPr>
        <a:xfrm>
          <a:off x="14909800" y="278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10846</xdr:rowOff>
    </xdr:from>
    <xdr:to>
      <xdr:col>21</xdr:col>
      <xdr:colOff>50800</xdr:colOff>
      <xdr:row>16</xdr:row>
      <xdr:rowOff>112446</xdr:rowOff>
    </xdr:to>
    <xdr:sp macro="" textlink="">
      <xdr:nvSpPr>
        <xdr:cNvPr id="467" name="円/楕円 466"/>
        <xdr:cNvSpPr/>
      </xdr:nvSpPr>
      <xdr:spPr>
        <a:xfrm>
          <a:off x="14351000" y="27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97223</xdr:rowOff>
    </xdr:from>
    <xdr:ext cx="762000" cy="259045"/>
    <xdr:sp macro="" textlink="">
      <xdr:nvSpPr>
        <xdr:cNvPr id="468" name="テキスト ボックス 467"/>
        <xdr:cNvSpPr txBox="1"/>
      </xdr:nvSpPr>
      <xdr:spPr>
        <a:xfrm>
          <a:off x="14020800" y="28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61036</xdr:rowOff>
    </xdr:from>
    <xdr:to>
      <xdr:col>19</xdr:col>
      <xdr:colOff>533400</xdr:colOff>
      <xdr:row>16</xdr:row>
      <xdr:rowOff>162636</xdr:rowOff>
    </xdr:to>
    <xdr:sp macro="" textlink="">
      <xdr:nvSpPr>
        <xdr:cNvPr id="469" name="円/楕円 468"/>
        <xdr:cNvSpPr/>
      </xdr:nvSpPr>
      <xdr:spPr>
        <a:xfrm>
          <a:off x="13462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147413</xdr:rowOff>
    </xdr:from>
    <xdr:ext cx="762000" cy="259045"/>
    <xdr:sp macro="" textlink="">
      <xdr:nvSpPr>
        <xdr:cNvPr id="470" name="テキスト ボックス 469"/>
        <xdr:cNvSpPr txBox="1"/>
      </xdr:nvSpPr>
      <xdr:spPr>
        <a:xfrm>
          <a:off x="13131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埼玉県坂戸市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101,219
99,279
41.02
28,592,323
27,078,255
1,286,140
17,600,592
29,814,165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46.4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 </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 ％上回っているが、これは経験年数階層の高齢化によるものである。</a:t>
          </a:r>
          <a:endParaRPr lang="ja-JP" altLang="ja-JP" sz="1400">
            <a:effectLst/>
          </a:endParaRPr>
        </a:p>
        <a:p>
          <a:pPr rtl="0"/>
          <a:r>
            <a:rPr lang="ja-JP" altLang="ja-JP" sz="1100" b="0" i="0" baseline="0">
              <a:solidFill>
                <a:schemeClr val="dk1"/>
              </a:solidFill>
              <a:effectLst/>
              <a:latin typeface="+mn-lt"/>
              <a:ea typeface="+mn-ea"/>
              <a:cs typeface="+mn-cs"/>
            </a:rPr>
            <a:t>また、昨年度比で０．６％悪化したが、これは国との歩調を合わせた給与削減が終了したことによるものである。</a:t>
          </a:r>
          <a:endParaRPr lang="ja-JP" altLang="ja-JP" sz="1400">
            <a:effectLst/>
          </a:endParaRPr>
        </a:p>
        <a:p>
          <a:pPr rtl="0"/>
          <a:r>
            <a:rPr lang="ja-JP" altLang="ja-JP" sz="1100" b="0" i="0" baseline="0">
              <a:solidFill>
                <a:schemeClr val="dk1"/>
              </a:solidFill>
              <a:effectLst/>
              <a:latin typeface="+mn-lt"/>
              <a:ea typeface="+mn-ea"/>
              <a:cs typeface="+mn-cs"/>
            </a:rPr>
            <a:t>今後も定員管理の適正化に努める必要がある。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69850</xdr:rowOff>
    </xdr:to>
    <xdr:cxnSp macro="">
      <xdr:nvCxnSpPr>
        <xdr:cNvPr id="64" name="直線コネクタ 63"/>
        <xdr:cNvCxnSpPr/>
      </xdr:nvCxnSpPr>
      <xdr:spPr>
        <a:xfrm>
          <a:off x="3987800" y="636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38</xdr:row>
      <xdr:rowOff>20320</xdr:rowOff>
    </xdr:to>
    <xdr:cxnSp macro="">
      <xdr:nvCxnSpPr>
        <xdr:cNvPr id="67" name="直線コネクタ 66"/>
        <xdr:cNvCxnSpPr/>
      </xdr:nvCxnSpPr>
      <xdr:spPr>
        <a:xfrm flipV="1">
          <a:off x="3098800" y="6367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88900</xdr:rowOff>
    </xdr:to>
    <xdr:cxnSp macro="">
      <xdr:nvCxnSpPr>
        <xdr:cNvPr id="70" name="直線コネクタ 69"/>
        <xdr:cNvCxnSpPr/>
      </xdr:nvCxnSpPr>
      <xdr:spPr>
        <a:xfrm flipV="1">
          <a:off x="2209800" y="653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88900</xdr:rowOff>
    </xdr:to>
    <xdr:cxnSp macro="">
      <xdr:nvCxnSpPr>
        <xdr:cNvPr id="73" name="直線コネクタ 72"/>
        <xdr:cNvCxnSpPr/>
      </xdr:nvCxnSpPr>
      <xdr:spPr>
        <a:xfrm>
          <a:off x="1320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27957</xdr:rowOff>
    </xdr:from>
    <xdr:ext cx="762000" cy="259045"/>
    <xdr:sp macro="" textlink="">
      <xdr:nvSpPr>
        <xdr:cNvPr id="77" name="テキスト ボックス 76"/>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7" name="円/楕円 86"/>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88" name="テキスト ボックス 87"/>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89" name="円/楕円 88"/>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0" name="テキスト ボックス 89"/>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1" name="円/楕円 90"/>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2" name="テキスト ボックス 91"/>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昨年度比からさらに０．４％悪化しており、類似団体中において依然低位な順位である。今後においても更なる事務事業の徹底した見直しなど経費削減に努める。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16</xdr:row>
      <xdr:rowOff>165100</xdr:rowOff>
    </xdr:to>
    <xdr:cxnSp macro="">
      <xdr:nvCxnSpPr>
        <xdr:cNvPr id="125" name="直線コネクタ 124"/>
        <xdr:cNvCxnSpPr/>
      </xdr:nvCxnSpPr>
      <xdr:spPr>
        <a:xfrm>
          <a:off x="15671800" y="2877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134620</xdr:rowOff>
    </xdr:to>
    <xdr:cxnSp macro="">
      <xdr:nvCxnSpPr>
        <xdr:cNvPr id="128" name="直線コネクタ 127"/>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81280</xdr:rowOff>
    </xdr:to>
    <xdr:cxnSp macro="">
      <xdr:nvCxnSpPr>
        <xdr:cNvPr id="131" name="直線コネクタ 130"/>
        <xdr:cNvCxnSpPr/>
      </xdr:nvCxnSpPr>
      <xdr:spPr>
        <a:xfrm>
          <a:off x="13893800" y="274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5080</xdr:rowOff>
    </xdr:to>
    <xdr:cxnSp macro="">
      <xdr:nvCxnSpPr>
        <xdr:cNvPr id="134" name="直線コネクタ 133"/>
        <xdr:cNvCxnSpPr/>
      </xdr:nvCxnSpPr>
      <xdr:spPr>
        <a:xfrm>
          <a:off x="13004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37" name="フローチャート : 判断 136"/>
        <xdr:cNvSpPr/>
      </xdr:nvSpPr>
      <xdr:spPr>
        <a:xfrm>
          <a:off x="12954000" y="248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38" name="テキスト ボックス 137"/>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4" name="円/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5"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7" name="テキスト ボックス 146"/>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51" name="テキスト ボックス 150"/>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3" name="テキスト ボックス 152"/>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類似団体平均を下回っているものの、今後も高齢化率の上昇等に伴い増加が見込まれることから、給付等に関する資格審査の適正化や単独事業の見直しによる適正化に努める。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54</xdr:row>
      <xdr:rowOff>170543</xdr:rowOff>
    </xdr:to>
    <xdr:cxnSp macro="">
      <xdr:nvCxnSpPr>
        <xdr:cNvPr id="188" name="直線コネクタ 187"/>
        <xdr:cNvCxnSpPr/>
      </xdr:nvCxnSpPr>
      <xdr:spPr>
        <a:xfrm>
          <a:off x="3987800" y="940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148772</xdr:rowOff>
    </xdr:to>
    <xdr:cxnSp macro="">
      <xdr:nvCxnSpPr>
        <xdr:cNvPr id="191" name="直線コネクタ 190"/>
        <xdr:cNvCxnSpPr/>
      </xdr:nvCxnSpPr>
      <xdr:spPr>
        <a:xfrm>
          <a:off x="3098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4" name="直線コネクタ 193"/>
        <xdr:cNvCxnSpPr/>
      </xdr:nvCxnSpPr>
      <xdr:spPr>
        <a:xfrm>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xdr:rowOff>
    </xdr:from>
    <xdr:to>
      <xdr:col>3</xdr:col>
      <xdr:colOff>142875</xdr:colOff>
      <xdr:row>54</xdr:row>
      <xdr:rowOff>50800</xdr:rowOff>
    </xdr:to>
    <xdr:cxnSp macro="">
      <xdr:nvCxnSpPr>
        <xdr:cNvPr id="197" name="直線コネクタ 196"/>
        <xdr:cNvCxnSpPr/>
      </xdr:nvCxnSpPr>
      <xdr:spPr>
        <a:xfrm>
          <a:off x="1320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0" name="フローチャート : 判断 199"/>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1" name="テキスト ボックス 200"/>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7" name="円/楕円 206"/>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08"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09" name="円/楕円 208"/>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0" name="テキスト ボックス 209"/>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1" name="円/楕円 21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2" name="テキスト ボックス 211"/>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3" name="円/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15" name="円/楕円 214"/>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16" name="テキスト ボックス 215"/>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内訳をみると、維持補修費</a:t>
          </a:r>
          <a:r>
            <a:rPr lang="ja-JP" altLang="en-US" sz="1100" b="0" i="0" baseline="0">
              <a:solidFill>
                <a:sysClr val="windowText" lastClr="000000"/>
              </a:solidFill>
              <a:effectLst/>
              <a:latin typeface="+mn-lt"/>
              <a:ea typeface="+mn-ea"/>
              <a:cs typeface="+mn-cs"/>
            </a:rPr>
            <a:t>が減少したものの繰出金が増加したため、比率は増加した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維持補修費</a:t>
          </a:r>
          <a:r>
            <a:rPr lang="ja-JP" altLang="en-US" sz="1100" b="0" i="0" baseline="0">
              <a:solidFill>
                <a:sysClr val="windowText" lastClr="000000"/>
              </a:solidFill>
              <a:effectLst/>
              <a:latin typeface="+mn-lt"/>
              <a:ea typeface="+mn-ea"/>
              <a:cs typeface="+mn-cs"/>
            </a:rPr>
            <a:t>について、平成２６年度決算では減少したものの、次年度以降は</a:t>
          </a:r>
          <a:r>
            <a:rPr lang="ja-JP" altLang="ja-JP" sz="1100" b="0" i="0" baseline="0">
              <a:solidFill>
                <a:sysClr val="windowText" lastClr="000000"/>
              </a:solidFill>
              <a:effectLst/>
              <a:latin typeface="+mn-lt"/>
              <a:ea typeface="+mn-ea"/>
              <a:cs typeface="+mn-cs"/>
            </a:rPr>
            <a:t>増額が見込まれることから、支出の更なる適正化を図る。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55</xdr:row>
      <xdr:rowOff>44450</xdr:rowOff>
    </xdr:to>
    <xdr:cxnSp macro="">
      <xdr:nvCxnSpPr>
        <xdr:cNvPr id="249" name="直線コネクタ 248"/>
        <xdr:cNvCxnSpPr/>
      </xdr:nvCxnSpPr>
      <xdr:spPr>
        <a:xfrm>
          <a:off x="15671800" y="9423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114300</xdr:rowOff>
    </xdr:from>
    <xdr:to>
      <xdr:col>22</xdr:col>
      <xdr:colOff>565150</xdr:colOff>
      <xdr:row>54</xdr:row>
      <xdr:rowOff>165100</xdr:rowOff>
    </xdr:to>
    <xdr:cxnSp macro="">
      <xdr:nvCxnSpPr>
        <xdr:cNvPr id="252" name="直線コネクタ 251"/>
        <xdr:cNvCxnSpPr/>
      </xdr:nvCxnSpPr>
      <xdr:spPr>
        <a:xfrm>
          <a:off x="14782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101600</xdr:rowOff>
    </xdr:from>
    <xdr:to>
      <xdr:col>21</xdr:col>
      <xdr:colOff>361950</xdr:colOff>
      <xdr:row>54</xdr:row>
      <xdr:rowOff>114300</xdr:rowOff>
    </xdr:to>
    <xdr:cxnSp macro="">
      <xdr:nvCxnSpPr>
        <xdr:cNvPr id="255" name="直線コネクタ 254"/>
        <xdr:cNvCxnSpPr/>
      </xdr:nvCxnSpPr>
      <xdr:spPr>
        <a:xfrm>
          <a:off x="13893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158750</xdr:rowOff>
    </xdr:from>
    <xdr:to>
      <xdr:col>20</xdr:col>
      <xdr:colOff>158750</xdr:colOff>
      <xdr:row>54</xdr:row>
      <xdr:rowOff>101600</xdr:rowOff>
    </xdr:to>
    <xdr:cxnSp macro="">
      <xdr:nvCxnSpPr>
        <xdr:cNvPr id="258" name="直線コネクタ 257"/>
        <xdr:cNvCxnSpPr/>
      </xdr:nvCxnSpPr>
      <xdr:spPr>
        <a:xfrm>
          <a:off x="13004800" y="924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61" name="フローチャート : 判断 260"/>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62" name="テキスト ボックス 261"/>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68" name="円/楕円 267"/>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69"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0" name="円/楕円 269"/>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1" name="テキスト ボックス 270"/>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63500</xdr:rowOff>
    </xdr:from>
    <xdr:to>
      <xdr:col>21</xdr:col>
      <xdr:colOff>412750</xdr:colOff>
      <xdr:row>54</xdr:row>
      <xdr:rowOff>165100</xdr:rowOff>
    </xdr:to>
    <xdr:sp macro="" textlink="">
      <xdr:nvSpPr>
        <xdr:cNvPr id="272" name="円/楕円 271"/>
        <xdr:cNvSpPr/>
      </xdr:nvSpPr>
      <xdr:spPr>
        <a:xfrm>
          <a:off x="14732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3827</xdr:rowOff>
    </xdr:from>
    <xdr:ext cx="762000" cy="259045"/>
    <xdr:sp macro="" textlink="">
      <xdr:nvSpPr>
        <xdr:cNvPr id="273" name="テキスト ボックス 272"/>
        <xdr:cNvSpPr txBox="1"/>
      </xdr:nvSpPr>
      <xdr:spPr>
        <a:xfrm>
          <a:off x="14401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50800</xdr:rowOff>
    </xdr:from>
    <xdr:to>
      <xdr:col>20</xdr:col>
      <xdr:colOff>209550</xdr:colOff>
      <xdr:row>54</xdr:row>
      <xdr:rowOff>152400</xdr:rowOff>
    </xdr:to>
    <xdr:sp macro="" textlink="">
      <xdr:nvSpPr>
        <xdr:cNvPr id="274" name="円/楕円 273"/>
        <xdr:cNvSpPr/>
      </xdr:nvSpPr>
      <xdr:spPr>
        <a:xfrm>
          <a:off x="13843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162577</xdr:rowOff>
    </xdr:from>
    <xdr:ext cx="762000" cy="259045"/>
    <xdr:sp macro="" textlink="">
      <xdr:nvSpPr>
        <xdr:cNvPr id="275" name="テキスト ボックス 274"/>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107950</xdr:rowOff>
    </xdr:from>
    <xdr:to>
      <xdr:col>19</xdr:col>
      <xdr:colOff>6350</xdr:colOff>
      <xdr:row>54</xdr:row>
      <xdr:rowOff>38100</xdr:rowOff>
    </xdr:to>
    <xdr:sp macro="" textlink="">
      <xdr:nvSpPr>
        <xdr:cNvPr id="276" name="円/楕円 275"/>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48277</xdr:rowOff>
    </xdr:from>
    <xdr:ext cx="762000" cy="259045"/>
    <xdr:sp macro="" textlink="">
      <xdr:nvSpPr>
        <xdr:cNvPr id="277" name="テキスト ボックス 276"/>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類似団体平均値を</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％上回っているが、これは当市が消防事業や下水道事業等を一部事務組合で処理しているため、負担金を支出しているのが主な要因である。</a:t>
          </a:r>
          <a:endParaRPr lang="ja-JP" altLang="ja-JP" sz="1400">
            <a:effectLst/>
          </a:endParaRPr>
        </a:p>
        <a:p>
          <a:r>
            <a:rPr lang="ja-JP" altLang="ja-JP" sz="1100" b="0" i="0" baseline="0">
              <a:solidFill>
                <a:schemeClr val="dk1"/>
              </a:solidFill>
              <a:effectLst/>
              <a:latin typeface="+mn-lt"/>
              <a:ea typeface="+mn-ea"/>
              <a:cs typeface="+mn-cs"/>
            </a:rPr>
            <a:t>今後とも、更なる事業費補助の適正化を図る。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37</xdr:row>
      <xdr:rowOff>153670</xdr:rowOff>
    </xdr:to>
    <xdr:cxnSp macro="">
      <xdr:nvCxnSpPr>
        <xdr:cNvPr id="309" name="直線コネクタ 308"/>
        <xdr:cNvCxnSpPr/>
      </xdr:nvCxnSpPr>
      <xdr:spPr>
        <a:xfrm>
          <a:off x="15671800" y="648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37</xdr:row>
      <xdr:rowOff>161290</xdr:rowOff>
    </xdr:to>
    <xdr:cxnSp macro="">
      <xdr:nvCxnSpPr>
        <xdr:cNvPr id="312" name="直線コネクタ 311"/>
        <xdr:cNvCxnSpPr/>
      </xdr:nvCxnSpPr>
      <xdr:spPr>
        <a:xfrm flipV="1">
          <a:off x="14782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37</xdr:row>
      <xdr:rowOff>161290</xdr:rowOff>
    </xdr:to>
    <xdr:cxnSp macro="">
      <xdr:nvCxnSpPr>
        <xdr:cNvPr id="315" name="直線コネクタ 314"/>
        <xdr:cNvCxnSpPr/>
      </xdr:nvCxnSpPr>
      <xdr:spPr>
        <a:xfrm>
          <a:off x="13893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77470</xdr:rowOff>
    </xdr:from>
    <xdr:to>
      <xdr:col>20</xdr:col>
      <xdr:colOff>158750</xdr:colOff>
      <xdr:row>37</xdr:row>
      <xdr:rowOff>130810</xdr:rowOff>
    </xdr:to>
    <xdr:cxnSp macro="">
      <xdr:nvCxnSpPr>
        <xdr:cNvPr id="318" name="直線コネクタ 317"/>
        <xdr:cNvCxnSpPr/>
      </xdr:nvCxnSpPr>
      <xdr:spPr>
        <a:xfrm>
          <a:off x="13004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95250</xdr:rowOff>
    </xdr:from>
    <xdr:to>
      <xdr:col>19</xdr:col>
      <xdr:colOff>6350</xdr:colOff>
      <xdr:row>38</xdr:row>
      <xdr:rowOff>25400</xdr:rowOff>
    </xdr:to>
    <xdr:sp macro="" textlink="">
      <xdr:nvSpPr>
        <xdr:cNvPr id="321" name="フローチャート : 判断 320"/>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10177</xdr:rowOff>
    </xdr:from>
    <xdr:ext cx="762000" cy="259045"/>
    <xdr:sp macro="" textlink="">
      <xdr:nvSpPr>
        <xdr:cNvPr id="322" name="テキスト ボックス 321"/>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102870</xdr:rowOff>
    </xdr:from>
    <xdr:to>
      <xdr:col>24</xdr:col>
      <xdr:colOff>82550</xdr:colOff>
      <xdr:row>38</xdr:row>
      <xdr:rowOff>33020</xdr:rowOff>
    </xdr:to>
    <xdr:sp macro="" textlink="">
      <xdr:nvSpPr>
        <xdr:cNvPr id="328" name="円/楕円 327"/>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74947</xdr:rowOff>
    </xdr:from>
    <xdr:ext cx="762000" cy="259045"/>
    <xdr:sp macro="" textlink="">
      <xdr:nvSpPr>
        <xdr:cNvPr id="329" name="補助費等該当値テキスト"/>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0" name="円/楕円 329"/>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1" name="テキスト ボックス 33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2" name="円/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80010</xdr:rowOff>
    </xdr:from>
    <xdr:to>
      <xdr:col>20</xdr:col>
      <xdr:colOff>209550</xdr:colOff>
      <xdr:row>38</xdr:row>
      <xdr:rowOff>10160</xdr:rowOff>
    </xdr:to>
    <xdr:sp macro="" textlink="">
      <xdr:nvSpPr>
        <xdr:cNvPr id="334" name="円/楕円 333"/>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166387</xdr:rowOff>
    </xdr:from>
    <xdr:ext cx="762000" cy="259045"/>
    <xdr:sp macro="" textlink="">
      <xdr:nvSpPr>
        <xdr:cNvPr id="335" name="テキスト ボックス 334"/>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36" name="円/楕円 335"/>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138447</xdr:rowOff>
    </xdr:from>
    <xdr:ext cx="762000" cy="259045"/>
    <xdr:sp macro="" textlink="">
      <xdr:nvSpPr>
        <xdr:cNvPr id="337" name="テキスト ボックス 336"/>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昨年度と比較して０．５％悪化しているが、臨時財政対策債や地方道路等整備事業債の償還金が増加したためである。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今後も臨時財政対策債や計画される普通建設事業債の償還等を考慮し、これからも公債費負担の適正化を図る。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76</xdr:row>
      <xdr:rowOff>168148</xdr:rowOff>
    </xdr:to>
    <xdr:cxnSp macro="">
      <xdr:nvCxnSpPr>
        <xdr:cNvPr id="367" name="直線コネクタ 366"/>
        <xdr:cNvCxnSpPr/>
      </xdr:nvCxnSpPr>
      <xdr:spPr>
        <a:xfrm>
          <a:off x="3987800" y="131754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145287</xdr:rowOff>
    </xdr:to>
    <xdr:cxnSp macro="">
      <xdr:nvCxnSpPr>
        <xdr:cNvPr id="370" name="直線コネクタ 369"/>
        <xdr:cNvCxnSpPr/>
      </xdr:nvCxnSpPr>
      <xdr:spPr>
        <a:xfrm>
          <a:off x="3098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168148</xdr:rowOff>
    </xdr:to>
    <xdr:cxnSp macro="">
      <xdr:nvCxnSpPr>
        <xdr:cNvPr id="373" name="直線コネクタ 372"/>
        <xdr:cNvCxnSpPr/>
      </xdr:nvCxnSpPr>
      <xdr:spPr>
        <a:xfrm flipV="1">
          <a:off x="2209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46989</xdr:rowOff>
    </xdr:to>
    <xdr:cxnSp macro="">
      <xdr:nvCxnSpPr>
        <xdr:cNvPr id="376" name="直線コネクタ 375"/>
        <xdr:cNvCxnSpPr/>
      </xdr:nvCxnSpPr>
      <xdr:spPr>
        <a:xfrm flipV="1">
          <a:off x="1320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9" name="フローチャート : 判断 378"/>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80" name="テキスト ボックス 379"/>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86" name="円/楕円 385"/>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133875</xdr:rowOff>
    </xdr:from>
    <xdr:ext cx="762000" cy="259045"/>
    <xdr:sp macro="" textlink="">
      <xdr:nvSpPr>
        <xdr:cNvPr id="387"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8" name="円/楕円 387"/>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9" name="テキスト ボックス 388"/>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0" name="円/楕円 389"/>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1" name="テキスト ボックス 390"/>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117348</xdr:rowOff>
    </xdr:from>
    <xdr:to>
      <xdr:col>3</xdr:col>
      <xdr:colOff>193675</xdr:colOff>
      <xdr:row>77</xdr:row>
      <xdr:rowOff>47498</xdr:rowOff>
    </xdr:to>
    <xdr:sp macro="" textlink="">
      <xdr:nvSpPr>
        <xdr:cNvPr id="392" name="円/楕円 391"/>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57675</xdr:rowOff>
    </xdr:from>
    <xdr:ext cx="762000" cy="259045"/>
    <xdr:sp macro="" textlink="">
      <xdr:nvSpPr>
        <xdr:cNvPr id="393" name="テキスト ボックス 392"/>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94" name="円/楕円 39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95" name="テキスト ボックス 39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人件費や扶助費などが増加したことにより、昨年度と比べ１．８％悪化した。</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今後超高齢社会へと進む中、納税義務者の減少などにより市税収入の減少が避けられない一方で、医療費・扶助費等の社会保障費の大幅な増加等が財政を圧迫することが懸念される。したがって、健全な財政運営を維持するためには、引き続き行財政改革等による歳入歳出の見直しを進めるとともに、未来にわたって安定した市税収入を確保するため、様々な方策を検討していく必要があ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74422</xdr:rowOff>
    </xdr:from>
    <xdr:to>
      <xdr:col>24</xdr:col>
      <xdr:colOff>31750</xdr:colOff>
      <xdr:row>77</xdr:row>
      <xdr:rowOff>156718</xdr:rowOff>
    </xdr:to>
    <xdr:cxnSp macro="">
      <xdr:nvCxnSpPr>
        <xdr:cNvPr id="426" name="直線コネクタ 425"/>
        <xdr:cNvCxnSpPr/>
      </xdr:nvCxnSpPr>
      <xdr:spPr>
        <a:xfrm>
          <a:off x="15671800" y="132760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74422</xdr:rowOff>
    </xdr:from>
    <xdr:to>
      <xdr:col>22</xdr:col>
      <xdr:colOff>565150</xdr:colOff>
      <xdr:row>77</xdr:row>
      <xdr:rowOff>129287</xdr:rowOff>
    </xdr:to>
    <xdr:cxnSp macro="">
      <xdr:nvCxnSpPr>
        <xdr:cNvPr id="429" name="直線コネクタ 428"/>
        <xdr:cNvCxnSpPr/>
      </xdr:nvCxnSpPr>
      <xdr:spPr>
        <a:xfrm flipV="1">
          <a:off x="14782800" y="132760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129287</xdr:rowOff>
    </xdr:to>
    <xdr:cxnSp macro="">
      <xdr:nvCxnSpPr>
        <xdr:cNvPr id="432" name="直線コネクタ 431"/>
        <xdr:cNvCxnSpPr/>
      </xdr:nvCxnSpPr>
      <xdr:spPr>
        <a:xfrm>
          <a:off x="13893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108713</xdr:rowOff>
    </xdr:from>
    <xdr:to>
      <xdr:col>20</xdr:col>
      <xdr:colOff>158750</xdr:colOff>
      <xdr:row>77</xdr:row>
      <xdr:rowOff>69850</xdr:rowOff>
    </xdr:to>
    <xdr:cxnSp macro="">
      <xdr:nvCxnSpPr>
        <xdr:cNvPr id="435" name="直線コネクタ 434"/>
        <xdr:cNvCxnSpPr/>
      </xdr:nvCxnSpPr>
      <xdr:spPr>
        <a:xfrm>
          <a:off x="13004800" y="13138913"/>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38" name="フローチャート : 判断 437"/>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39" name="テキスト ボックス 438"/>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45" name="円/楕円 444"/>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77995</xdr:rowOff>
    </xdr:from>
    <xdr:ext cx="762000" cy="259045"/>
    <xdr:sp macro="" textlink="">
      <xdr:nvSpPr>
        <xdr:cNvPr id="446"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23622</xdr:rowOff>
    </xdr:from>
    <xdr:to>
      <xdr:col>22</xdr:col>
      <xdr:colOff>615950</xdr:colOff>
      <xdr:row>77</xdr:row>
      <xdr:rowOff>125222</xdr:rowOff>
    </xdr:to>
    <xdr:sp macro="" textlink="">
      <xdr:nvSpPr>
        <xdr:cNvPr id="447" name="円/楕円 446"/>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109999</xdr:rowOff>
    </xdr:from>
    <xdr:ext cx="736600" cy="259045"/>
    <xdr:sp macro="" textlink="">
      <xdr:nvSpPr>
        <xdr:cNvPr id="448" name="テキスト ボックス 447"/>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9" name="円/楕円 448"/>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50" name="テキスト ボックス 449"/>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1" name="円/楕円 450"/>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2" name="テキスト ボックス 451"/>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3" name="円/楕円 452"/>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169689</xdr:rowOff>
    </xdr:from>
    <xdr:ext cx="762000" cy="259045"/>
    <xdr:sp macro="" textlink="">
      <xdr:nvSpPr>
        <xdr:cNvPr id="454" name="テキスト ボックス 453"/>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埼玉県坂戸市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107155</xdr:rowOff>
    </xdr:from>
    <xdr:to>
      <xdr:col>4</xdr:col>
      <xdr:colOff>1117600</xdr:colOff>
      <xdr:row>17</xdr:row>
      <xdr:rowOff>10229</xdr:rowOff>
    </xdr:to>
    <xdr:cxnSp macro="">
      <xdr:nvCxnSpPr>
        <xdr:cNvPr id="52" name="直線コネクタ 51"/>
        <xdr:cNvCxnSpPr/>
      </xdr:nvCxnSpPr>
      <xdr:spPr bwMode="auto">
        <a:xfrm flipV="1">
          <a:off x="5003800" y="2897980"/>
          <a:ext cx="6477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6571</xdr:rowOff>
    </xdr:from>
    <xdr:to>
      <xdr:col>4</xdr:col>
      <xdr:colOff>469900</xdr:colOff>
      <xdr:row>17</xdr:row>
      <xdr:rowOff>10229</xdr:rowOff>
    </xdr:to>
    <xdr:cxnSp macro="">
      <xdr:nvCxnSpPr>
        <xdr:cNvPr id="55" name="直線コネクタ 54"/>
        <xdr:cNvCxnSpPr/>
      </xdr:nvCxnSpPr>
      <xdr:spPr bwMode="auto">
        <a:xfrm>
          <a:off x="4305300" y="2797396"/>
          <a:ext cx="698500" cy="175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73976</xdr:rowOff>
    </xdr:from>
    <xdr:to>
      <xdr:col>3</xdr:col>
      <xdr:colOff>904875</xdr:colOff>
      <xdr:row>16</xdr:row>
      <xdr:rowOff>6571</xdr:rowOff>
    </xdr:to>
    <xdr:cxnSp macro="">
      <xdr:nvCxnSpPr>
        <xdr:cNvPr id="58" name="直線コネクタ 57"/>
        <xdr:cNvCxnSpPr/>
      </xdr:nvCxnSpPr>
      <xdr:spPr bwMode="auto">
        <a:xfrm>
          <a:off x="3606800" y="2693351"/>
          <a:ext cx="698500" cy="10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69861</xdr:rowOff>
    </xdr:from>
    <xdr:to>
      <xdr:col>3</xdr:col>
      <xdr:colOff>206375</xdr:colOff>
      <xdr:row>15</xdr:row>
      <xdr:rowOff>73976</xdr:rowOff>
    </xdr:to>
    <xdr:cxnSp macro="">
      <xdr:nvCxnSpPr>
        <xdr:cNvPr id="61" name="直線コネクタ 60"/>
        <xdr:cNvCxnSpPr/>
      </xdr:nvCxnSpPr>
      <xdr:spPr bwMode="auto">
        <a:xfrm>
          <a:off x="2908300" y="2689236"/>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92833</xdr:rowOff>
    </xdr:from>
    <xdr:to>
      <xdr:col>2</xdr:col>
      <xdr:colOff>692150</xdr:colOff>
      <xdr:row>16</xdr:row>
      <xdr:rowOff>22983</xdr:rowOff>
    </xdr:to>
    <xdr:sp macro="" textlink="">
      <xdr:nvSpPr>
        <xdr:cNvPr id="64" name="フローチャート : 判断 63"/>
        <xdr:cNvSpPr/>
      </xdr:nvSpPr>
      <xdr:spPr bwMode="auto">
        <a:xfrm>
          <a:off x="2857500" y="27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7760</xdr:rowOff>
    </xdr:from>
    <xdr:ext cx="762000" cy="259045"/>
    <xdr:sp macro="" textlink="">
      <xdr:nvSpPr>
        <xdr:cNvPr id="65" name="テキスト ボックス 64"/>
        <xdr:cNvSpPr txBox="1"/>
      </xdr:nvSpPr>
      <xdr:spPr>
        <a:xfrm>
          <a:off x="2527300" y="27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56355</xdr:rowOff>
    </xdr:from>
    <xdr:to>
      <xdr:col>5</xdr:col>
      <xdr:colOff>34925</xdr:colOff>
      <xdr:row>16</xdr:row>
      <xdr:rowOff>157955</xdr:rowOff>
    </xdr:to>
    <xdr:sp macro="" textlink="">
      <xdr:nvSpPr>
        <xdr:cNvPr id="71" name="円/楕円 70"/>
        <xdr:cNvSpPr/>
      </xdr:nvSpPr>
      <xdr:spPr bwMode="auto">
        <a:xfrm>
          <a:off x="5600700" y="284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28432</xdr:rowOff>
    </xdr:from>
    <xdr:ext cx="762000" cy="259045"/>
    <xdr:sp macro="" textlink="">
      <xdr:nvSpPr>
        <xdr:cNvPr id="72" name="人口1人当たり決算額の推移該当値テキスト130"/>
        <xdr:cNvSpPr txBox="1"/>
      </xdr:nvSpPr>
      <xdr:spPr>
        <a:xfrm>
          <a:off x="5740400" y="28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130879</xdr:rowOff>
    </xdr:from>
    <xdr:to>
      <xdr:col>4</xdr:col>
      <xdr:colOff>520700</xdr:colOff>
      <xdr:row>17</xdr:row>
      <xdr:rowOff>61029</xdr:rowOff>
    </xdr:to>
    <xdr:sp macro="" textlink="">
      <xdr:nvSpPr>
        <xdr:cNvPr id="73" name="円/楕円 72"/>
        <xdr:cNvSpPr/>
      </xdr:nvSpPr>
      <xdr:spPr bwMode="auto">
        <a:xfrm>
          <a:off x="4953000" y="292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45806</xdr:rowOff>
    </xdr:from>
    <xdr:ext cx="736600" cy="259045"/>
    <xdr:sp macro="" textlink="">
      <xdr:nvSpPr>
        <xdr:cNvPr id="74" name="テキスト ボックス 73"/>
        <xdr:cNvSpPr txBox="1"/>
      </xdr:nvSpPr>
      <xdr:spPr>
        <a:xfrm>
          <a:off x="4622800" y="300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127221</xdr:rowOff>
    </xdr:from>
    <xdr:to>
      <xdr:col>3</xdr:col>
      <xdr:colOff>955675</xdr:colOff>
      <xdr:row>16</xdr:row>
      <xdr:rowOff>57371</xdr:rowOff>
    </xdr:to>
    <xdr:sp macro="" textlink="">
      <xdr:nvSpPr>
        <xdr:cNvPr id="75" name="円/楕円 74"/>
        <xdr:cNvSpPr/>
      </xdr:nvSpPr>
      <xdr:spPr bwMode="auto">
        <a:xfrm>
          <a:off x="4254500" y="274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42148</xdr:rowOff>
    </xdr:from>
    <xdr:ext cx="762000" cy="259045"/>
    <xdr:sp macro="" textlink="">
      <xdr:nvSpPr>
        <xdr:cNvPr id="76" name="テキスト ボックス 75"/>
        <xdr:cNvSpPr txBox="1"/>
      </xdr:nvSpPr>
      <xdr:spPr>
        <a:xfrm>
          <a:off x="3924300" y="28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23176</xdr:rowOff>
    </xdr:from>
    <xdr:to>
      <xdr:col>3</xdr:col>
      <xdr:colOff>257175</xdr:colOff>
      <xdr:row>15</xdr:row>
      <xdr:rowOff>124776</xdr:rowOff>
    </xdr:to>
    <xdr:sp macro="" textlink="">
      <xdr:nvSpPr>
        <xdr:cNvPr id="77" name="円/楕円 76"/>
        <xdr:cNvSpPr/>
      </xdr:nvSpPr>
      <xdr:spPr bwMode="auto">
        <a:xfrm>
          <a:off x="3556000" y="264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109553</xdr:rowOff>
    </xdr:from>
    <xdr:ext cx="762000" cy="259045"/>
    <xdr:sp macro="" textlink="">
      <xdr:nvSpPr>
        <xdr:cNvPr id="78" name="テキスト ボックス 77"/>
        <xdr:cNvSpPr txBox="1"/>
      </xdr:nvSpPr>
      <xdr:spPr>
        <a:xfrm>
          <a:off x="3225800" y="27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19061</xdr:rowOff>
    </xdr:from>
    <xdr:to>
      <xdr:col>2</xdr:col>
      <xdr:colOff>692150</xdr:colOff>
      <xdr:row>15</xdr:row>
      <xdr:rowOff>120661</xdr:rowOff>
    </xdr:to>
    <xdr:sp macro="" textlink="">
      <xdr:nvSpPr>
        <xdr:cNvPr id="79" name="円/楕円 78"/>
        <xdr:cNvSpPr/>
      </xdr:nvSpPr>
      <xdr:spPr bwMode="auto">
        <a:xfrm>
          <a:off x="2857500" y="263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130838</xdr:rowOff>
    </xdr:from>
    <xdr:ext cx="762000" cy="259045"/>
    <xdr:sp macro="" textlink="">
      <xdr:nvSpPr>
        <xdr:cNvPr id="80" name="テキスト ボックス 79"/>
        <xdr:cNvSpPr txBox="1"/>
      </xdr:nvSpPr>
      <xdr:spPr>
        <a:xfrm>
          <a:off x="2527300" y="240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111259</xdr:rowOff>
    </xdr:from>
    <xdr:to>
      <xdr:col>4</xdr:col>
      <xdr:colOff>1117600</xdr:colOff>
      <xdr:row>36</xdr:row>
      <xdr:rowOff>120893</xdr:rowOff>
    </xdr:to>
    <xdr:cxnSp macro="">
      <xdr:nvCxnSpPr>
        <xdr:cNvPr id="115" name="直線コネクタ 114"/>
        <xdr:cNvCxnSpPr/>
      </xdr:nvCxnSpPr>
      <xdr:spPr bwMode="auto">
        <a:xfrm>
          <a:off x="5003800" y="7064509"/>
          <a:ext cx="647700" cy="9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98425</xdr:rowOff>
    </xdr:from>
    <xdr:to>
      <xdr:col>4</xdr:col>
      <xdr:colOff>469900</xdr:colOff>
      <xdr:row>36</xdr:row>
      <xdr:rowOff>111259</xdr:rowOff>
    </xdr:to>
    <xdr:cxnSp macro="">
      <xdr:nvCxnSpPr>
        <xdr:cNvPr id="118" name="直線コネクタ 117"/>
        <xdr:cNvCxnSpPr/>
      </xdr:nvCxnSpPr>
      <xdr:spPr bwMode="auto">
        <a:xfrm>
          <a:off x="4305300" y="7051675"/>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28473</xdr:rowOff>
    </xdr:from>
    <xdr:to>
      <xdr:col>3</xdr:col>
      <xdr:colOff>904875</xdr:colOff>
      <xdr:row>36</xdr:row>
      <xdr:rowOff>98425</xdr:rowOff>
    </xdr:to>
    <xdr:cxnSp macro="">
      <xdr:nvCxnSpPr>
        <xdr:cNvPr id="121" name="直線コネクタ 120"/>
        <xdr:cNvCxnSpPr/>
      </xdr:nvCxnSpPr>
      <xdr:spPr bwMode="auto">
        <a:xfrm>
          <a:off x="3606800" y="6981723"/>
          <a:ext cx="698500" cy="6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318599</xdr:rowOff>
    </xdr:from>
    <xdr:to>
      <xdr:col>3</xdr:col>
      <xdr:colOff>206375</xdr:colOff>
      <xdr:row>36</xdr:row>
      <xdr:rowOff>28473</xdr:rowOff>
    </xdr:to>
    <xdr:cxnSp macro="">
      <xdr:nvCxnSpPr>
        <xdr:cNvPr id="124" name="直線コネクタ 123"/>
        <xdr:cNvCxnSpPr/>
      </xdr:nvCxnSpPr>
      <xdr:spPr bwMode="auto">
        <a:xfrm>
          <a:off x="2908300" y="6928949"/>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101117</xdr:rowOff>
    </xdr:from>
    <xdr:to>
      <xdr:col>2</xdr:col>
      <xdr:colOff>692150</xdr:colOff>
      <xdr:row>35</xdr:row>
      <xdr:rowOff>202717</xdr:rowOff>
    </xdr:to>
    <xdr:sp macro="" textlink="">
      <xdr:nvSpPr>
        <xdr:cNvPr id="127" name="フローチャート : 判断 126"/>
        <xdr:cNvSpPr/>
      </xdr:nvSpPr>
      <xdr:spPr bwMode="auto">
        <a:xfrm>
          <a:off x="2857500" y="6711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212894</xdr:rowOff>
    </xdr:from>
    <xdr:ext cx="762000" cy="259045"/>
    <xdr:sp macro="" textlink="">
      <xdr:nvSpPr>
        <xdr:cNvPr id="128" name="テキスト ボックス 127"/>
        <xdr:cNvSpPr txBox="1"/>
      </xdr:nvSpPr>
      <xdr:spPr>
        <a:xfrm>
          <a:off x="2527300" y="648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70093</xdr:rowOff>
    </xdr:from>
    <xdr:to>
      <xdr:col>5</xdr:col>
      <xdr:colOff>34925</xdr:colOff>
      <xdr:row>37</xdr:row>
      <xdr:rowOff>243</xdr:rowOff>
    </xdr:to>
    <xdr:sp macro="" textlink="">
      <xdr:nvSpPr>
        <xdr:cNvPr id="134" name="円/楕円 133"/>
        <xdr:cNvSpPr/>
      </xdr:nvSpPr>
      <xdr:spPr bwMode="auto">
        <a:xfrm>
          <a:off x="5600700" y="702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42170</xdr:rowOff>
    </xdr:from>
    <xdr:ext cx="762000" cy="259045"/>
    <xdr:sp macro="" textlink="">
      <xdr:nvSpPr>
        <xdr:cNvPr id="135" name="人口1人当たり決算額の推移該当値テキスト445"/>
        <xdr:cNvSpPr txBox="1"/>
      </xdr:nvSpPr>
      <xdr:spPr>
        <a:xfrm>
          <a:off x="5740400" y="699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60459</xdr:rowOff>
    </xdr:from>
    <xdr:to>
      <xdr:col>4</xdr:col>
      <xdr:colOff>520700</xdr:colOff>
      <xdr:row>36</xdr:row>
      <xdr:rowOff>162059</xdr:rowOff>
    </xdr:to>
    <xdr:sp macro="" textlink="">
      <xdr:nvSpPr>
        <xdr:cNvPr id="136" name="円/楕円 135"/>
        <xdr:cNvSpPr/>
      </xdr:nvSpPr>
      <xdr:spPr bwMode="auto">
        <a:xfrm>
          <a:off x="4953000" y="701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146836</xdr:rowOff>
    </xdr:from>
    <xdr:ext cx="736600" cy="259045"/>
    <xdr:sp macro="" textlink="">
      <xdr:nvSpPr>
        <xdr:cNvPr id="137" name="テキスト ボックス 136"/>
        <xdr:cNvSpPr txBox="1"/>
      </xdr:nvSpPr>
      <xdr:spPr>
        <a:xfrm>
          <a:off x="4622800" y="710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47625</xdr:rowOff>
    </xdr:from>
    <xdr:to>
      <xdr:col>3</xdr:col>
      <xdr:colOff>955675</xdr:colOff>
      <xdr:row>36</xdr:row>
      <xdr:rowOff>149225</xdr:rowOff>
    </xdr:to>
    <xdr:sp macro="" textlink="">
      <xdr:nvSpPr>
        <xdr:cNvPr id="138" name="円/楕円 137"/>
        <xdr:cNvSpPr/>
      </xdr:nvSpPr>
      <xdr:spPr bwMode="auto">
        <a:xfrm>
          <a:off x="4254500" y="700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134002</xdr:rowOff>
    </xdr:from>
    <xdr:ext cx="762000" cy="259045"/>
    <xdr:sp macro="" textlink="">
      <xdr:nvSpPr>
        <xdr:cNvPr id="139" name="テキスト ボックス 138"/>
        <xdr:cNvSpPr txBox="1"/>
      </xdr:nvSpPr>
      <xdr:spPr>
        <a:xfrm>
          <a:off x="39243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320573</xdr:rowOff>
    </xdr:from>
    <xdr:to>
      <xdr:col>3</xdr:col>
      <xdr:colOff>257175</xdr:colOff>
      <xdr:row>36</xdr:row>
      <xdr:rowOff>79273</xdr:rowOff>
    </xdr:to>
    <xdr:sp macro="" textlink="">
      <xdr:nvSpPr>
        <xdr:cNvPr id="140" name="円/楕円 139"/>
        <xdr:cNvSpPr/>
      </xdr:nvSpPr>
      <xdr:spPr bwMode="auto">
        <a:xfrm>
          <a:off x="35560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64050</xdr:rowOff>
    </xdr:from>
    <xdr:ext cx="762000" cy="259045"/>
    <xdr:sp macro="" textlink="">
      <xdr:nvSpPr>
        <xdr:cNvPr id="141" name="テキスト ボックス 140"/>
        <xdr:cNvSpPr txBox="1"/>
      </xdr:nvSpPr>
      <xdr:spPr>
        <a:xfrm>
          <a:off x="3225800" y="70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267799</xdr:rowOff>
    </xdr:from>
    <xdr:to>
      <xdr:col>2</xdr:col>
      <xdr:colOff>692150</xdr:colOff>
      <xdr:row>36</xdr:row>
      <xdr:rowOff>26499</xdr:rowOff>
    </xdr:to>
    <xdr:sp macro="" textlink="">
      <xdr:nvSpPr>
        <xdr:cNvPr id="142" name="円/楕円 141"/>
        <xdr:cNvSpPr/>
      </xdr:nvSpPr>
      <xdr:spPr bwMode="auto">
        <a:xfrm>
          <a:off x="2857500" y="6878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11276</xdr:rowOff>
    </xdr:from>
    <xdr:ext cx="762000" cy="259045"/>
    <xdr:sp macro="" textlink="">
      <xdr:nvSpPr>
        <xdr:cNvPr id="143" name="テキスト ボックス 142"/>
        <xdr:cNvSpPr txBox="1"/>
      </xdr:nvSpPr>
      <xdr:spPr>
        <a:xfrm>
          <a:off x="2527300" y="696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地方税等の増加により、歳入は前年度増となったが、人件費や公債費も増加したため、実質単年度収支の標準財政規模比が昨年度と比べ悪化した。</a:t>
          </a:r>
          <a:endParaRPr lang="ja-JP" altLang="ja-JP" sz="1400">
            <a:effectLst/>
          </a:endParaRPr>
        </a:p>
        <a:p>
          <a:pPr rtl="0"/>
          <a:r>
            <a:rPr lang="ja-JP" altLang="ja-JP" sz="1100" b="0" i="0" baseline="0">
              <a:solidFill>
                <a:schemeClr val="dk1"/>
              </a:solidFill>
              <a:effectLst/>
              <a:latin typeface="+mn-lt"/>
              <a:ea typeface="+mn-ea"/>
              <a:cs typeface="+mn-cs"/>
            </a:rPr>
            <a:t>今後、医療費・扶助費等の社会保障費が大幅に増加し、また納税義務者の減少などにより市税収入の減少が見込まれることから、事務事業の適正化等を図り、適切な黒字額の確保に努める。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一般会計の実質収支は、歳入歳出の見直し</a:t>
          </a:r>
          <a:r>
            <a:rPr lang="ja-JP" altLang="en-US" sz="1100" b="0" i="0" baseline="0">
              <a:solidFill>
                <a:sysClr val="windowText" lastClr="000000"/>
              </a:solidFill>
              <a:effectLst/>
              <a:latin typeface="+mn-lt"/>
              <a:ea typeface="+mn-ea"/>
              <a:cs typeface="+mn-cs"/>
            </a:rPr>
            <a:t>などにより、</a:t>
          </a:r>
          <a:r>
            <a:rPr lang="ja-JP" altLang="ja-JP" sz="1100" b="0" i="0" baseline="0">
              <a:solidFill>
                <a:sysClr val="windowText" lastClr="000000"/>
              </a:solidFill>
              <a:effectLst/>
              <a:latin typeface="+mn-lt"/>
              <a:ea typeface="+mn-ea"/>
              <a:cs typeface="+mn-cs"/>
            </a:rPr>
            <a:t>黒字額が増加している。また、国民健康保険特別会計</a:t>
          </a:r>
          <a:r>
            <a:rPr lang="ja-JP" altLang="en-US" sz="1100" b="0" i="0" baseline="0">
              <a:solidFill>
                <a:sysClr val="windowText" lastClr="000000"/>
              </a:solidFill>
              <a:effectLst/>
              <a:latin typeface="+mn-lt"/>
              <a:ea typeface="+mn-ea"/>
              <a:cs typeface="+mn-cs"/>
            </a:rPr>
            <a:t>の実質収支は悪化したものの、</a:t>
          </a:r>
          <a:r>
            <a:rPr lang="ja-JP" altLang="ja-JP" sz="1100" b="0" i="0" baseline="0">
              <a:solidFill>
                <a:sysClr val="windowText" lastClr="000000"/>
              </a:solidFill>
              <a:effectLst/>
              <a:latin typeface="+mn-lt"/>
              <a:ea typeface="+mn-ea"/>
              <a:cs typeface="+mn-cs"/>
            </a:rPr>
            <a:t>介護保険特別会計</a:t>
          </a:r>
          <a:r>
            <a:rPr lang="ja-JP" altLang="en-US" sz="1100" b="0" i="0" baseline="0">
              <a:solidFill>
                <a:sysClr val="windowText" lastClr="000000"/>
              </a:solidFill>
              <a:effectLst/>
              <a:latin typeface="+mn-lt"/>
              <a:ea typeface="+mn-ea"/>
              <a:cs typeface="+mn-cs"/>
            </a:rPr>
            <a:t>や後期高齢者医療特別会計</a:t>
          </a:r>
          <a:r>
            <a:rPr lang="ja-JP" altLang="ja-JP" sz="1100" b="0" i="0" baseline="0">
              <a:solidFill>
                <a:sysClr val="windowText" lastClr="000000"/>
              </a:solidFill>
              <a:effectLst/>
              <a:latin typeface="+mn-lt"/>
              <a:ea typeface="+mn-ea"/>
              <a:cs typeface="+mn-cs"/>
            </a:rPr>
            <a:t>において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歳入の増加等により黒字額が増加している。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今後、医療費・扶助費等の社会保障費が大幅に増加し、また納税義務者の減少などにより市税収入の減少が見込まれることから、事務事業の適正化等を図り、適切な黒字額の確保に努める。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元利償還金は増加したものの、</a:t>
          </a:r>
          <a:r>
            <a:rPr lang="ja-JP" altLang="ja-JP" sz="1100" b="0" i="0" baseline="0">
              <a:solidFill>
                <a:sysClr val="windowText" lastClr="000000"/>
              </a:solidFill>
              <a:effectLst/>
              <a:latin typeface="+mn-lt"/>
              <a:ea typeface="+mn-ea"/>
              <a:cs typeface="+mn-cs"/>
            </a:rPr>
            <a:t>下水道組合等の起こした地方債に充てた補助金等の減少</a:t>
          </a:r>
          <a:r>
            <a:rPr lang="ja-JP" altLang="en-US" sz="1100" b="0" i="0" baseline="0">
              <a:solidFill>
                <a:sysClr val="windowText" lastClr="000000"/>
              </a:solidFill>
              <a:effectLst/>
              <a:latin typeface="+mn-lt"/>
              <a:ea typeface="+mn-ea"/>
              <a:cs typeface="+mn-cs"/>
            </a:rPr>
            <a:t>や、基準財政需要額に算入された公債費の増加により</a:t>
          </a:r>
          <a:r>
            <a:rPr lang="ja-JP" altLang="ja-JP" sz="1100" b="0" i="0" baseline="0">
              <a:solidFill>
                <a:sysClr val="windowText" lastClr="000000"/>
              </a:solidFill>
              <a:effectLst/>
              <a:latin typeface="+mn-lt"/>
              <a:ea typeface="+mn-ea"/>
              <a:cs typeface="+mn-cs"/>
            </a:rPr>
            <a:t>、実質公債費比率の分子は減少している。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しかし、臨時財政対策債の大幅増等により市債残高は増加しており、また大規模事業の償還が平成２５年度より本格的に開始されたことから、元利償還金の増額が見込まれている。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今後は新規事業の精査及び新規地方債の発行抑制に努める。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一般会計等に係る地方債の現在高については、バブル景気崩壊後に国の対策として実施された減税による財源不足を補てんするため借り入れた減税補てん債は借入額が大きく、返済期間も長いため、残高がなかなか減少しない状況にある。また、平成２１年度より臨時財政対策債の大幅増や普通建設事業債の伸びに伴い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債務負担行為に基づく支出予定額の減少、組合等への負担見込額の減少などにより</a:t>
          </a:r>
          <a:r>
            <a:rPr lang="ja-JP" altLang="ja-JP" sz="1100" b="0" i="0" baseline="0">
              <a:solidFill>
                <a:sysClr val="windowText" lastClr="000000"/>
              </a:solidFill>
              <a:effectLst/>
              <a:latin typeface="+mn-lt"/>
              <a:ea typeface="+mn-ea"/>
              <a:cs typeface="+mn-cs"/>
            </a:rPr>
            <a:t>将来負担比率の分子は改善したが、今後も新規事業の精査及び新規地方債の発行抑制に努めるとともに、引き続き充当可能基金の確保等も努める必要がある。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28592323</v>
      </c>
      <c r="BO4" s="379"/>
      <c r="BP4" s="379"/>
      <c r="BQ4" s="379"/>
      <c r="BR4" s="379"/>
      <c r="BS4" s="379"/>
      <c r="BT4" s="379"/>
      <c r="BU4" s="380"/>
      <c r="BV4" s="378">
        <v>31237851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6.7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27078255</v>
      </c>
      <c r="BO5" s="384"/>
      <c r="BP5" s="384"/>
      <c r="BQ5" s="384"/>
      <c r="BR5" s="384"/>
      <c r="BS5" s="384"/>
      <c r="BT5" s="384"/>
      <c r="BU5" s="385"/>
      <c r="BV5" s="383">
        <v>30042082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90.3</v>
      </c>
      <c r="CU5" s="354"/>
      <c r="CV5" s="354"/>
      <c r="CW5" s="354"/>
      <c r="CX5" s="354"/>
      <c r="CY5" s="354"/>
      <c r="CZ5" s="354"/>
      <c r="DA5" s="355"/>
      <c r="DB5" s="353">
        <v>88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1514068</v>
      </c>
      <c r="BO6" s="384"/>
      <c r="BP6" s="384"/>
      <c r="BQ6" s="384"/>
      <c r="BR6" s="384"/>
      <c r="BS6" s="384"/>
      <c r="BT6" s="384"/>
      <c r="BU6" s="385"/>
      <c r="BV6" s="383">
        <v>1195769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99.7</v>
      </c>
      <c r="CU6" s="530"/>
      <c r="CV6" s="530"/>
      <c r="CW6" s="530"/>
      <c r="CX6" s="530"/>
      <c r="CY6" s="530"/>
      <c r="CZ6" s="530"/>
      <c r="DA6" s="531"/>
      <c r="DB6" s="529">
        <v>97.4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227928</v>
      </c>
      <c r="BO7" s="384"/>
      <c r="BP7" s="384"/>
      <c r="BQ7" s="384"/>
      <c r="BR7" s="384"/>
      <c r="BS7" s="384"/>
      <c r="BT7" s="384"/>
      <c r="BU7" s="385"/>
      <c r="BV7" s="383">
        <v>26697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17600592</v>
      </c>
      <c r="CU7" s="384"/>
      <c r="CV7" s="384"/>
      <c r="CW7" s="384"/>
      <c r="CX7" s="384"/>
      <c r="CY7" s="384"/>
      <c r="CZ7" s="384"/>
      <c r="DA7" s="385"/>
      <c r="DB7" s="383">
        <v>17549877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1286140</v>
      </c>
      <c r="BO8" s="384"/>
      <c r="BP8" s="384"/>
      <c r="BQ8" s="384"/>
      <c r="BR8" s="384"/>
      <c r="BS8" s="384"/>
      <c r="BT8" s="384"/>
      <c r="BU8" s="385"/>
      <c r="BV8" s="383">
        <v>1169072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101700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117068</v>
      </c>
      <c r="BO9" s="384"/>
      <c r="BP9" s="384"/>
      <c r="BQ9" s="384"/>
      <c r="BR9" s="384"/>
      <c r="BS9" s="384"/>
      <c r="BT9" s="384"/>
      <c r="BU9" s="385"/>
      <c r="BV9" s="383">
        <v>84872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11.4</v>
      </c>
      <c r="CU9" s="354"/>
      <c r="CV9" s="354"/>
      <c r="CW9" s="354"/>
      <c r="CX9" s="354"/>
      <c r="CY9" s="354"/>
      <c r="CZ9" s="354"/>
      <c r="DA9" s="355"/>
      <c r="DB9" s="353">
        <v>10.4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98964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825410</v>
      </c>
      <c r="BO10" s="384"/>
      <c r="BP10" s="384"/>
      <c r="BQ10" s="384"/>
      <c r="BR10" s="384"/>
      <c r="BS10" s="384"/>
      <c r="BT10" s="384"/>
      <c r="BU10" s="385"/>
      <c r="BV10" s="383">
        <v>1018266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101219</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635028</v>
      </c>
      <c r="BO12" s="384"/>
      <c r="BP12" s="384"/>
      <c r="BQ12" s="384"/>
      <c r="BR12" s="384"/>
      <c r="BS12" s="384"/>
      <c r="BT12" s="384"/>
      <c r="BU12" s="385"/>
      <c r="BV12" s="383">
        <v>307784</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99279</v>
      </c>
      <c r="S13" s="485"/>
      <c r="T13" s="485"/>
      <c r="U13" s="485"/>
      <c r="V13" s="486"/>
      <c r="W13" s="472" t="s">
        <v>124</v>
      </c>
      <c r="X13" s="396"/>
      <c r="Y13" s="396"/>
      <c r="Z13" s="396"/>
      <c r="AA13" s="396"/>
      <c r="AB13" s="397"/>
      <c r="AC13" s="359">
        <v>565</v>
      </c>
      <c r="AD13" s="360"/>
      <c r="AE13" s="360"/>
      <c r="AF13" s="360"/>
      <c r="AG13" s="361"/>
      <c r="AH13" s="359">
        <v>808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307450</v>
      </c>
      <c r="BO13" s="384"/>
      <c r="BP13" s="384"/>
      <c r="BQ13" s="384"/>
      <c r="BR13" s="384"/>
      <c r="BS13" s="384"/>
      <c r="BT13" s="384"/>
      <c r="BU13" s="385"/>
      <c r="BV13" s="383">
        <v>795354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4.4000000000000004</v>
      </c>
      <c r="CU13" s="354"/>
      <c r="CV13" s="354"/>
      <c r="CW13" s="354"/>
      <c r="CX13" s="354"/>
      <c r="CY13" s="354"/>
      <c r="CZ13" s="354"/>
      <c r="DA13" s="355"/>
      <c r="DB13" s="353">
        <v>4.9000000000000004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101098</v>
      </c>
      <c r="S14" s="485"/>
      <c r="T14" s="485"/>
      <c r="U14" s="485"/>
      <c r="V14" s="486"/>
      <c r="W14" s="487"/>
      <c r="X14" s="399"/>
      <c r="Y14" s="399"/>
      <c r="Z14" s="399"/>
      <c r="AA14" s="399"/>
      <c r="AB14" s="400"/>
      <c r="AC14" s="477">
        <v>1.3</v>
      </c>
      <c r="AD14" s="478"/>
      <c r="AE14" s="478"/>
      <c r="AF14" s="478"/>
      <c r="AG14" s="479"/>
      <c r="AH14" s="477">
        <v>1.7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46.4</v>
      </c>
      <c r="CU14" s="456"/>
      <c r="CV14" s="456"/>
      <c r="CW14" s="456"/>
      <c r="CX14" s="456"/>
      <c r="CY14" s="456"/>
      <c r="CZ14" s="456"/>
      <c r="DA14" s="457"/>
      <c r="DB14" s="488">
        <v>50.6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99246</v>
      </c>
      <c r="S15" s="485"/>
      <c r="T15" s="485"/>
      <c r="U15" s="485"/>
      <c r="V15" s="486"/>
      <c r="W15" s="472" t="s">
        <v>131</v>
      </c>
      <c r="X15" s="396"/>
      <c r="Y15" s="396"/>
      <c r="Z15" s="396"/>
      <c r="AA15" s="396"/>
      <c r="AB15" s="397"/>
      <c r="AC15" s="359">
        <v>13008</v>
      </c>
      <c r="AD15" s="360"/>
      <c r="AE15" s="360"/>
      <c r="AF15" s="360"/>
      <c r="AG15" s="361"/>
      <c r="AH15" s="359">
        <v>14556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10692571</v>
      </c>
      <c r="BO15" s="379"/>
      <c r="BP15" s="379"/>
      <c r="BQ15" s="379"/>
      <c r="BR15" s="379"/>
      <c r="BS15" s="379"/>
      <c r="BT15" s="379"/>
      <c r="BU15" s="380"/>
      <c r="BV15" s="378">
        <v>10626877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29.4</v>
      </c>
      <c r="AD16" s="478"/>
      <c r="AE16" s="478"/>
      <c r="AF16" s="478"/>
      <c r="AG16" s="479"/>
      <c r="AH16" s="477">
        <v>30.1</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12781473</v>
      </c>
      <c r="BO16" s="384"/>
      <c r="BP16" s="384"/>
      <c r="BQ16" s="384"/>
      <c r="BR16" s="384"/>
      <c r="BS16" s="384"/>
      <c r="BT16" s="384"/>
      <c r="BU16" s="385"/>
      <c r="BV16" s="383">
        <v>12738863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30731</v>
      </c>
      <c r="AD17" s="360"/>
      <c r="AE17" s="360"/>
      <c r="AF17" s="360"/>
      <c r="AG17" s="361"/>
      <c r="AH17" s="359">
        <v>31961</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13780711</v>
      </c>
      <c r="BO17" s="384"/>
      <c r="BP17" s="384"/>
      <c r="BQ17" s="384"/>
      <c r="BR17" s="384"/>
      <c r="BS17" s="384"/>
      <c r="BT17" s="384"/>
      <c r="BU17" s="385"/>
      <c r="BV17" s="383">
        <v>13726637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41.02</v>
      </c>
      <c r="M18" s="448"/>
      <c r="N18" s="448"/>
      <c r="O18" s="448"/>
      <c r="P18" s="448"/>
      <c r="Q18" s="448"/>
      <c r="R18" s="449"/>
      <c r="S18" s="449"/>
      <c r="T18" s="449"/>
      <c r="U18" s="449"/>
      <c r="V18" s="450"/>
      <c r="W18" s="464"/>
      <c r="X18" s="465"/>
      <c r="Y18" s="465"/>
      <c r="Z18" s="465"/>
      <c r="AA18" s="465"/>
      <c r="AB18" s="473"/>
      <c r="AC18" s="347">
        <v>69.400000000000006</v>
      </c>
      <c r="AD18" s="348"/>
      <c r="AE18" s="348"/>
      <c r="AF18" s="348"/>
      <c r="AG18" s="451"/>
      <c r="AH18" s="347">
        <v>66.2</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16219644</v>
      </c>
      <c r="BO18" s="384"/>
      <c r="BP18" s="384"/>
      <c r="BQ18" s="384"/>
      <c r="BR18" s="384"/>
      <c r="BS18" s="384"/>
      <c r="BT18" s="384"/>
      <c r="BU18" s="385"/>
      <c r="BV18" s="383">
        <v>15581497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2479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21096187</v>
      </c>
      <c r="BO19" s="384"/>
      <c r="BP19" s="384"/>
      <c r="BQ19" s="384"/>
      <c r="BR19" s="384"/>
      <c r="BS19" s="384"/>
      <c r="BT19" s="384"/>
      <c r="BU19" s="385"/>
      <c r="BV19" s="383">
        <v>22673626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41508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29814165</v>
      </c>
      <c r="BO23" s="384"/>
      <c r="BP23" s="384"/>
      <c r="BQ23" s="384"/>
      <c r="BR23" s="384"/>
      <c r="BS23" s="384"/>
      <c r="BT23" s="384"/>
      <c r="BU23" s="385"/>
      <c r="BV23" s="383">
        <v>29378090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9250</v>
      </c>
      <c r="R24" s="360"/>
      <c r="S24" s="360"/>
      <c r="T24" s="360"/>
      <c r="U24" s="360"/>
      <c r="V24" s="361"/>
      <c r="W24" s="425"/>
      <c r="X24" s="416"/>
      <c r="Y24" s="417"/>
      <c r="Z24" s="356" t="s">
        <v>155</v>
      </c>
      <c r="AA24" s="357"/>
      <c r="AB24" s="357"/>
      <c r="AC24" s="357"/>
      <c r="AD24" s="357"/>
      <c r="AE24" s="357"/>
      <c r="AF24" s="357"/>
      <c r="AG24" s="358"/>
      <c r="AH24" s="359">
        <v>517</v>
      </c>
      <c r="AI24" s="360"/>
      <c r="AJ24" s="360"/>
      <c r="AK24" s="360"/>
      <c r="AL24" s="361"/>
      <c r="AM24" s="359">
        <v>1662672</v>
      </c>
      <c r="AN24" s="360"/>
      <c r="AO24" s="360"/>
      <c r="AP24" s="360"/>
      <c r="AQ24" s="360"/>
      <c r="AR24" s="361"/>
      <c r="AS24" s="359">
        <v>3216</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20821069</v>
      </c>
      <c r="BO24" s="384"/>
      <c r="BP24" s="384"/>
      <c r="BQ24" s="384"/>
      <c r="BR24" s="384"/>
      <c r="BS24" s="384"/>
      <c r="BT24" s="384"/>
      <c r="BU24" s="385"/>
      <c r="BV24" s="383">
        <v>20611250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7830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6536068</v>
      </c>
      <c r="BO25" s="379"/>
      <c r="BP25" s="379"/>
      <c r="BQ25" s="379"/>
      <c r="BR25" s="379"/>
      <c r="BS25" s="379"/>
      <c r="BT25" s="379"/>
      <c r="BU25" s="380"/>
      <c r="BV25" s="378">
        <v>6672137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7090</v>
      </c>
      <c r="R26" s="360"/>
      <c r="S26" s="360"/>
      <c r="T26" s="360"/>
      <c r="U26" s="360"/>
      <c r="V26" s="361"/>
      <c r="W26" s="425"/>
      <c r="X26" s="416"/>
      <c r="Y26" s="417"/>
      <c r="Z26" s="356" t="s">
        <v>161</v>
      </c>
      <c r="AA26" s="438"/>
      <c r="AB26" s="438"/>
      <c r="AC26" s="438"/>
      <c r="AD26" s="438"/>
      <c r="AE26" s="438"/>
      <c r="AF26" s="438"/>
      <c r="AG26" s="439"/>
      <c r="AH26" s="359">
        <v>9</v>
      </c>
      <c r="AI26" s="360"/>
      <c r="AJ26" s="360"/>
      <c r="AK26" s="360"/>
      <c r="AL26" s="361"/>
      <c r="AM26" s="359">
        <v>31068</v>
      </c>
      <c r="AN26" s="360"/>
      <c r="AO26" s="360"/>
      <c r="AP26" s="360"/>
      <c r="AQ26" s="360"/>
      <c r="AR26" s="361"/>
      <c r="AS26" s="359">
        <v>3452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4710</v>
      </c>
      <c r="R27" s="360"/>
      <c r="S27" s="360"/>
      <c r="T27" s="360"/>
      <c r="U27" s="360"/>
      <c r="V27" s="361"/>
      <c r="W27" s="425"/>
      <c r="X27" s="416"/>
      <c r="Y27" s="417"/>
      <c r="Z27" s="356" t="s">
        <v>164</v>
      </c>
      <c r="AA27" s="357"/>
      <c r="AB27" s="357"/>
      <c r="AC27" s="357"/>
      <c r="AD27" s="357"/>
      <c r="AE27" s="357"/>
      <c r="AF27" s="357"/>
      <c r="AG27" s="358"/>
      <c r="AH27" s="359">
        <v>15</v>
      </c>
      <c r="AI27" s="360"/>
      <c r="AJ27" s="360"/>
      <c r="AK27" s="360"/>
      <c r="AL27" s="361"/>
      <c r="AM27" s="359">
        <v>58497</v>
      </c>
      <c r="AN27" s="360"/>
      <c r="AO27" s="360"/>
      <c r="AP27" s="360"/>
      <c r="AQ27" s="360"/>
      <c r="AR27" s="361"/>
      <c r="AS27" s="359">
        <v>3900</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200000</v>
      </c>
      <c r="BO27" s="387"/>
      <c r="BP27" s="387"/>
      <c r="BQ27" s="387"/>
      <c r="BR27" s="387"/>
      <c r="BS27" s="387"/>
      <c r="BT27" s="387"/>
      <c r="BU27" s="388"/>
      <c r="BV27" s="386">
        <v>200000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4130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3573993</v>
      </c>
      <c r="BO28" s="379"/>
      <c r="BP28" s="379"/>
      <c r="BQ28" s="379"/>
      <c r="BR28" s="379"/>
      <c r="BS28" s="379"/>
      <c r="BT28" s="379"/>
      <c r="BU28" s="380"/>
      <c r="BV28" s="378">
        <v>3383611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20</v>
      </c>
      <c r="M29" s="360"/>
      <c r="N29" s="360"/>
      <c r="O29" s="360"/>
      <c r="P29" s="361"/>
      <c r="Q29" s="359">
        <v>3900</v>
      </c>
      <c r="R29" s="360"/>
      <c r="S29" s="360"/>
      <c r="T29" s="360"/>
      <c r="U29" s="360"/>
      <c r="V29" s="361"/>
      <c r="W29" s="426"/>
      <c r="X29" s="427"/>
      <c r="Y29" s="428"/>
      <c r="Z29" s="356" t="s">
        <v>171</v>
      </c>
      <c r="AA29" s="357"/>
      <c r="AB29" s="357"/>
      <c r="AC29" s="357"/>
      <c r="AD29" s="357"/>
      <c r="AE29" s="357"/>
      <c r="AF29" s="357"/>
      <c r="AG29" s="358"/>
      <c r="AH29" s="359">
        <v>532</v>
      </c>
      <c r="AI29" s="360"/>
      <c r="AJ29" s="360"/>
      <c r="AK29" s="360"/>
      <c r="AL29" s="361"/>
      <c r="AM29" s="359">
        <v>1721169</v>
      </c>
      <c r="AN29" s="360"/>
      <c r="AO29" s="360"/>
      <c r="AP29" s="360"/>
      <c r="AQ29" s="360"/>
      <c r="AR29" s="361"/>
      <c r="AS29" s="359">
        <v>3235</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252096</v>
      </c>
      <c r="BO29" s="384"/>
      <c r="BP29" s="384"/>
      <c r="BQ29" s="384"/>
      <c r="BR29" s="384"/>
      <c r="BS29" s="384"/>
      <c r="BT29" s="384"/>
      <c r="BU29" s="385"/>
      <c r="BV29" s="383">
        <v>301950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2624359</v>
      </c>
      <c r="BO30" s="387"/>
      <c r="BP30" s="387"/>
      <c r="BQ30" s="387"/>
      <c r="BR30" s="387"/>
      <c r="BS30" s="387"/>
      <c r="BT30" s="387"/>
      <c r="BU30" s="388"/>
      <c r="BV30" s="386">
        <v>2794936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坂戸、鶴ヶ島下水道組合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坂戸市土地開発公社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石井土地区画整理事業特別会計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坂戸、鶴ヶ島下水道組合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川越総合卸売市場（株）</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坂戸中央２日の出町土地区画整理事業特別会計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坂戸、鶴ヶ島水道企業団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片柳土地区画整理事業特別会計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坂戸・鶴ヶ島消防組合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関間四丁目土地区画整理事業特別会計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坂戸地区衛生組合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坂戸市、鶴ヶ島市外三組合公平委員会特別会計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埼玉県後期高齢者医療広域連合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埼玉県後期高齢者医療広域連合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埼玉県市町村総合事務組合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埼玉県市町村総合事務組合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彩の国さいたま人づくり広域連合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13200464</v>
      </c>
      <c r="S5" s="639"/>
      <c r="T5" s="639"/>
      <c r="U5" s="639"/>
      <c r="V5" s="639"/>
      <c r="W5" s="639"/>
      <c r="X5" s="639"/>
      <c r="Y5" s="686"/>
      <c r="Z5" s="699">
        <v>46.2</v>
      </c>
      <c r="AA5" s="699"/>
      <c r="AB5" s="699"/>
      <c r="AC5" s="699"/>
      <c r="AD5" s="700">
        <v>12541797</v>
      </c>
      <c r="AE5" s="700"/>
      <c r="AF5" s="700"/>
      <c r="AG5" s="700"/>
      <c r="AH5" s="700"/>
      <c r="AI5" s="700"/>
      <c r="AJ5" s="700"/>
      <c r="AK5" s="700"/>
      <c r="AL5" s="687">
        <v>77.099999999999994</v>
      </c>
      <c r="AM5" s="656"/>
      <c r="AN5" s="656"/>
      <c r="AO5" s="688"/>
      <c r="AP5" s="675" t="s">
        <v>209</v>
      </c>
      <c r="AQ5" s="676"/>
      <c r="AR5" s="676"/>
      <c r="AS5" s="676"/>
      <c r="AT5" s="676"/>
      <c r="AU5" s="676"/>
      <c r="AV5" s="676"/>
      <c r="AW5" s="676"/>
      <c r="AX5" s="676"/>
      <c r="AY5" s="676"/>
      <c r="AZ5" s="676"/>
      <c r="BA5" s="676"/>
      <c r="BB5" s="676"/>
      <c r="BC5" s="676"/>
      <c r="BD5" s="676"/>
      <c r="BE5" s="676"/>
      <c r="BF5" s="677"/>
      <c r="BG5" s="588">
        <v>12541797</v>
      </c>
      <c r="BH5" s="589"/>
      <c r="BI5" s="589"/>
      <c r="BJ5" s="589"/>
      <c r="BK5" s="589"/>
      <c r="BL5" s="589"/>
      <c r="BM5" s="589"/>
      <c r="BN5" s="590"/>
      <c r="BO5" s="641">
        <v>95</v>
      </c>
      <c r="BP5" s="641"/>
      <c r="BQ5" s="641"/>
      <c r="BR5" s="641"/>
      <c r="BS5" s="642">
        <v>99494</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269670</v>
      </c>
      <c r="S6" s="589"/>
      <c r="T6" s="589"/>
      <c r="U6" s="589"/>
      <c r="V6" s="589"/>
      <c r="W6" s="589"/>
      <c r="X6" s="589"/>
      <c r="Y6" s="590"/>
      <c r="Z6" s="641">
        <v>0.9</v>
      </c>
      <c r="AA6" s="641"/>
      <c r="AB6" s="641"/>
      <c r="AC6" s="641"/>
      <c r="AD6" s="642">
        <v>269670</v>
      </c>
      <c r="AE6" s="642"/>
      <c r="AF6" s="642"/>
      <c r="AG6" s="642"/>
      <c r="AH6" s="642"/>
      <c r="AI6" s="642"/>
      <c r="AJ6" s="642"/>
      <c r="AK6" s="642"/>
      <c r="AL6" s="611">
        <v>1.7</v>
      </c>
      <c r="AM6" s="643"/>
      <c r="AN6" s="643"/>
      <c r="AO6" s="644"/>
      <c r="AP6" s="585" t="s">
        <v>214</v>
      </c>
      <c r="AQ6" s="586"/>
      <c r="AR6" s="586"/>
      <c r="AS6" s="586"/>
      <c r="AT6" s="586"/>
      <c r="AU6" s="586"/>
      <c r="AV6" s="586"/>
      <c r="AW6" s="586"/>
      <c r="AX6" s="586"/>
      <c r="AY6" s="586"/>
      <c r="AZ6" s="586"/>
      <c r="BA6" s="586"/>
      <c r="BB6" s="586"/>
      <c r="BC6" s="586"/>
      <c r="BD6" s="586"/>
      <c r="BE6" s="586"/>
      <c r="BF6" s="587"/>
      <c r="BG6" s="588">
        <v>12541797</v>
      </c>
      <c r="BH6" s="589"/>
      <c r="BI6" s="589"/>
      <c r="BJ6" s="589"/>
      <c r="BK6" s="589"/>
      <c r="BL6" s="589"/>
      <c r="BM6" s="589"/>
      <c r="BN6" s="590"/>
      <c r="BO6" s="641">
        <v>95</v>
      </c>
      <c r="BP6" s="641"/>
      <c r="BQ6" s="641"/>
      <c r="BR6" s="641"/>
      <c r="BS6" s="642">
        <v>99494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285351</v>
      </c>
      <c r="CS6" s="589"/>
      <c r="CT6" s="589"/>
      <c r="CU6" s="589"/>
      <c r="CV6" s="589"/>
      <c r="CW6" s="589"/>
      <c r="CX6" s="589"/>
      <c r="CY6" s="590"/>
      <c r="CZ6" s="641">
        <v>1.1000000000000001</v>
      </c>
      <c r="DA6" s="641"/>
      <c r="DB6" s="641"/>
      <c r="DC6" s="641"/>
      <c r="DD6" s="594">
        <v>21898</v>
      </c>
      <c r="DE6" s="589"/>
      <c r="DF6" s="589"/>
      <c r="DG6" s="589"/>
      <c r="DH6" s="589"/>
      <c r="DI6" s="589"/>
      <c r="DJ6" s="589"/>
      <c r="DK6" s="589"/>
      <c r="DL6" s="589"/>
      <c r="DM6" s="589"/>
      <c r="DN6" s="589"/>
      <c r="DO6" s="589"/>
      <c r="DP6" s="590"/>
      <c r="DQ6" s="594">
        <v>285351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21383</v>
      </c>
      <c r="S7" s="589"/>
      <c r="T7" s="589"/>
      <c r="U7" s="589"/>
      <c r="V7" s="589"/>
      <c r="W7" s="589"/>
      <c r="X7" s="589"/>
      <c r="Y7" s="590"/>
      <c r="Z7" s="641">
        <v>0.1</v>
      </c>
      <c r="AA7" s="641"/>
      <c r="AB7" s="641"/>
      <c r="AC7" s="641"/>
      <c r="AD7" s="642">
        <v>21383</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6123196</v>
      </c>
      <c r="BH7" s="589"/>
      <c r="BI7" s="589"/>
      <c r="BJ7" s="589"/>
      <c r="BK7" s="589"/>
      <c r="BL7" s="589"/>
      <c r="BM7" s="589"/>
      <c r="BN7" s="590"/>
      <c r="BO7" s="641">
        <v>46.4</v>
      </c>
      <c r="BP7" s="641"/>
      <c r="BQ7" s="641"/>
      <c r="BR7" s="641"/>
      <c r="BS7" s="642">
        <v>99494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4313484</v>
      </c>
      <c r="CS7" s="589"/>
      <c r="CT7" s="589"/>
      <c r="CU7" s="589"/>
      <c r="CV7" s="589"/>
      <c r="CW7" s="589"/>
      <c r="CX7" s="589"/>
      <c r="CY7" s="590"/>
      <c r="CZ7" s="641">
        <v>15.9</v>
      </c>
      <c r="DA7" s="641"/>
      <c r="DB7" s="641"/>
      <c r="DC7" s="641"/>
      <c r="DD7" s="594">
        <v>242757</v>
      </c>
      <c r="DE7" s="589"/>
      <c r="DF7" s="589"/>
      <c r="DG7" s="589"/>
      <c r="DH7" s="589"/>
      <c r="DI7" s="589"/>
      <c r="DJ7" s="589"/>
      <c r="DK7" s="589"/>
      <c r="DL7" s="589"/>
      <c r="DM7" s="589"/>
      <c r="DN7" s="589"/>
      <c r="DO7" s="589"/>
      <c r="DP7" s="590"/>
      <c r="DQ7" s="594">
        <v>3748490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96733</v>
      </c>
      <c r="S8" s="589"/>
      <c r="T8" s="589"/>
      <c r="U8" s="589"/>
      <c r="V8" s="589"/>
      <c r="W8" s="589"/>
      <c r="X8" s="589"/>
      <c r="Y8" s="590"/>
      <c r="Z8" s="641">
        <v>0.3</v>
      </c>
      <c r="AA8" s="641"/>
      <c r="AB8" s="641"/>
      <c r="AC8" s="641"/>
      <c r="AD8" s="642">
        <v>96733</v>
      </c>
      <c r="AE8" s="642"/>
      <c r="AF8" s="642"/>
      <c r="AG8" s="642"/>
      <c r="AH8" s="642"/>
      <c r="AI8" s="642"/>
      <c r="AJ8" s="642"/>
      <c r="AK8" s="642"/>
      <c r="AL8" s="611">
        <v>0.6</v>
      </c>
      <c r="AM8" s="643"/>
      <c r="AN8" s="643"/>
      <c r="AO8" s="644"/>
      <c r="AP8" s="585" t="s">
        <v>220</v>
      </c>
      <c r="AQ8" s="586"/>
      <c r="AR8" s="586"/>
      <c r="AS8" s="586"/>
      <c r="AT8" s="586"/>
      <c r="AU8" s="586"/>
      <c r="AV8" s="586"/>
      <c r="AW8" s="586"/>
      <c r="AX8" s="586"/>
      <c r="AY8" s="586"/>
      <c r="AZ8" s="586"/>
      <c r="BA8" s="586"/>
      <c r="BB8" s="586"/>
      <c r="BC8" s="586"/>
      <c r="BD8" s="586"/>
      <c r="BE8" s="586"/>
      <c r="BF8" s="587"/>
      <c r="BG8" s="588">
        <v>169853</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10206179</v>
      </c>
      <c r="CS8" s="589"/>
      <c r="CT8" s="589"/>
      <c r="CU8" s="589"/>
      <c r="CV8" s="589"/>
      <c r="CW8" s="589"/>
      <c r="CX8" s="589"/>
      <c r="CY8" s="590"/>
      <c r="CZ8" s="641">
        <v>37.700000000000003</v>
      </c>
      <c r="DA8" s="641"/>
      <c r="DB8" s="641"/>
      <c r="DC8" s="641"/>
      <c r="DD8" s="594">
        <v>105609</v>
      </c>
      <c r="DE8" s="589"/>
      <c r="DF8" s="589"/>
      <c r="DG8" s="589"/>
      <c r="DH8" s="589"/>
      <c r="DI8" s="589"/>
      <c r="DJ8" s="589"/>
      <c r="DK8" s="589"/>
      <c r="DL8" s="589"/>
      <c r="DM8" s="589"/>
      <c r="DN8" s="589"/>
      <c r="DO8" s="589"/>
      <c r="DP8" s="590"/>
      <c r="DQ8" s="594">
        <v>5095532</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59195</v>
      </c>
      <c r="S9" s="589"/>
      <c r="T9" s="589"/>
      <c r="U9" s="589"/>
      <c r="V9" s="589"/>
      <c r="W9" s="589"/>
      <c r="X9" s="589"/>
      <c r="Y9" s="590"/>
      <c r="Z9" s="641">
        <v>0.2</v>
      </c>
      <c r="AA9" s="641"/>
      <c r="AB9" s="641"/>
      <c r="AC9" s="641"/>
      <c r="AD9" s="642">
        <v>59195</v>
      </c>
      <c r="AE9" s="642"/>
      <c r="AF9" s="642"/>
      <c r="AG9" s="642"/>
      <c r="AH9" s="642"/>
      <c r="AI9" s="642"/>
      <c r="AJ9" s="642"/>
      <c r="AK9" s="642"/>
      <c r="AL9" s="611">
        <v>0.4</v>
      </c>
      <c r="AM9" s="643"/>
      <c r="AN9" s="643"/>
      <c r="AO9" s="644"/>
      <c r="AP9" s="585" t="s">
        <v>223</v>
      </c>
      <c r="AQ9" s="586"/>
      <c r="AR9" s="586"/>
      <c r="AS9" s="586"/>
      <c r="AT9" s="586"/>
      <c r="AU9" s="586"/>
      <c r="AV9" s="586"/>
      <c r="AW9" s="586"/>
      <c r="AX9" s="586"/>
      <c r="AY9" s="586"/>
      <c r="AZ9" s="586"/>
      <c r="BA9" s="586"/>
      <c r="BB9" s="586"/>
      <c r="BC9" s="586"/>
      <c r="BD9" s="586"/>
      <c r="BE9" s="586"/>
      <c r="BF9" s="587"/>
      <c r="BG9" s="588">
        <v>5093101</v>
      </c>
      <c r="BH9" s="589"/>
      <c r="BI9" s="589"/>
      <c r="BJ9" s="589"/>
      <c r="BK9" s="589"/>
      <c r="BL9" s="589"/>
      <c r="BM9" s="589"/>
      <c r="BN9" s="590"/>
      <c r="BO9" s="641">
        <v>38.6</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2310622</v>
      </c>
      <c r="CS9" s="589"/>
      <c r="CT9" s="589"/>
      <c r="CU9" s="589"/>
      <c r="CV9" s="589"/>
      <c r="CW9" s="589"/>
      <c r="CX9" s="589"/>
      <c r="CY9" s="590"/>
      <c r="CZ9" s="641">
        <v>8.5</v>
      </c>
      <c r="DA9" s="641"/>
      <c r="DB9" s="641"/>
      <c r="DC9" s="641"/>
      <c r="DD9" s="594">
        <v>157236</v>
      </c>
      <c r="DE9" s="589"/>
      <c r="DF9" s="589"/>
      <c r="DG9" s="589"/>
      <c r="DH9" s="589"/>
      <c r="DI9" s="589"/>
      <c r="DJ9" s="589"/>
      <c r="DK9" s="589"/>
      <c r="DL9" s="589"/>
      <c r="DM9" s="589"/>
      <c r="DN9" s="589"/>
      <c r="DO9" s="589"/>
      <c r="DP9" s="590"/>
      <c r="DQ9" s="594">
        <v>1965103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931799</v>
      </c>
      <c r="S10" s="589"/>
      <c r="T10" s="589"/>
      <c r="U10" s="589"/>
      <c r="V10" s="589"/>
      <c r="W10" s="589"/>
      <c r="X10" s="589"/>
      <c r="Y10" s="590"/>
      <c r="Z10" s="641">
        <v>3.3</v>
      </c>
      <c r="AA10" s="641"/>
      <c r="AB10" s="641"/>
      <c r="AC10" s="641"/>
      <c r="AD10" s="642">
        <v>931799</v>
      </c>
      <c r="AE10" s="642"/>
      <c r="AF10" s="642"/>
      <c r="AG10" s="642"/>
      <c r="AH10" s="642"/>
      <c r="AI10" s="642"/>
      <c r="AJ10" s="642"/>
      <c r="AK10" s="642"/>
      <c r="AL10" s="611">
        <v>5.7</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224696</v>
      </c>
      <c r="BH10" s="589"/>
      <c r="BI10" s="589"/>
      <c r="BJ10" s="589"/>
      <c r="BK10" s="589"/>
      <c r="BL10" s="589"/>
      <c r="BM10" s="589"/>
      <c r="BN10" s="590"/>
      <c r="BO10" s="641">
        <v>1.7</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48246</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37246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635546</v>
      </c>
      <c r="BH11" s="589"/>
      <c r="BI11" s="589"/>
      <c r="BJ11" s="589"/>
      <c r="BK11" s="589"/>
      <c r="BL11" s="589"/>
      <c r="BM11" s="589"/>
      <c r="BN11" s="590"/>
      <c r="BO11" s="641">
        <v>4.8</v>
      </c>
      <c r="BP11" s="641"/>
      <c r="BQ11" s="641"/>
      <c r="BR11" s="641"/>
      <c r="BS11" s="594">
        <v>99494</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234851</v>
      </c>
      <c r="CS11" s="589"/>
      <c r="CT11" s="589"/>
      <c r="CU11" s="589"/>
      <c r="CV11" s="589"/>
      <c r="CW11" s="589"/>
      <c r="CX11" s="589"/>
      <c r="CY11" s="590"/>
      <c r="CZ11" s="641">
        <v>0.9</v>
      </c>
      <c r="DA11" s="641"/>
      <c r="DB11" s="641"/>
      <c r="DC11" s="641"/>
      <c r="DD11" s="594">
        <v>51153</v>
      </c>
      <c r="DE11" s="589"/>
      <c r="DF11" s="589"/>
      <c r="DG11" s="589"/>
      <c r="DH11" s="589"/>
      <c r="DI11" s="589"/>
      <c r="DJ11" s="589"/>
      <c r="DK11" s="589"/>
      <c r="DL11" s="589"/>
      <c r="DM11" s="589"/>
      <c r="DN11" s="589"/>
      <c r="DO11" s="589"/>
      <c r="DP11" s="590"/>
      <c r="DQ11" s="594">
        <v>191256</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5649334</v>
      </c>
      <c r="BH12" s="589"/>
      <c r="BI12" s="589"/>
      <c r="BJ12" s="589"/>
      <c r="BK12" s="589"/>
      <c r="BL12" s="589"/>
      <c r="BM12" s="589"/>
      <c r="BN12" s="590"/>
      <c r="BO12" s="641">
        <v>42.8</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126601</v>
      </c>
      <c r="CS12" s="589"/>
      <c r="CT12" s="589"/>
      <c r="CU12" s="589"/>
      <c r="CV12" s="589"/>
      <c r="CW12" s="589"/>
      <c r="CX12" s="589"/>
      <c r="CY12" s="590"/>
      <c r="CZ12" s="641">
        <v>0.5</v>
      </c>
      <c r="DA12" s="641"/>
      <c r="DB12" s="641"/>
      <c r="DC12" s="641"/>
      <c r="DD12" s="594" t="s">
        <v>112</v>
      </c>
      <c r="DE12" s="589"/>
      <c r="DF12" s="589"/>
      <c r="DG12" s="589"/>
      <c r="DH12" s="589"/>
      <c r="DI12" s="589"/>
      <c r="DJ12" s="589"/>
      <c r="DK12" s="589"/>
      <c r="DL12" s="589"/>
      <c r="DM12" s="589"/>
      <c r="DN12" s="589"/>
      <c r="DO12" s="589"/>
      <c r="DP12" s="590"/>
      <c r="DQ12" s="594">
        <v>113401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48222</v>
      </c>
      <c r="S13" s="589"/>
      <c r="T13" s="589"/>
      <c r="U13" s="589"/>
      <c r="V13" s="589"/>
      <c r="W13" s="589"/>
      <c r="X13" s="589"/>
      <c r="Y13" s="590"/>
      <c r="Z13" s="641">
        <v>0.2</v>
      </c>
      <c r="AA13" s="641"/>
      <c r="AB13" s="641"/>
      <c r="AC13" s="641"/>
      <c r="AD13" s="642">
        <v>48222</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5641963</v>
      </c>
      <c r="BH13" s="589"/>
      <c r="BI13" s="589"/>
      <c r="BJ13" s="589"/>
      <c r="BK13" s="589"/>
      <c r="BL13" s="589"/>
      <c r="BM13" s="589"/>
      <c r="BN13" s="590"/>
      <c r="BO13" s="641">
        <v>42.7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2873562</v>
      </c>
      <c r="CS13" s="589"/>
      <c r="CT13" s="589"/>
      <c r="CU13" s="589"/>
      <c r="CV13" s="589"/>
      <c r="CW13" s="589"/>
      <c r="CX13" s="589"/>
      <c r="CY13" s="590"/>
      <c r="CZ13" s="641">
        <v>10.6</v>
      </c>
      <c r="DA13" s="641"/>
      <c r="DB13" s="641"/>
      <c r="DC13" s="641"/>
      <c r="DD13" s="594">
        <v>1471332</v>
      </c>
      <c r="DE13" s="589"/>
      <c r="DF13" s="589"/>
      <c r="DG13" s="589"/>
      <c r="DH13" s="589"/>
      <c r="DI13" s="589"/>
      <c r="DJ13" s="589"/>
      <c r="DK13" s="589"/>
      <c r="DL13" s="589"/>
      <c r="DM13" s="589"/>
      <c r="DN13" s="589"/>
      <c r="DO13" s="589"/>
      <c r="DP13" s="590"/>
      <c r="DQ13" s="594">
        <v>2009573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147492</v>
      </c>
      <c r="BH14" s="589"/>
      <c r="BI14" s="589"/>
      <c r="BJ14" s="589"/>
      <c r="BK14" s="589"/>
      <c r="BL14" s="589"/>
      <c r="BM14" s="589"/>
      <c r="BN14" s="590"/>
      <c r="BO14" s="641">
        <v>1.1000000000000001</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1299710</v>
      </c>
      <c r="CS14" s="589"/>
      <c r="CT14" s="589"/>
      <c r="CU14" s="589"/>
      <c r="CV14" s="589"/>
      <c r="CW14" s="589"/>
      <c r="CX14" s="589"/>
      <c r="CY14" s="590"/>
      <c r="CZ14" s="641">
        <v>4.8</v>
      </c>
      <c r="DA14" s="641"/>
      <c r="DB14" s="641"/>
      <c r="DC14" s="641"/>
      <c r="DD14" s="594" t="s">
        <v>112</v>
      </c>
      <c r="DE14" s="589"/>
      <c r="DF14" s="589"/>
      <c r="DG14" s="589"/>
      <c r="DH14" s="589"/>
      <c r="DI14" s="589"/>
      <c r="DJ14" s="589"/>
      <c r="DK14" s="589"/>
      <c r="DL14" s="589"/>
      <c r="DM14" s="589"/>
      <c r="DN14" s="589"/>
      <c r="DO14" s="589"/>
      <c r="DP14" s="590"/>
      <c r="DQ14" s="594">
        <v>1299710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85315</v>
      </c>
      <c r="S15" s="589"/>
      <c r="T15" s="589"/>
      <c r="U15" s="589"/>
      <c r="V15" s="589"/>
      <c r="W15" s="589"/>
      <c r="X15" s="589"/>
      <c r="Y15" s="590"/>
      <c r="Z15" s="641">
        <v>0.3</v>
      </c>
      <c r="AA15" s="641"/>
      <c r="AB15" s="641"/>
      <c r="AC15" s="641"/>
      <c r="AD15" s="642">
        <v>85315</v>
      </c>
      <c r="AE15" s="642"/>
      <c r="AF15" s="642"/>
      <c r="AG15" s="642"/>
      <c r="AH15" s="642"/>
      <c r="AI15" s="642"/>
      <c r="AJ15" s="642"/>
      <c r="AK15" s="642"/>
      <c r="AL15" s="611">
        <v>0.5</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621775</v>
      </c>
      <c r="BH15" s="589"/>
      <c r="BI15" s="589"/>
      <c r="BJ15" s="589"/>
      <c r="BK15" s="589"/>
      <c r="BL15" s="589"/>
      <c r="BM15" s="589"/>
      <c r="BN15" s="590"/>
      <c r="BO15" s="641">
        <v>4.7</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2928038</v>
      </c>
      <c r="CS15" s="589"/>
      <c r="CT15" s="589"/>
      <c r="CU15" s="589"/>
      <c r="CV15" s="589"/>
      <c r="CW15" s="589"/>
      <c r="CX15" s="589"/>
      <c r="CY15" s="590"/>
      <c r="CZ15" s="641">
        <v>10.8</v>
      </c>
      <c r="DA15" s="641"/>
      <c r="DB15" s="641"/>
      <c r="DC15" s="641"/>
      <c r="DD15" s="594">
        <v>401242</v>
      </c>
      <c r="DE15" s="589"/>
      <c r="DF15" s="589"/>
      <c r="DG15" s="589"/>
      <c r="DH15" s="589"/>
      <c r="DI15" s="589"/>
      <c r="DJ15" s="589"/>
      <c r="DK15" s="589"/>
      <c r="DL15" s="589"/>
      <c r="DM15" s="589"/>
      <c r="DN15" s="589"/>
      <c r="DO15" s="589"/>
      <c r="DP15" s="590"/>
      <c r="DQ15" s="594">
        <v>2414282</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2537793</v>
      </c>
      <c r="S16" s="589"/>
      <c r="T16" s="589"/>
      <c r="U16" s="589"/>
      <c r="V16" s="589"/>
      <c r="W16" s="589"/>
      <c r="X16" s="589"/>
      <c r="Y16" s="590"/>
      <c r="Z16" s="641">
        <v>8.9</v>
      </c>
      <c r="AA16" s="641"/>
      <c r="AB16" s="641"/>
      <c r="AC16" s="641"/>
      <c r="AD16" s="642">
        <v>2138369</v>
      </c>
      <c r="AE16" s="642"/>
      <c r="AF16" s="642"/>
      <c r="AG16" s="642"/>
      <c r="AH16" s="642"/>
      <c r="AI16" s="642"/>
      <c r="AJ16" s="642"/>
      <c r="AK16" s="642"/>
      <c r="AL16" s="611">
        <v>13.1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33578</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12554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2138369</v>
      </c>
      <c r="S17" s="589"/>
      <c r="T17" s="589"/>
      <c r="U17" s="589"/>
      <c r="V17" s="589"/>
      <c r="W17" s="589"/>
      <c r="X17" s="589"/>
      <c r="Y17" s="590"/>
      <c r="Z17" s="641">
        <v>7.5</v>
      </c>
      <c r="AA17" s="641"/>
      <c r="AB17" s="641"/>
      <c r="AC17" s="641"/>
      <c r="AD17" s="642">
        <v>2138369</v>
      </c>
      <c r="AE17" s="642"/>
      <c r="AF17" s="642"/>
      <c r="AG17" s="642"/>
      <c r="AH17" s="642"/>
      <c r="AI17" s="642"/>
      <c r="AJ17" s="642"/>
      <c r="AK17" s="642"/>
      <c r="AL17" s="611">
        <v>13.1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2418033</v>
      </c>
      <c r="CS17" s="589"/>
      <c r="CT17" s="589"/>
      <c r="CU17" s="589"/>
      <c r="CV17" s="589"/>
      <c r="CW17" s="589"/>
      <c r="CX17" s="589"/>
      <c r="CY17" s="590"/>
      <c r="CZ17" s="641">
        <v>8.9</v>
      </c>
      <c r="DA17" s="641"/>
      <c r="DB17" s="641"/>
      <c r="DC17" s="641"/>
      <c r="DD17" s="594" t="s">
        <v>112</v>
      </c>
      <c r="DE17" s="589"/>
      <c r="DF17" s="589"/>
      <c r="DG17" s="589"/>
      <c r="DH17" s="589"/>
      <c r="DI17" s="589"/>
      <c r="DJ17" s="589"/>
      <c r="DK17" s="589"/>
      <c r="DL17" s="589"/>
      <c r="DM17" s="589"/>
      <c r="DN17" s="589"/>
      <c r="DO17" s="589"/>
      <c r="DP17" s="590"/>
      <c r="DQ17" s="594">
        <v>2409621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399296</v>
      </c>
      <c r="S18" s="589"/>
      <c r="T18" s="589"/>
      <c r="U18" s="589"/>
      <c r="V18" s="589"/>
      <c r="W18" s="589"/>
      <c r="X18" s="589"/>
      <c r="Y18" s="590"/>
      <c r="Z18" s="641">
        <v>1.4</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128</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658667</v>
      </c>
      <c r="BH19" s="589"/>
      <c r="BI19" s="589"/>
      <c r="BJ19" s="589"/>
      <c r="BK19" s="589"/>
      <c r="BL19" s="589"/>
      <c r="BM19" s="589"/>
      <c r="BN19" s="590"/>
      <c r="BO19" s="641">
        <v>5</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17250574</v>
      </c>
      <c r="S20" s="589"/>
      <c r="T20" s="589"/>
      <c r="U20" s="589"/>
      <c r="V20" s="589"/>
      <c r="W20" s="589"/>
      <c r="X20" s="589"/>
      <c r="Y20" s="590"/>
      <c r="Z20" s="641">
        <v>60.3</v>
      </c>
      <c r="AA20" s="641"/>
      <c r="AB20" s="641"/>
      <c r="AC20" s="641"/>
      <c r="AD20" s="642">
        <v>16192483</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658667</v>
      </c>
      <c r="BH20" s="589"/>
      <c r="BI20" s="589"/>
      <c r="BJ20" s="589"/>
      <c r="BK20" s="589"/>
      <c r="BL20" s="589"/>
      <c r="BM20" s="589"/>
      <c r="BN20" s="590"/>
      <c r="BO20" s="641">
        <v>5</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27078255</v>
      </c>
      <c r="CS20" s="589"/>
      <c r="CT20" s="589"/>
      <c r="CU20" s="589"/>
      <c r="CV20" s="589"/>
      <c r="CW20" s="589"/>
      <c r="CX20" s="589"/>
      <c r="CY20" s="590"/>
      <c r="CZ20" s="641">
        <v>100</v>
      </c>
      <c r="DA20" s="641"/>
      <c r="DB20" s="641"/>
      <c r="DC20" s="641"/>
      <c r="DD20" s="594">
        <v>2451227</v>
      </c>
      <c r="DE20" s="589"/>
      <c r="DF20" s="589"/>
      <c r="DG20" s="589"/>
      <c r="DH20" s="589"/>
      <c r="DI20" s="589"/>
      <c r="DJ20" s="589"/>
      <c r="DK20" s="589"/>
      <c r="DL20" s="589"/>
      <c r="DM20" s="589"/>
      <c r="DN20" s="589"/>
      <c r="DO20" s="589"/>
      <c r="DP20" s="590"/>
      <c r="DQ20" s="594">
        <v>19582119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13133</v>
      </c>
      <c r="S21" s="589"/>
      <c r="T21" s="589"/>
      <c r="U21" s="589"/>
      <c r="V21" s="589"/>
      <c r="W21" s="589"/>
      <c r="X21" s="589"/>
      <c r="Y21" s="590"/>
      <c r="Z21" s="641">
        <v>0</v>
      </c>
      <c r="AA21" s="641"/>
      <c r="AB21" s="641"/>
      <c r="AC21" s="641"/>
      <c r="AD21" s="642">
        <v>13133</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164030</v>
      </c>
      <c r="S22" s="589"/>
      <c r="T22" s="589"/>
      <c r="U22" s="589"/>
      <c r="V22" s="589"/>
      <c r="W22" s="589"/>
      <c r="X22" s="589"/>
      <c r="Y22" s="590"/>
      <c r="Z22" s="641">
        <v>0.6</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301398</v>
      </c>
      <c r="S23" s="589"/>
      <c r="T23" s="589"/>
      <c r="U23" s="589"/>
      <c r="V23" s="589"/>
      <c r="W23" s="589"/>
      <c r="X23" s="589"/>
      <c r="Y23" s="590"/>
      <c r="Z23" s="641">
        <v>1.1000000000000001</v>
      </c>
      <c r="AA23" s="641"/>
      <c r="AB23" s="641"/>
      <c r="AC23" s="641"/>
      <c r="AD23" s="642">
        <v>53907</v>
      </c>
      <c r="AE23" s="642"/>
      <c r="AF23" s="642"/>
      <c r="AG23" s="642"/>
      <c r="AH23" s="642"/>
      <c r="AI23" s="642"/>
      <c r="AJ23" s="642"/>
      <c r="AK23" s="642"/>
      <c r="AL23" s="611">
        <v>0.3</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658667</v>
      </c>
      <c r="BH23" s="589"/>
      <c r="BI23" s="589"/>
      <c r="BJ23" s="589"/>
      <c r="BK23" s="589"/>
      <c r="BL23" s="589"/>
      <c r="BM23" s="589"/>
      <c r="BN23" s="590"/>
      <c r="BO23" s="641">
        <v>5</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181387</v>
      </c>
      <c r="S24" s="589"/>
      <c r="T24" s="589"/>
      <c r="U24" s="589"/>
      <c r="V24" s="589"/>
      <c r="W24" s="589"/>
      <c r="X24" s="589"/>
      <c r="Y24" s="590"/>
      <c r="Z24" s="641">
        <v>0.6</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13340521</v>
      </c>
      <c r="CS24" s="639"/>
      <c r="CT24" s="639"/>
      <c r="CU24" s="639"/>
      <c r="CV24" s="639"/>
      <c r="CW24" s="639"/>
      <c r="CX24" s="639"/>
      <c r="CY24" s="686"/>
      <c r="CZ24" s="690">
        <v>49.3</v>
      </c>
      <c r="DA24" s="691"/>
      <c r="DB24" s="691"/>
      <c r="DC24" s="692"/>
      <c r="DD24" s="685">
        <v>8640691</v>
      </c>
      <c r="DE24" s="639"/>
      <c r="DF24" s="639"/>
      <c r="DG24" s="639"/>
      <c r="DH24" s="639"/>
      <c r="DI24" s="639"/>
      <c r="DJ24" s="639"/>
      <c r="DK24" s="686"/>
      <c r="DL24" s="685">
        <v>8636041</v>
      </c>
      <c r="DM24" s="639"/>
      <c r="DN24" s="639"/>
      <c r="DO24" s="639"/>
      <c r="DP24" s="639"/>
      <c r="DQ24" s="639"/>
      <c r="DR24" s="639"/>
      <c r="DS24" s="639"/>
      <c r="DT24" s="639"/>
      <c r="DU24" s="639"/>
      <c r="DV24" s="686"/>
      <c r="DW24" s="687">
        <v>48.1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4046854</v>
      </c>
      <c r="S25" s="589"/>
      <c r="T25" s="589"/>
      <c r="U25" s="589"/>
      <c r="V25" s="589"/>
      <c r="W25" s="589"/>
      <c r="X25" s="589"/>
      <c r="Y25" s="590"/>
      <c r="Z25" s="641">
        <v>14.2</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4930606</v>
      </c>
      <c r="CS25" s="607"/>
      <c r="CT25" s="607"/>
      <c r="CU25" s="607"/>
      <c r="CV25" s="607"/>
      <c r="CW25" s="607"/>
      <c r="CX25" s="607"/>
      <c r="CY25" s="608"/>
      <c r="CZ25" s="591">
        <v>18.2</v>
      </c>
      <c r="DA25" s="609"/>
      <c r="DB25" s="609"/>
      <c r="DC25" s="610"/>
      <c r="DD25" s="594">
        <v>4490368</v>
      </c>
      <c r="DE25" s="607"/>
      <c r="DF25" s="607"/>
      <c r="DG25" s="607"/>
      <c r="DH25" s="607"/>
      <c r="DI25" s="607"/>
      <c r="DJ25" s="607"/>
      <c r="DK25" s="608"/>
      <c r="DL25" s="594">
        <v>4485918</v>
      </c>
      <c r="DM25" s="607"/>
      <c r="DN25" s="607"/>
      <c r="DO25" s="607"/>
      <c r="DP25" s="607"/>
      <c r="DQ25" s="607"/>
      <c r="DR25" s="607"/>
      <c r="DS25" s="607"/>
      <c r="DT25" s="607"/>
      <c r="DU25" s="607"/>
      <c r="DV25" s="608"/>
      <c r="DW25" s="611">
        <v>25</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3329802</v>
      </c>
      <c r="CS26" s="589"/>
      <c r="CT26" s="589"/>
      <c r="CU26" s="589"/>
      <c r="CV26" s="589"/>
      <c r="CW26" s="589"/>
      <c r="CX26" s="589"/>
      <c r="CY26" s="590"/>
      <c r="CZ26" s="591">
        <v>12.3</v>
      </c>
      <c r="DA26" s="609"/>
      <c r="DB26" s="609"/>
      <c r="DC26" s="610"/>
      <c r="DD26" s="594">
        <v>2900188</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1549418</v>
      </c>
      <c r="S27" s="589"/>
      <c r="T27" s="589"/>
      <c r="U27" s="589"/>
      <c r="V27" s="589"/>
      <c r="W27" s="589"/>
      <c r="X27" s="589"/>
      <c r="Y27" s="590"/>
      <c r="Z27" s="641">
        <v>5.4</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13200464</v>
      </c>
      <c r="BH27" s="589"/>
      <c r="BI27" s="589"/>
      <c r="BJ27" s="589"/>
      <c r="BK27" s="589"/>
      <c r="BL27" s="589"/>
      <c r="BM27" s="589"/>
      <c r="BN27" s="590"/>
      <c r="BO27" s="641">
        <v>100</v>
      </c>
      <c r="BP27" s="641"/>
      <c r="BQ27" s="641"/>
      <c r="BR27" s="641"/>
      <c r="BS27" s="594">
        <v>99494</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5991882</v>
      </c>
      <c r="CS27" s="607"/>
      <c r="CT27" s="607"/>
      <c r="CU27" s="607"/>
      <c r="CV27" s="607"/>
      <c r="CW27" s="607"/>
      <c r="CX27" s="607"/>
      <c r="CY27" s="608"/>
      <c r="CZ27" s="591">
        <v>22.1</v>
      </c>
      <c r="DA27" s="609"/>
      <c r="DB27" s="609"/>
      <c r="DC27" s="610"/>
      <c r="DD27" s="594">
        <v>1740702</v>
      </c>
      <c r="DE27" s="607"/>
      <c r="DF27" s="607"/>
      <c r="DG27" s="607"/>
      <c r="DH27" s="607"/>
      <c r="DI27" s="607"/>
      <c r="DJ27" s="607"/>
      <c r="DK27" s="608"/>
      <c r="DL27" s="594">
        <v>1740502</v>
      </c>
      <c r="DM27" s="607"/>
      <c r="DN27" s="607"/>
      <c r="DO27" s="607"/>
      <c r="DP27" s="607"/>
      <c r="DQ27" s="607"/>
      <c r="DR27" s="607"/>
      <c r="DS27" s="607"/>
      <c r="DT27" s="607"/>
      <c r="DU27" s="607"/>
      <c r="DV27" s="608"/>
      <c r="DW27" s="611">
        <v>9.6999999999999993</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38090</v>
      </c>
      <c r="S28" s="589"/>
      <c r="T28" s="589"/>
      <c r="U28" s="589"/>
      <c r="V28" s="589"/>
      <c r="W28" s="589"/>
      <c r="X28" s="589"/>
      <c r="Y28" s="590"/>
      <c r="Z28" s="641">
        <v>0.1</v>
      </c>
      <c r="AA28" s="641"/>
      <c r="AB28" s="641"/>
      <c r="AC28" s="641"/>
      <c r="AD28" s="642">
        <v>3662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2418033</v>
      </c>
      <c r="CS28" s="589"/>
      <c r="CT28" s="589"/>
      <c r="CU28" s="589"/>
      <c r="CV28" s="589"/>
      <c r="CW28" s="589"/>
      <c r="CX28" s="589"/>
      <c r="CY28" s="590"/>
      <c r="CZ28" s="591">
        <v>8.9</v>
      </c>
      <c r="DA28" s="609"/>
      <c r="DB28" s="609"/>
      <c r="DC28" s="610"/>
      <c r="DD28" s="594">
        <v>2409621</v>
      </c>
      <c r="DE28" s="589"/>
      <c r="DF28" s="589"/>
      <c r="DG28" s="589"/>
      <c r="DH28" s="589"/>
      <c r="DI28" s="589"/>
      <c r="DJ28" s="589"/>
      <c r="DK28" s="590"/>
      <c r="DL28" s="594">
        <v>2409621</v>
      </c>
      <c r="DM28" s="589"/>
      <c r="DN28" s="589"/>
      <c r="DO28" s="589"/>
      <c r="DP28" s="589"/>
      <c r="DQ28" s="589"/>
      <c r="DR28" s="589"/>
      <c r="DS28" s="589"/>
      <c r="DT28" s="589"/>
      <c r="DU28" s="589"/>
      <c r="DV28" s="590"/>
      <c r="DW28" s="611">
        <v>13.4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3979</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2418033</v>
      </c>
      <c r="CS29" s="607"/>
      <c r="CT29" s="607"/>
      <c r="CU29" s="607"/>
      <c r="CV29" s="607"/>
      <c r="CW29" s="607"/>
      <c r="CX29" s="607"/>
      <c r="CY29" s="608"/>
      <c r="CZ29" s="591">
        <v>8.9</v>
      </c>
      <c r="DA29" s="609"/>
      <c r="DB29" s="609"/>
      <c r="DC29" s="610"/>
      <c r="DD29" s="594">
        <v>2409621</v>
      </c>
      <c r="DE29" s="607"/>
      <c r="DF29" s="607"/>
      <c r="DG29" s="607"/>
      <c r="DH29" s="607"/>
      <c r="DI29" s="607"/>
      <c r="DJ29" s="607"/>
      <c r="DK29" s="608"/>
      <c r="DL29" s="594">
        <v>2409621</v>
      </c>
      <c r="DM29" s="607"/>
      <c r="DN29" s="607"/>
      <c r="DO29" s="607"/>
      <c r="DP29" s="607"/>
      <c r="DQ29" s="607"/>
      <c r="DR29" s="607"/>
      <c r="DS29" s="607"/>
      <c r="DT29" s="607"/>
      <c r="DU29" s="607"/>
      <c r="DV29" s="608"/>
      <c r="DW29" s="611">
        <v>13.4</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958630</v>
      </c>
      <c r="S30" s="589"/>
      <c r="T30" s="589"/>
      <c r="U30" s="589"/>
      <c r="V30" s="589"/>
      <c r="W30" s="589"/>
      <c r="X30" s="589"/>
      <c r="Y30" s="590"/>
      <c r="Z30" s="641">
        <v>3.4</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98.1</v>
      </c>
      <c r="BH30" s="655"/>
      <c r="BI30" s="655"/>
      <c r="BJ30" s="655"/>
      <c r="BK30" s="655"/>
      <c r="BL30" s="655"/>
      <c r="BM30" s="656">
        <v>91.7</v>
      </c>
      <c r="BN30" s="655"/>
      <c r="BO30" s="655"/>
      <c r="BP30" s="655"/>
      <c r="BQ30" s="657"/>
      <c r="BR30" s="654">
        <v>98</v>
      </c>
      <c r="BS30" s="655"/>
      <c r="BT30" s="655"/>
      <c r="BU30" s="655"/>
      <c r="BV30" s="655"/>
      <c r="BW30" s="655"/>
      <c r="BX30" s="656">
        <v>90.6</v>
      </c>
      <c r="BY30" s="655"/>
      <c r="BZ30" s="655"/>
      <c r="CA30" s="655"/>
      <c r="CB30" s="657"/>
      <c r="CD30" s="660"/>
      <c r="CE30" s="661"/>
      <c r="CF30" s="625" t="s">
        <v>292</v>
      </c>
      <c r="CG30" s="622"/>
      <c r="CH30" s="622"/>
      <c r="CI30" s="622"/>
      <c r="CJ30" s="622"/>
      <c r="CK30" s="622"/>
      <c r="CL30" s="622"/>
      <c r="CM30" s="622"/>
      <c r="CN30" s="622"/>
      <c r="CO30" s="622"/>
      <c r="CP30" s="622"/>
      <c r="CQ30" s="623"/>
      <c r="CR30" s="588">
        <v>2072837</v>
      </c>
      <c r="CS30" s="589"/>
      <c r="CT30" s="589"/>
      <c r="CU30" s="589"/>
      <c r="CV30" s="589"/>
      <c r="CW30" s="589"/>
      <c r="CX30" s="589"/>
      <c r="CY30" s="590"/>
      <c r="CZ30" s="591">
        <v>7.7</v>
      </c>
      <c r="DA30" s="609"/>
      <c r="DB30" s="609"/>
      <c r="DC30" s="610"/>
      <c r="DD30" s="594">
        <v>2067555</v>
      </c>
      <c r="DE30" s="589"/>
      <c r="DF30" s="589"/>
      <c r="DG30" s="589"/>
      <c r="DH30" s="589"/>
      <c r="DI30" s="589"/>
      <c r="DJ30" s="589"/>
      <c r="DK30" s="590"/>
      <c r="DL30" s="594">
        <v>2067555</v>
      </c>
      <c r="DM30" s="589"/>
      <c r="DN30" s="589"/>
      <c r="DO30" s="589"/>
      <c r="DP30" s="589"/>
      <c r="DQ30" s="589"/>
      <c r="DR30" s="589"/>
      <c r="DS30" s="589"/>
      <c r="DT30" s="589"/>
      <c r="DU30" s="589"/>
      <c r="DV30" s="590"/>
      <c r="DW30" s="611">
        <v>11.5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1195769</v>
      </c>
      <c r="S31" s="589"/>
      <c r="T31" s="589"/>
      <c r="U31" s="589"/>
      <c r="V31" s="589"/>
      <c r="W31" s="589"/>
      <c r="X31" s="589"/>
      <c r="Y31" s="590"/>
      <c r="Z31" s="641">
        <v>4.2</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97.7</v>
      </c>
      <c r="BH31" s="607"/>
      <c r="BI31" s="607"/>
      <c r="BJ31" s="607"/>
      <c r="BK31" s="607"/>
      <c r="BL31" s="607"/>
      <c r="BM31" s="643">
        <v>91.1</v>
      </c>
      <c r="BN31" s="653"/>
      <c r="BO31" s="653"/>
      <c r="BP31" s="653"/>
      <c r="BQ31" s="617"/>
      <c r="BR31" s="652">
        <v>97.6</v>
      </c>
      <c r="BS31" s="607"/>
      <c r="BT31" s="607"/>
      <c r="BU31" s="607"/>
      <c r="BV31" s="607"/>
      <c r="BW31" s="607"/>
      <c r="BX31" s="643">
        <v>89.8</v>
      </c>
      <c r="BY31" s="653"/>
      <c r="BZ31" s="653"/>
      <c r="CA31" s="653"/>
      <c r="CB31" s="617"/>
      <c r="CD31" s="660"/>
      <c r="CE31" s="661"/>
      <c r="CF31" s="625" t="s">
        <v>296</v>
      </c>
      <c r="CG31" s="622"/>
      <c r="CH31" s="622"/>
      <c r="CI31" s="622"/>
      <c r="CJ31" s="622"/>
      <c r="CK31" s="622"/>
      <c r="CL31" s="622"/>
      <c r="CM31" s="622"/>
      <c r="CN31" s="622"/>
      <c r="CO31" s="622"/>
      <c r="CP31" s="622"/>
      <c r="CQ31" s="623"/>
      <c r="CR31" s="588">
        <v>345196</v>
      </c>
      <c r="CS31" s="607"/>
      <c r="CT31" s="607"/>
      <c r="CU31" s="607"/>
      <c r="CV31" s="607"/>
      <c r="CW31" s="607"/>
      <c r="CX31" s="607"/>
      <c r="CY31" s="608"/>
      <c r="CZ31" s="591">
        <v>1.3</v>
      </c>
      <c r="DA31" s="609"/>
      <c r="DB31" s="609"/>
      <c r="DC31" s="610"/>
      <c r="DD31" s="594">
        <v>342066</v>
      </c>
      <c r="DE31" s="607"/>
      <c r="DF31" s="607"/>
      <c r="DG31" s="607"/>
      <c r="DH31" s="607"/>
      <c r="DI31" s="607"/>
      <c r="DJ31" s="607"/>
      <c r="DK31" s="608"/>
      <c r="DL31" s="594">
        <v>342066</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380149</v>
      </c>
      <c r="S32" s="589"/>
      <c r="T32" s="589"/>
      <c r="U32" s="589"/>
      <c r="V32" s="589"/>
      <c r="W32" s="589"/>
      <c r="X32" s="589"/>
      <c r="Y32" s="590"/>
      <c r="Z32" s="641">
        <v>1.3</v>
      </c>
      <c r="AA32" s="641"/>
      <c r="AB32" s="641"/>
      <c r="AC32" s="641"/>
      <c r="AD32" s="642">
        <v>8686</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98.3</v>
      </c>
      <c r="BH32" s="573"/>
      <c r="BI32" s="573"/>
      <c r="BJ32" s="573"/>
      <c r="BK32" s="573"/>
      <c r="BL32" s="573"/>
      <c r="BM32" s="636">
        <v>91.6</v>
      </c>
      <c r="BN32" s="573"/>
      <c r="BO32" s="573"/>
      <c r="BP32" s="573"/>
      <c r="BQ32" s="630"/>
      <c r="BR32" s="651">
        <v>98.2</v>
      </c>
      <c r="BS32" s="573"/>
      <c r="BT32" s="573"/>
      <c r="BU32" s="573"/>
      <c r="BV32" s="573"/>
      <c r="BW32" s="573"/>
      <c r="BX32" s="636">
        <v>90.7</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2508912</v>
      </c>
      <c r="S33" s="589"/>
      <c r="T33" s="589"/>
      <c r="U33" s="589"/>
      <c r="V33" s="589"/>
      <c r="W33" s="589"/>
      <c r="X33" s="589"/>
      <c r="Y33" s="590"/>
      <c r="Z33" s="641">
        <v>8.8000000000000007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11252929</v>
      </c>
      <c r="CS33" s="607"/>
      <c r="CT33" s="607"/>
      <c r="CU33" s="607"/>
      <c r="CV33" s="607"/>
      <c r="CW33" s="607"/>
      <c r="CX33" s="607"/>
      <c r="CY33" s="608"/>
      <c r="CZ33" s="591">
        <v>41.6</v>
      </c>
      <c r="DA33" s="609"/>
      <c r="DB33" s="609"/>
      <c r="DC33" s="610"/>
      <c r="DD33" s="594">
        <v>9916832</v>
      </c>
      <c r="DE33" s="607"/>
      <c r="DF33" s="607"/>
      <c r="DG33" s="607"/>
      <c r="DH33" s="607"/>
      <c r="DI33" s="607"/>
      <c r="DJ33" s="607"/>
      <c r="DK33" s="608"/>
      <c r="DL33" s="594">
        <v>7583603</v>
      </c>
      <c r="DM33" s="607"/>
      <c r="DN33" s="607"/>
      <c r="DO33" s="607"/>
      <c r="DP33" s="607"/>
      <c r="DQ33" s="607"/>
      <c r="DR33" s="607"/>
      <c r="DS33" s="607"/>
      <c r="DT33" s="607"/>
      <c r="DU33" s="607"/>
      <c r="DV33" s="608"/>
      <c r="DW33" s="611">
        <v>42.2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4485890</v>
      </c>
      <c r="CS34" s="589"/>
      <c r="CT34" s="589"/>
      <c r="CU34" s="589"/>
      <c r="CV34" s="589"/>
      <c r="CW34" s="589"/>
      <c r="CX34" s="589"/>
      <c r="CY34" s="590"/>
      <c r="CZ34" s="591">
        <v>16.600000000000001</v>
      </c>
      <c r="DA34" s="609"/>
      <c r="DB34" s="609"/>
      <c r="DC34" s="610"/>
      <c r="DD34" s="594">
        <v>3751761</v>
      </c>
      <c r="DE34" s="589"/>
      <c r="DF34" s="589"/>
      <c r="DG34" s="589"/>
      <c r="DH34" s="589"/>
      <c r="DI34" s="589"/>
      <c r="DJ34" s="589"/>
      <c r="DK34" s="590"/>
      <c r="DL34" s="594">
        <v>3414497</v>
      </c>
      <c r="DM34" s="589"/>
      <c r="DN34" s="589"/>
      <c r="DO34" s="589"/>
      <c r="DP34" s="589"/>
      <c r="DQ34" s="589"/>
      <c r="DR34" s="589"/>
      <c r="DS34" s="589"/>
      <c r="DT34" s="589"/>
      <c r="DU34" s="589"/>
      <c r="DV34" s="590"/>
      <c r="DW34" s="611">
        <v>19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1681512</v>
      </c>
      <c r="S35" s="589"/>
      <c r="T35" s="589"/>
      <c r="U35" s="589"/>
      <c r="V35" s="589"/>
      <c r="W35" s="589"/>
      <c r="X35" s="589"/>
      <c r="Y35" s="590"/>
      <c r="Z35" s="641">
        <v>5.9</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3090159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225279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370864</v>
      </c>
      <c r="CS35" s="607"/>
      <c r="CT35" s="607"/>
      <c r="CU35" s="607"/>
      <c r="CV35" s="607"/>
      <c r="CW35" s="607"/>
      <c r="CX35" s="607"/>
      <c r="CY35" s="608"/>
      <c r="CZ35" s="591">
        <v>1.4</v>
      </c>
      <c r="DA35" s="609"/>
      <c r="DB35" s="609"/>
      <c r="DC35" s="610"/>
      <c r="DD35" s="594">
        <v>300547</v>
      </c>
      <c r="DE35" s="607"/>
      <c r="DF35" s="607"/>
      <c r="DG35" s="607"/>
      <c r="DH35" s="607"/>
      <c r="DI35" s="607"/>
      <c r="DJ35" s="607"/>
      <c r="DK35" s="608"/>
      <c r="DL35" s="594">
        <v>88814</v>
      </c>
      <c r="DM35" s="607"/>
      <c r="DN35" s="607"/>
      <c r="DO35" s="607"/>
      <c r="DP35" s="607"/>
      <c r="DQ35" s="607"/>
      <c r="DR35" s="607"/>
      <c r="DS35" s="607"/>
      <c r="DT35" s="607"/>
      <c r="DU35" s="607"/>
      <c r="DV35" s="608"/>
      <c r="DW35" s="611">
        <v>0.5</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28592323</v>
      </c>
      <c r="S36" s="629"/>
      <c r="T36" s="629"/>
      <c r="U36" s="629"/>
      <c r="V36" s="629"/>
      <c r="W36" s="629"/>
      <c r="X36" s="629"/>
      <c r="Y36" s="632"/>
      <c r="Z36" s="633">
        <v>100</v>
      </c>
      <c r="AA36" s="633"/>
      <c r="AB36" s="633"/>
      <c r="AC36" s="633"/>
      <c r="AD36" s="634">
        <v>16271871</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829594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-59171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2382988</v>
      </c>
      <c r="CS36" s="589"/>
      <c r="CT36" s="589"/>
      <c r="CU36" s="589"/>
      <c r="CV36" s="589"/>
      <c r="CW36" s="589"/>
      <c r="CX36" s="589"/>
      <c r="CY36" s="590"/>
      <c r="CZ36" s="591">
        <v>8.8000000000000007</v>
      </c>
      <c r="DA36" s="609"/>
      <c r="DB36" s="609"/>
      <c r="DC36" s="610"/>
      <c r="DD36" s="594">
        <v>2197883</v>
      </c>
      <c r="DE36" s="589"/>
      <c r="DF36" s="589"/>
      <c r="DG36" s="589"/>
      <c r="DH36" s="589"/>
      <c r="DI36" s="589"/>
      <c r="DJ36" s="589"/>
      <c r="DK36" s="590"/>
      <c r="DL36" s="594">
        <v>1984516</v>
      </c>
      <c r="DM36" s="589"/>
      <c r="DN36" s="589"/>
      <c r="DO36" s="589"/>
      <c r="DP36" s="589"/>
      <c r="DQ36" s="589"/>
      <c r="DR36" s="589"/>
      <c r="DS36" s="589"/>
      <c r="DT36" s="589"/>
      <c r="DU36" s="589"/>
      <c r="DV36" s="590"/>
      <c r="DW36" s="611">
        <v>11.1</v>
      </c>
      <c r="DX36" s="612"/>
      <c r="DY36" s="612"/>
      <c r="DZ36" s="612"/>
      <c r="EA36" s="612"/>
      <c r="EB36" s="612"/>
      <c r="EC36" s="613"/>
    </row>
    <row r="37" spans="2:133" ht="11.25" customHeight="1">
      <c r="AQ37" s="614" t="s">
        <v>314</v>
      </c>
      <c r="AR37" s="615"/>
      <c r="AS37" s="615"/>
      <c r="AT37" s="615"/>
      <c r="AU37" s="615"/>
      <c r="AV37" s="615"/>
      <c r="AW37" s="615"/>
      <c r="AX37" s="615"/>
      <c r="AY37" s="616"/>
      <c r="AZ37" s="588">
        <v>3082</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17618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1441612</v>
      </c>
      <c r="CS37" s="607"/>
      <c r="CT37" s="607"/>
      <c r="CU37" s="607"/>
      <c r="CV37" s="607"/>
      <c r="CW37" s="607"/>
      <c r="CX37" s="607"/>
      <c r="CY37" s="608"/>
      <c r="CZ37" s="591">
        <v>5.3</v>
      </c>
      <c r="DA37" s="609"/>
      <c r="DB37" s="609"/>
      <c r="DC37" s="610"/>
      <c r="DD37" s="594">
        <v>1441612</v>
      </c>
      <c r="DE37" s="607"/>
      <c r="DF37" s="607"/>
      <c r="DG37" s="607"/>
      <c r="DH37" s="607"/>
      <c r="DI37" s="607"/>
      <c r="DJ37" s="607"/>
      <c r="DK37" s="608"/>
      <c r="DL37" s="594">
        <v>1409569</v>
      </c>
      <c r="DM37" s="607"/>
      <c r="DN37" s="607"/>
      <c r="DO37" s="607"/>
      <c r="DP37" s="607"/>
      <c r="DQ37" s="607"/>
      <c r="DR37" s="607"/>
      <c r="DS37" s="607"/>
      <c r="DT37" s="607"/>
      <c r="DU37" s="607"/>
      <c r="DV37" s="608"/>
      <c r="DW37" s="611">
        <v>7.9</v>
      </c>
      <c r="DX37" s="612"/>
      <c r="DY37" s="612"/>
      <c r="DZ37" s="612"/>
      <c r="EA37" s="612"/>
      <c r="EB37" s="612"/>
      <c r="EC37" s="613"/>
    </row>
    <row r="38" spans="2:133" ht="11.25" customHeight="1">
      <c r="AQ38" s="614" t="s">
        <v>317</v>
      </c>
      <c r="AR38" s="615"/>
      <c r="AS38" s="615"/>
      <c r="AT38" s="615"/>
      <c r="AU38" s="615"/>
      <c r="AV38" s="615"/>
      <c r="AW38" s="615"/>
      <c r="AX38" s="615"/>
      <c r="AY38" s="616"/>
      <c r="AZ38" s="588">
        <v>1534</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29311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3088625</v>
      </c>
      <c r="CS38" s="589"/>
      <c r="CT38" s="589"/>
      <c r="CU38" s="589"/>
      <c r="CV38" s="589"/>
      <c r="CW38" s="589"/>
      <c r="CX38" s="589"/>
      <c r="CY38" s="590"/>
      <c r="CZ38" s="591">
        <v>11.4</v>
      </c>
      <c r="DA38" s="609"/>
      <c r="DB38" s="609"/>
      <c r="DC38" s="610"/>
      <c r="DD38" s="594">
        <v>2773506</v>
      </c>
      <c r="DE38" s="589"/>
      <c r="DF38" s="589"/>
      <c r="DG38" s="589"/>
      <c r="DH38" s="589"/>
      <c r="DI38" s="589"/>
      <c r="DJ38" s="589"/>
      <c r="DK38" s="590"/>
      <c r="DL38" s="594">
        <v>2095776</v>
      </c>
      <c r="DM38" s="589"/>
      <c r="DN38" s="589"/>
      <c r="DO38" s="589"/>
      <c r="DP38" s="589"/>
      <c r="DQ38" s="589"/>
      <c r="DR38" s="589"/>
      <c r="DS38" s="589"/>
      <c r="DT38" s="589"/>
      <c r="DU38" s="589"/>
      <c r="DV38" s="590"/>
      <c r="DW38" s="611">
        <v>11.7</v>
      </c>
      <c r="DX38" s="612"/>
      <c r="DY38" s="612"/>
      <c r="DZ38" s="612"/>
      <c r="EA38" s="612"/>
      <c r="EB38" s="612"/>
      <c r="EC38" s="613"/>
    </row>
    <row r="39" spans="2:133" ht="11.25" customHeight="1">
      <c r="AQ39" s="614" t="s">
        <v>320</v>
      </c>
      <c r="AR39" s="615"/>
      <c r="AS39" s="615"/>
      <c r="AT39" s="615"/>
      <c r="AU39" s="615"/>
      <c r="AV39" s="615"/>
      <c r="AW39" s="615"/>
      <c r="AX39" s="615"/>
      <c r="AY39" s="616"/>
      <c r="AZ39" s="588" t="s">
        <v>321</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902139</v>
      </c>
      <c r="CS39" s="607"/>
      <c r="CT39" s="607"/>
      <c r="CU39" s="607"/>
      <c r="CV39" s="607"/>
      <c r="CW39" s="607"/>
      <c r="CX39" s="607"/>
      <c r="CY39" s="608"/>
      <c r="CZ39" s="591">
        <v>3.3</v>
      </c>
      <c r="DA39" s="609"/>
      <c r="DB39" s="609"/>
      <c r="DC39" s="610"/>
      <c r="DD39" s="594">
        <v>892922</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667216</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76</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22423</v>
      </c>
      <c r="CS40" s="589"/>
      <c r="CT40" s="589"/>
      <c r="CU40" s="589"/>
      <c r="CV40" s="589"/>
      <c r="CW40" s="589"/>
      <c r="CX40" s="589"/>
      <c r="CY40" s="590"/>
      <c r="CZ40" s="591">
        <v>0.1</v>
      </c>
      <c r="DA40" s="609"/>
      <c r="DB40" s="609"/>
      <c r="DC40" s="610"/>
      <c r="DD40" s="594">
        <v>213</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1588733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249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2484805</v>
      </c>
      <c r="CS42" s="589"/>
      <c r="CT42" s="589"/>
      <c r="CU42" s="589"/>
      <c r="CV42" s="589"/>
      <c r="CW42" s="589"/>
      <c r="CX42" s="589"/>
      <c r="CY42" s="590"/>
      <c r="CZ42" s="591">
        <v>9.1999999999999993</v>
      </c>
      <c r="DA42" s="592"/>
      <c r="DB42" s="592"/>
      <c r="DC42" s="593"/>
      <c r="DD42" s="594">
        <v>1024596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275231</v>
      </c>
      <c r="CS43" s="607"/>
      <c r="CT43" s="607"/>
      <c r="CU43" s="607"/>
      <c r="CV43" s="607"/>
      <c r="CW43" s="607"/>
      <c r="CX43" s="607"/>
      <c r="CY43" s="608"/>
      <c r="CZ43" s="591">
        <v>1</v>
      </c>
      <c r="DA43" s="609"/>
      <c r="DB43" s="609"/>
      <c r="DC43" s="610"/>
      <c r="DD43" s="594">
        <v>275231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288</v>
      </c>
      <c r="CE44" s="602"/>
      <c r="CF44" s="585" t="s">
        <v>337</v>
      </c>
      <c r="CG44" s="586"/>
      <c r="CH44" s="586"/>
      <c r="CI44" s="586"/>
      <c r="CJ44" s="586"/>
      <c r="CK44" s="586"/>
      <c r="CL44" s="586"/>
      <c r="CM44" s="586"/>
      <c r="CN44" s="586"/>
      <c r="CO44" s="586"/>
      <c r="CP44" s="586"/>
      <c r="CQ44" s="587"/>
      <c r="CR44" s="588">
        <v>2451227</v>
      </c>
      <c r="CS44" s="589"/>
      <c r="CT44" s="589"/>
      <c r="CU44" s="589"/>
      <c r="CV44" s="589"/>
      <c r="CW44" s="589"/>
      <c r="CX44" s="589"/>
      <c r="CY44" s="590"/>
      <c r="CZ44" s="591">
        <v>9.1</v>
      </c>
      <c r="DA44" s="592"/>
      <c r="DB44" s="592"/>
      <c r="DC44" s="593"/>
      <c r="DD44" s="594">
        <v>1012042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1085195</v>
      </c>
      <c r="CS45" s="607"/>
      <c r="CT45" s="607"/>
      <c r="CU45" s="607"/>
      <c r="CV45" s="607"/>
      <c r="CW45" s="607"/>
      <c r="CX45" s="607"/>
      <c r="CY45" s="608"/>
      <c r="CZ45" s="591">
        <v>4</v>
      </c>
      <c r="DA45" s="609"/>
      <c r="DB45" s="609"/>
      <c r="DC45" s="610"/>
      <c r="DD45" s="594">
        <v>113304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1366032</v>
      </c>
      <c r="CS46" s="589"/>
      <c r="CT46" s="589"/>
      <c r="CU46" s="589"/>
      <c r="CV46" s="589"/>
      <c r="CW46" s="589"/>
      <c r="CX46" s="589"/>
      <c r="CY46" s="590"/>
      <c r="CZ46" s="591">
        <v>5</v>
      </c>
      <c r="DA46" s="592"/>
      <c r="DB46" s="592"/>
      <c r="DC46" s="593"/>
      <c r="DD46" s="594">
        <v>898738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33578</v>
      </c>
      <c r="CS47" s="607"/>
      <c r="CT47" s="607"/>
      <c r="CU47" s="607"/>
      <c r="CV47" s="607"/>
      <c r="CW47" s="607"/>
      <c r="CX47" s="607"/>
      <c r="CY47" s="608"/>
      <c r="CZ47" s="591">
        <v>0.1</v>
      </c>
      <c r="DA47" s="609"/>
      <c r="DB47" s="609"/>
      <c r="DC47" s="610"/>
      <c r="DD47" s="594">
        <v>12554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27078255</v>
      </c>
      <c r="CS49" s="573"/>
      <c r="CT49" s="573"/>
      <c r="CU49" s="573"/>
      <c r="CV49" s="573"/>
      <c r="CW49" s="573"/>
      <c r="CX49" s="573"/>
      <c r="CY49" s="574"/>
      <c r="CZ49" s="575">
        <v>100</v>
      </c>
      <c r="DA49" s="576"/>
      <c r="DB49" s="576"/>
      <c r="DC49" s="577"/>
      <c r="DD49" s="578">
        <v>19582119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23" sqref="AP23:AT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1" t="s">
        <v>344</v>
      </c>
      <c r="DK2" s="1082"/>
      <c r="DL2" s="1082"/>
      <c r="DM2" s="1082"/>
      <c r="DN2" s="1082"/>
      <c r="DO2" s="1083"/>
      <c r="DP2" s="200"/>
      <c r="DQ2" s="1081" t="s">
        <v>345</v>
      </c>
      <c r="DR2" s="1082"/>
      <c r="DS2" s="1082"/>
      <c r="DT2" s="1082"/>
      <c r="DU2" s="1082"/>
      <c r="DV2" s="1082"/>
      <c r="DW2" s="1082"/>
      <c r="DX2" s="1082"/>
      <c r="DY2" s="1082"/>
      <c r="DZ2" s="108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8" t="s">
        <v>348</v>
      </c>
      <c r="B5" s="989"/>
      <c r="C5" s="989"/>
      <c r="D5" s="989"/>
      <c r="E5" s="989"/>
      <c r="F5" s="989"/>
      <c r="G5" s="989"/>
      <c r="H5" s="989"/>
      <c r="I5" s="989"/>
      <c r="J5" s="989"/>
      <c r="K5" s="989"/>
      <c r="L5" s="989"/>
      <c r="M5" s="989"/>
      <c r="N5" s="989"/>
      <c r="O5" s="989"/>
      <c r="P5" s="990"/>
      <c r="Q5" s="994" t="s">
        <v>349</v>
      </c>
      <c r="R5" s="995"/>
      <c r="S5" s="995"/>
      <c r="T5" s="995"/>
      <c r="U5" s="996"/>
      <c r="V5" s="994" t="s">
        <v>350</v>
      </c>
      <c r="W5" s="995"/>
      <c r="X5" s="995"/>
      <c r="Y5" s="995"/>
      <c r="Z5" s="996"/>
      <c r="AA5" s="994" t="s">
        <v>351</v>
      </c>
      <c r="AB5" s="995"/>
      <c r="AC5" s="995"/>
      <c r="AD5" s="995"/>
      <c r="AE5" s="995"/>
      <c r="AF5" s="1084" t="s">
        <v>352</v>
      </c>
      <c r="AG5" s="995"/>
      <c r="AH5" s="995"/>
      <c r="AI5" s="995"/>
      <c r="AJ5" s="1010"/>
      <c r="AK5" s="995" t="s">
        <v>353</v>
      </c>
      <c r="AL5" s="995"/>
      <c r="AM5" s="995"/>
      <c r="AN5" s="995"/>
      <c r="AO5" s="996"/>
      <c r="AP5" s="994" t="s">
        <v>354</v>
      </c>
      <c r="AQ5" s="995"/>
      <c r="AR5" s="995"/>
      <c r="AS5" s="995"/>
      <c r="AT5" s="996"/>
      <c r="AU5" s="994" t="s">
        <v>355</v>
      </c>
      <c r="AV5" s="995"/>
      <c r="AW5" s="995"/>
      <c r="AX5" s="995"/>
      <c r="AY5" s="1010"/>
      <c r="AZ5" s="207"/>
      <c r="BA5" s="207"/>
      <c r="BB5" s="207"/>
      <c r="BC5" s="207"/>
      <c r="BD5" s="207"/>
      <c r="BE5" s="208"/>
      <c r="BF5" s="208"/>
      <c r="BG5" s="208"/>
      <c r="BH5" s="208"/>
      <c r="BI5" s="208"/>
      <c r="BJ5" s="208"/>
      <c r="BK5" s="208"/>
      <c r="BL5" s="208"/>
      <c r="BM5" s="208"/>
      <c r="BN5" s="208"/>
      <c r="BO5" s="208"/>
      <c r="BP5" s="208"/>
      <c r="BQ5" s="988" t="s">
        <v>356</v>
      </c>
      <c r="BR5" s="989"/>
      <c r="BS5" s="989"/>
      <c r="BT5" s="989"/>
      <c r="BU5" s="989"/>
      <c r="BV5" s="989"/>
      <c r="BW5" s="989"/>
      <c r="BX5" s="989"/>
      <c r="BY5" s="989"/>
      <c r="BZ5" s="989"/>
      <c r="CA5" s="989"/>
      <c r="CB5" s="989"/>
      <c r="CC5" s="989"/>
      <c r="CD5" s="989"/>
      <c r="CE5" s="989"/>
      <c r="CF5" s="989"/>
      <c r="CG5" s="990"/>
      <c r="CH5" s="994" t="s">
        <v>357</v>
      </c>
      <c r="CI5" s="995"/>
      <c r="CJ5" s="995"/>
      <c r="CK5" s="995"/>
      <c r="CL5" s="996"/>
      <c r="CM5" s="994" t="s">
        <v>358</v>
      </c>
      <c r="CN5" s="995"/>
      <c r="CO5" s="995"/>
      <c r="CP5" s="995"/>
      <c r="CQ5" s="996"/>
      <c r="CR5" s="994" t="s">
        <v>359</v>
      </c>
      <c r="CS5" s="995"/>
      <c r="CT5" s="995"/>
      <c r="CU5" s="995"/>
      <c r="CV5" s="996"/>
      <c r="CW5" s="994" t="s">
        <v>360</v>
      </c>
      <c r="CX5" s="995"/>
      <c r="CY5" s="995"/>
      <c r="CZ5" s="995"/>
      <c r="DA5" s="996"/>
      <c r="DB5" s="994" t="s">
        <v>361</v>
      </c>
      <c r="DC5" s="995"/>
      <c r="DD5" s="995"/>
      <c r="DE5" s="995"/>
      <c r="DF5" s="996"/>
      <c r="DG5" s="1102" t="s">
        <v>362</v>
      </c>
      <c r="DH5" s="1103"/>
      <c r="DI5" s="1103"/>
      <c r="DJ5" s="1103"/>
      <c r="DK5" s="1104"/>
      <c r="DL5" s="1102" t="s">
        <v>363</v>
      </c>
      <c r="DM5" s="1103"/>
      <c r="DN5" s="1103"/>
      <c r="DO5" s="1103"/>
      <c r="DP5" s="1104"/>
      <c r="DQ5" s="994" t="s">
        <v>364</v>
      </c>
      <c r="DR5" s="995"/>
      <c r="DS5" s="995"/>
      <c r="DT5" s="995"/>
      <c r="DU5" s="996"/>
      <c r="DV5" s="994" t="s">
        <v>355</v>
      </c>
      <c r="DW5" s="995"/>
      <c r="DX5" s="995"/>
      <c r="DY5" s="995"/>
      <c r="DZ5" s="1010"/>
      <c r="EA5" s="205"/>
    </row>
    <row r="6" spans="1:131" s="206"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085"/>
      <c r="AG6" s="998"/>
      <c r="AH6" s="998"/>
      <c r="AI6" s="998"/>
      <c r="AJ6" s="1011"/>
      <c r="AK6" s="998"/>
      <c r="AL6" s="998"/>
      <c r="AM6" s="998"/>
      <c r="AN6" s="998"/>
      <c r="AO6" s="999"/>
      <c r="AP6" s="997"/>
      <c r="AQ6" s="998"/>
      <c r="AR6" s="998"/>
      <c r="AS6" s="998"/>
      <c r="AT6" s="999"/>
      <c r="AU6" s="997"/>
      <c r="AV6" s="998"/>
      <c r="AW6" s="998"/>
      <c r="AX6" s="998"/>
      <c r="AY6" s="1011"/>
      <c r="AZ6" s="203"/>
      <c r="BA6" s="203"/>
      <c r="BB6" s="203"/>
      <c r="BC6" s="203"/>
      <c r="BD6" s="203"/>
      <c r="BE6" s="204"/>
      <c r="BF6" s="204"/>
      <c r="BG6" s="204"/>
      <c r="BH6" s="204"/>
      <c r="BI6" s="204"/>
      <c r="BJ6" s="204"/>
      <c r="BK6" s="204"/>
      <c r="BL6" s="204"/>
      <c r="BM6" s="204"/>
      <c r="BN6" s="204"/>
      <c r="BO6" s="204"/>
      <c r="BP6" s="204"/>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05"/>
      <c r="DH6" s="1106"/>
      <c r="DI6" s="1106"/>
      <c r="DJ6" s="1106"/>
      <c r="DK6" s="1107"/>
      <c r="DL6" s="1105"/>
      <c r="DM6" s="1106"/>
      <c r="DN6" s="1106"/>
      <c r="DO6" s="1106"/>
      <c r="DP6" s="1107"/>
      <c r="DQ6" s="997"/>
      <c r="DR6" s="998"/>
      <c r="DS6" s="998"/>
      <c r="DT6" s="998"/>
      <c r="DU6" s="999"/>
      <c r="DV6" s="997"/>
      <c r="DW6" s="998"/>
      <c r="DX6" s="998"/>
      <c r="DY6" s="998"/>
      <c r="DZ6" s="1011"/>
      <c r="EA6" s="205"/>
    </row>
    <row r="7" spans="1:131" s="206" customFormat="1" ht="26.25" customHeight="1" thickTop="1">
      <c r="A7" s="209">
        <v>1</v>
      </c>
      <c r="B7" s="1043" t="s">
        <v>365</v>
      </c>
      <c r="C7" s="1044"/>
      <c r="D7" s="1044"/>
      <c r="E7" s="1044"/>
      <c r="F7" s="1044"/>
      <c r="G7" s="1044"/>
      <c r="H7" s="1044"/>
      <c r="I7" s="1044"/>
      <c r="J7" s="1044"/>
      <c r="K7" s="1044"/>
      <c r="L7" s="1044"/>
      <c r="M7" s="1044"/>
      <c r="N7" s="1044"/>
      <c r="O7" s="1044"/>
      <c r="P7" s="1045"/>
      <c r="Q7" s="1108">
        <v>28130</v>
      </c>
      <c r="R7" s="1109"/>
      <c r="S7" s="1109"/>
      <c r="T7" s="1109"/>
      <c r="U7" s="1109"/>
      <c r="V7" s="1109">
        <v>26773</v>
      </c>
      <c r="W7" s="1109"/>
      <c r="X7" s="1109"/>
      <c r="Y7" s="1109"/>
      <c r="Z7" s="1109"/>
      <c r="AA7" s="1109">
        <v>1358</v>
      </c>
      <c r="AB7" s="1109"/>
      <c r="AC7" s="1109"/>
      <c r="AD7" s="1109"/>
      <c r="AE7" s="1110"/>
      <c r="AF7" s="1111">
        <v>1139</v>
      </c>
      <c r="AG7" s="1112"/>
      <c r="AH7" s="1112"/>
      <c r="AI7" s="1112"/>
      <c r="AJ7" s="1113"/>
      <c r="AK7" s="1095">
        <v>959</v>
      </c>
      <c r="AL7" s="1096"/>
      <c r="AM7" s="1096"/>
      <c r="AN7" s="1096"/>
      <c r="AO7" s="1096"/>
      <c r="AP7" s="1096">
        <v>25605</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c r="BS7" s="1086" t="s">
        <v>536</v>
      </c>
      <c r="BT7" s="1087"/>
      <c r="BU7" s="1087"/>
      <c r="BV7" s="1087"/>
      <c r="BW7" s="1087"/>
      <c r="BX7" s="1087"/>
      <c r="BY7" s="1087"/>
      <c r="BZ7" s="1087"/>
      <c r="CA7" s="1087"/>
      <c r="CB7" s="1087"/>
      <c r="CC7" s="1087"/>
      <c r="CD7" s="1087"/>
      <c r="CE7" s="1087"/>
      <c r="CF7" s="1087"/>
      <c r="CG7" s="1088"/>
      <c r="CH7" s="1092">
        <v>174</v>
      </c>
      <c r="CI7" s="1093"/>
      <c r="CJ7" s="1093"/>
      <c r="CK7" s="1093"/>
      <c r="CL7" s="1094"/>
      <c r="CM7" s="1092">
        <v>3449</v>
      </c>
      <c r="CN7" s="1093"/>
      <c r="CO7" s="1093"/>
      <c r="CP7" s="1093"/>
      <c r="CQ7" s="1094"/>
      <c r="CR7" s="1092">
        <v>5</v>
      </c>
      <c r="CS7" s="1093"/>
      <c r="CT7" s="1093"/>
      <c r="CU7" s="1093"/>
      <c r="CV7" s="1094"/>
      <c r="CW7" s="1092" t="s">
        <v>549</v>
      </c>
      <c r="CX7" s="1093"/>
      <c r="CY7" s="1093"/>
      <c r="CZ7" s="1093"/>
      <c r="DA7" s="1094"/>
      <c r="DB7" s="1092" t="s">
        <v>549</v>
      </c>
      <c r="DC7" s="1093"/>
      <c r="DD7" s="1093"/>
      <c r="DE7" s="1093"/>
      <c r="DF7" s="1094"/>
      <c r="DG7" s="1092" t="s">
        <v>549</v>
      </c>
      <c r="DH7" s="1093"/>
      <c r="DI7" s="1093"/>
      <c r="DJ7" s="1093"/>
      <c r="DK7" s="1094"/>
      <c r="DL7" s="1092" t="s">
        <v>549</v>
      </c>
      <c r="DM7" s="1093"/>
      <c r="DN7" s="1093"/>
      <c r="DO7" s="1093"/>
      <c r="DP7" s="1094"/>
      <c r="DQ7" s="1092" t="s">
        <v>549</v>
      </c>
      <c r="DR7" s="1093"/>
      <c r="DS7" s="1093"/>
      <c r="DT7" s="1093"/>
      <c r="DU7" s="1094"/>
      <c r="DV7" s="1089"/>
      <c r="DW7" s="1090"/>
      <c r="DX7" s="1090"/>
      <c r="DY7" s="1090"/>
      <c r="DZ7" s="1091"/>
      <c r="EA7" s="205"/>
    </row>
    <row r="8" spans="1:131" s="206" customFormat="1" ht="26.25" customHeight="1">
      <c r="A8" s="212">
        <v>2</v>
      </c>
      <c r="B8" s="1012" t="s">
        <v>366</v>
      </c>
      <c r="C8" s="1013"/>
      <c r="D8" s="1013"/>
      <c r="E8" s="1013"/>
      <c r="F8" s="1013"/>
      <c r="G8" s="1013"/>
      <c r="H8" s="1013"/>
      <c r="I8" s="1013"/>
      <c r="J8" s="1013"/>
      <c r="K8" s="1013"/>
      <c r="L8" s="1013"/>
      <c r="M8" s="1013"/>
      <c r="N8" s="1013"/>
      <c r="O8" s="1013"/>
      <c r="P8" s="1014"/>
      <c r="Q8" s="1036">
        <v>713</v>
      </c>
      <c r="R8" s="1037"/>
      <c r="S8" s="1037"/>
      <c r="T8" s="1037"/>
      <c r="U8" s="1037"/>
      <c r="V8" s="1037">
        <v>541</v>
      </c>
      <c r="W8" s="1037"/>
      <c r="X8" s="1037"/>
      <c r="Y8" s="1037"/>
      <c r="Z8" s="1037"/>
      <c r="AA8" s="1037">
        <v>172</v>
      </c>
      <c r="AB8" s="1037"/>
      <c r="AC8" s="1037"/>
      <c r="AD8" s="1037"/>
      <c r="AE8" s="1038"/>
      <c r="AF8" s="1018">
        <v>171</v>
      </c>
      <c r="AG8" s="1019"/>
      <c r="AH8" s="1019"/>
      <c r="AI8" s="1019"/>
      <c r="AJ8" s="1020"/>
      <c r="AK8" s="1079">
        <v>244</v>
      </c>
      <c r="AL8" s="1080"/>
      <c r="AM8" s="1080"/>
      <c r="AN8" s="1080"/>
      <c r="AO8" s="1080"/>
      <c r="AP8" s="1080">
        <v>2382</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07" t="s">
        <v>537</v>
      </c>
      <c r="BT8" s="1008"/>
      <c r="BU8" s="1008"/>
      <c r="BV8" s="1008"/>
      <c r="BW8" s="1008"/>
      <c r="BX8" s="1008"/>
      <c r="BY8" s="1008"/>
      <c r="BZ8" s="1008"/>
      <c r="CA8" s="1008"/>
      <c r="CB8" s="1008"/>
      <c r="CC8" s="1008"/>
      <c r="CD8" s="1008"/>
      <c r="CE8" s="1008"/>
      <c r="CF8" s="1008"/>
      <c r="CG8" s="1009"/>
      <c r="CH8" s="981">
        <v>73</v>
      </c>
      <c r="CI8" s="982"/>
      <c r="CJ8" s="982"/>
      <c r="CK8" s="982"/>
      <c r="CL8" s="983"/>
      <c r="CM8" s="981">
        <v>11325</v>
      </c>
      <c r="CN8" s="982"/>
      <c r="CO8" s="982"/>
      <c r="CP8" s="982"/>
      <c r="CQ8" s="983"/>
      <c r="CR8" s="981">
        <v>798</v>
      </c>
      <c r="CS8" s="982"/>
      <c r="CT8" s="982"/>
      <c r="CU8" s="982"/>
      <c r="CV8" s="983"/>
      <c r="CW8" s="981" t="s">
        <v>549</v>
      </c>
      <c r="CX8" s="982"/>
      <c r="CY8" s="982"/>
      <c r="CZ8" s="982"/>
      <c r="DA8" s="983"/>
      <c r="DB8" s="981" t="s">
        <v>550</v>
      </c>
      <c r="DC8" s="982"/>
      <c r="DD8" s="982"/>
      <c r="DE8" s="982"/>
      <c r="DF8" s="983"/>
      <c r="DG8" s="981" t="s">
        <v>550</v>
      </c>
      <c r="DH8" s="982"/>
      <c r="DI8" s="982"/>
      <c r="DJ8" s="982"/>
      <c r="DK8" s="983"/>
      <c r="DL8" s="981" t="s">
        <v>550</v>
      </c>
      <c r="DM8" s="982"/>
      <c r="DN8" s="982"/>
      <c r="DO8" s="982"/>
      <c r="DP8" s="983"/>
      <c r="DQ8" s="981" t="s">
        <v>550</v>
      </c>
      <c r="DR8" s="982"/>
      <c r="DS8" s="982"/>
      <c r="DT8" s="982"/>
      <c r="DU8" s="983"/>
      <c r="DV8" s="985"/>
      <c r="DW8" s="986"/>
      <c r="DX8" s="986"/>
      <c r="DY8" s="986"/>
      <c r="DZ8" s="987"/>
      <c r="EA8" s="205"/>
    </row>
    <row r="9" spans="1:131" s="206" customFormat="1" ht="26.25" customHeight="1">
      <c r="A9" s="212">
        <v>3</v>
      </c>
      <c r="B9" s="1012" t="s">
        <v>367</v>
      </c>
      <c r="C9" s="1013"/>
      <c r="D9" s="1013"/>
      <c r="E9" s="1013"/>
      <c r="F9" s="1013"/>
      <c r="G9" s="1013"/>
      <c r="H9" s="1013"/>
      <c r="I9" s="1013"/>
      <c r="J9" s="1013"/>
      <c r="K9" s="1013"/>
      <c r="L9" s="1013"/>
      <c r="M9" s="1013"/>
      <c r="N9" s="1013"/>
      <c r="O9" s="1013"/>
      <c r="P9" s="1014"/>
      <c r="Q9" s="1036">
        <v>87</v>
      </c>
      <c r="R9" s="1037"/>
      <c r="S9" s="1037"/>
      <c r="T9" s="1037"/>
      <c r="U9" s="1037"/>
      <c r="V9" s="1037">
        <v>65</v>
      </c>
      <c r="W9" s="1037"/>
      <c r="X9" s="1037"/>
      <c r="Y9" s="1037"/>
      <c r="Z9" s="1037"/>
      <c r="AA9" s="1037">
        <v>22</v>
      </c>
      <c r="AB9" s="1037"/>
      <c r="AC9" s="1037"/>
      <c r="AD9" s="1037"/>
      <c r="AE9" s="1038"/>
      <c r="AF9" s="1018">
        <v>22</v>
      </c>
      <c r="AG9" s="1019"/>
      <c r="AH9" s="1019"/>
      <c r="AI9" s="1019"/>
      <c r="AJ9" s="1020"/>
      <c r="AK9" s="1079">
        <v>69</v>
      </c>
      <c r="AL9" s="1080"/>
      <c r="AM9" s="1080"/>
      <c r="AN9" s="1080"/>
      <c r="AO9" s="1080"/>
      <c r="AP9" s="1080">
        <v>295</v>
      </c>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07"/>
      <c r="BT9" s="1008"/>
      <c r="BU9" s="1008"/>
      <c r="BV9" s="1008"/>
      <c r="BW9" s="1008"/>
      <c r="BX9" s="1008"/>
      <c r="BY9" s="1008"/>
      <c r="BZ9" s="1008"/>
      <c r="CA9" s="1008"/>
      <c r="CB9" s="1008"/>
      <c r="CC9" s="1008"/>
      <c r="CD9" s="1008"/>
      <c r="CE9" s="1008"/>
      <c r="CF9" s="1008"/>
      <c r="CG9" s="1009"/>
      <c r="CH9" s="981"/>
      <c r="CI9" s="982"/>
      <c r="CJ9" s="982"/>
      <c r="CK9" s="982"/>
      <c r="CL9" s="983"/>
      <c r="CM9" s="981"/>
      <c r="CN9" s="982"/>
      <c r="CO9" s="982"/>
      <c r="CP9" s="982"/>
      <c r="CQ9" s="983"/>
      <c r="CR9" s="981"/>
      <c r="CS9" s="982"/>
      <c r="CT9" s="982"/>
      <c r="CU9" s="982"/>
      <c r="CV9" s="983"/>
      <c r="CW9" s="981"/>
      <c r="CX9" s="982"/>
      <c r="CY9" s="982"/>
      <c r="CZ9" s="982"/>
      <c r="DA9" s="983"/>
      <c r="DB9" s="981"/>
      <c r="DC9" s="982"/>
      <c r="DD9" s="982"/>
      <c r="DE9" s="982"/>
      <c r="DF9" s="983"/>
      <c r="DG9" s="981"/>
      <c r="DH9" s="982"/>
      <c r="DI9" s="982"/>
      <c r="DJ9" s="982"/>
      <c r="DK9" s="983"/>
      <c r="DL9" s="981"/>
      <c r="DM9" s="982"/>
      <c r="DN9" s="982"/>
      <c r="DO9" s="982"/>
      <c r="DP9" s="983"/>
      <c r="DQ9" s="981"/>
      <c r="DR9" s="982"/>
      <c r="DS9" s="982"/>
      <c r="DT9" s="982"/>
      <c r="DU9" s="983"/>
      <c r="DV9" s="985"/>
      <c r="DW9" s="986"/>
      <c r="DX9" s="986"/>
      <c r="DY9" s="986"/>
      <c r="DZ9" s="987"/>
      <c r="EA9" s="205"/>
    </row>
    <row r="10" spans="1:131" s="206" customFormat="1" ht="26.25" customHeight="1">
      <c r="A10" s="212">
        <v>4</v>
      </c>
      <c r="B10" s="1012" t="s">
        <v>368</v>
      </c>
      <c r="C10" s="1013"/>
      <c r="D10" s="1013"/>
      <c r="E10" s="1013"/>
      <c r="F10" s="1013"/>
      <c r="G10" s="1013"/>
      <c r="H10" s="1013"/>
      <c r="I10" s="1013"/>
      <c r="J10" s="1013"/>
      <c r="K10" s="1013"/>
      <c r="L10" s="1013"/>
      <c r="M10" s="1013"/>
      <c r="N10" s="1013"/>
      <c r="O10" s="1013"/>
      <c r="P10" s="1014"/>
      <c r="Q10" s="1036">
        <v>387</v>
      </c>
      <c r="R10" s="1037"/>
      <c r="S10" s="1037"/>
      <c r="T10" s="1037"/>
      <c r="U10" s="1037"/>
      <c r="V10" s="1037">
        <v>278</v>
      </c>
      <c r="W10" s="1037"/>
      <c r="X10" s="1037"/>
      <c r="Y10" s="1037"/>
      <c r="Z10" s="1037"/>
      <c r="AA10" s="1037">
        <v>109</v>
      </c>
      <c r="AB10" s="1037"/>
      <c r="AC10" s="1037"/>
      <c r="AD10" s="1037"/>
      <c r="AE10" s="1038"/>
      <c r="AF10" s="1018">
        <v>100</v>
      </c>
      <c r="AG10" s="1019"/>
      <c r="AH10" s="1019"/>
      <c r="AI10" s="1019"/>
      <c r="AJ10" s="1020"/>
      <c r="AK10" s="1079">
        <v>164</v>
      </c>
      <c r="AL10" s="1080"/>
      <c r="AM10" s="1080"/>
      <c r="AN10" s="1080"/>
      <c r="AO10" s="1080"/>
      <c r="AP10" s="1080">
        <v>693</v>
      </c>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07"/>
      <c r="BT10" s="1008"/>
      <c r="BU10" s="1008"/>
      <c r="BV10" s="1008"/>
      <c r="BW10" s="1008"/>
      <c r="BX10" s="1008"/>
      <c r="BY10" s="1008"/>
      <c r="BZ10" s="1008"/>
      <c r="CA10" s="1008"/>
      <c r="CB10" s="1008"/>
      <c r="CC10" s="1008"/>
      <c r="CD10" s="1008"/>
      <c r="CE10" s="1008"/>
      <c r="CF10" s="1008"/>
      <c r="CG10" s="1009"/>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85"/>
      <c r="DW10" s="986"/>
      <c r="DX10" s="986"/>
      <c r="DY10" s="986"/>
      <c r="DZ10" s="987"/>
      <c r="EA10" s="205"/>
    </row>
    <row r="11" spans="1:131" s="206" customFormat="1" ht="26.25" customHeight="1">
      <c r="A11" s="212">
        <v>5</v>
      </c>
      <c r="B11" s="1012" t="s">
        <v>369</v>
      </c>
      <c r="C11" s="1013"/>
      <c r="D11" s="1013"/>
      <c r="E11" s="1013"/>
      <c r="F11" s="1013"/>
      <c r="G11" s="1013"/>
      <c r="H11" s="1013"/>
      <c r="I11" s="1013"/>
      <c r="J11" s="1013"/>
      <c r="K11" s="1013"/>
      <c r="L11" s="1013"/>
      <c r="M11" s="1013"/>
      <c r="N11" s="1013"/>
      <c r="O11" s="1013"/>
      <c r="P11" s="1014"/>
      <c r="Q11" s="1036">
        <v>176</v>
      </c>
      <c r="R11" s="1037"/>
      <c r="S11" s="1037"/>
      <c r="T11" s="1037"/>
      <c r="U11" s="1037"/>
      <c r="V11" s="1037">
        <v>152</v>
      </c>
      <c r="W11" s="1037"/>
      <c r="X11" s="1037"/>
      <c r="Y11" s="1037"/>
      <c r="Z11" s="1037"/>
      <c r="AA11" s="1037">
        <v>25</v>
      </c>
      <c r="AB11" s="1037"/>
      <c r="AC11" s="1037"/>
      <c r="AD11" s="1037"/>
      <c r="AE11" s="1038"/>
      <c r="AF11" s="1018">
        <v>25</v>
      </c>
      <c r="AG11" s="1019"/>
      <c r="AH11" s="1019"/>
      <c r="AI11" s="1019"/>
      <c r="AJ11" s="1020"/>
      <c r="AK11" s="1079">
        <v>105</v>
      </c>
      <c r="AL11" s="1080"/>
      <c r="AM11" s="1080"/>
      <c r="AN11" s="1080"/>
      <c r="AO11" s="1080"/>
      <c r="AP11" s="1080">
        <v>840</v>
      </c>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07"/>
      <c r="BT11" s="1008"/>
      <c r="BU11" s="1008"/>
      <c r="BV11" s="1008"/>
      <c r="BW11" s="1008"/>
      <c r="BX11" s="1008"/>
      <c r="BY11" s="1008"/>
      <c r="BZ11" s="1008"/>
      <c r="CA11" s="1008"/>
      <c r="CB11" s="1008"/>
      <c r="CC11" s="1008"/>
      <c r="CD11" s="1008"/>
      <c r="CE11" s="1008"/>
      <c r="CF11" s="1008"/>
      <c r="CG11" s="1009"/>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5"/>
      <c r="DW11" s="986"/>
      <c r="DX11" s="986"/>
      <c r="DY11" s="986"/>
      <c r="DZ11" s="987"/>
      <c r="EA11" s="205"/>
    </row>
    <row r="12" spans="1:131" s="206" customFormat="1" ht="26.25" customHeight="1">
      <c r="A12" s="212">
        <v>6</v>
      </c>
      <c r="B12" s="1012" t="s">
        <v>370</v>
      </c>
      <c r="C12" s="1013"/>
      <c r="D12" s="1013"/>
      <c r="E12" s="1013"/>
      <c r="F12" s="1013"/>
      <c r="G12" s="1013"/>
      <c r="H12" s="1013"/>
      <c r="I12" s="1013"/>
      <c r="J12" s="1013"/>
      <c r="K12" s="1013"/>
      <c r="L12" s="1013"/>
      <c r="M12" s="1013"/>
      <c r="N12" s="1013"/>
      <c r="O12" s="1013"/>
      <c r="P12" s="1014"/>
      <c r="Q12" s="1036">
        <v>1</v>
      </c>
      <c r="R12" s="1037"/>
      <c r="S12" s="1037"/>
      <c r="T12" s="1037"/>
      <c r="U12" s="1037"/>
      <c r="V12" s="1037">
        <v>0</v>
      </c>
      <c r="W12" s="1037"/>
      <c r="X12" s="1037"/>
      <c r="Y12" s="1037"/>
      <c r="Z12" s="1037"/>
      <c r="AA12" s="1037">
        <v>0</v>
      </c>
      <c r="AB12" s="1037"/>
      <c r="AC12" s="1037"/>
      <c r="AD12" s="1037"/>
      <c r="AE12" s="1038"/>
      <c r="AF12" s="1018">
        <v>0</v>
      </c>
      <c r="AG12" s="1019"/>
      <c r="AH12" s="1019"/>
      <c r="AI12" s="1019"/>
      <c r="AJ12" s="1020"/>
      <c r="AK12" s="1079">
        <v>0</v>
      </c>
      <c r="AL12" s="1080"/>
      <c r="AM12" s="1080"/>
      <c r="AN12" s="1080"/>
      <c r="AO12" s="1080"/>
      <c r="AP12" s="1080">
        <v>0</v>
      </c>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07"/>
      <c r="BT12" s="1008"/>
      <c r="BU12" s="1008"/>
      <c r="BV12" s="1008"/>
      <c r="BW12" s="1008"/>
      <c r="BX12" s="1008"/>
      <c r="BY12" s="1008"/>
      <c r="BZ12" s="1008"/>
      <c r="CA12" s="1008"/>
      <c r="CB12" s="1008"/>
      <c r="CC12" s="1008"/>
      <c r="CD12" s="1008"/>
      <c r="CE12" s="1008"/>
      <c r="CF12" s="1008"/>
      <c r="CG12" s="1009"/>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5"/>
      <c r="DW12" s="986"/>
      <c r="DX12" s="986"/>
      <c r="DY12" s="986"/>
      <c r="DZ12" s="987"/>
      <c r="EA12" s="205"/>
    </row>
    <row r="13" spans="1:131" s="206" customFormat="1" ht="26.25" customHeight="1">
      <c r="A13" s="212">
        <v>7</v>
      </c>
      <c r="B13" s="1012"/>
      <c r="C13" s="1013"/>
      <c r="D13" s="1013"/>
      <c r="E13" s="1013"/>
      <c r="F13" s="1013"/>
      <c r="G13" s="1013"/>
      <c r="H13" s="1013"/>
      <c r="I13" s="1013"/>
      <c r="J13" s="1013"/>
      <c r="K13" s="1013"/>
      <c r="L13" s="1013"/>
      <c r="M13" s="1013"/>
      <c r="N13" s="1013"/>
      <c r="O13" s="1013"/>
      <c r="P13" s="1014"/>
      <c r="Q13" s="1036"/>
      <c r="R13" s="1037"/>
      <c r="S13" s="1037"/>
      <c r="T13" s="1037"/>
      <c r="U13" s="1037"/>
      <c r="V13" s="1037"/>
      <c r="W13" s="1037"/>
      <c r="X13" s="1037"/>
      <c r="Y13" s="1037"/>
      <c r="Z13" s="1037"/>
      <c r="AA13" s="1037"/>
      <c r="AB13" s="1037"/>
      <c r="AC13" s="1037"/>
      <c r="AD13" s="1037"/>
      <c r="AE13" s="1038"/>
      <c r="AF13" s="1018"/>
      <c r="AG13" s="1019"/>
      <c r="AH13" s="1019"/>
      <c r="AI13" s="1019"/>
      <c r="AJ13" s="1020"/>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c r="BS13" s="1007"/>
      <c r="BT13" s="1008"/>
      <c r="BU13" s="1008"/>
      <c r="BV13" s="1008"/>
      <c r="BW13" s="1008"/>
      <c r="BX13" s="1008"/>
      <c r="BY13" s="1008"/>
      <c r="BZ13" s="1008"/>
      <c r="CA13" s="1008"/>
      <c r="CB13" s="1008"/>
      <c r="CC13" s="1008"/>
      <c r="CD13" s="1008"/>
      <c r="CE13" s="1008"/>
      <c r="CF13" s="1008"/>
      <c r="CG13" s="1009"/>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5"/>
      <c r="DW13" s="986"/>
      <c r="DX13" s="986"/>
      <c r="DY13" s="986"/>
      <c r="DZ13" s="987"/>
      <c r="EA13" s="205"/>
    </row>
    <row r="14" spans="1:131" s="206" customFormat="1" ht="26.25" customHeight="1">
      <c r="A14" s="212">
        <v>8</v>
      </c>
      <c r="B14" s="1012"/>
      <c r="C14" s="1013"/>
      <c r="D14" s="1013"/>
      <c r="E14" s="1013"/>
      <c r="F14" s="1013"/>
      <c r="G14" s="1013"/>
      <c r="H14" s="1013"/>
      <c r="I14" s="1013"/>
      <c r="J14" s="1013"/>
      <c r="K14" s="1013"/>
      <c r="L14" s="1013"/>
      <c r="M14" s="1013"/>
      <c r="N14" s="1013"/>
      <c r="O14" s="1013"/>
      <c r="P14" s="1014"/>
      <c r="Q14" s="1036"/>
      <c r="R14" s="1037"/>
      <c r="S14" s="1037"/>
      <c r="T14" s="1037"/>
      <c r="U14" s="1037"/>
      <c r="V14" s="1037"/>
      <c r="W14" s="1037"/>
      <c r="X14" s="1037"/>
      <c r="Y14" s="1037"/>
      <c r="Z14" s="1037"/>
      <c r="AA14" s="1037"/>
      <c r="AB14" s="1037"/>
      <c r="AC14" s="1037"/>
      <c r="AD14" s="1037"/>
      <c r="AE14" s="1038"/>
      <c r="AF14" s="1018"/>
      <c r="AG14" s="1019"/>
      <c r="AH14" s="1019"/>
      <c r="AI14" s="1019"/>
      <c r="AJ14" s="1020"/>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07"/>
      <c r="BT14" s="1008"/>
      <c r="BU14" s="1008"/>
      <c r="BV14" s="1008"/>
      <c r="BW14" s="1008"/>
      <c r="BX14" s="1008"/>
      <c r="BY14" s="1008"/>
      <c r="BZ14" s="1008"/>
      <c r="CA14" s="1008"/>
      <c r="CB14" s="1008"/>
      <c r="CC14" s="1008"/>
      <c r="CD14" s="1008"/>
      <c r="CE14" s="1008"/>
      <c r="CF14" s="1008"/>
      <c r="CG14" s="1009"/>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5"/>
      <c r="DW14" s="986"/>
      <c r="DX14" s="986"/>
      <c r="DY14" s="986"/>
      <c r="DZ14" s="987"/>
      <c r="EA14" s="205"/>
    </row>
    <row r="15" spans="1:131" s="206" customFormat="1" ht="26.25" customHeight="1">
      <c r="A15" s="212">
        <v>9</v>
      </c>
      <c r="B15" s="1012"/>
      <c r="C15" s="1013"/>
      <c r="D15" s="1013"/>
      <c r="E15" s="1013"/>
      <c r="F15" s="1013"/>
      <c r="G15" s="1013"/>
      <c r="H15" s="1013"/>
      <c r="I15" s="1013"/>
      <c r="J15" s="1013"/>
      <c r="K15" s="1013"/>
      <c r="L15" s="1013"/>
      <c r="M15" s="1013"/>
      <c r="N15" s="1013"/>
      <c r="O15" s="1013"/>
      <c r="P15" s="1014"/>
      <c r="Q15" s="1036"/>
      <c r="R15" s="1037"/>
      <c r="S15" s="1037"/>
      <c r="T15" s="1037"/>
      <c r="U15" s="1037"/>
      <c r="V15" s="1037"/>
      <c r="W15" s="1037"/>
      <c r="X15" s="1037"/>
      <c r="Y15" s="1037"/>
      <c r="Z15" s="1037"/>
      <c r="AA15" s="1037"/>
      <c r="AB15" s="1037"/>
      <c r="AC15" s="1037"/>
      <c r="AD15" s="1037"/>
      <c r="AE15" s="1038"/>
      <c r="AF15" s="1018"/>
      <c r="AG15" s="1019"/>
      <c r="AH15" s="1019"/>
      <c r="AI15" s="1019"/>
      <c r="AJ15" s="1020"/>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07"/>
      <c r="BT15" s="1008"/>
      <c r="BU15" s="1008"/>
      <c r="BV15" s="1008"/>
      <c r="BW15" s="1008"/>
      <c r="BX15" s="1008"/>
      <c r="BY15" s="1008"/>
      <c r="BZ15" s="1008"/>
      <c r="CA15" s="1008"/>
      <c r="CB15" s="1008"/>
      <c r="CC15" s="1008"/>
      <c r="CD15" s="1008"/>
      <c r="CE15" s="1008"/>
      <c r="CF15" s="1008"/>
      <c r="CG15" s="1009"/>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5"/>
      <c r="DW15" s="986"/>
      <c r="DX15" s="986"/>
      <c r="DY15" s="986"/>
      <c r="DZ15" s="987"/>
      <c r="EA15" s="205"/>
    </row>
    <row r="16" spans="1:131" s="206" customFormat="1" ht="26.25" customHeight="1">
      <c r="A16" s="212">
        <v>10</v>
      </c>
      <c r="B16" s="1012"/>
      <c r="C16" s="1013"/>
      <c r="D16" s="1013"/>
      <c r="E16" s="1013"/>
      <c r="F16" s="1013"/>
      <c r="G16" s="1013"/>
      <c r="H16" s="1013"/>
      <c r="I16" s="1013"/>
      <c r="J16" s="1013"/>
      <c r="K16" s="1013"/>
      <c r="L16" s="1013"/>
      <c r="M16" s="1013"/>
      <c r="N16" s="1013"/>
      <c r="O16" s="1013"/>
      <c r="P16" s="1014"/>
      <c r="Q16" s="1036"/>
      <c r="R16" s="1037"/>
      <c r="S16" s="1037"/>
      <c r="T16" s="1037"/>
      <c r="U16" s="1037"/>
      <c r="V16" s="1037"/>
      <c r="W16" s="1037"/>
      <c r="X16" s="1037"/>
      <c r="Y16" s="1037"/>
      <c r="Z16" s="1037"/>
      <c r="AA16" s="1037"/>
      <c r="AB16" s="1037"/>
      <c r="AC16" s="1037"/>
      <c r="AD16" s="1037"/>
      <c r="AE16" s="1038"/>
      <c r="AF16" s="1018"/>
      <c r="AG16" s="1019"/>
      <c r="AH16" s="1019"/>
      <c r="AI16" s="1019"/>
      <c r="AJ16" s="1020"/>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07"/>
      <c r="BT16" s="1008"/>
      <c r="BU16" s="1008"/>
      <c r="BV16" s="1008"/>
      <c r="BW16" s="1008"/>
      <c r="BX16" s="1008"/>
      <c r="BY16" s="1008"/>
      <c r="BZ16" s="1008"/>
      <c r="CA16" s="1008"/>
      <c r="CB16" s="1008"/>
      <c r="CC16" s="1008"/>
      <c r="CD16" s="1008"/>
      <c r="CE16" s="1008"/>
      <c r="CF16" s="1008"/>
      <c r="CG16" s="1009"/>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5"/>
      <c r="DW16" s="986"/>
      <c r="DX16" s="986"/>
      <c r="DY16" s="986"/>
      <c r="DZ16" s="987"/>
      <c r="EA16" s="205"/>
    </row>
    <row r="17" spans="1:131" s="206" customFormat="1" ht="26.25" customHeight="1">
      <c r="A17" s="212">
        <v>11</v>
      </c>
      <c r="B17" s="1012"/>
      <c r="C17" s="1013"/>
      <c r="D17" s="1013"/>
      <c r="E17" s="1013"/>
      <c r="F17" s="1013"/>
      <c r="G17" s="1013"/>
      <c r="H17" s="1013"/>
      <c r="I17" s="1013"/>
      <c r="J17" s="1013"/>
      <c r="K17" s="1013"/>
      <c r="L17" s="1013"/>
      <c r="M17" s="1013"/>
      <c r="N17" s="1013"/>
      <c r="O17" s="1013"/>
      <c r="P17" s="1014"/>
      <c r="Q17" s="1036"/>
      <c r="R17" s="1037"/>
      <c r="S17" s="1037"/>
      <c r="T17" s="1037"/>
      <c r="U17" s="1037"/>
      <c r="V17" s="1037"/>
      <c r="W17" s="1037"/>
      <c r="X17" s="1037"/>
      <c r="Y17" s="1037"/>
      <c r="Z17" s="1037"/>
      <c r="AA17" s="1037"/>
      <c r="AB17" s="1037"/>
      <c r="AC17" s="1037"/>
      <c r="AD17" s="1037"/>
      <c r="AE17" s="1038"/>
      <c r="AF17" s="1018"/>
      <c r="AG17" s="1019"/>
      <c r="AH17" s="1019"/>
      <c r="AI17" s="1019"/>
      <c r="AJ17" s="1020"/>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07"/>
      <c r="BT17" s="1008"/>
      <c r="BU17" s="1008"/>
      <c r="BV17" s="1008"/>
      <c r="BW17" s="1008"/>
      <c r="BX17" s="1008"/>
      <c r="BY17" s="1008"/>
      <c r="BZ17" s="1008"/>
      <c r="CA17" s="1008"/>
      <c r="CB17" s="1008"/>
      <c r="CC17" s="1008"/>
      <c r="CD17" s="1008"/>
      <c r="CE17" s="1008"/>
      <c r="CF17" s="1008"/>
      <c r="CG17" s="1009"/>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5"/>
      <c r="DW17" s="986"/>
      <c r="DX17" s="986"/>
      <c r="DY17" s="986"/>
      <c r="DZ17" s="987"/>
      <c r="EA17" s="205"/>
    </row>
    <row r="18" spans="1:131" s="206" customFormat="1" ht="26.25" customHeight="1">
      <c r="A18" s="212">
        <v>12</v>
      </c>
      <c r="B18" s="1012"/>
      <c r="C18" s="1013"/>
      <c r="D18" s="1013"/>
      <c r="E18" s="1013"/>
      <c r="F18" s="1013"/>
      <c r="G18" s="1013"/>
      <c r="H18" s="1013"/>
      <c r="I18" s="1013"/>
      <c r="J18" s="1013"/>
      <c r="K18" s="1013"/>
      <c r="L18" s="1013"/>
      <c r="M18" s="1013"/>
      <c r="N18" s="1013"/>
      <c r="O18" s="1013"/>
      <c r="P18" s="1014"/>
      <c r="Q18" s="1036"/>
      <c r="R18" s="1037"/>
      <c r="S18" s="1037"/>
      <c r="T18" s="1037"/>
      <c r="U18" s="1037"/>
      <c r="V18" s="1037"/>
      <c r="W18" s="1037"/>
      <c r="X18" s="1037"/>
      <c r="Y18" s="1037"/>
      <c r="Z18" s="1037"/>
      <c r="AA18" s="1037"/>
      <c r="AB18" s="1037"/>
      <c r="AC18" s="1037"/>
      <c r="AD18" s="1037"/>
      <c r="AE18" s="1038"/>
      <c r="AF18" s="1018"/>
      <c r="AG18" s="1019"/>
      <c r="AH18" s="1019"/>
      <c r="AI18" s="1019"/>
      <c r="AJ18" s="1020"/>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07"/>
      <c r="BT18" s="1008"/>
      <c r="BU18" s="1008"/>
      <c r="BV18" s="1008"/>
      <c r="BW18" s="1008"/>
      <c r="BX18" s="1008"/>
      <c r="BY18" s="1008"/>
      <c r="BZ18" s="1008"/>
      <c r="CA18" s="1008"/>
      <c r="CB18" s="1008"/>
      <c r="CC18" s="1008"/>
      <c r="CD18" s="1008"/>
      <c r="CE18" s="1008"/>
      <c r="CF18" s="1008"/>
      <c r="CG18" s="1009"/>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5"/>
      <c r="DW18" s="986"/>
      <c r="DX18" s="986"/>
      <c r="DY18" s="986"/>
      <c r="DZ18" s="987"/>
      <c r="EA18" s="205"/>
    </row>
    <row r="19" spans="1:131" s="206" customFormat="1" ht="26.25" customHeight="1">
      <c r="A19" s="212">
        <v>13</v>
      </c>
      <c r="B19" s="1012"/>
      <c r="C19" s="1013"/>
      <c r="D19" s="1013"/>
      <c r="E19" s="1013"/>
      <c r="F19" s="1013"/>
      <c r="G19" s="1013"/>
      <c r="H19" s="1013"/>
      <c r="I19" s="1013"/>
      <c r="J19" s="1013"/>
      <c r="K19" s="1013"/>
      <c r="L19" s="1013"/>
      <c r="M19" s="1013"/>
      <c r="N19" s="1013"/>
      <c r="O19" s="1013"/>
      <c r="P19" s="1014"/>
      <c r="Q19" s="1036"/>
      <c r="R19" s="1037"/>
      <c r="S19" s="1037"/>
      <c r="T19" s="1037"/>
      <c r="U19" s="1037"/>
      <c r="V19" s="1037"/>
      <c r="W19" s="1037"/>
      <c r="X19" s="1037"/>
      <c r="Y19" s="1037"/>
      <c r="Z19" s="1037"/>
      <c r="AA19" s="1037"/>
      <c r="AB19" s="1037"/>
      <c r="AC19" s="1037"/>
      <c r="AD19" s="1037"/>
      <c r="AE19" s="1038"/>
      <c r="AF19" s="1018"/>
      <c r="AG19" s="1019"/>
      <c r="AH19" s="1019"/>
      <c r="AI19" s="1019"/>
      <c r="AJ19" s="1020"/>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07"/>
      <c r="BT19" s="1008"/>
      <c r="BU19" s="1008"/>
      <c r="BV19" s="1008"/>
      <c r="BW19" s="1008"/>
      <c r="BX19" s="1008"/>
      <c r="BY19" s="1008"/>
      <c r="BZ19" s="1008"/>
      <c r="CA19" s="1008"/>
      <c r="CB19" s="1008"/>
      <c r="CC19" s="1008"/>
      <c r="CD19" s="1008"/>
      <c r="CE19" s="1008"/>
      <c r="CF19" s="1008"/>
      <c r="CG19" s="1009"/>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5"/>
      <c r="DW19" s="986"/>
      <c r="DX19" s="986"/>
      <c r="DY19" s="986"/>
      <c r="DZ19" s="987"/>
      <c r="EA19" s="205"/>
    </row>
    <row r="20" spans="1:131" s="206" customFormat="1" ht="26.25" customHeight="1">
      <c r="A20" s="212">
        <v>14</v>
      </c>
      <c r="B20" s="1012"/>
      <c r="C20" s="1013"/>
      <c r="D20" s="1013"/>
      <c r="E20" s="1013"/>
      <c r="F20" s="1013"/>
      <c r="G20" s="1013"/>
      <c r="H20" s="1013"/>
      <c r="I20" s="1013"/>
      <c r="J20" s="1013"/>
      <c r="K20" s="1013"/>
      <c r="L20" s="1013"/>
      <c r="M20" s="1013"/>
      <c r="N20" s="1013"/>
      <c r="O20" s="1013"/>
      <c r="P20" s="1014"/>
      <c r="Q20" s="1036"/>
      <c r="R20" s="1037"/>
      <c r="S20" s="1037"/>
      <c r="T20" s="1037"/>
      <c r="U20" s="1037"/>
      <c r="V20" s="1037"/>
      <c r="W20" s="1037"/>
      <c r="X20" s="1037"/>
      <c r="Y20" s="1037"/>
      <c r="Z20" s="1037"/>
      <c r="AA20" s="1037"/>
      <c r="AB20" s="1037"/>
      <c r="AC20" s="1037"/>
      <c r="AD20" s="1037"/>
      <c r="AE20" s="1038"/>
      <c r="AF20" s="1018"/>
      <c r="AG20" s="1019"/>
      <c r="AH20" s="1019"/>
      <c r="AI20" s="1019"/>
      <c r="AJ20" s="1020"/>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07"/>
      <c r="BT20" s="1008"/>
      <c r="BU20" s="1008"/>
      <c r="BV20" s="1008"/>
      <c r="BW20" s="1008"/>
      <c r="BX20" s="1008"/>
      <c r="BY20" s="1008"/>
      <c r="BZ20" s="1008"/>
      <c r="CA20" s="1008"/>
      <c r="CB20" s="1008"/>
      <c r="CC20" s="1008"/>
      <c r="CD20" s="1008"/>
      <c r="CE20" s="1008"/>
      <c r="CF20" s="1008"/>
      <c r="CG20" s="1009"/>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5"/>
      <c r="DW20" s="986"/>
      <c r="DX20" s="986"/>
      <c r="DY20" s="986"/>
      <c r="DZ20" s="987"/>
      <c r="EA20" s="205"/>
    </row>
    <row r="21" spans="1:131" s="206" customFormat="1" ht="26.25" customHeight="1" thickBot="1">
      <c r="A21" s="212">
        <v>15</v>
      </c>
      <c r="B21" s="1012"/>
      <c r="C21" s="1013"/>
      <c r="D21" s="1013"/>
      <c r="E21" s="1013"/>
      <c r="F21" s="1013"/>
      <c r="G21" s="1013"/>
      <c r="H21" s="1013"/>
      <c r="I21" s="1013"/>
      <c r="J21" s="1013"/>
      <c r="K21" s="1013"/>
      <c r="L21" s="1013"/>
      <c r="M21" s="1013"/>
      <c r="N21" s="1013"/>
      <c r="O21" s="1013"/>
      <c r="P21" s="1014"/>
      <c r="Q21" s="1036"/>
      <c r="R21" s="1037"/>
      <c r="S21" s="1037"/>
      <c r="T21" s="1037"/>
      <c r="U21" s="1037"/>
      <c r="V21" s="1037"/>
      <c r="W21" s="1037"/>
      <c r="X21" s="1037"/>
      <c r="Y21" s="1037"/>
      <c r="Z21" s="1037"/>
      <c r="AA21" s="1037"/>
      <c r="AB21" s="1037"/>
      <c r="AC21" s="1037"/>
      <c r="AD21" s="1037"/>
      <c r="AE21" s="1038"/>
      <c r="AF21" s="1018"/>
      <c r="AG21" s="1019"/>
      <c r="AH21" s="1019"/>
      <c r="AI21" s="1019"/>
      <c r="AJ21" s="1020"/>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07"/>
      <c r="BT21" s="1008"/>
      <c r="BU21" s="1008"/>
      <c r="BV21" s="1008"/>
      <c r="BW21" s="1008"/>
      <c r="BX21" s="1008"/>
      <c r="BY21" s="1008"/>
      <c r="BZ21" s="1008"/>
      <c r="CA21" s="1008"/>
      <c r="CB21" s="1008"/>
      <c r="CC21" s="1008"/>
      <c r="CD21" s="1008"/>
      <c r="CE21" s="1008"/>
      <c r="CF21" s="1008"/>
      <c r="CG21" s="1009"/>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5"/>
      <c r="DW21" s="986"/>
      <c r="DX21" s="986"/>
      <c r="DY21" s="986"/>
      <c r="DZ21" s="987"/>
      <c r="EA21" s="205"/>
    </row>
    <row r="22" spans="1:131" s="206" customFormat="1" ht="26.25" customHeight="1">
      <c r="A22" s="212">
        <v>16</v>
      </c>
      <c r="B22" s="1012"/>
      <c r="C22" s="1013"/>
      <c r="D22" s="1013"/>
      <c r="E22" s="1013"/>
      <c r="F22" s="1013"/>
      <c r="G22" s="1013"/>
      <c r="H22" s="1013"/>
      <c r="I22" s="1013"/>
      <c r="J22" s="1013"/>
      <c r="K22" s="1013"/>
      <c r="L22" s="1013"/>
      <c r="M22" s="1013"/>
      <c r="N22" s="1013"/>
      <c r="O22" s="1013"/>
      <c r="P22" s="1014"/>
      <c r="Q22" s="1074"/>
      <c r="R22" s="1075"/>
      <c r="S22" s="1075"/>
      <c r="T22" s="1075"/>
      <c r="U22" s="1075"/>
      <c r="V22" s="1075"/>
      <c r="W22" s="1075"/>
      <c r="X22" s="1075"/>
      <c r="Y22" s="1075"/>
      <c r="Z22" s="1075"/>
      <c r="AA22" s="1075"/>
      <c r="AB22" s="1075"/>
      <c r="AC22" s="1075"/>
      <c r="AD22" s="1075"/>
      <c r="AE22" s="1076"/>
      <c r="AF22" s="1018"/>
      <c r="AG22" s="1019"/>
      <c r="AH22" s="1019"/>
      <c r="AI22" s="1019"/>
      <c r="AJ22" s="1020"/>
      <c r="AK22" s="1070"/>
      <c r="AL22" s="1071"/>
      <c r="AM22" s="1071"/>
      <c r="AN22" s="1071"/>
      <c r="AO22" s="1071"/>
      <c r="AP22" s="1071"/>
      <c r="AQ22" s="1071"/>
      <c r="AR22" s="1071"/>
      <c r="AS22" s="1071"/>
      <c r="AT22" s="1071"/>
      <c r="AU22" s="1072"/>
      <c r="AV22" s="1072"/>
      <c r="AW22" s="1072"/>
      <c r="AX22" s="1072"/>
      <c r="AY22" s="1073"/>
      <c r="AZ22" s="1033" t="s">
        <v>371</v>
      </c>
      <c r="BA22" s="1033"/>
      <c r="BB22" s="1033"/>
      <c r="BC22" s="1033"/>
      <c r="BD22" s="1034"/>
      <c r="BE22" s="204"/>
      <c r="BF22" s="204"/>
      <c r="BG22" s="204"/>
      <c r="BH22" s="204"/>
      <c r="BI22" s="204"/>
      <c r="BJ22" s="204"/>
      <c r="BK22" s="204"/>
      <c r="BL22" s="204"/>
      <c r="BM22" s="204"/>
      <c r="BN22" s="204"/>
      <c r="BO22" s="204"/>
      <c r="BP22" s="204"/>
      <c r="BQ22" s="213">
        <v>16</v>
      </c>
      <c r="BR22" s="214"/>
      <c r="BS22" s="1007"/>
      <c r="BT22" s="1008"/>
      <c r="BU22" s="1008"/>
      <c r="BV22" s="1008"/>
      <c r="BW22" s="1008"/>
      <c r="BX22" s="1008"/>
      <c r="BY22" s="1008"/>
      <c r="BZ22" s="1008"/>
      <c r="CA22" s="1008"/>
      <c r="CB22" s="1008"/>
      <c r="CC22" s="1008"/>
      <c r="CD22" s="1008"/>
      <c r="CE22" s="1008"/>
      <c r="CF22" s="1008"/>
      <c r="CG22" s="1009"/>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5"/>
      <c r="DW22" s="986"/>
      <c r="DX22" s="986"/>
      <c r="DY22" s="986"/>
      <c r="DZ22" s="987"/>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1">
        <v>28601</v>
      </c>
      <c r="R23" s="1062"/>
      <c r="S23" s="1062"/>
      <c r="T23" s="1062"/>
      <c r="U23" s="1062"/>
      <c r="V23" s="1062">
        <v>27086</v>
      </c>
      <c r="W23" s="1062"/>
      <c r="X23" s="1062"/>
      <c r="Y23" s="1062"/>
      <c r="Z23" s="1062"/>
      <c r="AA23" s="1062">
        <v>1514</v>
      </c>
      <c r="AB23" s="1062"/>
      <c r="AC23" s="1062"/>
      <c r="AD23" s="1062"/>
      <c r="AE23" s="1063"/>
      <c r="AF23" s="1064">
        <v>1457</v>
      </c>
      <c r="AG23" s="1062"/>
      <c r="AH23" s="1062"/>
      <c r="AI23" s="1062"/>
      <c r="AJ23" s="1065"/>
      <c r="AK23" s="1066"/>
      <c r="AL23" s="1067"/>
      <c r="AM23" s="1067"/>
      <c r="AN23" s="1067"/>
      <c r="AO23" s="1067"/>
      <c r="AP23" s="1062">
        <v>29815</v>
      </c>
      <c r="AQ23" s="1062"/>
      <c r="AR23" s="1062"/>
      <c r="AS23" s="1062"/>
      <c r="AT23" s="1062"/>
      <c r="AU23" s="1068"/>
      <c r="AV23" s="1068"/>
      <c r="AW23" s="1068"/>
      <c r="AX23" s="1068"/>
      <c r="AY23" s="1069"/>
      <c r="AZ23" s="1058" t="s">
        <v>112</v>
      </c>
      <c r="BA23" s="1059"/>
      <c r="BB23" s="1059"/>
      <c r="BC23" s="1059"/>
      <c r="BD23" s="1060"/>
      <c r="BE23" s="204"/>
      <c r="BF23" s="204"/>
      <c r="BG23" s="204"/>
      <c r="BH23" s="204"/>
      <c r="BI23" s="204"/>
      <c r="BJ23" s="204"/>
      <c r="BK23" s="204"/>
      <c r="BL23" s="204"/>
      <c r="BM23" s="204"/>
      <c r="BN23" s="204"/>
      <c r="BO23" s="204"/>
      <c r="BP23" s="204"/>
      <c r="BQ23" s="213">
        <v>17</v>
      </c>
      <c r="BR23" s="214"/>
      <c r="BS23" s="1007"/>
      <c r="BT23" s="1008"/>
      <c r="BU23" s="1008"/>
      <c r="BV23" s="1008"/>
      <c r="BW23" s="1008"/>
      <c r="BX23" s="1008"/>
      <c r="BY23" s="1008"/>
      <c r="BZ23" s="1008"/>
      <c r="CA23" s="1008"/>
      <c r="CB23" s="1008"/>
      <c r="CC23" s="1008"/>
      <c r="CD23" s="1008"/>
      <c r="CE23" s="1008"/>
      <c r="CF23" s="1008"/>
      <c r="CG23" s="1009"/>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5"/>
      <c r="DW23" s="986"/>
      <c r="DX23" s="986"/>
      <c r="DY23" s="986"/>
      <c r="DZ23" s="987"/>
      <c r="EA23" s="205"/>
    </row>
    <row r="24" spans="1:131" s="206" customFormat="1" ht="26.25" customHeight="1">
      <c r="A24" s="1057" t="s">
        <v>374</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07"/>
      <c r="BT24" s="1008"/>
      <c r="BU24" s="1008"/>
      <c r="BV24" s="1008"/>
      <c r="BW24" s="1008"/>
      <c r="BX24" s="1008"/>
      <c r="BY24" s="1008"/>
      <c r="BZ24" s="1008"/>
      <c r="CA24" s="1008"/>
      <c r="CB24" s="1008"/>
      <c r="CC24" s="1008"/>
      <c r="CD24" s="1008"/>
      <c r="CE24" s="1008"/>
      <c r="CF24" s="1008"/>
      <c r="CG24" s="1009"/>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5"/>
      <c r="DW24" s="986"/>
      <c r="DX24" s="986"/>
      <c r="DY24" s="986"/>
      <c r="DZ24" s="987"/>
      <c r="EA24" s="205"/>
    </row>
    <row r="25" spans="1:131" s="198" customFormat="1" ht="26.25" customHeight="1" thickBot="1">
      <c r="A25" s="1056" t="s">
        <v>375</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07"/>
      <c r="BT25" s="1008"/>
      <c r="BU25" s="1008"/>
      <c r="BV25" s="1008"/>
      <c r="BW25" s="1008"/>
      <c r="BX25" s="1008"/>
      <c r="BY25" s="1008"/>
      <c r="BZ25" s="1008"/>
      <c r="CA25" s="1008"/>
      <c r="CB25" s="1008"/>
      <c r="CC25" s="1008"/>
      <c r="CD25" s="1008"/>
      <c r="CE25" s="1008"/>
      <c r="CF25" s="1008"/>
      <c r="CG25" s="1009"/>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5"/>
      <c r="DW25" s="986"/>
      <c r="DX25" s="986"/>
      <c r="DY25" s="986"/>
      <c r="DZ25" s="987"/>
      <c r="EA25" s="197"/>
    </row>
    <row r="26" spans="1:131" s="198" customFormat="1" ht="26.25" customHeight="1">
      <c r="A26" s="988" t="s">
        <v>348</v>
      </c>
      <c r="B26" s="989"/>
      <c r="C26" s="989"/>
      <c r="D26" s="989"/>
      <c r="E26" s="989"/>
      <c r="F26" s="989"/>
      <c r="G26" s="989"/>
      <c r="H26" s="989"/>
      <c r="I26" s="989"/>
      <c r="J26" s="989"/>
      <c r="K26" s="989"/>
      <c r="L26" s="989"/>
      <c r="M26" s="989"/>
      <c r="N26" s="989"/>
      <c r="O26" s="989"/>
      <c r="P26" s="990"/>
      <c r="Q26" s="994" t="s">
        <v>376</v>
      </c>
      <c r="R26" s="995"/>
      <c r="S26" s="995"/>
      <c r="T26" s="995"/>
      <c r="U26" s="996"/>
      <c r="V26" s="994" t="s">
        <v>377</v>
      </c>
      <c r="W26" s="995"/>
      <c r="X26" s="995"/>
      <c r="Y26" s="995"/>
      <c r="Z26" s="996"/>
      <c r="AA26" s="994" t="s">
        <v>378</v>
      </c>
      <c r="AB26" s="995"/>
      <c r="AC26" s="995"/>
      <c r="AD26" s="995"/>
      <c r="AE26" s="995"/>
      <c r="AF26" s="1052" t="s">
        <v>379</v>
      </c>
      <c r="AG26" s="1001"/>
      <c r="AH26" s="1001"/>
      <c r="AI26" s="1001"/>
      <c r="AJ26" s="1053"/>
      <c r="AK26" s="995" t="s">
        <v>380</v>
      </c>
      <c r="AL26" s="995"/>
      <c r="AM26" s="995"/>
      <c r="AN26" s="995"/>
      <c r="AO26" s="996"/>
      <c r="AP26" s="994" t="s">
        <v>381</v>
      </c>
      <c r="AQ26" s="995"/>
      <c r="AR26" s="995"/>
      <c r="AS26" s="995"/>
      <c r="AT26" s="996"/>
      <c r="AU26" s="994" t="s">
        <v>382</v>
      </c>
      <c r="AV26" s="995"/>
      <c r="AW26" s="995"/>
      <c r="AX26" s="995"/>
      <c r="AY26" s="996"/>
      <c r="AZ26" s="994" t="s">
        <v>383</v>
      </c>
      <c r="BA26" s="995"/>
      <c r="BB26" s="995"/>
      <c r="BC26" s="995"/>
      <c r="BD26" s="996"/>
      <c r="BE26" s="994" t="s">
        <v>355</v>
      </c>
      <c r="BF26" s="995"/>
      <c r="BG26" s="995"/>
      <c r="BH26" s="995"/>
      <c r="BI26" s="1010"/>
      <c r="BJ26" s="203"/>
      <c r="BK26" s="203"/>
      <c r="BL26" s="203"/>
      <c r="BM26" s="203"/>
      <c r="BN26" s="203"/>
      <c r="BO26" s="216"/>
      <c r="BP26" s="216"/>
      <c r="BQ26" s="213">
        <v>20</v>
      </c>
      <c r="BR26" s="214"/>
      <c r="BS26" s="1007"/>
      <c r="BT26" s="1008"/>
      <c r="BU26" s="1008"/>
      <c r="BV26" s="1008"/>
      <c r="BW26" s="1008"/>
      <c r="BX26" s="1008"/>
      <c r="BY26" s="1008"/>
      <c r="BZ26" s="1008"/>
      <c r="CA26" s="1008"/>
      <c r="CB26" s="1008"/>
      <c r="CC26" s="1008"/>
      <c r="CD26" s="1008"/>
      <c r="CE26" s="1008"/>
      <c r="CF26" s="1008"/>
      <c r="CG26" s="1009"/>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5"/>
      <c r="DW26" s="986"/>
      <c r="DX26" s="986"/>
      <c r="DY26" s="986"/>
      <c r="DZ26" s="987"/>
      <c r="EA26" s="197"/>
    </row>
    <row r="27" spans="1:131" s="198"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3"/>
      <c r="BK27" s="203"/>
      <c r="BL27" s="203"/>
      <c r="BM27" s="203"/>
      <c r="BN27" s="203"/>
      <c r="BO27" s="216"/>
      <c r="BP27" s="216"/>
      <c r="BQ27" s="213">
        <v>21</v>
      </c>
      <c r="BR27" s="214"/>
      <c r="BS27" s="1007"/>
      <c r="BT27" s="1008"/>
      <c r="BU27" s="1008"/>
      <c r="BV27" s="1008"/>
      <c r="BW27" s="1008"/>
      <c r="BX27" s="1008"/>
      <c r="BY27" s="1008"/>
      <c r="BZ27" s="1008"/>
      <c r="CA27" s="1008"/>
      <c r="CB27" s="1008"/>
      <c r="CC27" s="1008"/>
      <c r="CD27" s="1008"/>
      <c r="CE27" s="1008"/>
      <c r="CF27" s="1008"/>
      <c r="CG27" s="1009"/>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5"/>
      <c r="DW27" s="986"/>
      <c r="DX27" s="986"/>
      <c r="DY27" s="986"/>
      <c r="DZ27" s="987"/>
      <c r="EA27" s="197"/>
    </row>
    <row r="28" spans="1:131" s="198" customFormat="1" ht="26.25" customHeight="1" thickTop="1">
      <c r="A28" s="217">
        <v>1</v>
      </c>
      <c r="B28" s="1043" t="s">
        <v>384</v>
      </c>
      <c r="C28" s="1044"/>
      <c r="D28" s="1044"/>
      <c r="E28" s="1044"/>
      <c r="F28" s="1044"/>
      <c r="G28" s="1044"/>
      <c r="H28" s="1044"/>
      <c r="I28" s="1044"/>
      <c r="J28" s="1044"/>
      <c r="K28" s="1044"/>
      <c r="L28" s="1044"/>
      <c r="M28" s="1044"/>
      <c r="N28" s="1044"/>
      <c r="O28" s="1044"/>
      <c r="P28" s="1045"/>
      <c r="Q28" s="1046">
        <v>11627</v>
      </c>
      <c r="R28" s="1047"/>
      <c r="S28" s="1047"/>
      <c r="T28" s="1047"/>
      <c r="U28" s="1047"/>
      <c r="V28" s="1047">
        <v>11402</v>
      </c>
      <c r="W28" s="1047"/>
      <c r="X28" s="1047"/>
      <c r="Y28" s="1047"/>
      <c r="Z28" s="1047"/>
      <c r="AA28" s="1047">
        <v>225</v>
      </c>
      <c r="AB28" s="1047"/>
      <c r="AC28" s="1047"/>
      <c r="AD28" s="1047"/>
      <c r="AE28" s="1048"/>
      <c r="AF28" s="1049">
        <v>225</v>
      </c>
      <c r="AG28" s="1047"/>
      <c r="AH28" s="1047"/>
      <c r="AI28" s="1047"/>
      <c r="AJ28" s="1050"/>
      <c r="AK28" s="1051">
        <v>826</v>
      </c>
      <c r="AL28" s="1039"/>
      <c r="AM28" s="1039"/>
      <c r="AN28" s="1039"/>
      <c r="AO28" s="1039"/>
      <c r="AP28" s="1039" t="s">
        <v>544</v>
      </c>
      <c r="AQ28" s="1039"/>
      <c r="AR28" s="1039"/>
      <c r="AS28" s="1039"/>
      <c r="AT28" s="1039"/>
      <c r="AU28" s="1039" t="s">
        <v>544</v>
      </c>
      <c r="AV28" s="1039"/>
      <c r="AW28" s="1039"/>
      <c r="AX28" s="1039"/>
      <c r="AY28" s="1039"/>
      <c r="AZ28" s="1040" t="s">
        <v>544</v>
      </c>
      <c r="BA28" s="1040"/>
      <c r="BB28" s="1040"/>
      <c r="BC28" s="1040"/>
      <c r="BD28" s="1040"/>
      <c r="BE28" s="1041"/>
      <c r="BF28" s="1041"/>
      <c r="BG28" s="1041"/>
      <c r="BH28" s="1041"/>
      <c r="BI28" s="1042"/>
      <c r="BJ28" s="203"/>
      <c r="BK28" s="203"/>
      <c r="BL28" s="203"/>
      <c r="BM28" s="203"/>
      <c r="BN28" s="203"/>
      <c r="BO28" s="216"/>
      <c r="BP28" s="216"/>
      <c r="BQ28" s="213">
        <v>22</v>
      </c>
      <c r="BR28" s="214"/>
      <c r="BS28" s="1007"/>
      <c r="BT28" s="1008"/>
      <c r="BU28" s="1008"/>
      <c r="BV28" s="1008"/>
      <c r="BW28" s="1008"/>
      <c r="BX28" s="1008"/>
      <c r="BY28" s="1008"/>
      <c r="BZ28" s="1008"/>
      <c r="CA28" s="1008"/>
      <c r="CB28" s="1008"/>
      <c r="CC28" s="1008"/>
      <c r="CD28" s="1008"/>
      <c r="CE28" s="1008"/>
      <c r="CF28" s="1008"/>
      <c r="CG28" s="1009"/>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5"/>
      <c r="DW28" s="986"/>
      <c r="DX28" s="986"/>
      <c r="DY28" s="986"/>
      <c r="DZ28" s="987"/>
      <c r="EA28" s="197"/>
    </row>
    <row r="29" spans="1:131" s="198" customFormat="1" ht="26.25" customHeight="1">
      <c r="A29" s="217">
        <v>2</v>
      </c>
      <c r="B29" s="1012" t="s">
        <v>385</v>
      </c>
      <c r="C29" s="1013"/>
      <c r="D29" s="1013"/>
      <c r="E29" s="1013"/>
      <c r="F29" s="1013"/>
      <c r="G29" s="1013"/>
      <c r="H29" s="1013"/>
      <c r="I29" s="1013"/>
      <c r="J29" s="1013"/>
      <c r="K29" s="1013"/>
      <c r="L29" s="1013"/>
      <c r="M29" s="1013"/>
      <c r="N29" s="1013"/>
      <c r="O29" s="1013"/>
      <c r="P29" s="1014"/>
      <c r="Q29" s="1036">
        <v>5616</v>
      </c>
      <c r="R29" s="1037"/>
      <c r="S29" s="1037"/>
      <c r="T29" s="1037"/>
      <c r="U29" s="1037"/>
      <c r="V29" s="1037">
        <v>5018</v>
      </c>
      <c r="W29" s="1037"/>
      <c r="X29" s="1037"/>
      <c r="Y29" s="1037"/>
      <c r="Z29" s="1037"/>
      <c r="AA29" s="1037">
        <v>597</v>
      </c>
      <c r="AB29" s="1037"/>
      <c r="AC29" s="1037"/>
      <c r="AD29" s="1037"/>
      <c r="AE29" s="1038"/>
      <c r="AF29" s="1018">
        <v>597</v>
      </c>
      <c r="AG29" s="1019"/>
      <c r="AH29" s="1019"/>
      <c r="AI29" s="1019"/>
      <c r="AJ29" s="1020"/>
      <c r="AK29" s="976">
        <v>1085</v>
      </c>
      <c r="AL29" s="967"/>
      <c r="AM29" s="967"/>
      <c r="AN29" s="967"/>
      <c r="AO29" s="967"/>
      <c r="AP29" s="967" t="s">
        <v>544</v>
      </c>
      <c r="AQ29" s="967"/>
      <c r="AR29" s="967"/>
      <c r="AS29" s="967"/>
      <c r="AT29" s="967"/>
      <c r="AU29" s="967" t="s">
        <v>544</v>
      </c>
      <c r="AV29" s="967"/>
      <c r="AW29" s="967"/>
      <c r="AX29" s="967"/>
      <c r="AY29" s="967"/>
      <c r="AZ29" s="1035" t="s">
        <v>546</v>
      </c>
      <c r="BA29" s="1035"/>
      <c r="BB29" s="1035"/>
      <c r="BC29" s="1035"/>
      <c r="BD29" s="1035"/>
      <c r="BE29" s="1030"/>
      <c r="BF29" s="1030"/>
      <c r="BG29" s="1030"/>
      <c r="BH29" s="1030"/>
      <c r="BI29" s="1031"/>
      <c r="BJ29" s="203"/>
      <c r="BK29" s="203"/>
      <c r="BL29" s="203"/>
      <c r="BM29" s="203"/>
      <c r="BN29" s="203"/>
      <c r="BO29" s="216"/>
      <c r="BP29" s="216"/>
      <c r="BQ29" s="213">
        <v>23</v>
      </c>
      <c r="BR29" s="214"/>
      <c r="BS29" s="1007"/>
      <c r="BT29" s="1008"/>
      <c r="BU29" s="1008"/>
      <c r="BV29" s="1008"/>
      <c r="BW29" s="1008"/>
      <c r="BX29" s="1008"/>
      <c r="BY29" s="1008"/>
      <c r="BZ29" s="1008"/>
      <c r="CA29" s="1008"/>
      <c r="CB29" s="1008"/>
      <c r="CC29" s="1008"/>
      <c r="CD29" s="1008"/>
      <c r="CE29" s="1008"/>
      <c r="CF29" s="1008"/>
      <c r="CG29" s="1009"/>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5"/>
      <c r="DW29" s="986"/>
      <c r="DX29" s="986"/>
      <c r="DY29" s="986"/>
      <c r="DZ29" s="987"/>
      <c r="EA29" s="197"/>
    </row>
    <row r="30" spans="1:131" s="198" customFormat="1" ht="26.25" customHeight="1">
      <c r="A30" s="217">
        <v>3</v>
      </c>
      <c r="B30" s="1012" t="s">
        <v>386</v>
      </c>
      <c r="C30" s="1013"/>
      <c r="D30" s="1013"/>
      <c r="E30" s="1013"/>
      <c r="F30" s="1013"/>
      <c r="G30" s="1013"/>
      <c r="H30" s="1013"/>
      <c r="I30" s="1013"/>
      <c r="J30" s="1013"/>
      <c r="K30" s="1013"/>
      <c r="L30" s="1013"/>
      <c r="M30" s="1013"/>
      <c r="N30" s="1013"/>
      <c r="O30" s="1013"/>
      <c r="P30" s="1014"/>
      <c r="Q30" s="1036">
        <v>814</v>
      </c>
      <c r="R30" s="1037"/>
      <c r="S30" s="1037"/>
      <c r="T30" s="1037"/>
      <c r="U30" s="1037"/>
      <c r="V30" s="1037">
        <v>800</v>
      </c>
      <c r="W30" s="1037"/>
      <c r="X30" s="1037"/>
      <c r="Y30" s="1037"/>
      <c r="Z30" s="1037"/>
      <c r="AA30" s="1037">
        <v>15</v>
      </c>
      <c r="AB30" s="1037"/>
      <c r="AC30" s="1037"/>
      <c r="AD30" s="1037"/>
      <c r="AE30" s="1038"/>
      <c r="AF30" s="1018">
        <v>15</v>
      </c>
      <c r="AG30" s="1019"/>
      <c r="AH30" s="1019"/>
      <c r="AI30" s="1019"/>
      <c r="AJ30" s="1020"/>
      <c r="AK30" s="976">
        <v>132</v>
      </c>
      <c r="AL30" s="967"/>
      <c r="AM30" s="967"/>
      <c r="AN30" s="967"/>
      <c r="AO30" s="967"/>
      <c r="AP30" s="967" t="s">
        <v>545</v>
      </c>
      <c r="AQ30" s="967"/>
      <c r="AR30" s="967"/>
      <c r="AS30" s="967"/>
      <c r="AT30" s="967"/>
      <c r="AU30" s="967" t="s">
        <v>546</v>
      </c>
      <c r="AV30" s="967"/>
      <c r="AW30" s="967"/>
      <c r="AX30" s="967"/>
      <c r="AY30" s="967"/>
      <c r="AZ30" s="1035" t="s">
        <v>547</v>
      </c>
      <c r="BA30" s="1035"/>
      <c r="BB30" s="1035"/>
      <c r="BC30" s="1035"/>
      <c r="BD30" s="1035"/>
      <c r="BE30" s="1030"/>
      <c r="BF30" s="1030"/>
      <c r="BG30" s="1030"/>
      <c r="BH30" s="1030"/>
      <c r="BI30" s="1031"/>
      <c r="BJ30" s="203"/>
      <c r="BK30" s="203"/>
      <c r="BL30" s="203"/>
      <c r="BM30" s="203"/>
      <c r="BN30" s="203"/>
      <c r="BO30" s="216"/>
      <c r="BP30" s="216"/>
      <c r="BQ30" s="213">
        <v>24</v>
      </c>
      <c r="BR30" s="214"/>
      <c r="BS30" s="1007"/>
      <c r="BT30" s="1008"/>
      <c r="BU30" s="1008"/>
      <c r="BV30" s="1008"/>
      <c r="BW30" s="1008"/>
      <c r="BX30" s="1008"/>
      <c r="BY30" s="1008"/>
      <c r="BZ30" s="1008"/>
      <c r="CA30" s="1008"/>
      <c r="CB30" s="1008"/>
      <c r="CC30" s="1008"/>
      <c r="CD30" s="1008"/>
      <c r="CE30" s="1008"/>
      <c r="CF30" s="1008"/>
      <c r="CG30" s="1009"/>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5"/>
      <c r="DW30" s="986"/>
      <c r="DX30" s="986"/>
      <c r="DY30" s="986"/>
      <c r="DZ30" s="987"/>
      <c r="EA30" s="197"/>
    </row>
    <row r="31" spans="1:131" s="198" customFormat="1" ht="26.25" customHeight="1">
      <c r="A31" s="217">
        <v>4</v>
      </c>
      <c r="B31" s="1012"/>
      <c r="C31" s="1013"/>
      <c r="D31" s="1013"/>
      <c r="E31" s="1013"/>
      <c r="F31" s="1013"/>
      <c r="G31" s="1013"/>
      <c r="H31" s="1013"/>
      <c r="I31" s="1013"/>
      <c r="J31" s="1013"/>
      <c r="K31" s="1013"/>
      <c r="L31" s="1013"/>
      <c r="M31" s="1013"/>
      <c r="N31" s="1013"/>
      <c r="O31" s="1013"/>
      <c r="P31" s="1014"/>
      <c r="Q31" s="1036"/>
      <c r="R31" s="1037"/>
      <c r="S31" s="1037"/>
      <c r="T31" s="1037"/>
      <c r="U31" s="1037"/>
      <c r="V31" s="1037"/>
      <c r="W31" s="1037"/>
      <c r="X31" s="1037"/>
      <c r="Y31" s="1037"/>
      <c r="Z31" s="1037"/>
      <c r="AA31" s="1037"/>
      <c r="AB31" s="1037"/>
      <c r="AC31" s="1037"/>
      <c r="AD31" s="1037"/>
      <c r="AE31" s="1038"/>
      <c r="AF31" s="1018"/>
      <c r="AG31" s="1019"/>
      <c r="AH31" s="1019"/>
      <c r="AI31" s="1019"/>
      <c r="AJ31" s="1020"/>
      <c r="AK31" s="976"/>
      <c r="AL31" s="967"/>
      <c r="AM31" s="967"/>
      <c r="AN31" s="967"/>
      <c r="AO31" s="967"/>
      <c r="AP31" s="967"/>
      <c r="AQ31" s="967"/>
      <c r="AR31" s="967"/>
      <c r="AS31" s="967"/>
      <c r="AT31" s="967"/>
      <c r="AU31" s="967"/>
      <c r="AV31" s="967"/>
      <c r="AW31" s="967"/>
      <c r="AX31" s="967"/>
      <c r="AY31" s="967"/>
      <c r="AZ31" s="1035"/>
      <c r="BA31" s="1035"/>
      <c r="BB31" s="1035"/>
      <c r="BC31" s="1035"/>
      <c r="BD31" s="1035"/>
      <c r="BE31" s="1030"/>
      <c r="BF31" s="1030"/>
      <c r="BG31" s="1030"/>
      <c r="BH31" s="1030"/>
      <c r="BI31" s="1031"/>
      <c r="BJ31" s="203"/>
      <c r="BK31" s="203"/>
      <c r="BL31" s="203"/>
      <c r="BM31" s="203"/>
      <c r="BN31" s="203"/>
      <c r="BO31" s="216"/>
      <c r="BP31" s="216"/>
      <c r="BQ31" s="213">
        <v>25</v>
      </c>
      <c r="BR31" s="214"/>
      <c r="BS31" s="1007"/>
      <c r="BT31" s="1008"/>
      <c r="BU31" s="1008"/>
      <c r="BV31" s="1008"/>
      <c r="BW31" s="1008"/>
      <c r="BX31" s="1008"/>
      <c r="BY31" s="1008"/>
      <c r="BZ31" s="1008"/>
      <c r="CA31" s="1008"/>
      <c r="CB31" s="1008"/>
      <c r="CC31" s="1008"/>
      <c r="CD31" s="1008"/>
      <c r="CE31" s="1008"/>
      <c r="CF31" s="1008"/>
      <c r="CG31" s="1009"/>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5"/>
      <c r="DW31" s="986"/>
      <c r="DX31" s="986"/>
      <c r="DY31" s="986"/>
      <c r="DZ31" s="987"/>
      <c r="EA31" s="197"/>
    </row>
    <row r="32" spans="1:131" s="198" customFormat="1" ht="26.25" customHeight="1">
      <c r="A32" s="217">
        <v>5</v>
      </c>
      <c r="B32" s="1012"/>
      <c r="C32" s="1013"/>
      <c r="D32" s="1013"/>
      <c r="E32" s="1013"/>
      <c r="F32" s="1013"/>
      <c r="G32" s="1013"/>
      <c r="H32" s="1013"/>
      <c r="I32" s="1013"/>
      <c r="J32" s="1013"/>
      <c r="K32" s="1013"/>
      <c r="L32" s="1013"/>
      <c r="M32" s="1013"/>
      <c r="N32" s="1013"/>
      <c r="O32" s="1013"/>
      <c r="P32" s="1014"/>
      <c r="Q32" s="1036"/>
      <c r="R32" s="1037"/>
      <c r="S32" s="1037"/>
      <c r="T32" s="1037"/>
      <c r="U32" s="1037"/>
      <c r="V32" s="1037"/>
      <c r="W32" s="1037"/>
      <c r="X32" s="1037"/>
      <c r="Y32" s="1037"/>
      <c r="Z32" s="1037"/>
      <c r="AA32" s="1037"/>
      <c r="AB32" s="1037"/>
      <c r="AC32" s="1037"/>
      <c r="AD32" s="1037"/>
      <c r="AE32" s="1038"/>
      <c r="AF32" s="1018"/>
      <c r="AG32" s="1019"/>
      <c r="AH32" s="1019"/>
      <c r="AI32" s="1019"/>
      <c r="AJ32" s="1020"/>
      <c r="AK32" s="976"/>
      <c r="AL32" s="967"/>
      <c r="AM32" s="967"/>
      <c r="AN32" s="967"/>
      <c r="AO32" s="967"/>
      <c r="AP32" s="967"/>
      <c r="AQ32" s="967"/>
      <c r="AR32" s="967"/>
      <c r="AS32" s="967"/>
      <c r="AT32" s="967"/>
      <c r="AU32" s="967"/>
      <c r="AV32" s="967"/>
      <c r="AW32" s="967"/>
      <c r="AX32" s="967"/>
      <c r="AY32" s="967"/>
      <c r="AZ32" s="1035"/>
      <c r="BA32" s="1035"/>
      <c r="BB32" s="1035"/>
      <c r="BC32" s="1035"/>
      <c r="BD32" s="1035"/>
      <c r="BE32" s="1030"/>
      <c r="BF32" s="1030"/>
      <c r="BG32" s="1030"/>
      <c r="BH32" s="1030"/>
      <c r="BI32" s="1031"/>
      <c r="BJ32" s="203"/>
      <c r="BK32" s="203"/>
      <c r="BL32" s="203"/>
      <c r="BM32" s="203"/>
      <c r="BN32" s="203"/>
      <c r="BO32" s="216"/>
      <c r="BP32" s="216"/>
      <c r="BQ32" s="213">
        <v>26</v>
      </c>
      <c r="BR32" s="214"/>
      <c r="BS32" s="1007"/>
      <c r="BT32" s="1008"/>
      <c r="BU32" s="1008"/>
      <c r="BV32" s="1008"/>
      <c r="BW32" s="1008"/>
      <c r="BX32" s="1008"/>
      <c r="BY32" s="1008"/>
      <c r="BZ32" s="1008"/>
      <c r="CA32" s="1008"/>
      <c r="CB32" s="1008"/>
      <c r="CC32" s="1008"/>
      <c r="CD32" s="1008"/>
      <c r="CE32" s="1008"/>
      <c r="CF32" s="1008"/>
      <c r="CG32" s="1009"/>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5"/>
      <c r="DW32" s="986"/>
      <c r="DX32" s="986"/>
      <c r="DY32" s="986"/>
      <c r="DZ32" s="987"/>
      <c r="EA32" s="197"/>
    </row>
    <row r="33" spans="1:131" s="198" customFormat="1" ht="26.25" customHeight="1">
      <c r="A33" s="217">
        <v>6</v>
      </c>
      <c r="B33" s="1012"/>
      <c r="C33" s="1013"/>
      <c r="D33" s="1013"/>
      <c r="E33" s="1013"/>
      <c r="F33" s="1013"/>
      <c r="G33" s="1013"/>
      <c r="H33" s="1013"/>
      <c r="I33" s="1013"/>
      <c r="J33" s="1013"/>
      <c r="K33" s="1013"/>
      <c r="L33" s="1013"/>
      <c r="M33" s="1013"/>
      <c r="N33" s="1013"/>
      <c r="O33" s="1013"/>
      <c r="P33" s="1014"/>
      <c r="Q33" s="1036"/>
      <c r="R33" s="1037"/>
      <c r="S33" s="1037"/>
      <c r="T33" s="1037"/>
      <c r="U33" s="1037"/>
      <c r="V33" s="1037"/>
      <c r="W33" s="1037"/>
      <c r="X33" s="1037"/>
      <c r="Y33" s="1037"/>
      <c r="Z33" s="1037"/>
      <c r="AA33" s="1037"/>
      <c r="AB33" s="1037"/>
      <c r="AC33" s="1037"/>
      <c r="AD33" s="1037"/>
      <c r="AE33" s="1038"/>
      <c r="AF33" s="1018"/>
      <c r="AG33" s="1019"/>
      <c r="AH33" s="1019"/>
      <c r="AI33" s="1019"/>
      <c r="AJ33" s="1020"/>
      <c r="AK33" s="976"/>
      <c r="AL33" s="967"/>
      <c r="AM33" s="967"/>
      <c r="AN33" s="967"/>
      <c r="AO33" s="967"/>
      <c r="AP33" s="967"/>
      <c r="AQ33" s="967"/>
      <c r="AR33" s="967"/>
      <c r="AS33" s="967"/>
      <c r="AT33" s="967"/>
      <c r="AU33" s="967"/>
      <c r="AV33" s="967"/>
      <c r="AW33" s="967"/>
      <c r="AX33" s="967"/>
      <c r="AY33" s="967"/>
      <c r="AZ33" s="1035"/>
      <c r="BA33" s="1035"/>
      <c r="BB33" s="1035"/>
      <c r="BC33" s="1035"/>
      <c r="BD33" s="1035"/>
      <c r="BE33" s="1030"/>
      <c r="BF33" s="1030"/>
      <c r="BG33" s="1030"/>
      <c r="BH33" s="1030"/>
      <c r="BI33" s="1031"/>
      <c r="BJ33" s="203"/>
      <c r="BK33" s="203"/>
      <c r="BL33" s="203"/>
      <c r="BM33" s="203"/>
      <c r="BN33" s="203"/>
      <c r="BO33" s="216"/>
      <c r="BP33" s="216"/>
      <c r="BQ33" s="213">
        <v>27</v>
      </c>
      <c r="BR33" s="214"/>
      <c r="BS33" s="1007"/>
      <c r="BT33" s="1008"/>
      <c r="BU33" s="1008"/>
      <c r="BV33" s="1008"/>
      <c r="BW33" s="1008"/>
      <c r="BX33" s="1008"/>
      <c r="BY33" s="1008"/>
      <c r="BZ33" s="1008"/>
      <c r="CA33" s="1008"/>
      <c r="CB33" s="1008"/>
      <c r="CC33" s="1008"/>
      <c r="CD33" s="1008"/>
      <c r="CE33" s="1008"/>
      <c r="CF33" s="1008"/>
      <c r="CG33" s="1009"/>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5"/>
      <c r="DW33" s="986"/>
      <c r="DX33" s="986"/>
      <c r="DY33" s="986"/>
      <c r="DZ33" s="987"/>
      <c r="EA33" s="197"/>
    </row>
    <row r="34" spans="1:131" s="198" customFormat="1" ht="26.25" customHeight="1">
      <c r="A34" s="217">
        <v>7</v>
      </c>
      <c r="B34" s="1012"/>
      <c r="C34" s="1013"/>
      <c r="D34" s="1013"/>
      <c r="E34" s="1013"/>
      <c r="F34" s="1013"/>
      <c r="G34" s="1013"/>
      <c r="H34" s="1013"/>
      <c r="I34" s="1013"/>
      <c r="J34" s="1013"/>
      <c r="K34" s="1013"/>
      <c r="L34" s="1013"/>
      <c r="M34" s="1013"/>
      <c r="N34" s="1013"/>
      <c r="O34" s="1013"/>
      <c r="P34" s="1014"/>
      <c r="Q34" s="1036"/>
      <c r="R34" s="1037"/>
      <c r="S34" s="1037"/>
      <c r="T34" s="1037"/>
      <c r="U34" s="1037"/>
      <c r="V34" s="1037"/>
      <c r="W34" s="1037"/>
      <c r="X34" s="1037"/>
      <c r="Y34" s="1037"/>
      <c r="Z34" s="1037"/>
      <c r="AA34" s="1037"/>
      <c r="AB34" s="1037"/>
      <c r="AC34" s="1037"/>
      <c r="AD34" s="1037"/>
      <c r="AE34" s="1038"/>
      <c r="AF34" s="1018"/>
      <c r="AG34" s="1019"/>
      <c r="AH34" s="1019"/>
      <c r="AI34" s="1019"/>
      <c r="AJ34" s="1020"/>
      <c r="AK34" s="976"/>
      <c r="AL34" s="967"/>
      <c r="AM34" s="967"/>
      <c r="AN34" s="967"/>
      <c r="AO34" s="967"/>
      <c r="AP34" s="967"/>
      <c r="AQ34" s="967"/>
      <c r="AR34" s="967"/>
      <c r="AS34" s="967"/>
      <c r="AT34" s="967"/>
      <c r="AU34" s="967"/>
      <c r="AV34" s="967"/>
      <c r="AW34" s="967"/>
      <c r="AX34" s="967"/>
      <c r="AY34" s="967"/>
      <c r="AZ34" s="1035"/>
      <c r="BA34" s="1035"/>
      <c r="BB34" s="1035"/>
      <c r="BC34" s="1035"/>
      <c r="BD34" s="1035"/>
      <c r="BE34" s="1030"/>
      <c r="BF34" s="1030"/>
      <c r="BG34" s="1030"/>
      <c r="BH34" s="1030"/>
      <c r="BI34" s="1031"/>
      <c r="BJ34" s="203"/>
      <c r="BK34" s="203"/>
      <c r="BL34" s="203"/>
      <c r="BM34" s="203"/>
      <c r="BN34" s="203"/>
      <c r="BO34" s="216"/>
      <c r="BP34" s="216"/>
      <c r="BQ34" s="213">
        <v>28</v>
      </c>
      <c r="BR34" s="214"/>
      <c r="BS34" s="1007"/>
      <c r="BT34" s="1008"/>
      <c r="BU34" s="1008"/>
      <c r="BV34" s="1008"/>
      <c r="BW34" s="1008"/>
      <c r="BX34" s="1008"/>
      <c r="BY34" s="1008"/>
      <c r="BZ34" s="1008"/>
      <c r="CA34" s="1008"/>
      <c r="CB34" s="1008"/>
      <c r="CC34" s="1008"/>
      <c r="CD34" s="1008"/>
      <c r="CE34" s="1008"/>
      <c r="CF34" s="1008"/>
      <c r="CG34" s="1009"/>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5"/>
      <c r="DW34" s="986"/>
      <c r="DX34" s="986"/>
      <c r="DY34" s="986"/>
      <c r="DZ34" s="987"/>
      <c r="EA34" s="197"/>
    </row>
    <row r="35" spans="1:131" s="198" customFormat="1" ht="26.25" customHeight="1">
      <c r="A35" s="217">
        <v>8</v>
      </c>
      <c r="B35" s="1012"/>
      <c r="C35" s="1013"/>
      <c r="D35" s="1013"/>
      <c r="E35" s="1013"/>
      <c r="F35" s="1013"/>
      <c r="G35" s="1013"/>
      <c r="H35" s="1013"/>
      <c r="I35" s="1013"/>
      <c r="J35" s="1013"/>
      <c r="K35" s="1013"/>
      <c r="L35" s="1013"/>
      <c r="M35" s="1013"/>
      <c r="N35" s="1013"/>
      <c r="O35" s="1013"/>
      <c r="P35" s="1014"/>
      <c r="Q35" s="1036"/>
      <c r="R35" s="1037"/>
      <c r="S35" s="1037"/>
      <c r="T35" s="1037"/>
      <c r="U35" s="1037"/>
      <c r="V35" s="1037"/>
      <c r="W35" s="1037"/>
      <c r="X35" s="1037"/>
      <c r="Y35" s="1037"/>
      <c r="Z35" s="1037"/>
      <c r="AA35" s="1037"/>
      <c r="AB35" s="1037"/>
      <c r="AC35" s="1037"/>
      <c r="AD35" s="1037"/>
      <c r="AE35" s="1038"/>
      <c r="AF35" s="1018"/>
      <c r="AG35" s="1019"/>
      <c r="AH35" s="1019"/>
      <c r="AI35" s="1019"/>
      <c r="AJ35" s="1020"/>
      <c r="AK35" s="976"/>
      <c r="AL35" s="967"/>
      <c r="AM35" s="967"/>
      <c r="AN35" s="967"/>
      <c r="AO35" s="967"/>
      <c r="AP35" s="967"/>
      <c r="AQ35" s="967"/>
      <c r="AR35" s="967"/>
      <c r="AS35" s="967"/>
      <c r="AT35" s="967"/>
      <c r="AU35" s="967"/>
      <c r="AV35" s="967"/>
      <c r="AW35" s="967"/>
      <c r="AX35" s="967"/>
      <c r="AY35" s="967"/>
      <c r="AZ35" s="1035"/>
      <c r="BA35" s="1035"/>
      <c r="BB35" s="1035"/>
      <c r="BC35" s="1035"/>
      <c r="BD35" s="1035"/>
      <c r="BE35" s="1030"/>
      <c r="BF35" s="1030"/>
      <c r="BG35" s="1030"/>
      <c r="BH35" s="1030"/>
      <c r="BI35" s="1031"/>
      <c r="BJ35" s="203"/>
      <c r="BK35" s="203"/>
      <c r="BL35" s="203"/>
      <c r="BM35" s="203"/>
      <c r="BN35" s="203"/>
      <c r="BO35" s="216"/>
      <c r="BP35" s="216"/>
      <c r="BQ35" s="213">
        <v>29</v>
      </c>
      <c r="BR35" s="214"/>
      <c r="BS35" s="1007"/>
      <c r="BT35" s="1008"/>
      <c r="BU35" s="1008"/>
      <c r="BV35" s="1008"/>
      <c r="BW35" s="1008"/>
      <c r="BX35" s="1008"/>
      <c r="BY35" s="1008"/>
      <c r="BZ35" s="1008"/>
      <c r="CA35" s="1008"/>
      <c r="CB35" s="1008"/>
      <c r="CC35" s="1008"/>
      <c r="CD35" s="1008"/>
      <c r="CE35" s="1008"/>
      <c r="CF35" s="1008"/>
      <c r="CG35" s="1009"/>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5"/>
      <c r="DW35" s="986"/>
      <c r="DX35" s="986"/>
      <c r="DY35" s="986"/>
      <c r="DZ35" s="987"/>
      <c r="EA35" s="197"/>
    </row>
    <row r="36" spans="1:131" s="198" customFormat="1" ht="26.25" customHeight="1">
      <c r="A36" s="217">
        <v>9</v>
      </c>
      <c r="B36" s="1012"/>
      <c r="C36" s="1013"/>
      <c r="D36" s="1013"/>
      <c r="E36" s="1013"/>
      <c r="F36" s="1013"/>
      <c r="G36" s="1013"/>
      <c r="H36" s="1013"/>
      <c r="I36" s="1013"/>
      <c r="J36" s="1013"/>
      <c r="K36" s="1013"/>
      <c r="L36" s="1013"/>
      <c r="M36" s="1013"/>
      <c r="N36" s="1013"/>
      <c r="O36" s="1013"/>
      <c r="P36" s="1014"/>
      <c r="Q36" s="1036"/>
      <c r="R36" s="1037"/>
      <c r="S36" s="1037"/>
      <c r="T36" s="1037"/>
      <c r="U36" s="1037"/>
      <c r="V36" s="1037"/>
      <c r="W36" s="1037"/>
      <c r="X36" s="1037"/>
      <c r="Y36" s="1037"/>
      <c r="Z36" s="1037"/>
      <c r="AA36" s="1037"/>
      <c r="AB36" s="1037"/>
      <c r="AC36" s="1037"/>
      <c r="AD36" s="1037"/>
      <c r="AE36" s="1038"/>
      <c r="AF36" s="1018"/>
      <c r="AG36" s="1019"/>
      <c r="AH36" s="1019"/>
      <c r="AI36" s="1019"/>
      <c r="AJ36" s="1020"/>
      <c r="AK36" s="976"/>
      <c r="AL36" s="967"/>
      <c r="AM36" s="967"/>
      <c r="AN36" s="967"/>
      <c r="AO36" s="967"/>
      <c r="AP36" s="967"/>
      <c r="AQ36" s="967"/>
      <c r="AR36" s="967"/>
      <c r="AS36" s="967"/>
      <c r="AT36" s="967"/>
      <c r="AU36" s="967"/>
      <c r="AV36" s="967"/>
      <c r="AW36" s="967"/>
      <c r="AX36" s="967"/>
      <c r="AY36" s="967"/>
      <c r="AZ36" s="1035"/>
      <c r="BA36" s="1035"/>
      <c r="BB36" s="1035"/>
      <c r="BC36" s="1035"/>
      <c r="BD36" s="1035"/>
      <c r="BE36" s="1030"/>
      <c r="BF36" s="1030"/>
      <c r="BG36" s="1030"/>
      <c r="BH36" s="1030"/>
      <c r="BI36" s="1031"/>
      <c r="BJ36" s="203"/>
      <c r="BK36" s="203"/>
      <c r="BL36" s="203"/>
      <c r="BM36" s="203"/>
      <c r="BN36" s="203"/>
      <c r="BO36" s="216"/>
      <c r="BP36" s="216"/>
      <c r="BQ36" s="213">
        <v>30</v>
      </c>
      <c r="BR36" s="214"/>
      <c r="BS36" s="1007"/>
      <c r="BT36" s="1008"/>
      <c r="BU36" s="1008"/>
      <c r="BV36" s="1008"/>
      <c r="BW36" s="1008"/>
      <c r="BX36" s="1008"/>
      <c r="BY36" s="1008"/>
      <c r="BZ36" s="1008"/>
      <c r="CA36" s="1008"/>
      <c r="CB36" s="1008"/>
      <c r="CC36" s="1008"/>
      <c r="CD36" s="1008"/>
      <c r="CE36" s="1008"/>
      <c r="CF36" s="1008"/>
      <c r="CG36" s="1009"/>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5"/>
      <c r="DW36" s="986"/>
      <c r="DX36" s="986"/>
      <c r="DY36" s="986"/>
      <c r="DZ36" s="987"/>
      <c r="EA36" s="197"/>
    </row>
    <row r="37" spans="1:131" s="198" customFormat="1" ht="26.25" customHeight="1">
      <c r="A37" s="217">
        <v>10</v>
      </c>
      <c r="B37" s="1012"/>
      <c r="C37" s="1013"/>
      <c r="D37" s="1013"/>
      <c r="E37" s="1013"/>
      <c r="F37" s="1013"/>
      <c r="G37" s="1013"/>
      <c r="H37" s="1013"/>
      <c r="I37" s="1013"/>
      <c r="J37" s="1013"/>
      <c r="K37" s="1013"/>
      <c r="L37" s="1013"/>
      <c r="M37" s="1013"/>
      <c r="N37" s="1013"/>
      <c r="O37" s="1013"/>
      <c r="P37" s="1014"/>
      <c r="Q37" s="1036"/>
      <c r="R37" s="1037"/>
      <c r="S37" s="1037"/>
      <c r="T37" s="1037"/>
      <c r="U37" s="1037"/>
      <c r="V37" s="1037"/>
      <c r="W37" s="1037"/>
      <c r="X37" s="1037"/>
      <c r="Y37" s="1037"/>
      <c r="Z37" s="1037"/>
      <c r="AA37" s="1037"/>
      <c r="AB37" s="1037"/>
      <c r="AC37" s="1037"/>
      <c r="AD37" s="1037"/>
      <c r="AE37" s="1038"/>
      <c r="AF37" s="1018"/>
      <c r="AG37" s="1019"/>
      <c r="AH37" s="1019"/>
      <c r="AI37" s="1019"/>
      <c r="AJ37" s="1020"/>
      <c r="AK37" s="976"/>
      <c r="AL37" s="967"/>
      <c r="AM37" s="967"/>
      <c r="AN37" s="967"/>
      <c r="AO37" s="967"/>
      <c r="AP37" s="967"/>
      <c r="AQ37" s="967"/>
      <c r="AR37" s="967"/>
      <c r="AS37" s="967"/>
      <c r="AT37" s="967"/>
      <c r="AU37" s="967"/>
      <c r="AV37" s="967"/>
      <c r="AW37" s="967"/>
      <c r="AX37" s="967"/>
      <c r="AY37" s="967"/>
      <c r="AZ37" s="1035"/>
      <c r="BA37" s="1035"/>
      <c r="BB37" s="1035"/>
      <c r="BC37" s="1035"/>
      <c r="BD37" s="1035"/>
      <c r="BE37" s="1030"/>
      <c r="BF37" s="1030"/>
      <c r="BG37" s="1030"/>
      <c r="BH37" s="1030"/>
      <c r="BI37" s="1031"/>
      <c r="BJ37" s="203"/>
      <c r="BK37" s="203"/>
      <c r="BL37" s="203"/>
      <c r="BM37" s="203"/>
      <c r="BN37" s="203"/>
      <c r="BO37" s="216"/>
      <c r="BP37" s="216"/>
      <c r="BQ37" s="213">
        <v>31</v>
      </c>
      <c r="BR37" s="214"/>
      <c r="BS37" s="1007"/>
      <c r="BT37" s="1008"/>
      <c r="BU37" s="1008"/>
      <c r="BV37" s="1008"/>
      <c r="BW37" s="1008"/>
      <c r="BX37" s="1008"/>
      <c r="BY37" s="1008"/>
      <c r="BZ37" s="1008"/>
      <c r="CA37" s="1008"/>
      <c r="CB37" s="1008"/>
      <c r="CC37" s="1008"/>
      <c r="CD37" s="1008"/>
      <c r="CE37" s="1008"/>
      <c r="CF37" s="1008"/>
      <c r="CG37" s="1009"/>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5"/>
      <c r="DW37" s="986"/>
      <c r="DX37" s="986"/>
      <c r="DY37" s="986"/>
      <c r="DZ37" s="987"/>
      <c r="EA37" s="197"/>
    </row>
    <row r="38" spans="1:131" s="198" customFormat="1" ht="26.25" customHeight="1">
      <c r="A38" s="217">
        <v>11</v>
      </c>
      <c r="B38" s="1012"/>
      <c r="C38" s="1013"/>
      <c r="D38" s="1013"/>
      <c r="E38" s="1013"/>
      <c r="F38" s="1013"/>
      <c r="G38" s="1013"/>
      <c r="H38" s="1013"/>
      <c r="I38" s="1013"/>
      <c r="J38" s="1013"/>
      <c r="K38" s="1013"/>
      <c r="L38" s="1013"/>
      <c r="M38" s="1013"/>
      <c r="N38" s="1013"/>
      <c r="O38" s="1013"/>
      <c r="P38" s="1014"/>
      <c r="Q38" s="1036"/>
      <c r="R38" s="1037"/>
      <c r="S38" s="1037"/>
      <c r="T38" s="1037"/>
      <c r="U38" s="1037"/>
      <c r="V38" s="1037"/>
      <c r="W38" s="1037"/>
      <c r="X38" s="1037"/>
      <c r="Y38" s="1037"/>
      <c r="Z38" s="1037"/>
      <c r="AA38" s="1037"/>
      <c r="AB38" s="1037"/>
      <c r="AC38" s="1037"/>
      <c r="AD38" s="1037"/>
      <c r="AE38" s="1038"/>
      <c r="AF38" s="1018"/>
      <c r="AG38" s="1019"/>
      <c r="AH38" s="1019"/>
      <c r="AI38" s="1019"/>
      <c r="AJ38" s="1020"/>
      <c r="AK38" s="976"/>
      <c r="AL38" s="967"/>
      <c r="AM38" s="967"/>
      <c r="AN38" s="967"/>
      <c r="AO38" s="967"/>
      <c r="AP38" s="967"/>
      <c r="AQ38" s="967"/>
      <c r="AR38" s="967"/>
      <c r="AS38" s="967"/>
      <c r="AT38" s="967"/>
      <c r="AU38" s="967"/>
      <c r="AV38" s="967"/>
      <c r="AW38" s="967"/>
      <c r="AX38" s="967"/>
      <c r="AY38" s="967"/>
      <c r="AZ38" s="1035"/>
      <c r="BA38" s="1035"/>
      <c r="BB38" s="1035"/>
      <c r="BC38" s="1035"/>
      <c r="BD38" s="1035"/>
      <c r="BE38" s="1030"/>
      <c r="BF38" s="1030"/>
      <c r="BG38" s="1030"/>
      <c r="BH38" s="1030"/>
      <c r="BI38" s="1031"/>
      <c r="BJ38" s="203"/>
      <c r="BK38" s="203"/>
      <c r="BL38" s="203"/>
      <c r="BM38" s="203"/>
      <c r="BN38" s="203"/>
      <c r="BO38" s="216"/>
      <c r="BP38" s="216"/>
      <c r="BQ38" s="213">
        <v>32</v>
      </c>
      <c r="BR38" s="214"/>
      <c r="BS38" s="1007"/>
      <c r="BT38" s="1008"/>
      <c r="BU38" s="1008"/>
      <c r="BV38" s="1008"/>
      <c r="BW38" s="1008"/>
      <c r="BX38" s="1008"/>
      <c r="BY38" s="1008"/>
      <c r="BZ38" s="1008"/>
      <c r="CA38" s="1008"/>
      <c r="CB38" s="1008"/>
      <c r="CC38" s="1008"/>
      <c r="CD38" s="1008"/>
      <c r="CE38" s="1008"/>
      <c r="CF38" s="1008"/>
      <c r="CG38" s="1009"/>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5"/>
      <c r="DW38" s="986"/>
      <c r="DX38" s="986"/>
      <c r="DY38" s="986"/>
      <c r="DZ38" s="987"/>
      <c r="EA38" s="197"/>
    </row>
    <row r="39" spans="1:131" s="198" customFormat="1" ht="26.25" customHeight="1">
      <c r="A39" s="217">
        <v>12</v>
      </c>
      <c r="B39" s="1012"/>
      <c r="C39" s="1013"/>
      <c r="D39" s="1013"/>
      <c r="E39" s="1013"/>
      <c r="F39" s="1013"/>
      <c r="G39" s="1013"/>
      <c r="H39" s="1013"/>
      <c r="I39" s="1013"/>
      <c r="J39" s="1013"/>
      <c r="K39" s="1013"/>
      <c r="L39" s="1013"/>
      <c r="M39" s="1013"/>
      <c r="N39" s="1013"/>
      <c r="O39" s="1013"/>
      <c r="P39" s="1014"/>
      <c r="Q39" s="1036"/>
      <c r="R39" s="1037"/>
      <c r="S39" s="1037"/>
      <c r="T39" s="1037"/>
      <c r="U39" s="1037"/>
      <c r="V39" s="1037"/>
      <c r="W39" s="1037"/>
      <c r="X39" s="1037"/>
      <c r="Y39" s="1037"/>
      <c r="Z39" s="1037"/>
      <c r="AA39" s="1037"/>
      <c r="AB39" s="1037"/>
      <c r="AC39" s="1037"/>
      <c r="AD39" s="1037"/>
      <c r="AE39" s="1038"/>
      <c r="AF39" s="1018"/>
      <c r="AG39" s="1019"/>
      <c r="AH39" s="1019"/>
      <c r="AI39" s="1019"/>
      <c r="AJ39" s="1020"/>
      <c r="AK39" s="976"/>
      <c r="AL39" s="967"/>
      <c r="AM39" s="967"/>
      <c r="AN39" s="967"/>
      <c r="AO39" s="967"/>
      <c r="AP39" s="967"/>
      <c r="AQ39" s="967"/>
      <c r="AR39" s="967"/>
      <c r="AS39" s="967"/>
      <c r="AT39" s="967"/>
      <c r="AU39" s="967"/>
      <c r="AV39" s="967"/>
      <c r="AW39" s="967"/>
      <c r="AX39" s="967"/>
      <c r="AY39" s="967"/>
      <c r="AZ39" s="1035"/>
      <c r="BA39" s="1035"/>
      <c r="BB39" s="1035"/>
      <c r="BC39" s="1035"/>
      <c r="BD39" s="1035"/>
      <c r="BE39" s="1030"/>
      <c r="BF39" s="1030"/>
      <c r="BG39" s="1030"/>
      <c r="BH39" s="1030"/>
      <c r="BI39" s="1031"/>
      <c r="BJ39" s="203"/>
      <c r="BK39" s="203"/>
      <c r="BL39" s="203"/>
      <c r="BM39" s="203"/>
      <c r="BN39" s="203"/>
      <c r="BO39" s="216"/>
      <c r="BP39" s="216"/>
      <c r="BQ39" s="213">
        <v>33</v>
      </c>
      <c r="BR39" s="214"/>
      <c r="BS39" s="1007"/>
      <c r="BT39" s="1008"/>
      <c r="BU39" s="1008"/>
      <c r="BV39" s="1008"/>
      <c r="BW39" s="1008"/>
      <c r="BX39" s="1008"/>
      <c r="BY39" s="1008"/>
      <c r="BZ39" s="1008"/>
      <c r="CA39" s="1008"/>
      <c r="CB39" s="1008"/>
      <c r="CC39" s="1008"/>
      <c r="CD39" s="1008"/>
      <c r="CE39" s="1008"/>
      <c r="CF39" s="1008"/>
      <c r="CG39" s="1009"/>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5"/>
      <c r="DW39" s="986"/>
      <c r="DX39" s="986"/>
      <c r="DY39" s="986"/>
      <c r="DZ39" s="987"/>
      <c r="EA39" s="197"/>
    </row>
    <row r="40" spans="1:131" s="198" customFormat="1" ht="26.25" customHeight="1">
      <c r="A40" s="212">
        <v>13</v>
      </c>
      <c r="B40" s="1012"/>
      <c r="C40" s="1013"/>
      <c r="D40" s="1013"/>
      <c r="E40" s="1013"/>
      <c r="F40" s="1013"/>
      <c r="G40" s="1013"/>
      <c r="H40" s="1013"/>
      <c r="I40" s="1013"/>
      <c r="J40" s="1013"/>
      <c r="K40" s="1013"/>
      <c r="L40" s="1013"/>
      <c r="M40" s="1013"/>
      <c r="N40" s="1013"/>
      <c r="O40" s="1013"/>
      <c r="P40" s="1014"/>
      <c r="Q40" s="1036"/>
      <c r="R40" s="1037"/>
      <c r="S40" s="1037"/>
      <c r="T40" s="1037"/>
      <c r="U40" s="1037"/>
      <c r="V40" s="1037"/>
      <c r="W40" s="1037"/>
      <c r="X40" s="1037"/>
      <c r="Y40" s="1037"/>
      <c r="Z40" s="1037"/>
      <c r="AA40" s="1037"/>
      <c r="AB40" s="1037"/>
      <c r="AC40" s="1037"/>
      <c r="AD40" s="1037"/>
      <c r="AE40" s="1038"/>
      <c r="AF40" s="1018"/>
      <c r="AG40" s="1019"/>
      <c r="AH40" s="1019"/>
      <c r="AI40" s="1019"/>
      <c r="AJ40" s="1020"/>
      <c r="AK40" s="976"/>
      <c r="AL40" s="967"/>
      <c r="AM40" s="967"/>
      <c r="AN40" s="967"/>
      <c r="AO40" s="967"/>
      <c r="AP40" s="967"/>
      <c r="AQ40" s="967"/>
      <c r="AR40" s="967"/>
      <c r="AS40" s="967"/>
      <c r="AT40" s="967"/>
      <c r="AU40" s="967"/>
      <c r="AV40" s="967"/>
      <c r="AW40" s="967"/>
      <c r="AX40" s="967"/>
      <c r="AY40" s="967"/>
      <c r="AZ40" s="1035"/>
      <c r="BA40" s="1035"/>
      <c r="BB40" s="1035"/>
      <c r="BC40" s="1035"/>
      <c r="BD40" s="1035"/>
      <c r="BE40" s="1030"/>
      <c r="BF40" s="1030"/>
      <c r="BG40" s="1030"/>
      <c r="BH40" s="1030"/>
      <c r="BI40" s="1031"/>
      <c r="BJ40" s="203"/>
      <c r="BK40" s="203"/>
      <c r="BL40" s="203"/>
      <c r="BM40" s="203"/>
      <c r="BN40" s="203"/>
      <c r="BO40" s="216"/>
      <c r="BP40" s="216"/>
      <c r="BQ40" s="213">
        <v>34</v>
      </c>
      <c r="BR40" s="214"/>
      <c r="BS40" s="1007"/>
      <c r="BT40" s="1008"/>
      <c r="BU40" s="1008"/>
      <c r="BV40" s="1008"/>
      <c r="BW40" s="1008"/>
      <c r="BX40" s="1008"/>
      <c r="BY40" s="1008"/>
      <c r="BZ40" s="1008"/>
      <c r="CA40" s="1008"/>
      <c r="CB40" s="1008"/>
      <c r="CC40" s="1008"/>
      <c r="CD40" s="1008"/>
      <c r="CE40" s="1008"/>
      <c r="CF40" s="1008"/>
      <c r="CG40" s="1009"/>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5"/>
      <c r="DW40" s="986"/>
      <c r="DX40" s="986"/>
      <c r="DY40" s="986"/>
      <c r="DZ40" s="987"/>
      <c r="EA40" s="197"/>
    </row>
    <row r="41" spans="1:131" s="198" customFormat="1" ht="26.25" customHeight="1">
      <c r="A41" s="212">
        <v>14</v>
      </c>
      <c r="B41" s="1012"/>
      <c r="C41" s="1013"/>
      <c r="D41" s="1013"/>
      <c r="E41" s="1013"/>
      <c r="F41" s="1013"/>
      <c r="G41" s="1013"/>
      <c r="H41" s="1013"/>
      <c r="I41" s="1013"/>
      <c r="J41" s="1013"/>
      <c r="K41" s="1013"/>
      <c r="L41" s="1013"/>
      <c r="M41" s="1013"/>
      <c r="N41" s="1013"/>
      <c r="O41" s="1013"/>
      <c r="P41" s="1014"/>
      <c r="Q41" s="1036"/>
      <c r="R41" s="1037"/>
      <c r="S41" s="1037"/>
      <c r="T41" s="1037"/>
      <c r="U41" s="1037"/>
      <c r="V41" s="1037"/>
      <c r="W41" s="1037"/>
      <c r="X41" s="1037"/>
      <c r="Y41" s="1037"/>
      <c r="Z41" s="1037"/>
      <c r="AA41" s="1037"/>
      <c r="AB41" s="1037"/>
      <c r="AC41" s="1037"/>
      <c r="AD41" s="1037"/>
      <c r="AE41" s="1038"/>
      <c r="AF41" s="1018"/>
      <c r="AG41" s="1019"/>
      <c r="AH41" s="1019"/>
      <c r="AI41" s="1019"/>
      <c r="AJ41" s="1020"/>
      <c r="AK41" s="976"/>
      <c r="AL41" s="967"/>
      <c r="AM41" s="967"/>
      <c r="AN41" s="967"/>
      <c r="AO41" s="967"/>
      <c r="AP41" s="967"/>
      <c r="AQ41" s="967"/>
      <c r="AR41" s="967"/>
      <c r="AS41" s="967"/>
      <c r="AT41" s="967"/>
      <c r="AU41" s="967"/>
      <c r="AV41" s="967"/>
      <c r="AW41" s="967"/>
      <c r="AX41" s="967"/>
      <c r="AY41" s="967"/>
      <c r="AZ41" s="1035"/>
      <c r="BA41" s="1035"/>
      <c r="BB41" s="1035"/>
      <c r="BC41" s="1035"/>
      <c r="BD41" s="1035"/>
      <c r="BE41" s="1030"/>
      <c r="BF41" s="1030"/>
      <c r="BG41" s="1030"/>
      <c r="BH41" s="1030"/>
      <c r="BI41" s="1031"/>
      <c r="BJ41" s="203"/>
      <c r="BK41" s="203"/>
      <c r="BL41" s="203"/>
      <c r="BM41" s="203"/>
      <c r="BN41" s="203"/>
      <c r="BO41" s="216"/>
      <c r="BP41" s="216"/>
      <c r="BQ41" s="213">
        <v>35</v>
      </c>
      <c r="BR41" s="214"/>
      <c r="BS41" s="1007"/>
      <c r="BT41" s="1008"/>
      <c r="BU41" s="1008"/>
      <c r="BV41" s="1008"/>
      <c r="BW41" s="1008"/>
      <c r="BX41" s="1008"/>
      <c r="BY41" s="1008"/>
      <c r="BZ41" s="1008"/>
      <c r="CA41" s="1008"/>
      <c r="CB41" s="1008"/>
      <c r="CC41" s="1008"/>
      <c r="CD41" s="1008"/>
      <c r="CE41" s="1008"/>
      <c r="CF41" s="1008"/>
      <c r="CG41" s="1009"/>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5"/>
      <c r="DW41" s="986"/>
      <c r="DX41" s="986"/>
      <c r="DY41" s="986"/>
      <c r="DZ41" s="987"/>
      <c r="EA41" s="197"/>
    </row>
    <row r="42" spans="1:131" s="198" customFormat="1" ht="26.25" customHeight="1">
      <c r="A42" s="212">
        <v>15</v>
      </c>
      <c r="B42" s="1012"/>
      <c r="C42" s="1013"/>
      <c r="D42" s="1013"/>
      <c r="E42" s="1013"/>
      <c r="F42" s="1013"/>
      <c r="G42" s="1013"/>
      <c r="H42" s="1013"/>
      <c r="I42" s="1013"/>
      <c r="J42" s="1013"/>
      <c r="K42" s="1013"/>
      <c r="L42" s="1013"/>
      <c r="M42" s="1013"/>
      <c r="N42" s="1013"/>
      <c r="O42" s="1013"/>
      <c r="P42" s="1014"/>
      <c r="Q42" s="1036"/>
      <c r="R42" s="1037"/>
      <c r="S42" s="1037"/>
      <c r="T42" s="1037"/>
      <c r="U42" s="1037"/>
      <c r="V42" s="1037"/>
      <c r="W42" s="1037"/>
      <c r="X42" s="1037"/>
      <c r="Y42" s="1037"/>
      <c r="Z42" s="1037"/>
      <c r="AA42" s="1037"/>
      <c r="AB42" s="1037"/>
      <c r="AC42" s="1037"/>
      <c r="AD42" s="1037"/>
      <c r="AE42" s="1038"/>
      <c r="AF42" s="1018"/>
      <c r="AG42" s="1019"/>
      <c r="AH42" s="1019"/>
      <c r="AI42" s="1019"/>
      <c r="AJ42" s="1020"/>
      <c r="AK42" s="976"/>
      <c r="AL42" s="967"/>
      <c r="AM42" s="967"/>
      <c r="AN42" s="967"/>
      <c r="AO42" s="967"/>
      <c r="AP42" s="967"/>
      <c r="AQ42" s="967"/>
      <c r="AR42" s="967"/>
      <c r="AS42" s="967"/>
      <c r="AT42" s="967"/>
      <c r="AU42" s="967"/>
      <c r="AV42" s="967"/>
      <c r="AW42" s="967"/>
      <c r="AX42" s="967"/>
      <c r="AY42" s="967"/>
      <c r="AZ42" s="1035"/>
      <c r="BA42" s="1035"/>
      <c r="BB42" s="1035"/>
      <c r="BC42" s="1035"/>
      <c r="BD42" s="1035"/>
      <c r="BE42" s="1030"/>
      <c r="BF42" s="1030"/>
      <c r="BG42" s="1030"/>
      <c r="BH42" s="1030"/>
      <c r="BI42" s="1031"/>
      <c r="BJ42" s="203"/>
      <c r="BK42" s="203"/>
      <c r="BL42" s="203"/>
      <c r="BM42" s="203"/>
      <c r="BN42" s="203"/>
      <c r="BO42" s="216"/>
      <c r="BP42" s="216"/>
      <c r="BQ42" s="213">
        <v>36</v>
      </c>
      <c r="BR42" s="214"/>
      <c r="BS42" s="1007"/>
      <c r="BT42" s="1008"/>
      <c r="BU42" s="1008"/>
      <c r="BV42" s="1008"/>
      <c r="BW42" s="1008"/>
      <c r="BX42" s="1008"/>
      <c r="BY42" s="1008"/>
      <c r="BZ42" s="1008"/>
      <c r="CA42" s="1008"/>
      <c r="CB42" s="1008"/>
      <c r="CC42" s="1008"/>
      <c r="CD42" s="1008"/>
      <c r="CE42" s="1008"/>
      <c r="CF42" s="1008"/>
      <c r="CG42" s="1009"/>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5"/>
      <c r="DW42" s="986"/>
      <c r="DX42" s="986"/>
      <c r="DY42" s="986"/>
      <c r="DZ42" s="987"/>
      <c r="EA42" s="197"/>
    </row>
    <row r="43" spans="1:131" s="198" customFormat="1" ht="26.25" customHeight="1">
      <c r="A43" s="212">
        <v>16</v>
      </c>
      <c r="B43" s="1012"/>
      <c r="C43" s="1013"/>
      <c r="D43" s="1013"/>
      <c r="E43" s="1013"/>
      <c r="F43" s="1013"/>
      <c r="G43" s="1013"/>
      <c r="H43" s="1013"/>
      <c r="I43" s="1013"/>
      <c r="J43" s="1013"/>
      <c r="K43" s="1013"/>
      <c r="L43" s="1013"/>
      <c r="M43" s="1013"/>
      <c r="N43" s="1013"/>
      <c r="O43" s="1013"/>
      <c r="P43" s="1014"/>
      <c r="Q43" s="1036"/>
      <c r="R43" s="1037"/>
      <c r="S43" s="1037"/>
      <c r="T43" s="1037"/>
      <c r="U43" s="1037"/>
      <c r="V43" s="1037"/>
      <c r="W43" s="1037"/>
      <c r="X43" s="1037"/>
      <c r="Y43" s="1037"/>
      <c r="Z43" s="1037"/>
      <c r="AA43" s="1037"/>
      <c r="AB43" s="1037"/>
      <c r="AC43" s="1037"/>
      <c r="AD43" s="1037"/>
      <c r="AE43" s="1038"/>
      <c r="AF43" s="1018"/>
      <c r="AG43" s="1019"/>
      <c r="AH43" s="1019"/>
      <c r="AI43" s="1019"/>
      <c r="AJ43" s="1020"/>
      <c r="AK43" s="976"/>
      <c r="AL43" s="967"/>
      <c r="AM43" s="967"/>
      <c r="AN43" s="967"/>
      <c r="AO43" s="967"/>
      <c r="AP43" s="967"/>
      <c r="AQ43" s="967"/>
      <c r="AR43" s="967"/>
      <c r="AS43" s="967"/>
      <c r="AT43" s="967"/>
      <c r="AU43" s="967"/>
      <c r="AV43" s="967"/>
      <c r="AW43" s="967"/>
      <c r="AX43" s="967"/>
      <c r="AY43" s="967"/>
      <c r="AZ43" s="1035"/>
      <c r="BA43" s="1035"/>
      <c r="BB43" s="1035"/>
      <c r="BC43" s="1035"/>
      <c r="BD43" s="1035"/>
      <c r="BE43" s="1030"/>
      <c r="BF43" s="1030"/>
      <c r="BG43" s="1030"/>
      <c r="BH43" s="1030"/>
      <c r="BI43" s="1031"/>
      <c r="BJ43" s="203"/>
      <c r="BK43" s="203"/>
      <c r="BL43" s="203"/>
      <c r="BM43" s="203"/>
      <c r="BN43" s="203"/>
      <c r="BO43" s="216"/>
      <c r="BP43" s="216"/>
      <c r="BQ43" s="213">
        <v>37</v>
      </c>
      <c r="BR43" s="214"/>
      <c r="BS43" s="1007"/>
      <c r="BT43" s="1008"/>
      <c r="BU43" s="1008"/>
      <c r="BV43" s="1008"/>
      <c r="BW43" s="1008"/>
      <c r="BX43" s="1008"/>
      <c r="BY43" s="1008"/>
      <c r="BZ43" s="1008"/>
      <c r="CA43" s="1008"/>
      <c r="CB43" s="1008"/>
      <c r="CC43" s="1008"/>
      <c r="CD43" s="1008"/>
      <c r="CE43" s="1008"/>
      <c r="CF43" s="1008"/>
      <c r="CG43" s="1009"/>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5"/>
      <c r="DW43" s="986"/>
      <c r="DX43" s="986"/>
      <c r="DY43" s="986"/>
      <c r="DZ43" s="987"/>
      <c r="EA43" s="197"/>
    </row>
    <row r="44" spans="1:131" s="198" customFormat="1" ht="26.25" customHeight="1">
      <c r="A44" s="212">
        <v>17</v>
      </c>
      <c r="B44" s="1012"/>
      <c r="C44" s="1013"/>
      <c r="D44" s="1013"/>
      <c r="E44" s="1013"/>
      <c r="F44" s="1013"/>
      <c r="G44" s="1013"/>
      <c r="H44" s="1013"/>
      <c r="I44" s="1013"/>
      <c r="J44" s="1013"/>
      <c r="K44" s="1013"/>
      <c r="L44" s="1013"/>
      <c r="M44" s="1013"/>
      <c r="N44" s="1013"/>
      <c r="O44" s="1013"/>
      <c r="P44" s="1014"/>
      <c r="Q44" s="1036"/>
      <c r="R44" s="1037"/>
      <c r="S44" s="1037"/>
      <c r="T44" s="1037"/>
      <c r="U44" s="1037"/>
      <c r="V44" s="1037"/>
      <c r="W44" s="1037"/>
      <c r="X44" s="1037"/>
      <c r="Y44" s="1037"/>
      <c r="Z44" s="1037"/>
      <c r="AA44" s="1037"/>
      <c r="AB44" s="1037"/>
      <c r="AC44" s="1037"/>
      <c r="AD44" s="1037"/>
      <c r="AE44" s="1038"/>
      <c r="AF44" s="1018"/>
      <c r="AG44" s="1019"/>
      <c r="AH44" s="1019"/>
      <c r="AI44" s="1019"/>
      <c r="AJ44" s="1020"/>
      <c r="AK44" s="976"/>
      <c r="AL44" s="967"/>
      <c r="AM44" s="967"/>
      <c r="AN44" s="967"/>
      <c r="AO44" s="967"/>
      <c r="AP44" s="967"/>
      <c r="AQ44" s="967"/>
      <c r="AR44" s="967"/>
      <c r="AS44" s="967"/>
      <c r="AT44" s="967"/>
      <c r="AU44" s="967"/>
      <c r="AV44" s="967"/>
      <c r="AW44" s="967"/>
      <c r="AX44" s="967"/>
      <c r="AY44" s="967"/>
      <c r="AZ44" s="1035"/>
      <c r="BA44" s="1035"/>
      <c r="BB44" s="1035"/>
      <c r="BC44" s="1035"/>
      <c r="BD44" s="1035"/>
      <c r="BE44" s="1030"/>
      <c r="BF44" s="1030"/>
      <c r="BG44" s="1030"/>
      <c r="BH44" s="1030"/>
      <c r="BI44" s="1031"/>
      <c r="BJ44" s="203"/>
      <c r="BK44" s="203"/>
      <c r="BL44" s="203"/>
      <c r="BM44" s="203"/>
      <c r="BN44" s="203"/>
      <c r="BO44" s="216"/>
      <c r="BP44" s="216"/>
      <c r="BQ44" s="213">
        <v>38</v>
      </c>
      <c r="BR44" s="214"/>
      <c r="BS44" s="1007"/>
      <c r="BT44" s="1008"/>
      <c r="BU44" s="1008"/>
      <c r="BV44" s="1008"/>
      <c r="BW44" s="1008"/>
      <c r="BX44" s="1008"/>
      <c r="BY44" s="1008"/>
      <c r="BZ44" s="1008"/>
      <c r="CA44" s="1008"/>
      <c r="CB44" s="1008"/>
      <c r="CC44" s="1008"/>
      <c r="CD44" s="1008"/>
      <c r="CE44" s="1008"/>
      <c r="CF44" s="1008"/>
      <c r="CG44" s="1009"/>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5"/>
      <c r="DW44" s="986"/>
      <c r="DX44" s="986"/>
      <c r="DY44" s="986"/>
      <c r="DZ44" s="987"/>
      <c r="EA44" s="197"/>
    </row>
    <row r="45" spans="1:131" s="198" customFormat="1" ht="26.25" customHeight="1">
      <c r="A45" s="212">
        <v>18</v>
      </c>
      <c r="B45" s="1012"/>
      <c r="C45" s="1013"/>
      <c r="D45" s="1013"/>
      <c r="E45" s="1013"/>
      <c r="F45" s="1013"/>
      <c r="G45" s="1013"/>
      <c r="H45" s="1013"/>
      <c r="I45" s="1013"/>
      <c r="J45" s="1013"/>
      <c r="K45" s="1013"/>
      <c r="L45" s="1013"/>
      <c r="M45" s="1013"/>
      <c r="N45" s="1013"/>
      <c r="O45" s="1013"/>
      <c r="P45" s="1014"/>
      <c r="Q45" s="1036"/>
      <c r="R45" s="1037"/>
      <c r="S45" s="1037"/>
      <c r="T45" s="1037"/>
      <c r="U45" s="1037"/>
      <c r="V45" s="1037"/>
      <c r="W45" s="1037"/>
      <c r="X45" s="1037"/>
      <c r="Y45" s="1037"/>
      <c r="Z45" s="1037"/>
      <c r="AA45" s="1037"/>
      <c r="AB45" s="1037"/>
      <c r="AC45" s="1037"/>
      <c r="AD45" s="1037"/>
      <c r="AE45" s="1038"/>
      <c r="AF45" s="1018"/>
      <c r="AG45" s="1019"/>
      <c r="AH45" s="1019"/>
      <c r="AI45" s="1019"/>
      <c r="AJ45" s="1020"/>
      <c r="AK45" s="976"/>
      <c r="AL45" s="967"/>
      <c r="AM45" s="967"/>
      <c r="AN45" s="967"/>
      <c r="AO45" s="967"/>
      <c r="AP45" s="967"/>
      <c r="AQ45" s="967"/>
      <c r="AR45" s="967"/>
      <c r="AS45" s="967"/>
      <c r="AT45" s="967"/>
      <c r="AU45" s="967"/>
      <c r="AV45" s="967"/>
      <c r="AW45" s="967"/>
      <c r="AX45" s="967"/>
      <c r="AY45" s="967"/>
      <c r="AZ45" s="1035"/>
      <c r="BA45" s="1035"/>
      <c r="BB45" s="1035"/>
      <c r="BC45" s="1035"/>
      <c r="BD45" s="1035"/>
      <c r="BE45" s="1030"/>
      <c r="BF45" s="1030"/>
      <c r="BG45" s="1030"/>
      <c r="BH45" s="1030"/>
      <c r="BI45" s="1031"/>
      <c r="BJ45" s="203"/>
      <c r="BK45" s="203"/>
      <c r="BL45" s="203"/>
      <c r="BM45" s="203"/>
      <c r="BN45" s="203"/>
      <c r="BO45" s="216"/>
      <c r="BP45" s="216"/>
      <c r="BQ45" s="213">
        <v>39</v>
      </c>
      <c r="BR45" s="214"/>
      <c r="BS45" s="1007"/>
      <c r="BT45" s="1008"/>
      <c r="BU45" s="1008"/>
      <c r="BV45" s="1008"/>
      <c r="BW45" s="1008"/>
      <c r="BX45" s="1008"/>
      <c r="BY45" s="1008"/>
      <c r="BZ45" s="1008"/>
      <c r="CA45" s="1008"/>
      <c r="CB45" s="1008"/>
      <c r="CC45" s="1008"/>
      <c r="CD45" s="1008"/>
      <c r="CE45" s="1008"/>
      <c r="CF45" s="1008"/>
      <c r="CG45" s="1009"/>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5"/>
      <c r="DW45" s="986"/>
      <c r="DX45" s="986"/>
      <c r="DY45" s="986"/>
      <c r="DZ45" s="987"/>
      <c r="EA45" s="197"/>
    </row>
    <row r="46" spans="1:131" s="198" customFormat="1" ht="26.25" customHeight="1">
      <c r="A46" s="212">
        <v>19</v>
      </c>
      <c r="B46" s="1012"/>
      <c r="C46" s="1013"/>
      <c r="D46" s="1013"/>
      <c r="E46" s="1013"/>
      <c r="F46" s="1013"/>
      <c r="G46" s="1013"/>
      <c r="H46" s="1013"/>
      <c r="I46" s="1013"/>
      <c r="J46" s="1013"/>
      <c r="K46" s="1013"/>
      <c r="L46" s="1013"/>
      <c r="M46" s="1013"/>
      <c r="N46" s="1013"/>
      <c r="O46" s="1013"/>
      <c r="P46" s="1014"/>
      <c r="Q46" s="1036"/>
      <c r="R46" s="1037"/>
      <c r="S46" s="1037"/>
      <c r="T46" s="1037"/>
      <c r="U46" s="1037"/>
      <c r="V46" s="1037"/>
      <c r="W46" s="1037"/>
      <c r="X46" s="1037"/>
      <c r="Y46" s="1037"/>
      <c r="Z46" s="1037"/>
      <c r="AA46" s="1037"/>
      <c r="AB46" s="1037"/>
      <c r="AC46" s="1037"/>
      <c r="AD46" s="1037"/>
      <c r="AE46" s="1038"/>
      <c r="AF46" s="1018"/>
      <c r="AG46" s="1019"/>
      <c r="AH46" s="1019"/>
      <c r="AI46" s="1019"/>
      <c r="AJ46" s="1020"/>
      <c r="AK46" s="976"/>
      <c r="AL46" s="967"/>
      <c r="AM46" s="967"/>
      <c r="AN46" s="967"/>
      <c r="AO46" s="967"/>
      <c r="AP46" s="967"/>
      <c r="AQ46" s="967"/>
      <c r="AR46" s="967"/>
      <c r="AS46" s="967"/>
      <c r="AT46" s="967"/>
      <c r="AU46" s="967"/>
      <c r="AV46" s="967"/>
      <c r="AW46" s="967"/>
      <c r="AX46" s="967"/>
      <c r="AY46" s="967"/>
      <c r="AZ46" s="1035"/>
      <c r="BA46" s="1035"/>
      <c r="BB46" s="1035"/>
      <c r="BC46" s="1035"/>
      <c r="BD46" s="1035"/>
      <c r="BE46" s="1030"/>
      <c r="BF46" s="1030"/>
      <c r="BG46" s="1030"/>
      <c r="BH46" s="1030"/>
      <c r="BI46" s="1031"/>
      <c r="BJ46" s="203"/>
      <c r="BK46" s="203"/>
      <c r="BL46" s="203"/>
      <c r="BM46" s="203"/>
      <c r="BN46" s="203"/>
      <c r="BO46" s="216"/>
      <c r="BP46" s="216"/>
      <c r="BQ46" s="213">
        <v>40</v>
      </c>
      <c r="BR46" s="214"/>
      <c r="BS46" s="1007"/>
      <c r="BT46" s="1008"/>
      <c r="BU46" s="1008"/>
      <c r="BV46" s="1008"/>
      <c r="BW46" s="1008"/>
      <c r="BX46" s="1008"/>
      <c r="BY46" s="1008"/>
      <c r="BZ46" s="1008"/>
      <c r="CA46" s="1008"/>
      <c r="CB46" s="1008"/>
      <c r="CC46" s="1008"/>
      <c r="CD46" s="1008"/>
      <c r="CE46" s="1008"/>
      <c r="CF46" s="1008"/>
      <c r="CG46" s="1009"/>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5"/>
      <c r="DW46" s="986"/>
      <c r="DX46" s="986"/>
      <c r="DY46" s="986"/>
      <c r="DZ46" s="987"/>
      <c r="EA46" s="197"/>
    </row>
    <row r="47" spans="1:131" s="198" customFormat="1" ht="26.25" customHeight="1">
      <c r="A47" s="212">
        <v>20</v>
      </c>
      <c r="B47" s="1012"/>
      <c r="C47" s="1013"/>
      <c r="D47" s="1013"/>
      <c r="E47" s="1013"/>
      <c r="F47" s="1013"/>
      <c r="G47" s="1013"/>
      <c r="H47" s="1013"/>
      <c r="I47" s="1013"/>
      <c r="J47" s="1013"/>
      <c r="K47" s="1013"/>
      <c r="L47" s="1013"/>
      <c r="M47" s="1013"/>
      <c r="N47" s="1013"/>
      <c r="O47" s="1013"/>
      <c r="P47" s="1014"/>
      <c r="Q47" s="1036"/>
      <c r="R47" s="1037"/>
      <c r="S47" s="1037"/>
      <c r="T47" s="1037"/>
      <c r="U47" s="1037"/>
      <c r="V47" s="1037"/>
      <c r="W47" s="1037"/>
      <c r="X47" s="1037"/>
      <c r="Y47" s="1037"/>
      <c r="Z47" s="1037"/>
      <c r="AA47" s="1037"/>
      <c r="AB47" s="1037"/>
      <c r="AC47" s="1037"/>
      <c r="AD47" s="1037"/>
      <c r="AE47" s="1038"/>
      <c r="AF47" s="1018"/>
      <c r="AG47" s="1019"/>
      <c r="AH47" s="1019"/>
      <c r="AI47" s="1019"/>
      <c r="AJ47" s="1020"/>
      <c r="AK47" s="976"/>
      <c r="AL47" s="967"/>
      <c r="AM47" s="967"/>
      <c r="AN47" s="967"/>
      <c r="AO47" s="967"/>
      <c r="AP47" s="967"/>
      <c r="AQ47" s="967"/>
      <c r="AR47" s="967"/>
      <c r="AS47" s="967"/>
      <c r="AT47" s="967"/>
      <c r="AU47" s="967"/>
      <c r="AV47" s="967"/>
      <c r="AW47" s="967"/>
      <c r="AX47" s="967"/>
      <c r="AY47" s="967"/>
      <c r="AZ47" s="1035"/>
      <c r="BA47" s="1035"/>
      <c r="BB47" s="1035"/>
      <c r="BC47" s="1035"/>
      <c r="BD47" s="1035"/>
      <c r="BE47" s="1030"/>
      <c r="BF47" s="1030"/>
      <c r="BG47" s="1030"/>
      <c r="BH47" s="1030"/>
      <c r="BI47" s="1031"/>
      <c r="BJ47" s="203"/>
      <c r="BK47" s="203"/>
      <c r="BL47" s="203"/>
      <c r="BM47" s="203"/>
      <c r="BN47" s="203"/>
      <c r="BO47" s="216"/>
      <c r="BP47" s="216"/>
      <c r="BQ47" s="213">
        <v>41</v>
      </c>
      <c r="BR47" s="214"/>
      <c r="BS47" s="1007"/>
      <c r="BT47" s="1008"/>
      <c r="BU47" s="1008"/>
      <c r="BV47" s="1008"/>
      <c r="BW47" s="1008"/>
      <c r="BX47" s="1008"/>
      <c r="BY47" s="1008"/>
      <c r="BZ47" s="1008"/>
      <c r="CA47" s="1008"/>
      <c r="CB47" s="1008"/>
      <c r="CC47" s="1008"/>
      <c r="CD47" s="1008"/>
      <c r="CE47" s="1008"/>
      <c r="CF47" s="1008"/>
      <c r="CG47" s="1009"/>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5"/>
      <c r="DW47" s="986"/>
      <c r="DX47" s="986"/>
      <c r="DY47" s="986"/>
      <c r="DZ47" s="987"/>
      <c r="EA47" s="197"/>
    </row>
    <row r="48" spans="1:131" s="198" customFormat="1" ht="26.25" customHeight="1">
      <c r="A48" s="212">
        <v>21</v>
      </c>
      <c r="B48" s="1012"/>
      <c r="C48" s="1013"/>
      <c r="D48" s="1013"/>
      <c r="E48" s="1013"/>
      <c r="F48" s="1013"/>
      <c r="G48" s="1013"/>
      <c r="H48" s="1013"/>
      <c r="I48" s="1013"/>
      <c r="J48" s="1013"/>
      <c r="K48" s="1013"/>
      <c r="L48" s="1013"/>
      <c r="M48" s="1013"/>
      <c r="N48" s="1013"/>
      <c r="O48" s="1013"/>
      <c r="P48" s="1014"/>
      <c r="Q48" s="1036"/>
      <c r="R48" s="1037"/>
      <c r="S48" s="1037"/>
      <c r="T48" s="1037"/>
      <c r="U48" s="1037"/>
      <c r="V48" s="1037"/>
      <c r="W48" s="1037"/>
      <c r="X48" s="1037"/>
      <c r="Y48" s="1037"/>
      <c r="Z48" s="1037"/>
      <c r="AA48" s="1037"/>
      <c r="AB48" s="1037"/>
      <c r="AC48" s="1037"/>
      <c r="AD48" s="1037"/>
      <c r="AE48" s="1038"/>
      <c r="AF48" s="1018"/>
      <c r="AG48" s="1019"/>
      <c r="AH48" s="1019"/>
      <c r="AI48" s="1019"/>
      <c r="AJ48" s="1020"/>
      <c r="AK48" s="976"/>
      <c r="AL48" s="967"/>
      <c r="AM48" s="967"/>
      <c r="AN48" s="967"/>
      <c r="AO48" s="967"/>
      <c r="AP48" s="967"/>
      <c r="AQ48" s="967"/>
      <c r="AR48" s="967"/>
      <c r="AS48" s="967"/>
      <c r="AT48" s="967"/>
      <c r="AU48" s="967"/>
      <c r="AV48" s="967"/>
      <c r="AW48" s="967"/>
      <c r="AX48" s="967"/>
      <c r="AY48" s="967"/>
      <c r="AZ48" s="1035"/>
      <c r="BA48" s="1035"/>
      <c r="BB48" s="1035"/>
      <c r="BC48" s="1035"/>
      <c r="BD48" s="1035"/>
      <c r="BE48" s="1030"/>
      <c r="BF48" s="1030"/>
      <c r="BG48" s="1030"/>
      <c r="BH48" s="1030"/>
      <c r="BI48" s="1031"/>
      <c r="BJ48" s="203"/>
      <c r="BK48" s="203"/>
      <c r="BL48" s="203"/>
      <c r="BM48" s="203"/>
      <c r="BN48" s="203"/>
      <c r="BO48" s="216"/>
      <c r="BP48" s="216"/>
      <c r="BQ48" s="213">
        <v>42</v>
      </c>
      <c r="BR48" s="214"/>
      <c r="BS48" s="1007"/>
      <c r="BT48" s="1008"/>
      <c r="BU48" s="1008"/>
      <c r="BV48" s="1008"/>
      <c r="BW48" s="1008"/>
      <c r="BX48" s="1008"/>
      <c r="BY48" s="1008"/>
      <c r="BZ48" s="1008"/>
      <c r="CA48" s="1008"/>
      <c r="CB48" s="1008"/>
      <c r="CC48" s="1008"/>
      <c r="CD48" s="1008"/>
      <c r="CE48" s="1008"/>
      <c r="CF48" s="1008"/>
      <c r="CG48" s="1009"/>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5"/>
      <c r="DW48" s="986"/>
      <c r="DX48" s="986"/>
      <c r="DY48" s="986"/>
      <c r="DZ48" s="987"/>
      <c r="EA48" s="197"/>
    </row>
    <row r="49" spans="1:131" s="198" customFormat="1" ht="26.25" customHeight="1">
      <c r="A49" s="212">
        <v>22</v>
      </c>
      <c r="B49" s="1012"/>
      <c r="C49" s="1013"/>
      <c r="D49" s="1013"/>
      <c r="E49" s="1013"/>
      <c r="F49" s="1013"/>
      <c r="G49" s="1013"/>
      <c r="H49" s="1013"/>
      <c r="I49" s="1013"/>
      <c r="J49" s="1013"/>
      <c r="K49" s="1013"/>
      <c r="L49" s="1013"/>
      <c r="M49" s="1013"/>
      <c r="N49" s="1013"/>
      <c r="O49" s="1013"/>
      <c r="P49" s="1014"/>
      <c r="Q49" s="1036"/>
      <c r="R49" s="1037"/>
      <c r="S49" s="1037"/>
      <c r="T49" s="1037"/>
      <c r="U49" s="1037"/>
      <c r="V49" s="1037"/>
      <c r="W49" s="1037"/>
      <c r="X49" s="1037"/>
      <c r="Y49" s="1037"/>
      <c r="Z49" s="1037"/>
      <c r="AA49" s="1037"/>
      <c r="AB49" s="1037"/>
      <c r="AC49" s="1037"/>
      <c r="AD49" s="1037"/>
      <c r="AE49" s="1038"/>
      <c r="AF49" s="1018"/>
      <c r="AG49" s="1019"/>
      <c r="AH49" s="1019"/>
      <c r="AI49" s="1019"/>
      <c r="AJ49" s="1020"/>
      <c r="AK49" s="976"/>
      <c r="AL49" s="967"/>
      <c r="AM49" s="967"/>
      <c r="AN49" s="967"/>
      <c r="AO49" s="967"/>
      <c r="AP49" s="967"/>
      <c r="AQ49" s="967"/>
      <c r="AR49" s="967"/>
      <c r="AS49" s="967"/>
      <c r="AT49" s="967"/>
      <c r="AU49" s="967"/>
      <c r="AV49" s="967"/>
      <c r="AW49" s="967"/>
      <c r="AX49" s="967"/>
      <c r="AY49" s="967"/>
      <c r="AZ49" s="1035"/>
      <c r="BA49" s="1035"/>
      <c r="BB49" s="1035"/>
      <c r="BC49" s="1035"/>
      <c r="BD49" s="1035"/>
      <c r="BE49" s="1030"/>
      <c r="BF49" s="1030"/>
      <c r="BG49" s="1030"/>
      <c r="BH49" s="1030"/>
      <c r="BI49" s="1031"/>
      <c r="BJ49" s="203"/>
      <c r="BK49" s="203"/>
      <c r="BL49" s="203"/>
      <c r="BM49" s="203"/>
      <c r="BN49" s="203"/>
      <c r="BO49" s="216"/>
      <c r="BP49" s="216"/>
      <c r="BQ49" s="213">
        <v>43</v>
      </c>
      <c r="BR49" s="214"/>
      <c r="BS49" s="1007"/>
      <c r="BT49" s="1008"/>
      <c r="BU49" s="1008"/>
      <c r="BV49" s="1008"/>
      <c r="BW49" s="1008"/>
      <c r="BX49" s="1008"/>
      <c r="BY49" s="1008"/>
      <c r="BZ49" s="1008"/>
      <c r="CA49" s="1008"/>
      <c r="CB49" s="1008"/>
      <c r="CC49" s="1008"/>
      <c r="CD49" s="1008"/>
      <c r="CE49" s="1008"/>
      <c r="CF49" s="1008"/>
      <c r="CG49" s="1009"/>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5"/>
      <c r="DW49" s="986"/>
      <c r="DX49" s="986"/>
      <c r="DY49" s="986"/>
      <c r="DZ49" s="987"/>
      <c r="EA49" s="197"/>
    </row>
    <row r="50" spans="1:131" s="198" customFormat="1" ht="26.25" customHeight="1">
      <c r="A50" s="212">
        <v>23</v>
      </c>
      <c r="B50" s="1012"/>
      <c r="C50" s="1013"/>
      <c r="D50" s="1013"/>
      <c r="E50" s="1013"/>
      <c r="F50" s="1013"/>
      <c r="G50" s="1013"/>
      <c r="H50" s="1013"/>
      <c r="I50" s="1013"/>
      <c r="J50" s="1013"/>
      <c r="K50" s="1013"/>
      <c r="L50" s="1013"/>
      <c r="M50" s="1013"/>
      <c r="N50" s="1013"/>
      <c r="O50" s="1013"/>
      <c r="P50" s="1014"/>
      <c r="Q50" s="1015"/>
      <c r="R50" s="1016"/>
      <c r="S50" s="1016"/>
      <c r="T50" s="1016"/>
      <c r="U50" s="1016"/>
      <c r="V50" s="1016"/>
      <c r="W50" s="1016"/>
      <c r="X50" s="1016"/>
      <c r="Y50" s="1016"/>
      <c r="Z50" s="1016"/>
      <c r="AA50" s="1016"/>
      <c r="AB50" s="1016"/>
      <c r="AC50" s="1016"/>
      <c r="AD50" s="1016"/>
      <c r="AE50" s="1017"/>
      <c r="AF50" s="1018"/>
      <c r="AG50" s="1019"/>
      <c r="AH50" s="1019"/>
      <c r="AI50" s="1019"/>
      <c r="AJ50" s="1020"/>
      <c r="AK50" s="1021"/>
      <c r="AL50" s="1016"/>
      <c r="AM50" s="1016"/>
      <c r="AN50" s="1016"/>
      <c r="AO50" s="1016"/>
      <c r="AP50" s="1016"/>
      <c r="AQ50" s="1016"/>
      <c r="AR50" s="1016"/>
      <c r="AS50" s="1016"/>
      <c r="AT50" s="1016"/>
      <c r="AU50" s="1016"/>
      <c r="AV50" s="1016"/>
      <c r="AW50" s="1016"/>
      <c r="AX50" s="1016"/>
      <c r="AY50" s="1016"/>
      <c r="AZ50" s="1022"/>
      <c r="BA50" s="1022"/>
      <c r="BB50" s="1022"/>
      <c r="BC50" s="1022"/>
      <c r="BD50" s="1022"/>
      <c r="BE50" s="1030"/>
      <c r="BF50" s="1030"/>
      <c r="BG50" s="1030"/>
      <c r="BH50" s="1030"/>
      <c r="BI50" s="1031"/>
      <c r="BJ50" s="203"/>
      <c r="BK50" s="203"/>
      <c r="BL50" s="203"/>
      <c r="BM50" s="203"/>
      <c r="BN50" s="203"/>
      <c r="BO50" s="216"/>
      <c r="BP50" s="216"/>
      <c r="BQ50" s="213">
        <v>44</v>
      </c>
      <c r="BR50" s="214"/>
      <c r="BS50" s="1007"/>
      <c r="BT50" s="1008"/>
      <c r="BU50" s="1008"/>
      <c r="BV50" s="1008"/>
      <c r="BW50" s="1008"/>
      <c r="BX50" s="1008"/>
      <c r="BY50" s="1008"/>
      <c r="BZ50" s="1008"/>
      <c r="CA50" s="1008"/>
      <c r="CB50" s="1008"/>
      <c r="CC50" s="1008"/>
      <c r="CD50" s="1008"/>
      <c r="CE50" s="1008"/>
      <c r="CF50" s="1008"/>
      <c r="CG50" s="1009"/>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5"/>
      <c r="DW50" s="986"/>
      <c r="DX50" s="986"/>
      <c r="DY50" s="986"/>
      <c r="DZ50" s="987"/>
      <c r="EA50" s="197"/>
    </row>
    <row r="51" spans="1:131" s="198" customFormat="1" ht="26.25" customHeight="1">
      <c r="A51" s="212">
        <v>24</v>
      </c>
      <c r="B51" s="1012"/>
      <c r="C51" s="1013"/>
      <c r="D51" s="1013"/>
      <c r="E51" s="1013"/>
      <c r="F51" s="1013"/>
      <c r="G51" s="1013"/>
      <c r="H51" s="1013"/>
      <c r="I51" s="1013"/>
      <c r="J51" s="1013"/>
      <c r="K51" s="1013"/>
      <c r="L51" s="1013"/>
      <c r="M51" s="1013"/>
      <c r="N51" s="1013"/>
      <c r="O51" s="1013"/>
      <c r="P51" s="1014"/>
      <c r="Q51" s="1015"/>
      <c r="R51" s="1016"/>
      <c r="S51" s="1016"/>
      <c r="T51" s="1016"/>
      <c r="U51" s="1016"/>
      <c r="V51" s="1016"/>
      <c r="W51" s="1016"/>
      <c r="X51" s="1016"/>
      <c r="Y51" s="1016"/>
      <c r="Z51" s="1016"/>
      <c r="AA51" s="1016"/>
      <c r="AB51" s="1016"/>
      <c r="AC51" s="1016"/>
      <c r="AD51" s="1016"/>
      <c r="AE51" s="1017"/>
      <c r="AF51" s="1018"/>
      <c r="AG51" s="1019"/>
      <c r="AH51" s="1019"/>
      <c r="AI51" s="1019"/>
      <c r="AJ51" s="1020"/>
      <c r="AK51" s="1021"/>
      <c r="AL51" s="1016"/>
      <c r="AM51" s="1016"/>
      <c r="AN51" s="1016"/>
      <c r="AO51" s="1016"/>
      <c r="AP51" s="1016"/>
      <c r="AQ51" s="1016"/>
      <c r="AR51" s="1016"/>
      <c r="AS51" s="1016"/>
      <c r="AT51" s="1016"/>
      <c r="AU51" s="1016"/>
      <c r="AV51" s="1016"/>
      <c r="AW51" s="1016"/>
      <c r="AX51" s="1016"/>
      <c r="AY51" s="1016"/>
      <c r="AZ51" s="1022"/>
      <c r="BA51" s="1022"/>
      <c r="BB51" s="1022"/>
      <c r="BC51" s="1022"/>
      <c r="BD51" s="1022"/>
      <c r="BE51" s="1030"/>
      <c r="BF51" s="1030"/>
      <c r="BG51" s="1030"/>
      <c r="BH51" s="1030"/>
      <c r="BI51" s="1031"/>
      <c r="BJ51" s="203"/>
      <c r="BK51" s="203"/>
      <c r="BL51" s="203"/>
      <c r="BM51" s="203"/>
      <c r="BN51" s="203"/>
      <c r="BO51" s="216"/>
      <c r="BP51" s="216"/>
      <c r="BQ51" s="213">
        <v>45</v>
      </c>
      <c r="BR51" s="214"/>
      <c r="BS51" s="1007"/>
      <c r="BT51" s="1008"/>
      <c r="BU51" s="1008"/>
      <c r="BV51" s="1008"/>
      <c r="BW51" s="1008"/>
      <c r="BX51" s="1008"/>
      <c r="BY51" s="1008"/>
      <c r="BZ51" s="1008"/>
      <c r="CA51" s="1008"/>
      <c r="CB51" s="1008"/>
      <c r="CC51" s="1008"/>
      <c r="CD51" s="1008"/>
      <c r="CE51" s="1008"/>
      <c r="CF51" s="1008"/>
      <c r="CG51" s="1009"/>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5"/>
      <c r="DW51" s="986"/>
      <c r="DX51" s="986"/>
      <c r="DY51" s="986"/>
      <c r="DZ51" s="987"/>
      <c r="EA51" s="197"/>
    </row>
    <row r="52" spans="1:131" s="198" customFormat="1" ht="26.25" customHeight="1">
      <c r="A52" s="212">
        <v>25</v>
      </c>
      <c r="B52" s="1012"/>
      <c r="C52" s="1013"/>
      <c r="D52" s="1013"/>
      <c r="E52" s="1013"/>
      <c r="F52" s="1013"/>
      <c r="G52" s="1013"/>
      <c r="H52" s="1013"/>
      <c r="I52" s="1013"/>
      <c r="J52" s="1013"/>
      <c r="K52" s="1013"/>
      <c r="L52" s="1013"/>
      <c r="M52" s="1013"/>
      <c r="N52" s="1013"/>
      <c r="O52" s="1013"/>
      <c r="P52" s="1014"/>
      <c r="Q52" s="1015"/>
      <c r="R52" s="1016"/>
      <c r="S52" s="1016"/>
      <c r="T52" s="1016"/>
      <c r="U52" s="1016"/>
      <c r="V52" s="1016"/>
      <c r="W52" s="1016"/>
      <c r="X52" s="1016"/>
      <c r="Y52" s="1016"/>
      <c r="Z52" s="1016"/>
      <c r="AA52" s="1016"/>
      <c r="AB52" s="1016"/>
      <c r="AC52" s="1016"/>
      <c r="AD52" s="1016"/>
      <c r="AE52" s="1017"/>
      <c r="AF52" s="1018"/>
      <c r="AG52" s="1019"/>
      <c r="AH52" s="1019"/>
      <c r="AI52" s="1019"/>
      <c r="AJ52" s="1020"/>
      <c r="AK52" s="1021"/>
      <c r="AL52" s="1016"/>
      <c r="AM52" s="1016"/>
      <c r="AN52" s="1016"/>
      <c r="AO52" s="1016"/>
      <c r="AP52" s="1016"/>
      <c r="AQ52" s="1016"/>
      <c r="AR52" s="1016"/>
      <c r="AS52" s="1016"/>
      <c r="AT52" s="1016"/>
      <c r="AU52" s="1016"/>
      <c r="AV52" s="1016"/>
      <c r="AW52" s="1016"/>
      <c r="AX52" s="1016"/>
      <c r="AY52" s="1016"/>
      <c r="AZ52" s="1022"/>
      <c r="BA52" s="1022"/>
      <c r="BB52" s="1022"/>
      <c r="BC52" s="1022"/>
      <c r="BD52" s="1022"/>
      <c r="BE52" s="1030"/>
      <c r="BF52" s="1030"/>
      <c r="BG52" s="1030"/>
      <c r="BH52" s="1030"/>
      <c r="BI52" s="1031"/>
      <c r="BJ52" s="203"/>
      <c r="BK52" s="203"/>
      <c r="BL52" s="203"/>
      <c r="BM52" s="203"/>
      <c r="BN52" s="203"/>
      <c r="BO52" s="216"/>
      <c r="BP52" s="216"/>
      <c r="BQ52" s="213">
        <v>46</v>
      </c>
      <c r="BR52" s="214"/>
      <c r="BS52" s="1007"/>
      <c r="BT52" s="1008"/>
      <c r="BU52" s="1008"/>
      <c r="BV52" s="1008"/>
      <c r="BW52" s="1008"/>
      <c r="BX52" s="1008"/>
      <c r="BY52" s="1008"/>
      <c r="BZ52" s="1008"/>
      <c r="CA52" s="1008"/>
      <c r="CB52" s="1008"/>
      <c r="CC52" s="1008"/>
      <c r="CD52" s="1008"/>
      <c r="CE52" s="1008"/>
      <c r="CF52" s="1008"/>
      <c r="CG52" s="1009"/>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5"/>
      <c r="DW52" s="986"/>
      <c r="DX52" s="986"/>
      <c r="DY52" s="986"/>
      <c r="DZ52" s="987"/>
      <c r="EA52" s="197"/>
    </row>
    <row r="53" spans="1:131" s="198" customFormat="1" ht="26.25" customHeight="1">
      <c r="A53" s="212">
        <v>26</v>
      </c>
      <c r="B53" s="1012"/>
      <c r="C53" s="1013"/>
      <c r="D53" s="1013"/>
      <c r="E53" s="1013"/>
      <c r="F53" s="1013"/>
      <c r="G53" s="1013"/>
      <c r="H53" s="1013"/>
      <c r="I53" s="1013"/>
      <c r="J53" s="1013"/>
      <c r="K53" s="1013"/>
      <c r="L53" s="1013"/>
      <c r="M53" s="1013"/>
      <c r="N53" s="1013"/>
      <c r="O53" s="1013"/>
      <c r="P53" s="1014"/>
      <c r="Q53" s="1015"/>
      <c r="R53" s="1016"/>
      <c r="S53" s="1016"/>
      <c r="T53" s="1016"/>
      <c r="U53" s="1016"/>
      <c r="V53" s="1016"/>
      <c r="W53" s="1016"/>
      <c r="X53" s="1016"/>
      <c r="Y53" s="1016"/>
      <c r="Z53" s="1016"/>
      <c r="AA53" s="1016"/>
      <c r="AB53" s="1016"/>
      <c r="AC53" s="1016"/>
      <c r="AD53" s="1016"/>
      <c r="AE53" s="1017"/>
      <c r="AF53" s="1018"/>
      <c r="AG53" s="1019"/>
      <c r="AH53" s="1019"/>
      <c r="AI53" s="1019"/>
      <c r="AJ53" s="1020"/>
      <c r="AK53" s="1021"/>
      <c r="AL53" s="1016"/>
      <c r="AM53" s="1016"/>
      <c r="AN53" s="1016"/>
      <c r="AO53" s="1016"/>
      <c r="AP53" s="1016"/>
      <c r="AQ53" s="1016"/>
      <c r="AR53" s="1016"/>
      <c r="AS53" s="1016"/>
      <c r="AT53" s="1016"/>
      <c r="AU53" s="1016"/>
      <c r="AV53" s="1016"/>
      <c r="AW53" s="1016"/>
      <c r="AX53" s="1016"/>
      <c r="AY53" s="1016"/>
      <c r="AZ53" s="1022"/>
      <c r="BA53" s="1022"/>
      <c r="BB53" s="1022"/>
      <c r="BC53" s="1022"/>
      <c r="BD53" s="1022"/>
      <c r="BE53" s="1030"/>
      <c r="BF53" s="1030"/>
      <c r="BG53" s="1030"/>
      <c r="BH53" s="1030"/>
      <c r="BI53" s="1031"/>
      <c r="BJ53" s="203"/>
      <c r="BK53" s="203"/>
      <c r="BL53" s="203"/>
      <c r="BM53" s="203"/>
      <c r="BN53" s="203"/>
      <c r="BO53" s="216"/>
      <c r="BP53" s="216"/>
      <c r="BQ53" s="213">
        <v>47</v>
      </c>
      <c r="BR53" s="214"/>
      <c r="BS53" s="1007"/>
      <c r="BT53" s="1008"/>
      <c r="BU53" s="1008"/>
      <c r="BV53" s="1008"/>
      <c r="BW53" s="1008"/>
      <c r="BX53" s="1008"/>
      <c r="BY53" s="1008"/>
      <c r="BZ53" s="1008"/>
      <c r="CA53" s="1008"/>
      <c r="CB53" s="1008"/>
      <c r="CC53" s="1008"/>
      <c r="CD53" s="1008"/>
      <c r="CE53" s="1008"/>
      <c r="CF53" s="1008"/>
      <c r="CG53" s="1009"/>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5"/>
      <c r="DW53" s="986"/>
      <c r="DX53" s="986"/>
      <c r="DY53" s="986"/>
      <c r="DZ53" s="987"/>
      <c r="EA53" s="197"/>
    </row>
    <row r="54" spans="1:131" s="198" customFormat="1" ht="26.25" customHeight="1">
      <c r="A54" s="212">
        <v>27</v>
      </c>
      <c r="B54" s="1012"/>
      <c r="C54" s="1013"/>
      <c r="D54" s="1013"/>
      <c r="E54" s="1013"/>
      <c r="F54" s="1013"/>
      <c r="G54" s="1013"/>
      <c r="H54" s="1013"/>
      <c r="I54" s="1013"/>
      <c r="J54" s="1013"/>
      <c r="K54" s="1013"/>
      <c r="L54" s="1013"/>
      <c r="M54" s="1013"/>
      <c r="N54" s="1013"/>
      <c r="O54" s="1013"/>
      <c r="P54" s="1014"/>
      <c r="Q54" s="1015"/>
      <c r="R54" s="1016"/>
      <c r="S54" s="1016"/>
      <c r="T54" s="1016"/>
      <c r="U54" s="1016"/>
      <c r="V54" s="1016"/>
      <c r="W54" s="1016"/>
      <c r="X54" s="1016"/>
      <c r="Y54" s="1016"/>
      <c r="Z54" s="1016"/>
      <c r="AA54" s="1016"/>
      <c r="AB54" s="1016"/>
      <c r="AC54" s="1016"/>
      <c r="AD54" s="1016"/>
      <c r="AE54" s="1017"/>
      <c r="AF54" s="1018"/>
      <c r="AG54" s="1019"/>
      <c r="AH54" s="1019"/>
      <c r="AI54" s="1019"/>
      <c r="AJ54" s="1020"/>
      <c r="AK54" s="1021"/>
      <c r="AL54" s="1016"/>
      <c r="AM54" s="1016"/>
      <c r="AN54" s="1016"/>
      <c r="AO54" s="1016"/>
      <c r="AP54" s="1016"/>
      <c r="AQ54" s="1016"/>
      <c r="AR54" s="1016"/>
      <c r="AS54" s="1016"/>
      <c r="AT54" s="1016"/>
      <c r="AU54" s="1016"/>
      <c r="AV54" s="1016"/>
      <c r="AW54" s="1016"/>
      <c r="AX54" s="1016"/>
      <c r="AY54" s="1016"/>
      <c r="AZ54" s="1022"/>
      <c r="BA54" s="1022"/>
      <c r="BB54" s="1022"/>
      <c r="BC54" s="1022"/>
      <c r="BD54" s="1022"/>
      <c r="BE54" s="1030"/>
      <c r="BF54" s="1030"/>
      <c r="BG54" s="1030"/>
      <c r="BH54" s="1030"/>
      <c r="BI54" s="1031"/>
      <c r="BJ54" s="203"/>
      <c r="BK54" s="203"/>
      <c r="BL54" s="203"/>
      <c r="BM54" s="203"/>
      <c r="BN54" s="203"/>
      <c r="BO54" s="216"/>
      <c r="BP54" s="216"/>
      <c r="BQ54" s="213">
        <v>48</v>
      </c>
      <c r="BR54" s="214"/>
      <c r="BS54" s="1007"/>
      <c r="BT54" s="1008"/>
      <c r="BU54" s="1008"/>
      <c r="BV54" s="1008"/>
      <c r="BW54" s="1008"/>
      <c r="BX54" s="1008"/>
      <c r="BY54" s="1008"/>
      <c r="BZ54" s="1008"/>
      <c r="CA54" s="1008"/>
      <c r="CB54" s="1008"/>
      <c r="CC54" s="1008"/>
      <c r="CD54" s="1008"/>
      <c r="CE54" s="1008"/>
      <c r="CF54" s="1008"/>
      <c r="CG54" s="1009"/>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5"/>
      <c r="DW54" s="986"/>
      <c r="DX54" s="986"/>
      <c r="DY54" s="986"/>
      <c r="DZ54" s="987"/>
      <c r="EA54" s="197"/>
    </row>
    <row r="55" spans="1:131" s="198" customFormat="1" ht="26.25" customHeight="1">
      <c r="A55" s="212">
        <v>28</v>
      </c>
      <c r="B55" s="1012"/>
      <c r="C55" s="1013"/>
      <c r="D55" s="1013"/>
      <c r="E55" s="1013"/>
      <c r="F55" s="1013"/>
      <c r="G55" s="1013"/>
      <c r="H55" s="1013"/>
      <c r="I55" s="1013"/>
      <c r="J55" s="1013"/>
      <c r="K55" s="1013"/>
      <c r="L55" s="1013"/>
      <c r="M55" s="1013"/>
      <c r="N55" s="1013"/>
      <c r="O55" s="1013"/>
      <c r="P55" s="1014"/>
      <c r="Q55" s="1015"/>
      <c r="R55" s="1016"/>
      <c r="S55" s="1016"/>
      <c r="T55" s="1016"/>
      <c r="U55" s="1016"/>
      <c r="V55" s="1016"/>
      <c r="W55" s="1016"/>
      <c r="X55" s="1016"/>
      <c r="Y55" s="1016"/>
      <c r="Z55" s="1016"/>
      <c r="AA55" s="1016"/>
      <c r="AB55" s="1016"/>
      <c r="AC55" s="1016"/>
      <c r="AD55" s="1016"/>
      <c r="AE55" s="1017"/>
      <c r="AF55" s="1018"/>
      <c r="AG55" s="1019"/>
      <c r="AH55" s="1019"/>
      <c r="AI55" s="1019"/>
      <c r="AJ55" s="1020"/>
      <c r="AK55" s="1021"/>
      <c r="AL55" s="1016"/>
      <c r="AM55" s="1016"/>
      <c r="AN55" s="1016"/>
      <c r="AO55" s="1016"/>
      <c r="AP55" s="1016"/>
      <c r="AQ55" s="1016"/>
      <c r="AR55" s="1016"/>
      <c r="AS55" s="1016"/>
      <c r="AT55" s="1016"/>
      <c r="AU55" s="1016"/>
      <c r="AV55" s="1016"/>
      <c r="AW55" s="1016"/>
      <c r="AX55" s="1016"/>
      <c r="AY55" s="1016"/>
      <c r="AZ55" s="1022"/>
      <c r="BA55" s="1022"/>
      <c r="BB55" s="1022"/>
      <c r="BC55" s="1022"/>
      <c r="BD55" s="1022"/>
      <c r="BE55" s="1030"/>
      <c r="BF55" s="1030"/>
      <c r="BG55" s="1030"/>
      <c r="BH55" s="1030"/>
      <c r="BI55" s="1031"/>
      <c r="BJ55" s="203"/>
      <c r="BK55" s="203"/>
      <c r="BL55" s="203"/>
      <c r="BM55" s="203"/>
      <c r="BN55" s="203"/>
      <c r="BO55" s="216"/>
      <c r="BP55" s="216"/>
      <c r="BQ55" s="213">
        <v>49</v>
      </c>
      <c r="BR55" s="214"/>
      <c r="BS55" s="1007"/>
      <c r="BT55" s="1008"/>
      <c r="BU55" s="1008"/>
      <c r="BV55" s="1008"/>
      <c r="BW55" s="1008"/>
      <c r="BX55" s="1008"/>
      <c r="BY55" s="1008"/>
      <c r="BZ55" s="1008"/>
      <c r="CA55" s="1008"/>
      <c r="CB55" s="1008"/>
      <c r="CC55" s="1008"/>
      <c r="CD55" s="1008"/>
      <c r="CE55" s="1008"/>
      <c r="CF55" s="1008"/>
      <c r="CG55" s="1009"/>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5"/>
      <c r="DW55" s="986"/>
      <c r="DX55" s="986"/>
      <c r="DY55" s="986"/>
      <c r="DZ55" s="987"/>
      <c r="EA55" s="197"/>
    </row>
    <row r="56" spans="1:131" s="198" customFormat="1" ht="26.25" customHeight="1">
      <c r="A56" s="212">
        <v>29</v>
      </c>
      <c r="B56" s="1012"/>
      <c r="C56" s="1013"/>
      <c r="D56" s="1013"/>
      <c r="E56" s="1013"/>
      <c r="F56" s="1013"/>
      <c r="G56" s="1013"/>
      <c r="H56" s="1013"/>
      <c r="I56" s="1013"/>
      <c r="J56" s="1013"/>
      <c r="K56" s="1013"/>
      <c r="L56" s="1013"/>
      <c r="M56" s="1013"/>
      <c r="N56" s="1013"/>
      <c r="O56" s="1013"/>
      <c r="P56" s="1014"/>
      <c r="Q56" s="1015"/>
      <c r="R56" s="1016"/>
      <c r="S56" s="1016"/>
      <c r="T56" s="1016"/>
      <c r="U56" s="1016"/>
      <c r="V56" s="1016"/>
      <c r="W56" s="1016"/>
      <c r="X56" s="1016"/>
      <c r="Y56" s="1016"/>
      <c r="Z56" s="1016"/>
      <c r="AA56" s="1016"/>
      <c r="AB56" s="1016"/>
      <c r="AC56" s="1016"/>
      <c r="AD56" s="1016"/>
      <c r="AE56" s="1017"/>
      <c r="AF56" s="1018"/>
      <c r="AG56" s="1019"/>
      <c r="AH56" s="1019"/>
      <c r="AI56" s="1019"/>
      <c r="AJ56" s="1020"/>
      <c r="AK56" s="1021"/>
      <c r="AL56" s="1016"/>
      <c r="AM56" s="1016"/>
      <c r="AN56" s="1016"/>
      <c r="AO56" s="1016"/>
      <c r="AP56" s="1016"/>
      <c r="AQ56" s="1016"/>
      <c r="AR56" s="1016"/>
      <c r="AS56" s="1016"/>
      <c r="AT56" s="1016"/>
      <c r="AU56" s="1016"/>
      <c r="AV56" s="1016"/>
      <c r="AW56" s="1016"/>
      <c r="AX56" s="1016"/>
      <c r="AY56" s="1016"/>
      <c r="AZ56" s="1022"/>
      <c r="BA56" s="1022"/>
      <c r="BB56" s="1022"/>
      <c r="BC56" s="1022"/>
      <c r="BD56" s="1022"/>
      <c r="BE56" s="1030"/>
      <c r="BF56" s="1030"/>
      <c r="BG56" s="1030"/>
      <c r="BH56" s="1030"/>
      <c r="BI56" s="1031"/>
      <c r="BJ56" s="203"/>
      <c r="BK56" s="203"/>
      <c r="BL56" s="203"/>
      <c r="BM56" s="203"/>
      <c r="BN56" s="203"/>
      <c r="BO56" s="216"/>
      <c r="BP56" s="216"/>
      <c r="BQ56" s="213">
        <v>50</v>
      </c>
      <c r="BR56" s="214"/>
      <c r="BS56" s="1007"/>
      <c r="BT56" s="1008"/>
      <c r="BU56" s="1008"/>
      <c r="BV56" s="1008"/>
      <c r="BW56" s="1008"/>
      <c r="BX56" s="1008"/>
      <c r="BY56" s="1008"/>
      <c r="BZ56" s="1008"/>
      <c r="CA56" s="1008"/>
      <c r="CB56" s="1008"/>
      <c r="CC56" s="1008"/>
      <c r="CD56" s="1008"/>
      <c r="CE56" s="1008"/>
      <c r="CF56" s="1008"/>
      <c r="CG56" s="1009"/>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5"/>
      <c r="DW56" s="986"/>
      <c r="DX56" s="986"/>
      <c r="DY56" s="986"/>
      <c r="DZ56" s="987"/>
      <c r="EA56" s="197"/>
    </row>
    <row r="57" spans="1:131" s="198" customFormat="1" ht="26.25" customHeight="1">
      <c r="A57" s="212">
        <v>30</v>
      </c>
      <c r="B57" s="1012"/>
      <c r="C57" s="1013"/>
      <c r="D57" s="1013"/>
      <c r="E57" s="1013"/>
      <c r="F57" s="1013"/>
      <c r="G57" s="1013"/>
      <c r="H57" s="1013"/>
      <c r="I57" s="1013"/>
      <c r="J57" s="1013"/>
      <c r="K57" s="1013"/>
      <c r="L57" s="1013"/>
      <c r="M57" s="1013"/>
      <c r="N57" s="1013"/>
      <c r="O57" s="1013"/>
      <c r="P57" s="1014"/>
      <c r="Q57" s="1015"/>
      <c r="R57" s="1016"/>
      <c r="S57" s="1016"/>
      <c r="T57" s="1016"/>
      <c r="U57" s="1016"/>
      <c r="V57" s="1016"/>
      <c r="W57" s="1016"/>
      <c r="X57" s="1016"/>
      <c r="Y57" s="1016"/>
      <c r="Z57" s="1016"/>
      <c r="AA57" s="1016"/>
      <c r="AB57" s="1016"/>
      <c r="AC57" s="1016"/>
      <c r="AD57" s="1016"/>
      <c r="AE57" s="1017"/>
      <c r="AF57" s="1018"/>
      <c r="AG57" s="1019"/>
      <c r="AH57" s="1019"/>
      <c r="AI57" s="1019"/>
      <c r="AJ57" s="1020"/>
      <c r="AK57" s="1021"/>
      <c r="AL57" s="1016"/>
      <c r="AM57" s="1016"/>
      <c r="AN57" s="1016"/>
      <c r="AO57" s="1016"/>
      <c r="AP57" s="1016"/>
      <c r="AQ57" s="1016"/>
      <c r="AR57" s="1016"/>
      <c r="AS57" s="1016"/>
      <c r="AT57" s="1016"/>
      <c r="AU57" s="1016"/>
      <c r="AV57" s="1016"/>
      <c r="AW57" s="1016"/>
      <c r="AX57" s="1016"/>
      <c r="AY57" s="1016"/>
      <c r="AZ57" s="1022"/>
      <c r="BA57" s="1022"/>
      <c r="BB57" s="1022"/>
      <c r="BC57" s="1022"/>
      <c r="BD57" s="1022"/>
      <c r="BE57" s="1030"/>
      <c r="BF57" s="1030"/>
      <c r="BG57" s="1030"/>
      <c r="BH57" s="1030"/>
      <c r="BI57" s="1031"/>
      <c r="BJ57" s="203"/>
      <c r="BK57" s="203"/>
      <c r="BL57" s="203"/>
      <c r="BM57" s="203"/>
      <c r="BN57" s="203"/>
      <c r="BO57" s="216"/>
      <c r="BP57" s="216"/>
      <c r="BQ57" s="213">
        <v>51</v>
      </c>
      <c r="BR57" s="214"/>
      <c r="BS57" s="1007"/>
      <c r="BT57" s="1008"/>
      <c r="BU57" s="1008"/>
      <c r="BV57" s="1008"/>
      <c r="BW57" s="1008"/>
      <c r="BX57" s="1008"/>
      <c r="BY57" s="1008"/>
      <c r="BZ57" s="1008"/>
      <c r="CA57" s="1008"/>
      <c r="CB57" s="1008"/>
      <c r="CC57" s="1008"/>
      <c r="CD57" s="1008"/>
      <c r="CE57" s="1008"/>
      <c r="CF57" s="1008"/>
      <c r="CG57" s="1009"/>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5"/>
      <c r="DW57" s="986"/>
      <c r="DX57" s="986"/>
      <c r="DY57" s="986"/>
      <c r="DZ57" s="987"/>
      <c r="EA57" s="197"/>
    </row>
    <row r="58" spans="1:131" s="198" customFormat="1" ht="26.25" customHeight="1">
      <c r="A58" s="212">
        <v>31</v>
      </c>
      <c r="B58" s="1012"/>
      <c r="C58" s="1013"/>
      <c r="D58" s="1013"/>
      <c r="E58" s="1013"/>
      <c r="F58" s="1013"/>
      <c r="G58" s="1013"/>
      <c r="H58" s="1013"/>
      <c r="I58" s="1013"/>
      <c r="J58" s="1013"/>
      <c r="K58" s="1013"/>
      <c r="L58" s="1013"/>
      <c r="M58" s="1013"/>
      <c r="N58" s="1013"/>
      <c r="O58" s="1013"/>
      <c r="P58" s="1014"/>
      <c r="Q58" s="1015"/>
      <c r="R58" s="1016"/>
      <c r="S58" s="1016"/>
      <c r="T58" s="1016"/>
      <c r="U58" s="1016"/>
      <c r="V58" s="1016"/>
      <c r="W58" s="1016"/>
      <c r="X58" s="1016"/>
      <c r="Y58" s="1016"/>
      <c r="Z58" s="1016"/>
      <c r="AA58" s="1016"/>
      <c r="AB58" s="1016"/>
      <c r="AC58" s="1016"/>
      <c r="AD58" s="1016"/>
      <c r="AE58" s="1017"/>
      <c r="AF58" s="1018"/>
      <c r="AG58" s="1019"/>
      <c r="AH58" s="1019"/>
      <c r="AI58" s="1019"/>
      <c r="AJ58" s="1020"/>
      <c r="AK58" s="1021"/>
      <c r="AL58" s="1016"/>
      <c r="AM58" s="1016"/>
      <c r="AN58" s="1016"/>
      <c r="AO58" s="1016"/>
      <c r="AP58" s="1016"/>
      <c r="AQ58" s="1016"/>
      <c r="AR58" s="1016"/>
      <c r="AS58" s="1016"/>
      <c r="AT58" s="1016"/>
      <c r="AU58" s="1016"/>
      <c r="AV58" s="1016"/>
      <c r="AW58" s="1016"/>
      <c r="AX58" s="1016"/>
      <c r="AY58" s="1016"/>
      <c r="AZ58" s="1022"/>
      <c r="BA58" s="1022"/>
      <c r="BB58" s="1022"/>
      <c r="BC58" s="1022"/>
      <c r="BD58" s="1022"/>
      <c r="BE58" s="1030"/>
      <c r="BF58" s="1030"/>
      <c r="BG58" s="1030"/>
      <c r="BH58" s="1030"/>
      <c r="BI58" s="1031"/>
      <c r="BJ58" s="203"/>
      <c r="BK58" s="203"/>
      <c r="BL58" s="203"/>
      <c r="BM58" s="203"/>
      <c r="BN58" s="203"/>
      <c r="BO58" s="216"/>
      <c r="BP58" s="216"/>
      <c r="BQ58" s="213">
        <v>52</v>
      </c>
      <c r="BR58" s="214"/>
      <c r="BS58" s="1007"/>
      <c r="BT58" s="1008"/>
      <c r="BU58" s="1008"/>
      <c r="BV58" s="1008"/>
      <c r="BW58" s="1008"/>
      <c r="BX58" s="1008"/>
      <c r="BY58" s="1008"/>
      <c r="BZ58" s="1008"/>
      <c r="CA58" s="1008"/>
      <c r="CB58" s="1008"/>
      <c r="CC58" s="1008"/>
      <c r="CD58" s="1008"/>
      <c r="CE58" s="1008"/>
      <c r="CF58" s="1008"/>
      <c r="CG58" s="1009"/>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5"/>
      <c r="DW58" s="986"/>
      <c r="DX58" s="986"/>
      <c r="DY58" s="986"/>
      <c r="DZ58" s="987"/>
      <c r="EA58" s="197"/>
    </row>
    <row r="59" spans="1:131" s="198" customFormat="1" ht="26.25" customHeight="1">
      <c r="A59" s="212">
        <v>32</v>
      </c>
      <c r="B59" s="1012"/>
      <c r="C59" s="1013"/>
      <c r="D59" s="1013"/>
      <c r="E59" s="1013"/>
      <c r="F59" s="1013"/>
      <c r="G59" s="1013"/>
      <c r="H59" s="1013"/>
      <c r="I59" s="1013"/>
      <c r="J59" s="1013"/>
      <c r="K59" s="1013"/>
      <c r="L59" s="1013"/>
      <c r="M59" s="1013"/>
      <c r="N59" s="1013"/>
      <c r="O59" s="1013"/>
      <c r="P59" s="1014"/>
      <c r="Q59" s="1015"/>
      <c r="R59" s="1016"/>
      <c r="S59" s="1016"/>
      <c r="T59" s="1016"/>
      <c r="U59" s="1016"/>
      <c r="V59" s="1016"/>
      <c r="W59" s="1016"/>
      <c r="X59" s="1016"/>
      <c r="Y59" s="1016"/>
      <c r="Z59" s="1016"/>
      <c r="AA59" s="1016"/>
      <c r="AB59" s="1016"/>
      <c r="AC59" s="1016"/>
      <c r="AD59" s="1016"/>
      <c r="AE59" s="1017"/>
      <c r="AF59" s="1018"/>
      <c r="AG59" s="1019"/>
      <c r="AH59" s="1019"/>
      <c r="AI59" s="1019"/>
      <c r="AJ59" s="1020"/>
      <c r="AK59" s="1021"/>
      <c r="AL59" s="1016"/>
      <c r="AM59" s="1016"/>
      <c r="AN59" s="1016"/>
      <c r="AO59" s="1016"/>
      <c r="AP59" s="1016"/>
      <c r="AQ59" s="1016"/>
      <c r="AR59" s="1016"/>
      <c r="AS59" s="1016"/>
      <c r="AT59" s="1016"/>
      <c r="AU59" s="1016"/>
      <c r="AV59" s="1016"/>
      <c r="AW59" s="1016"/>
      <c r="AX59" s="1016"/>
      <c r="AY59" s="1016"/>
      <c r="AZ59" s="1022"/>
      <c r="BA59" s="1022"/>
      <c r="BB59" s="1022"/>
      <c r="BC59" s="1022"/>
      <c r="BD59" s="1022"/>
      <c r="BE59" s="1030"/>
      <c r="BF59" s="1030"/>
      <c r="BG59" s="1030"/>
      <c r="BH59" s="1030"/>
      <c r="BI59" s="1031"/>
      <c r="BJ59" s="203"/>
      <c r="BK59" s="203"/>
      <c r="BL59" s="203"/>
      <c r="BM59" s="203"/>
      <c r="BN59" s="203"/>
      <c r="BO59" s="216"/>
      <c r="BP59" s="216"/>
      <c r="BQ59" s="213">
        <v>53</v>
      </c>
      <c r="BR59" s="214"/>
      <c r="BS59" s="1007"/>
      <c r="BT59" s="1008"/>
      <c r="BU59" s="1008"/>
      <c r="BV59" s="1008"/>
      <c r="BW59" s="1008"/>
      <c r="BX59" s="1008"/>
      <c r="BY59" s="1008"/>
      <c r="BZ59" s="1008"/>
      <c r="CA59" s="1008"/>
      <c r="CB59" s="1008"/>
      <c r="CC59" s="1008"/>
      <c r="CD59" s="1008"/>
      <c r="CE59" s="1008"/>
      <c r="CF59" s="1008"/>
      <c r="CG59" s="1009"/>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5"/>
      <c r="DW59" s="986"/>
      <c r="DX59" s="986"/>
      <c r="DY59" s="986"/>
      <c r="DZ59" s="987"/>
      <c r="EA59" s="197"/>
    </row>
    <row r="60" spans="1:131" s="198" customFormat="1" ht="26.25" customHeight="1">
      <c r="A60" s="212">
        <v>33</v>
      </c>
      <c r="B60" s="1012"/>
      <c r="C60" s="1013"/>
      <c r="D60" s="1013"/>
      <c r="E60" s="1013"/>
      <c r="F60" s="1013"/>
      <c r="G60" s="1013"/>
      <c r="H60" s="1013"/>
      <c r="I60" s="1013"/>
      <c r="J60" s="1013"/>
      <c r="K60" s="1013"/>
      <c r="L60" s="1013"/>
      <c r="M60" s="1013"/>
      <c r="N60" s="1013"/>
      <c r="O60" s="1013"/>
      <c r="P60" s="1014"/>
      <c r="Q60" s="1015"/>
      <c r="R60" s="1016"/>
      <c r="S60" s="1016"/>
      <c r="T60" s="1016"/>
      <c r="U60" s="1016"/>
      <c r="V60" s="1016"/>
      <c r="W60" s="1016"/>
      <c r="X60" s="1016"/>
      <c r="Y60" s="1016"/>
      <c r="Z60" s="1016"/>
      <c r="AA60" s="1016"/>
      <c r="AB60" s="1016"/>
      <c r="AC60" s="1016"/>
      <c r="AD60" s="1016"/>
      <c r="AE60" s="1017"/>
      <c r="AF60" s="1018"/>
      <c r="AG60" s="1019"/>
      <c r="AH60" s="1019"/>
      <c r="AI60" s="1019"/>
      <c r="AJ60" s="1020"/>
      <c r="AK60" s="1021"/>
      <c r="AL60" s="1016"/>
      <c r="AM60" s="1016"/>
      <c r="AN60" s="1016"/>
      <c r="AO60" s="1016"/>
      <c r="AP60" s="1016"/>
      <c r="AQ60" s="1016"/>
      <c r="AR60" s="1016"/>
      <c r="AS60" s="1016"/>
      <c r="AT60" s="1016"/>
      <c r="AU60" s="1016"/>
      <c r="AV60" s="1016"/>
      <c r="AW60" s="1016"/>
      <c r="AX60" s="1016"/>
      <c r="AY60" s="1016"/>
      <c r="AZ60" s="1022"/>
      <c r="BA60" s="1022"/>
      <c r="BB60" s="1022"/>
      <c r="BC60" s="1022"/>
      <c r="BD60" s="1022"/>
      <c r="BE60" s="1030"/>
      <c r="BF60" s="1030"/>
      <c r="BG60" s="1030"/>
      <c r="BH60" s="1030"/>
      <c r="BI60" s="1031"/>
      <c r="BJ60" s="203"/>
      <c r="BK60" s="203"/>
      <c r="BL60" s="203"/>
      <c r="BM60" s="203"/>
      <c r="BN60" s="203"/>
      <c r="BO60" s="216"/>
      <c r="BP60" s="216"/>
      <c r="BQ60" s="213">
        <v>54</v>
      </c>
      <c r="BR60" s="214"/>
      <c r="BS60" s="1007"/>
      <c r="BT60" s="1008"/>
      <c r="BU60" s="1008"/>
      <c r="BV60" s="1008"/>
      <c r="BW60" s="1008"/>
      <c r="BX60" s="1008"/>
      <c r="BY60" s="1008"/>
      <c r="BZ60" s="1008"/>
      <c r="CA60" s="1008"/>
      <c r="CB60" s="1008"/>
      <c r="CC60" s="1008"/>
      <c r="CD60" s="1008"/>
      <c r="CE60" s="1008"/>
      <c r="CF60" s="1008"/>
      <c r="CG60" s="1009"/>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5"/>
      <c r="DW60" s="986"/>
      <c r="DX60" s="986"/>
      <c r="DY60" s="986"/>
      <c r="DZ60" s="987"/>
      <c r="EA60" s="197"/>
    </row>
    <row r="61" spans="1:131" s="198" customFormat="1" ht="26.25" customHeight="1" thickBot="1">
      <c r="A61" s="212">
        <v>34</v>
      </c>
      <c r="B61" s="1012"/>
      <c r="C61" s="1013"/>
      <c r="D61" s="1013"/>
      <c r="E61" s="1013"/>
      <c r="F61" s="1013"/>
      <c r="G61" s="1013"/>
      <c r="H61" s="1013"/>
      <c r="I61" s="1013"/>
      <c r="J61" s="1013"/>
      <c r="K61" s="1013"/>
      <c r="L61" s="1013"/>
      <c r="M61" s="1013"/>
      <c r="N61" s="1013"/>
      <c r="O61" s="1013"/>
      <c r="P61" s="1014"/>
      <c r="Q61" s="1015"/>
      <c r="R61" s="1016"/>
      <c r="S61" s="1016"/>
      <c r="T61" s="1016"/>
      <c r="U61" s="1016"/>
      <c r="V61" s="1016"/>
      <c r="W61" s="1016"/>
      <c r="X61" s="1016"/>
      <c r="Y61" s="1016"/>
      <c r="Z61" s="1016"/>
      <c r="AA61" s="1016"/>
      <c r="AB61" s="1016"/>
      <c r="AC61" s="1016"/>
      <c r="AD61" s="1016"/>
      <c r="AE61" s="1017"/>
      <c r="AF61" s="1018"/>
      <c r="AG61" s="1019"/>
      <c r="AH61" s="1019"/>
      <c r="AI61" s="1019"/>
      <c r="AJ61" s="1020"/>
      <c r="AK61" s="1021"/>
      <c r="AL61" s="1016"/>
      <c r="AM61" s="1016"/>
      <c r="AN61" s="1016"/>
      <c r="AO61" s="1016"/>
      <c r="AP61" s="1016"/>
      <c r="AQ61" s="1016"/>
      <c r="AR61" s="1016"/>
      <c r="AS61" s="1016"/>
      <c r="AT61" s="1016"/>
      <c r="AU61" s="1016"/>
      <c r="AV61" s="1016"/>
      <c r="AW61" s="1016"/>
      <c r="AX61" s="1016"/>
      <c r="AY61" s="1016"/>
      <c r="AZ61" s="1022"/>
      <c r="BA61" s="1022"/>
      <c r="BB61" s="1022"/>
      <c r="BC61" s="1022"/>
      <c r="BD61" s="1022"/>
      <c r="BE61" s="1030"/>
      <c r="BF61" s="1030"/>
      <c r="BG61" s="1030"/>
      <c r="BH61" s="1030"/>
      <c r="BI61" s="1031"/>
      <c r="BJ61" s="203"/>
      <c r="BK61" s="203"/>
      <c r="BL61" s="203"/>
      <c r="BM61" s="203"/>
      <c r="BN61" s="203"/>
      <c r="BO61" s="216"/>
      <c r="BP61" s="216"/>
      <c r="BQ61" s="213">
        <v>55</v>
      </c>
      <c r="BR61" s="214"/>
      <c r="BS61" s="1007"/>
      <c r="BT61" s="1008"/>
      <c r="BU61" s="1008"/>
      <c r="BV61" s="1008"/>
      <c r="BW61" s="1008"/>
      <c r="BX61" s="1008"/>
      <c r="BY61" s="1008"/>
      <c r="BZ61" s="1008"/>
      <c r="CA61" s="1008"/>
      <c r="CB61" s="1008"/>
      <c r="CC61" s="1008"/>
      <c r="CD61" s="1008"/>
      <c r="CE61" s="1008"/>
      <c r="CF61" s="1008"/>
      <c r="CG61" s="1009"/>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5"/>
      <c r="DW61" s="986"/>
      <c r="DX61" s="986"/>
      <c r="DY61" s="986"/>
      <c r="DZ61" s="987"/>
      <c r="EA61" s="197"/>
    </row>
    <row r="62" spans="1:131" s="198" customFormat="1" ht="26.25" customHeight="1">
      <c r="A62" s="212">
        <v>35</v>
      </c>
      <c r="B62" s="1012"/>
      <c r="C62" s="1013"/>
      <c r="D62" s="1013"/>
      <c r="E62" s="1013"/>
      <c r="F62" s="1013"/>
      <c r="G62" s="1013"/>
      <c r="H62" s="1013"/>
      <c r="I62" s="1013"/>
      <c r="J62" s="1013"/>
      <c r="K62" s="1013"/>
      <c r="L62" s="1013"/>
      <c r="M62" s="1013"/>
      <c r="N62" s="1013"/>
      <c r="O62" s="1013"/>
      <c r="P62" s="1014"/>
      <c r="Q62" s="1015"/>
      <c r="R62" s="1016"/>
      <c r="S62" s="1016"/>
      <c r="T62" s="1016"/>
      <c r="U62" s="1016"/>
      <c r="V62" s="1016"/>
      <c r="W62" s="1016"/>
      <c r="X62" s="1016"/>
      <c r="Y62" s="1016"/>
      <c r="Z62" s="1016"/>
      <c r="AA62" s="1016"/>
      <c r="AB62" s="1016"/>
      <c r="AC62" s="1016"/>
      <c r="AD62" s="1016"/>
      <c r="AE62" s="1017"/>
      <c r="AF62" s="1018"/>
      <c r="AG62" s="1019"/>
      <c r="AH62" s="1019"/>
      <c r="AI62" s="1019"/>
      <c r="AJ62" s="1020"/>
      <c r="AK62" s="1021"/>
      <c r="AL62" s="1016"/>
      <c r="AM62" s="1016"/>
      <c r="AN62" s="1016"/>
      <c r="AO62" s="1016"/>
      <c r="AP62" s="1016"/>
      <c r="AQ62" s="1016"/>
      <c r="AR62" s="1016"/>
      <c r="AS62" s="1016"/>
      <c r="AT62" s="1016"/>
      <c r="AU62" s="1016"/>
      <c r="AV62" s="1016"/>
      <c r="AW62" s="1016"/>
      <c r="AX62" s="1016"/>
      <c r="AY62" s="1016"/>
      <c r="AZ62" s="1022"/>
      <c r="BA62" s="1022"/>
      <c r="BB62" s="1022"/>
      <c r="BC62" s="1022"/>
      <c r="BD62" s="1022"/>
      <c r="BE62" s="1030"/>
      <c r="BF62" s="1030"/>
      <c r="BG62" s="1030"/>
      <c r="BH62" s="1030"/>
      <c r="BI62" s="1031"/>
      <c r="BJ62" s="1032" t="s">
        <v>387</v>
      </c>
      <c r="BK62" s="1033"/>
      <c r="BL62" s="1033"/>
      <c r="BM62" s="1033"/>
      <c r="BN62" s="1034"/>
      <c r="BO62" s="216"/>
      <c r="BP62" s="216"/>
      <c r="BQ62" s="213">
        <v>56</v>
      </c>
      <c r="BR62" s="214"/>
      <c r="BS62" s="1007"/>
      <c r="BT62" s="1008"/>
      <c r="BU62" s="1008"/>
      <c r="BV62" s="1008"/>
      <c r="BW62" s="1008"/>
      <c r="BX62" s="1008"/>
      <c r="BY62" s="1008"/>
      <c r="BZ62" s="1008"/>
      <c r="CA62" s="1008"/>
      <c r="CB62" s="1008"/>
      <c r="CC62" s="1008"/>
      <c r="CD62" s="1008"/>
      <c r="CE62" s="1008"/>
      <c r="CF62" s="1008"/>
      <c r="CG62" s="1009"/>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5"/>
      <c r="DW62" s="986"/>
      <c r="DX62" s="986"/>
      <c r="DY62" s="986"/>
      <c r="DZ62" s="987"/>
      <c r="EA62" s="197"/>
    </row>
    <row r="63" spans="1:131" s="198" customFormat="1" ht="26.25" customHeight="1" thickBot="1">
      <c r="A63" s="215" t="s">
        <v>372</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6"/>
      <c r="AF63" s="1027">
        <v>837</v>
      </c>
      <c r="AG63" s="955"/>
      <c r="AH63" s="955"/>
      <c r="AI63" s="955"/>
      <c r="AJ63" s="1028"/>
      <c r="AK63" s="1029"/>
      <c r="AL63" s="959"/>
      <c r="AM63" s="959"/>
      <c r="AN63" s="959"/>
      <c r="AO63" s="959"/>
      <c r="AP63" s="955"/>
      <c r="AQ63" s="955"/>
      <c r="AR63" s="955"/>
      <c r="AS63" s="955"/>
      <c r="AT63" s="955"/>
      <c r="AU63" s="955"/>
      <c r="AV63" s="955"/>
      <c r="AW63" s="955"/>
      <c r="AX63" s="955"/>
      <c r="AY63" s="955"/>
      <c r="AZ63" s="1023"/>
      <c r="BA63" s="1023"/>
      <c r="BB63" s="1023"/>
      <c r="BC63" s="1023"/>
      <c r="BD63" s="1023"/>
      <c r="BE63" s="956"/>
      <c r="BF63" s="956"/>
      <c r="BG63" s="956"/>
      <c r="BH63" s="956"/>
      <c r="BI63" s="957"/>
      <c r="BJ63" s="1024" t="s">
        <v>112</v>
      </c>
      <c r="BK63" s="947"/>
      <c r="BL63" s="947"/>
      <c r="BM63" s="947"/>
      <c r="BN63" s="1025"/>
      <c r="BO63" s="216"/>
      <c r="BP63" s="216"/>
      <c r="BQ63" s="213">
        <v>57</v>
      </c>
      <c r="BR63" s="214"/>
      <c r="BS63" s="1007"/>
      <c r="BT63" s="1008"/>
      <c r="BU63" s="1008"/>
      <c r="BV63" s="1008"/>
      <c r="BW63" s="1008"/>
      <c r="BX63" s="1008"/>
      <c r="BY63" s="1008"/>
      <c r="BZ63" s="1008"/>
      <c r="CA63" s="1008"/>
      <c r="CB63" s="1008"/>
      <c r="CC63" s="1008"/>
      <c r="CD63" s="1008"/>
      <c r="CE63" s="1008"/>
      <c r="CF63" s="1008"/>
      <c r="CG63" s="1009"/>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5"/>
      <c r="DW63" s="986"/>
      <c r="DX63" s="986"/>
      <c r="DY63" s="986"/>
      <c r="DZ63" s="987"/>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7"/>
      <c r="BT64" s="1008"/>
      <c r="BU64" s="1008"/>
      <c r="BV64" s="1008"/>
      <c r="BW64" s="1008"/>
      <c r="BX64" s="1008"/>
      <c r="BY64" s="1008"/>
      <c r="BZ64" s="1008"/>
      <c r="CA64" s="1008"/>
      <c r="CB64" s="1008"/>
      <c r="CC64" s="1008"/>
      <c r="CD64" s="1008"/>
      <c r="CE64" s="1008"/>
      <c r="CF64" s="1008"/>
      <c r="CG64" s="1009"/>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5"/>
      <c r="DW64" s="986"/>
      <c r="DX64" s="986"/>
      <c r="DY64" s="986"/>
      <c r="DZ64" s="987"/>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7"/>
      <c r="BT65" s="1008"/>
      <c r="BU65" s="1008"/>
      <c r="BV65" s="1008"/>
      <c r="BW65" s="1008"/>
      <c r="BX65" s="1008"/>
      <c r="BY65" s="1008"/>
      <c r="BZ65" s="1008"/>
      <c r="CA65" s="1008"/>
      <c r="CB65" s="1008"/>
      <c r="CC65" s="1008"/>
      <c r="CD65" s="1008"/>
      <c r="CE65" s="1008"/>
      <c r="CF65" s="1008"/>
      <c r="CG65" s="1009"/>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5"/>
      <c r="DW65" s="986"/>
      <c r="DX65" s="986"/>
      <c r="DY65" s="986"/>
      <c r="DZ65" s="987"/>
      <c r="EA65" s="197"/>
    </row>
    <row r="66" spans="1:131" s="198" customFormat="1" ht="26.25" customHeight="1">
      <c r="A66" s="988" t="s">
        <v>390</v>
      </c>
      <c r="B66" s="989"/>
      <c r="C66" s="989"/>
      <c r="D66" s="989"/>
      <c r="E66" s="989"/>
      <c r="F66" s="989"/>
      <c r="G66" s="989"/>
      <c r="H66" s="989"/>
      <c r="I66" s="989"/>
      <c r="J66" s="989"/>
      <c r="K66" s="989"/>
      <c r="L66" s="989"/>
      <c r="M66" s="989"/>
      <c r="N66" s="989"/>
      <c r="O66" s="989"/>
      <c r="P66" s="990"/>
      <c r="Q66" s="994" t="s">
        <v>376</v>
      </c>
      <c r="R66" s="995"/>
      <c r="S66" s="995"/>
      <c r="T66" s="995"/>
      <c r="U66" s="996"/>
      <c r="V66" s="994" t="s">
        <v>377</v>
      </c>
      <c r="W66" s="995"/>
      <c r="X66" s="995"/>
      <c r="Y66" s="995"/>
      <c r="Z66" s="996"/>
      <c r="AA66" s="994" t="s">
        <v>378</v>
      </c>
      <c r="AB66" s="995"/>
      <c r="AC66" s="995"/>
      <c r="AD66" s="995"/>
      <c r="AE66" s="996"/>
      <c r="AF66" s="1000" t="s">
        <v>379</v>
      </c>
      <c r="AG66" s="1001"/>
      <c r="AH66" s="1001"/>
      <c r="AI66" s="1001"/>
      <c r="AJ66" s="1002"/>
      <c r="AK66" s="994" t="s">
        <v>380</v>
      </c>
      <c r="AL66" s="989"/>
      <c r="AM66" s="989"/>
      <c r="AN66" s="989"/>
      <c r="AO66" s="990"/>
      <c r="AP66" s="994" t="s">
        <v>381</v>
      </c>
      <c r="AQ66" s="995"/>
      <c r="AR66" s="995"/>
      <c r="AS66" s="995"/>
      <c r="AT66" s="996"/>
      <c r="AU66" s="994" t="s">
        <v>391</v>
      </c>
      <c r="AV66" s="995"/>
      <c r="AW66" s="995"/>
      <c r="AX66" s="995"/>
      <c r="AY66" s="996"/>
      <c r="AZ66" s="994" t="s">
        <v>355</v>
      </c>
      <c r="BA66" s="995"/>
      <c r="BB66" s="995"/>
      <c r="BC66" s="995"/>
      <c r="BD66" s="101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1099" t="s">
        <v>552</v>
      </c>
      <c r="C68" s="1100"/>
      <c r="D68" s="1100"/>
      <c r="E68" s="1100"/>
      <c r="F68" s="1100"/>
      <c r="G68" s="1100"/>
      <c r="H68" s="1100"/>
      <c r="I68" s="1100"/>
      <c r="J68" s="1100"/>
      <c r="K68" s="1100"/>
      <c r="L68" s="1100"/>
      <c r="M68" s="1100"/>
      <c r="N68" s="1100"/>
      <c r="O68" s="1100"/>
      <c r="P68" s="1101"/>
      <c r="Q68" s="984">
        <v>4590</v>
      </c>
      <c r="R68" s="978"/>
      <c r="S68" s="978"/>
      <c r="T68" s="978"/>
      <c r="U68" s="978"/>
      <c r="V68" s="978">
        <v>4407</v>
      </c>
      <c r="W68" s="978"/>
      <c r="X68" s="978"/>
      <c r="Y68" s="978"/>
      <c r="Z68" s="978"/>
      <c r="AA68" s="978">
        <v>183</v>
      </c>
      <c r="AB68" s="978"/>
      <c r="AC68" s="978"/>
      <c r="AD68" s="978"/>
      <c r="AE68" s="978"/>
      <c r="AF68" s="978">
        <v>113</v>
      </c>
      <c r="AG68" s="978"/>
      <c r="AH68" s="978"/>
      <c r="AI68" s="978"/>
      <c r="AJ68" s="978"/>
      <c r="AK68" s="978" t="s">
        <v>551</v>
      </c>
      <c r="AL68" s="978"/>
      <c r="AM68" s="978"/>
      <c r="AN68" s="978"/>
      <c r="AO68" s="978"/>
      <c r="AP68" s="978">
        <v>14392</v>
      </c>
      <c r="AQ68" s="978"/>
      <c r="AR68" s="978"/>
      <c r="AS68" s="978"/>
      <c r="AT68" s="978"/>
      <c r="AU68" s="978">
        <v>6347</v>
      </c>
      <c r="AV68" s="978"/>
      <c r="AW68" s="978"/>
      <c r="AX68" s="978"/>
      <c r="AY68" s="978"/>
      <c r="AZ68" s="979" t="s">
        <v>538</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552</v>
      </c>
      <c r="C69" s="971"/>
      <c r="D69" s="971"/>
      <c r="E69" s="971"/>
      <c r="F69" s="971"/>
      <c r="G69" s="971"/>
      <c r="H69" s="971"/>
      <c r="I69" s="971"/>
      <c r="J69" s="971"/>
      <c r="K69" s="971"/>
      <c r="L69" s="971"/>
      <c r="M69" s="971"/>
      <c r="N69" s="971"/>
      <c r="O69" s="971"/>
      <c r="P69" s="972"/>
      <c r="Q69" s="973">
        <v>103</v>
      </c>
      <c r="R69" s="967"/>
      <c r="S69" s="967"/>
      <c r="T69" s="967"/>
      <c r="U69" s="967"/>
      <c r="V69" s="967">
        <v>102</v>
      </c>
      <c r="W69" s="967"/>
      <c r="X69" s="967"/>
      <c r="Y69" s="967"/>
      <c r="Z69" s="967"/>
      <c r="AA69" s="967">
        <v>1</v>
      </c>
      <c r="AB69" s="967"/>
      <c r="AC69" s="967"/>
      <c r="AD69" s="967"/>
      <c r="AE69" s="967"/>
      <c r="AF69" s="967">
        <v>1</v>
      </c>
      <c r="AG69" s="967"/>
      <c r="AH69" s="967"/>
      <c r="AI69" s="967"/>
      <c r="AJ69" s="967"/>
      <c r="AK69" s="967" t="s">
        <v>551</v>
      </c>
      <c r="AL69" s="967"/>
      <c r="AM69" s="967"/>
      <c r="AN69" s="967"/>
      <c r="AO69" s="967"/>
      <c r="AP69" s="967">
        <v>168</v>
      </c>
      <c r="AQ69" s="967"/>
      <c r="AR69" s="967"/>
      <c r="AS69" s="967"/>
      <c r="AT69" s="967"/>
      <c r="AU69" s="967">
        <v>74</v>
      </c>
      <c r="AV69" s="967"/>
      <c r="AW69" s="967"/>
      <c r="AX69" s="967"/>
      <c r="AY69" s="967"/>
      <c r="AZ69" s="968" t="s">
        <v>539</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553</v>
      </c>
      <c r="C70" s="971"/>
      <c r="D70" s="971"/>
      <c r="E70" s="971"/>
      <c r="F70" s="971"/>
      <c r="G70" s="971"/>
      <c r="H70" s="971"/>
      <c r="I70" s="971"/>
      <c r="J70" s="971"/>
      <c r="K70" s="971"/>
      <c r="L70" s="971"/>
      <c r="M70" s="971"/>
      <c r="N70" s="971"/>
      <c r="O70" s="971"/>
      <c r="P70" s="972"/>
      <c r="Q70" s="973">
        <v>3226</v>
      </c>
      <c r="R70" s="967"/>
      <c r="S70" s="967"/>
      <c r="T70" s="967"/>
      <c r="U70" s="967"/>
      <c r="V70" s="967">
        <v>3033</v>
      </c>
      <c r="W70" s="967"/>
      <c r="X70" s="967"/>
      <c r="Y70" s="967"/>
      <c r="Z70" s="967"/>
      <c r="AA70" s="967">
        <v>194</v>
      </c>
      <c r="AB70" s="967"/>
      <c r="AC70" s="967"/>
      <c r="AD70" s="967"/>
      <c r="AE70" s="967"/>
      <c r="AF70" s="967">
        <v>4816</v>
      </c>
      <c r="AG70" s="967"/>
      <c r="AH70" s="967"/>
      <c r="AI70" s="967"/>
      <c r="AJ70" s="967"/>
      <c r="AK70" s="967">
        <v>3</v>
      </c>
      <c r="AL70" s="967"/>
      <c r="AM70" s="967"/>
      <c r="AN70" s="967"/>
      <c r="AO70" s="967"/>
      <c r="AP70" s="967" t="s">
        <v>549</v>
      </c>
      <c r="AQ70" s="967"/>
      <c r="AR70" s="967"/>
      <c r="AS70" s="967"/>
      <c r="AT70" s="967"/>
      <c r="AU70" s="967" t="s">
        <v>549</v>
      </c>
      <c r="AV70" s="967"/>
      <c r="AW70" s="967"/>
      <c r="AX70" s="967"/>
      <c r="AY70" s="967"/>
      <c r="AZ70" s="968" t="s">
        <v>540</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530</v>
      </c>
      <c r="C71" s="971"/>
      <c r="D71" s="971"/>
      <c r="E71" s="971"/>
      <c r="F71" s="971"/>
      <c r="G71" s="971"/>
      <c r="H71" s="971"/>
      <c r="I71" s="971"/>
      <c r="J71" s="971"/>
      <c r="K71" s="971"/>
      <c r="L71" s="971"/>
      <c r="M71" s="971"/>
      <c r="N71" s="971"/>
      <c r="O71" s="971"/>
      <c r="P71" s="972"/>
      <c r="Q71" s="973">
        <v>2499</v>
      </c>
      <c r="R71" s="967"/>
      <c r="S71" s="967"/>
      <c r="T71" s="967"/>
      <c r="U71" s="967"/>
      <c r="V71" s="967">
        <v>2384</v>
      </c>
      <c r="W71" s="967"/>
      <c r="X71" s="967"/>
      <c r="Y71" s="967"/>
      <c r="Z71" s="967"/>
      <c r="AA71" s="967">
        <v>115</v>
      </c>
      <c r="AB71" s="967"/>
      <c r="AC71" s="967"/>
      <c r="AD71" s="967"/>
      <c r="AE71" s="967"/>
      <c r="AF71" s="967">
        <v>115</v>
      </c>
      <c r="AG71" s="967"/>
      <c r="AH71" s="967"/>
      <c r="AI71" s="967"/>
      <c r="AJ71" s="967"/>
      <c r="AK71" s="967" t="s">
        <v>549</v>
      </c>
      <c r="AL71" s="967"/>
      <c r="AM71" s="967"/>
      <c r="AN71" s="967"/>
      <c r="AO71" s="967"/>
      <c r="AP71" s="967">
        <v>583</v>
      </c>
      <c r="AQ71" s="967"/>
      <c r="AR71" s="967"/>
      <c r="AS71" s="967"/>
      <c r="AT71" s="967"/>
      <c r="AU71" s="967">
        <v>365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531</v>
      </c>
      <c r="C72" s="971"/>
      <c r="D72" s="971"/>
      <c r="E72" s="971"/>
      <c r="F72" s="971"/>
      <c r="G72" s="971"/>
      <c r="H72" s="971"/>
      <c r="I72" s="971"/>
      <c r="J72" s="971"/>
      <c r="K72" s="971"/>
      <c r="L72" s="971"/>
      <c r="M72" s="971"/>
      <c r="N72" s="971"/>
      <c r="O72" s="971"/>
      <c r="P72" s="972"/>
      <c r="Q72" s="973">
        <v>334</v>
      </c>
      <c r="R72" s="967"/>
      <c r="S72" s="967"/>
      <c r="T72" s="967"/>
      <c r="U72" s="967"/>
      <c r="V72" s="967">
        <v>296</v>
      </c>
      <c r="W72" s="967"/>
      <c r="X72" s="967"/>
      <c r="Y72" s="967"/>
      <c r="Z72" s="967"/>
      <c r="AA72" s="967">
        <v>38</v>
      </c>
      <c r="AB72" s="967"/>
      <c r="AC72" s="967"/>
      <c r="AD72" s="967"/>
      <c r="AE72" s="967"/>
      <c r="AF72" s="967">
        <v>38</v>
      </c>
      <c r="AG72" s="967"/>
      <c r="AH72" s="967"/>
      <c r="AI72" s="967"/>
      <c r="AJ72" s="967"/>
      <c r="AK72" s="967" t="s">
        <v>549</v>
      </c>
      <c r="AL72" s="967"/>
      <c r="AM72" s="967"/>
      <c r="AN72" s="967"/>
      <c r="AO72" s="967"/>
      <c r="AP72" s="967" t="s">
        <v>549</v>
      </c>
      <c r="AQ72" s="967"/>
      <c r="AR72" s="967"/>
      <c r="AS72" s="967"/>
      <c r="AT72" s="967"/>
      <c r="AU72" s="967" t="s">
        <v>549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532</v>
      </c>
      <c r="C73" s="971"/>
      <c r="D73" s="971"/>
      <c r="E73" s="971"/>
      <c r="F73" s="971"/>
      <c r="G73" s="971"/>
      <c r="H73" s="971"/>
      <c r="I73" s="971"/>
      <c r="J73" s="971"/>
      <c r="K73" s="971"/>
      <c r="L73" s="971"/>
      <c r="M73" s="971"/>
      <c r="N73" s="971"/>
      <c r="O73" s="971"/>
      <c r="P73" s="972"/>
      <c r="Q73" s="973">
        <v>1408</v>
      </c>
      <c r="R73" s="967"/>
      <c r="S73" s="967"/>
      <c r="T73" s="967"/>
      <c r="U73" s="967"/>
      <c r="V73" s="967">
        <v>1385</v>
      </c>
      <c r="W73" s="967"/>
      <c r="X73" s="967"/>
      <c r="Y73" s="967"/>
      <c r="Z73" s="967"/>
      <c r="AA73" s="967">
        <v>23</v>
      </c>
      <c r="AB73" s="967"/>
      <c r="AC73" s="967"/>
      <c r="AD73" s="967"/>
      <c r="AE73" s="967"/>
      <c r="AF73" s="967">
        <v>23</v>
      </c>
      <c r="AG73" s="967"/>
      <c r="AH73" s="967"/>
      <c r="AI73" s="967"/>
      <c r="AJ73" s="967"/>
      <c r="AK73" s="967" t="s">
        <v>549</v>
      </c>
      <c r="AL73" s="967"/>
      <c r="AM73" s="967"/>
      <c r="AN73" s="967"/>
      <c r="AO73" s="967"/>
      <c r="AP73" s="967" t="s">
        <v>549</v>
      </c>
      <c r="AQ73" s="967"/>
      <c r="AR73" s="967"/>
      <c r="AS73" s="967"/>
      <c r="AT73" s="967"/>
      <c r="AU73" s="967" t="s">
        <v>549</v>
      </c>
      <c r="AV73" s="967"/>
      <c r="AW73" s="967"/>
      <c r="AX73" s="967"/>
      <c r="AY73" s="967"/>
      <c r="AZ73" s="968" t="s">
        <v>541</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533</v>
      </c>
      <c r="C74" s="971"/>
      <c r="D74" s="971"/>
      <c r="E74" s="971"/>
      <c r="F74" s="971"/>
      <c r="G74" s="971"/>
      <c r="H74" s="971"/>
      <c r="I74" s="971"/>
      <c r="J74" s="971"/>
      <c r="K74" s="971"/>
      <c r="L74" s="971"/>
      <c r="M74" s="971"/>
      <c r="N74" s="971"/>
      <c r="O74" s="971"/>
      <c r="P74" s="972"/>
      <c r="Q74" s="973">
        <v>600986</v>
      </c>
      <c r="R74" s="967"/>
      <c r="S74" s="967"/>
      <c r="T74" s="967"/>
      <c r="U74" s="967"/>
      <c r="V74" s="967">
        <v>579982</v>
      </c>
      <c r="W74" s="967"/>
      <c r="X74" s="967"/>
      <c r="Y74" s="967"/>
      <c r="Z74" s="967"/>
      <c r="AA74" s="967">
        <v>21004</v>
      </c>
      <c r="AB74" s="967"/>
      <c r="AC74" s="967"/>
      <c r="AD74" s="967"/>
      <c r="AE74" s="967"/>
      <c r="AF74" s="967">
        <v>21004</v>
      </c>
      <c r="AG74" s="967"/>
      <c r="AH74" s="967"/>
      <c r="AI74" s="967"/>
      <c r="AJ74" s="967"/>
      <c r="AK74" s="967">
        <v>6841</v>
      </c>
      <c r="AL74" s="967"/>
      <c r="AM74" s="967"/>
      <c r="AN74" s="967"/>
      <c r="AO74" s="967"/>
      <c r="AP74" s="967" t="s">
        <v>549</v>
      </c>
      <c r="AQ74" s="967"/>
      <c r="AR74" s="967"/>
      <c r="AS74" s="967"/>
      <c r="AT74" s="967"/>
      <c r="AU74" s="967" t="s">
        <v>549</v>
      </c>
      <c r="AV74" s="967"/>
      <c r="AW74" s="967"/>
      <c r="AX74" s="967"/>
      <c r="AY74" s="967"/>
      <c r="AZ74" s="968" t="s">
        <v>542</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534</v>
      </c>
      <c r="C75" s="971"/>
      <c r="D75" s="971"/>
      <c r="E75" s="971"/>
      <c r="F75" s="971"/>
      <c r="G75" s="971"/>
      <c r="H75" s="971"/>
      <c r="I75" s="971"/>
      <c r="J75" s="971"/>
      <c r="K75" s="971"/>
      <c r="L75" s="971"/>
      <c r="M75" s="971"/>
      <c r="N75" s="971"/>
      <c r="O75" s="971"/>
      <c r="P75" s="972"/>
      <c r="Q75" s="974">
        <v>34897</v>
      </c>
      <c r="R75" s="975"/>
      <c r="S75" s="975"/>
      <c r="T75" s="975"/>
      <c r="U75" s="976"/>
      <c r="V75" s="977">
        <v>34814</v>
      </c>
      <c r="W75" s="975"/>
      <c r="X75" s="975"/>
      <c r="Y75" s="975"/>
      <c r="Z75" s="976"/>
      <c r="AA75" s="977">
        <v>83</v>
      </c>
      <c r="AB75" s="975"/>
      <c r="AC75" s="975"/>
      <c r="AD75" s="975"/>
      <c r="AE75" s="976"/>
      <c r="AF75" s="977">
        <v>83</v>
      </c>
      <c r="AG75" s="975"/>
      <c r="AH75" s="975"/>
      <c r="AI75" s="975"/>
      <c r="AJ75" s="976"/>
      <c r="AK75" s="977">
        <v>1022</v>
      </c>
      <c r="AL75" s="975"/>
      <c r="AM75" s="975"/>
      <c r="AN75" s="975"/>
      <c r="AO75" s="976"/>
      <c r="AP75" s="967" t="s">
        <v>549</v>
      </c>
      <c r="AQ75" s="967"/>
      <c r="AR75" s="967"/>
      <c r="AS75" s="967"/>
      <c r="AT75" s="967"/>
      <c r="AU75" s="967" t="s">
        <v>549</v>
      </c>
      <c r="AV75" s="967"/>
      <c r="AW75" s="967"/>
      <c r="AX75" s="967"/>
      <c r="AY75" s="967"/>
      <c r="AZ75" s="968" t="s">
        <v>541</v>
      </c>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534</v>
      </c>
      <c r="C76" s="971"/>
      <c r="D76" s="971"/>
      <c r="E76" s="971"/>
      <c r="F76" s="971"/>
      <c r="G76" s="971"/>
      <c r="H76" s="971"/>
      <c r="I76" s="971"/>
      <c r="J76" s="971"/>
      <c r="K76" s="971"/>
      <c r="L76" s="971"/>
      <c r="M76" s="971"/>
      <c r="N76" s="971"/>
      <c r="O76" s="971"/>
      <c r="P76" s="972"/>
      <c r="Q76" s="974">
        <v>328</v>
      </c>
      <c r="R76" s="975"/>
      <c r="S76" s="975"/>
      <c r="T76" s="975"/>
      <c r="U76" s="976"/>
      <c r="V76" s="977">
        <v>163</v>
      </c>
      <c r="W76" s="975"/>
      <c r="X76" s="975"/>
      <c r="Y76" s="975"/>
      <c r="Z76" s="976"/>
      <c r="AA76" s="977">
        <v>165</v>
      </c>
      <c r="AB76" s="975"/>
      <c r="AC76" s="975"/>
      <c r="AD76" s="975"/>
      <c r="AE76" s="976"/>
      <c r="AF76" s="977">
        <v>165</v>
      </c>
      <c r="AG76" s="975"/>
      <c r="AH76" s="975"/>
      <c r="AI76" s="975"/>
      <c r="AJ76" s="976"/>
      <c r="AK76" s="977" t="s">
        <v>548</v>
      </c>
      <c r="AL76" s="975"/>
      <c r="AM76" s="975"/>
      <c r="AN76" s="975"/>
      <c r="AO76" s="976"/>
      <c r="AP76" s="967" t="s">
        <v>549</v>
      </c>
      <c r="AQ76" s="967"/>
      <c r="AR76" s="967"/>
      <c r="AS76" s="967"/>
      <c r="AT76" s="967"/>
      <c r="AU76" s="967" t="s">
        <v>549</v>
      </c>
      <c r="AV76" s="967"/>
      <c r="AW76" s="967"/>
      <c r="AX76" s="967"/>
      <c r="AY76" s="967"/>
      <c r="AZ76" s="968" t="s">
        <v>543</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535</v>
      </c>
      <c r="C77" s="971"/>
      <c r="D77" s="971"/>
      <c r="E77" s="971"/>
      <c r="F77" s="971"/>
      <c r="G77" s="971"/>
      <c r="H77" s="971"/>
      <c r="I77" s="971"/>
      <c r="J77" s="971"/>
      <c r="K77" s="971"/>
      <c r="L77" s="971"/>
      <c r="M77" s="971"/>
      <c r="N77" s="971"/>
      <c r="O77" s="971"/>
      <c r="P77" s="972"/>
      <c r="Q77" s="974">
        <v>406</v>
      </c>
      <c r="R77" s="975"/>
      <c r="S77" s="975"/>
      <c r="T77" s="975"/>
      <c r="U77" s="976"/>
      <c r="V77" s="977">
        <v>393</v>
      </c>
      <c r="W77" s="975"/>
      <c r="X77" s="975"/>
      <c r="Y77" s="975"/>
      <c r="Z77" s="976"/>
      <c r="AA77" s="977">
        <v>14</v>
      </c>
      <c r="AB77" s="975"/>
      <c r="AC77" s="975"/>
      <c r="AD77" s="975"/>
      <c r="AE77" s="976"/>
      <c r="AF77" s="977">
        <v>14</v>
      </c>
      <c r="AG77" s="975"/>
      <c r="AH77" s="975"/>
      <c r="AI77" s="975"/>
      <c r="AJ77" s="976"/>
      <c r="AK77" s="977">
        <v>98</v>
      </c>
      <c r="AL77" s="975"/>
      <c r="AM77" s="975"/>
      <c r="AN77" s="975"/>
      <c r="AO77" s="976"/>
      <c r="AP77" s="967" t="s">
        <v>549</v>
      </c>
      <c r="AQ77" s="967"/>
      <c r="AR77" s="967"/>
      <c r="AS77" s="967"/>
      <c r="AT77" s="967"/>
      <c r="AU77" s="967" t="s">
        <v>549</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26372</v>
      </c>
      <c r="AG88" s="955"/>
      <c r="AH88" s="955"/>
      <c r="AI88" s="955"/>
      <c r="AJ88" s="955"/>
      <c r="AK88" s="959"/>
      <c r="AL88" s="959"/>
      <c r="AM88" s="959"/>
      <c r="AN88" s="959"/>
      <c r="AO88" s="959"/>
      <c r="AP88" s="955">
        <v>15143</v>
      </c>
      <c r="AQ88" s="955"/>
      <c r="AR88" s="955"/>
      <c r="AS88" s="955"/>
      <c r="AT88" s="955"/>
      <c r="AU88" s="955">
        <v>6786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803</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2205787</v>
      </c>
      <c r="AB110" s="873"/>
      <c r="AC110" s="873"/>
      <c r="AD110" s="873"/>
      <c r="AE110" s="874"/>
      <c r="AF110" s="875">
        <v>2293296</v>
      </c>
      <c r="AG110" s="873"/>
      <c r="AH110" s="873"/>
      <c r="AI110" s="873"/>
      <c r="AJ110" s="874"/>
      <c r="AK110" s="875">
        <v>2418033</v>
      </c>
      <c r="AL110" s="873"/>
      <c r="AM110" s="873"/>
      <c r="AN110" s="873"/>
      <c r="AO110" s="874"/>
      <c r="AP110" s="876">
        <v>15.6</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27815251</v>
      </c>
      <c r="BR110" s="800"/>
      <c r="BS110" s="800"/>
      <c r="BT110" s="800"/>
      <c r="BU110" s="800"/>
      <c r="BV110" s="800">
        <v>29378091</v>
      </c>
      <c r="BW110" s="800"/>
      <c r="BX110" s="800"/>
      <c r="BY110" s="800"/>
      <c r="BZ110" s="800"/>
      <c r="CA110" s="800">
        <v>29814165</v>
      </c>
      <c r="CB110" s="800"/>
      <c r="CC110" s="800"/>
      <c r="CD110" s="800"/>
      <c r="CE110" s="800"/>
      <c r="CF110" s="861">
        <v>192.1</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v>3367710</v>
      </c>
      <c r="BR111" s="771"/>
      <c r="BS111" s="771"/>
      <c r="BT111" s="771"/>
      <c r="BU111" s="771"/>
      <c r="BV111" s="771">
        <v>3340689</v>
      </c>
      <c r="BW111" s="771"/>
      <c r="BX111" s="771"/>
      <c r="BY111" s="771"/>
      <c r="BZ111" s="771"/>
      <c r="CA111" s="771">
        <v>3004942</v>
      </c>
      <c r="CB111" s="771"/>
      <c r="CC111" s="771"/>
      <c r="CD111" s="771"/>
      <c r="CE111" s="771"/>
      <c r="CF111" s="848">
        <v>19.399999999999999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t="s">
        <v>112</v>
      </c>
      <c r="BR112" s="771"/>
      <c r="BS112" s="771"/>
      <c r="BT112" s="771"/>
      <c r="BU112" s="771"/>
      <c r="BV112" s="771" t="s">
        <v>112</v>
      </c>
      <c r="BW112" s="771"/>
      <c r="BX112" s="771"/>
      <c r="BY112" s="771"/>
      <c r="BZ112" s="771"/>
      <c r="CA112" s="771" t="s">
        <v>112</v>
      </c>
      <c r="CB112" s="771"/>
      <c r="CC112" s="771"/>
      <c r="CD112" s="771"/>
      <c r="CE112" s="771"/>
      <c r="CF112" s="848" t="s">
        <v>112</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112</v>
      </c>
      <c r="AB113" s="909"/>
      <c r="AC113" s="909"/>
      <c r="AD113" s="909"/>
      <c r="AE113" s="910"/>
      <c r="AF113" s="911" t="s">
        <v>112</v>
      </c>
      <c r="AG113" s="909"/>
      <c r="AH113" s="909"/>
      <c r="AI113" s="909"/>
      <c r="AJ113" s="910"/>
      <c r="AK113" s="911" t="s">
        <v>112</v>
      </c>
      <c r="AL113" s="909"/>
      <c r="AM113" s="909"/>
      <c r="AN113" s="909"/>
      <c r="AO113" s="910"/>
      <c r="AP113" s="912" t="s">
        <v>112</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7532624</v>
      </c>
      <c r="BR113" s="771"/>
      <c r="BS113" s="771"/>
      <c r="BT113" s="771"/>
      <c r="BU113" s="771"/>
      <c r="BV113" s="771">
        <v>7125328</v>
      </c>
      <c r="BW113" s="771"/>
      <c r="BX113" s="771"/>
      <c r="BY113" s="771"/>
      <c r="BZ113" s="771"/>
      <c r="CA113" s="771">
        <v>6785654</v>
      </c>
      <c r="CB113" s="771"/>
      <c r="CC113" s="771"/>
      <c r="CD113" s="771"/>
      <c r="CE113" s="771"/>
      <c r="CF113" s="848">
        <v>43.7</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750609</v>
      </c>
      <c r="AB114" s="784"/>
      <c r="AC114" s="784"/>
      <c r="AD114" s="784"/>
      <c r="AE114" s="785"/>
      <c r="AF114" s="786">
        <v>707789</v>
      </c>
      <c r="AG114" s="784"/>
      <c r="AH114" s="784"/>
      <c r="AI114" s="784"/>
      <c r="AJ114" s="785"/>
      <c r="AK114" s="786">
        <v>700669</v>
      </c>
      <c r="AL114" s="784"/>
      <c r="AM114" s="784"/>
      <c r="AN114" s="784"/>
      <c r="AO114" s="785"/>
      <c r="AP114" s="754">
        <v>4.5</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4391855</v>
      </c>
      <c r="BR114" s="771"/>
      <c r="BS114" s="771"/>
      <c r="BT114" s="771"/>
      <c r="BU114" s="771"/>
      <c r="BV114" s="771">
        <v>4197987</v>
      </c>
      <c r="BW114" s="771"/>
      <c r="BX114" s="771"/>
      <c r="BY114" s="771"/>
      <c r="BZ114" s="771"/>
      <c r="CA114" s="771">
        <v>3848701</v>
      </c>
      <c r="CB114" s="771"/>
      <c r="CC114" s="771"/>
      <c r="CD114" s="771"/>
      <c r="CE114" s="771"/>
      <c r="CF114" s="848">
        <v>24.8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v>482</v>
      </c>
      <c r="BR115" s="771"/>
      <c r="BS115" s="771"/>
      <c r="BT115" s="771"/>
      <c r="BU115" s="771"/>
      <c r="BV115" s="771">
        <v>350</v>
      </c>
      <c r="BW115" s="771"/>
      <c r="BX115" s="771"/>
      <c r="BY115" s="771"/>
      <c r="BZ115" s="771"/>
      <c r="CA115" s="771">
        <v>174</v>
      </c>
      <c r="CB115" s="771"/>
      <c r="CC115" s="771"/>
      <c r="CD115" s="771"/>
      <c r="CE115" s="771"/>
      <c r="CF115" s="848">
        <v>0</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3367710</v>
      </c>
      <c r="DH115" s="784"/>
      <c r="DI115" s="784"/>
      <c r="DJ115" s="784"/>
      <c r="DK115" s="785"/>
      <c r="DL115" s="786">
        <v>3340689</v>
      </c>
      <c r="DM115" s="784"/>
      <c r="DN115" s="784"/>
      <c r="DO115" s="784"/>
      <c r="DP115" s="785"/>
      <c r="DQ115" s="786">
        <v>3004942</v>
      </c>
      <c r="DR115" s="784"/>
      <c r="DS115" s="784"/>
      <c r="DT115" s="784"/>
      <c r="DU115" s="785"/>
      <c r="DV115" s="754">
        <v>19.399999999999999</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2956396</v>
      </c>
      <c r="AB117" s="895"/>
      <c r="AC117" s="895"/>
      <c r="AD117" s="895"/>
      <c r="AE117" s="896"/>
      <c r="AF117" s="898">
        <v>3001085</v>
      </c>
      <c r="AG117" s="895"/>
      <c r="AH117" s="895"/>
      <c r="AI117" s="895"/>
      <c r="AJ117" s="896"/>
      <c r="AK117" s="898">
        <v>3118702</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429</v>
      </c>
      <c r="BR117" s="858"/>
      <c r="BS117" s="858"/>
      <c r="BT117" s="858"/>
      <c r="BU117" s="858"/>
      <c r="BV117" s="858" t="s">
        <v>429</v>
      </c>
      <c r="BW117" s="858"/>
      <c r="BX117" s="858"/>
      <c r="BY117" s="858"/>
      <c r="BZ117" s="858"/>
      <c r="CA117" s="858" t="s">
        <v>429</v>
      </c>
      <c r="CB117" s="858"/>
      <c r="CC117" s="858"/>
      <c r="CD117" s="858"/>
      <c r="CE117" s="858"/>
      <c r="CF117" s="848" t="s">
        <v>429</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429</v>
      </c>
      <c r="DH117" s="784"/>
      <c r="DI117" s="784"/>
      <c r="DJ117" s="784"/>
      <c r="DK117" s="785"/>
      <c r="DL117" s="786" t="s">
        <v>429</v>
      </c>
      <c r="DM117" s="784"/>
      <c r="DN117" s="784"/>
      <c r="DO117" s="784"/>
      <c r="DP117" s="785"/>
      <c r="DQ117" s="786" t="s">
        <v>429</v>
      </c>
      <c r="DR117" s="784"/>
      <c r="DS117" s="784"/>
      <c r="DT117" s="784"/>
      <c r="DU117" s="785"/>
      <c r="DV117" s="754" t="s">
        <v>429</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43107922</v>
      </c>
      <c r="BR118" s="858"/>
      <c r="BS118" s="858"/>
      <c r="BT118" s="858"/>
      <c r="BU118" s="858"/>
      <c r="BV118" s="858">
        <v>44042445</v>
      </c>
      <c r="BW118" s="858"/>
      <c r="BX118" s="858"/>
      <c r="BY118" s="858"/>
      <c r="BZ118" s="858"/>
      <c r="CA118" s="858">
        <v>43453636</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433</v>
      </c>
      <c r="DH118" s="784"/>
      <c r="DI118" s="784"/>
      <c r="DJ118" s="784"/>
      <c r="DK118" s="785"/>
      <c r="DL118" s="786" t="s">
        <v>433</v>
      </c>
      <c r="DM118" s="784"/>
      <c r="DN118" s="784"/>
      <c r="DO118" s="784"/>
      <c r="DP118" s="785"/>
      <c r="DQ118" s="786" t="s">
        <v>433</v>
      </c>
      <c r="DR118" s="784"/>
      <c r="DS118" s="784"/>
      <c r="DT118" s="784"/>
      <c r="DU118" s="785"/>
      <c r="DV118" s="754" t="s">
        <v>433</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433</v>
      </c>
      <c r="AB119" s="873"/>
      <c r="AC119" s="873"/>
      <c r="AD119" s="873"/>
      <c r="AE119" s="874"/>
      <c r="AF119" s="875" t="s">
        <v>433</v>
      </c>
      <c r="AG119" s="873"/>
      <c r="AH119" s="873"/>
      <c r="AI119" s="873"/>
      <c r="AJ119" s="874"/>
      <c r="AK119" s="875" t="s">
        <v>433</v>
      </c>
      <c r="AL119" s="873"/>
      <c r="AM119" s="873"/>
      <c r="AN119" s="873"/>
      <c r="AO119" s="874"/>
      <c r="AP119" s="876" t="s">
        <v>433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5178481</v>
      </c>
      <c r="BR119" s="800"/>
      <c r="BS119" s="800"/>
      <c r="BT119" s="800"/>
      <c r="BU119" s="800"/>
      <c r="BV119" s="800">
        <v>7516918</v>
      </c>
      <c r="BW119" s="800"/>
      <c r="BX119" s="800"/>
      <c r="BY119" s="800"/>
      <c r="BZ119" s="800"/>
      <c r="CA119" s="800">
        <v>7314507</v>
      </c>
      <c r="CB119" s="800"/>
      <c r="CC119" s="800"/>
      <c r="CD119" s="800"/>
      <c r="CE119" s="800"/>
      <c r="CF119" s="861">
        <v>47.1</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433</v>
      </c>
      <c r="DH119" s="717"/>
      <c r="DI119" s="717"/>
      <c r="DJ119" s="717"/>
      <c r="DK119" s="718"/>
      <c r="DL119" s="719" t="s">
        <v>433</v>
      </c>
      <c r="DM119" s="717"/>
      <c r="DN119" s="717"/>
      <c r="DO119" s="717"/>
      <c r="DP119" s="718"/>
      <c r="DQ119" s="719" t="s">
        <v>433</v>
      </c>
      <c r="DR119" s="717"/>
      <c r="DS119" s="717"/>
      <c r="DT119" s="717"/>
      <c r="DU119" s="718"/>
      <c r="DV119" s="807" t="s">
        <v>433</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433</v>
      </c>
      <c r="AB120" s="784"/>
      <c r="AC120" s="784"/>
      <c r="AD120" s="784"/>
      <c r="AE120" s="785"/>
      <c r="AF120" s="786" t="s">
        <v>433</v>
      </c>
      <c r="AG120" s="784"/>
      <c r="AH120" s="784"/>
      <c r="AI120" s="784"/>
      <c r="AJ120" s="785"/>
      <c r="AK120" s="786" t="s">
        <v>433</v>
      </c>
      <c r="AL120" s="784"/>
      <c r="AM120" s="784"/>
      <c r="AN120" s="784"/>
      <c r="AO120" s="785"/>
      <c r="AP120" s="754" t="s">
        <v>433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4954227</v>
      </c>
      <c r="BR120" s="771"/>
      <c r="BS120" s="771"/>
      <c r="BT120" s="771"/>
      <c r="BU120" s="771"/>
      <c r="BV120" s="771">
        <v>4829899</v>
      </c>
      <c r="BW120" s="771"/>
      <c r="BX120" s="771"/>
      <c r="BY120" s="771"/>
      <c r="BZ120" s="771"/>
      <c r="CA120" s="771">
        <v>4950896</v>
      </c>
      <c r="CB120" s="771"/>
      <c r="CC120" s="771"/>
      <c r="CD120" s="771"/>
      <c r="CE120" s="771"/>
      <c r="CF120" s="848">
        <v>31.9</v>
      </c>
      <c r="CG120" s="849"/>
      <c r="CH120" s="849"/>
      <c r="CI120" s="849"/>
      <c r="CJ120" s="849"/>
      <c r="CK120" s="850" t="s">
        <v>438</v>
      </c>
      <c r="CL120" s="810"/>
      <c r="CM120" s="810"/>
      <c r="CN120" s="810"/>
      <c r="CO120" s="811"/>
      <c r="CP120" s="854"/>
      <c r="CQ120" s="855"/>
      <c r="CR120" s="855"/>
      <c r="CS120" s="855"/>
      <c r="CT120" s="855"/>
      <c r="CU120" s="855"/>
      <c r="CV120" s="855"/>
      <c r="CW120" s="855"/>
      <c r="CX120" s="855"/>
      <c r="CY120" s="855"/>
      <c r="CZ120" s="855"/>
      <c r="DA120" s="855"/>
      <c r="DB120" s="855"/>
      <c r="DC120" s="855"/>
      <c r="DD120" s="855"/>
      <c r="DE120" s="855"/>
      <c r="DF120" s="856"/>
      <c r="DG120" s="799"/>
      <c r="DH120" s="800"/>
      <c r="DI120" s="800"/>
      <c r="DJ120" s="800"/>
      <c r="DK120" s="800"/>
      <c r="DL120" s="800"/>
      <c r="DM120" s="800"/>
      <c r="DN120" s="800"/>
      <c r="DO120" s="800"/>
      <c r="DP120" s="800"/>
      <c r="DQ120" s="800"/>
      <c r="DR120" s="800"/>
      <c r="DS120" s="800"/>
      <c r="DT120" s="800"/>
      <c r="DU120" s="800"/>
      <c r="DV120" s="801"/>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433</v>
      </c>
      <c r="AB121" s="784"/>
      <c r="AC121" s="784"/>
      <c r="AD121" s="784"/>
      <c r="AE121" s="785"/>
      <c r="AF121" s="786" t="s">
        <v>433</v>
      </c>
      <c r="AG121" s="784"/>
      <c r="AH121" s="784"/>
      <c r="AI121" s="784"/>
      <c r="AJ121" s="785"/>
      <c r="AK121" s="786" t="s">
        <v>433</v>
      </c>
      <c r="AL121" s="784"/>
      <c r="AM121" s="784"/>
      <c r="AN121" s="784"/>
      <c r="AO121" s="785"/>
      <c r="AP121" s="754" t="s">
        <v>433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23276485</v>
      </c>
      <c r="BR121" s="858"/>
      <c r="BS121" s="858"/>
      <c r="BT121" s="858"/>
      <c r="BU121" s="858"/>
      <c r="BV121" s="858">
        <v>23794335</v>
      </c>
      <c r="BW121" s="858"/>
      <c r="BX121" s="858"/>
      <c r="BY121" s="858"/>
      <c r="BZ121" s="858"/>
      <c r="CA121" s="858">
        <v>23978817</v>
      </c>
      <c r="CB121" s="858"/>
      <c r="CC121" s="858"/>
      <c r="CD121" s="858"/>
      <c r="CE121" s="858"/>
      <c r="CF121" s="859">
        <v>154.5</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429</v>
      </c>
      <c r="AB122" s="784"/>
      <c r="AC122" s="784"/>
      <c r="AD122" s="784"/>
      <c r="AE122" s="785"/>
      <c r="AF122" s="786" t="s">
        <v>429</v>
      </c>
      <c r="AG122" s="784"/>
      <c r="AH122" s="784"/>
      <c r="AI122" s="784"/>
      <c r="AJ122" s="785"/>
      <c r="AK122" s="786" t="s">
        <v>429</v>
      </c>
      <c r="AL122" s="784"/>
      <c r="AM122" s="784"/>
      <c r="AN122" s="784"/>
      <c r="AO122" s="785"/>
      <c r="AP122" s="754" t="s">
        <v>429</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33409193</v>
      </c>
      <c r="BR122" s="840"/>
      <c r="BS122" s="840"/>
      <c r="BT122" s="840"/>
      <c r="BU122" s="840"/>
      <c r="BV122" s="840">
        <v>36141152</v>
      </c>
      <c r="BW122" s="840"/>
      <c r="BX122" s="840"/>
      <c r="BY122" s="840"/>
      <c r="BZ122" s="840"/>
      <c r="CA122" s="840">
        <v>36244220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429</v>
      </c>
      <c r="AB123" s="784"/>
      <c r="AC123" s="784"/>
      <c r="AD123" s="784"/>
      <c r="AE123" s="785"/>
      <c r="AF123" s="786" t="s">
        <v>429</v>
      </c>
      <c r="AG123" s="784"/>
      <c r="AH123" s="784"/>
      <c r="AI123" s="784"/>
      <c r="AJ123" s="785"/>
      <c r="AK123" s="786" t="s">
        <v>429</v>
      </c>
      <c r="AL123" s="784"/>
      <c r="AM123" s="784"/>
      <c r="AN123" s="784"/>
      <c r="AO123" s="785"/>
      <c r="AP123" s="754" t="s">
        <v>429</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62.7</v>
      </c>
      <c r="BR123" s="832"/>
      <c r="BS123" s="832"/>
      <c r="BT123" s="832"/>
      <c r="BU123" s="832"/>
      <c r="BV123" s="832">
        <v>50.6</v>
      </c>
      <c r="BW123" s="832"/>
      <c r="BX123" s="832"/>
      <c r="BY123" s="832"/>
      <c r="BZ123" s="832"/>
      <c r="CA123" s="832">
        <v>46.4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c r="CQ124" s="829"/>
      <c r="CR124" s="829"/>
      <c r="CS124" s="829"/>
      <c r="CT124" s="829"/>
      <c r="CU124" s="829"/>
      <c r="CV124" s="829"/>
      <c r="CW124" s="829"/>
      <c r="CX124" s="829"/>
      <c r="CY124" s="829"/>
      <c r="CZ124" s="829"/>
      <c r="DA124" s="829"/>
      <c r="DB124" s="829"/>
      <c r="DC124" s="829"/>
      <c r="DD124" s="829"/>
      <c r="DE124" s="829"/>
      <c r="DF124" s="830"/>
      <c r="DG124" s="716"/>
      <c r="DH124" s="717"/>
      <c r="DI124" s="717"/>
      <c r="DJ124" s="717"/>
      <c r="DK124" s="718"/>
      <c r="DL124" s="719"/>
      <c r="DM124" s="717"/>
      <c r="DN124" s="717"/>
      <c r="DO124" s="717"/>
      <c r="DP124" s="718"/>
      <c r="DQ124" s="719"/>
      <c r="DR124" s="717"/>
      <c r="DS124" s="717"/>
      <c r="DT124" s="717"/>
      <c r="DU124" s="718"/>
      <c r="DV124" s="807"/>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451</v>
      </c>
      <c r="AY127" s="758"/>
      <c r="AZ127" s="758"/>
      <c r="BA127" s="758"/>
      <c r="BB127" s="758"/>
      <c r="BC127" s="758"/>
      <c r="BD127" s="758"/>
      <c r="BE127" s="759"/>
      <c r="BF127" s="760" t="s">
        <v>112</v>
      </c>
      <c r="BG127" s="761"/>
      <c r="BH127" s="761"/>
      <c r="BI127" s="761"/>
      <c r="BJ127" s="761"/>
      <c r="BK127" s="761"/>
      <c r="BL127" s="762"/>
      <c r="BM127" s="760">
        <v>12.61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v>482</v>
      </c>
      <c r="DH127" s="820"/>
      <c r="DI127" s="820"/>
      <c r="DJ127" s="820"/>
      <c r="DK127" s="820"/>
      <c r="DL127" s="820">
        <v>350</v>
      </c>
      <c r="DM127" s="820"/>
      <c r="DN127" s="820"/>
      <c r="DO127" s="820"/>
      <c r="DP127" s="820"/>
      <c r="DQ127" s="820">
        <v>174</v>
      </c>
      <c r="DR127" s="820"/>
      <c r="DS127" s="820"/>
      <c r="DT127" s="820"/>
      <c r="DU127" s="820"/>
      <c r="DV127" s="821">
        <v>0</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328674</v>
      </c>
      <c r="AB128" s="724"/>
      <c r="AC128" s="724"/>
      <c r="AD128" s="724"/>
      <c r="AE128" s="725"/>
      <c r="AF128" s="726">
        <v>356988</v>
      </c>
      <c r="AG128" s="724"/>
      <c r="AH128" s="724"/>
      <c r="AI128" s="724"/>
      <c r="AJ128" s="725"/>
      <c r="AK128" s="726">
        <v>389746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112</v>
      </c>
      <c r="BG128" s="791"/>
      <c r="BH128" s="791"/>
      <c r="BI128" s="791"/>
      <c r="BJ128" s="791"/>
      <c r="BK128" s="791"/>
      <c r="BL128" s="792"/>
      <c r="BM128" s="790">
        <v>17.61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17367269</v>
      </c>
      <c r="AB129" s="784"/>
      <c r="AC129" s="784"/>
      <c r="AD129" s="784"/>
      <c r="AE129" s="785"/>
      <c r="AF129" s="786">
        <v>17549877</v>
      </c>
      <c r="AG129" s="784"/>
      <c r="AH129" s="784"/>
      <c r="AI129" s="784"/>
      <c r="AJ129" s="785"/>
      <c r="AK129" s="786">
        <v>17600592</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4.4000000000000004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1909185</v>
      </c>
      <c r="AB130" s="784"/>
      <c r="AC130" s="784"/>
      <c r="AD130" s="784"/>
      <c r="AE130" s="785"/>
      <c r="AF130" s="786">
        <v>1963539</v>
      </c>
      <c r="AG130" s="784"/>
      <c r="AH130" s="784"/>
      <c r="AI130" s="784"/>
      <c r="AJ130" s="785"/>
      <c r="AK130" s="786">
        <v>2077382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46.4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15458084</v>
      </c>
      <c r="AB131" s="717"/>
      <c r="AC131" s="717"/>
      <c r="AD131" s="717"/>
      <c r="AE131" s="718"/>
      <c r="AF131" s="719">
        <v>15586338</v>
      </c>
      <c r="AG131" s="717"/>
      <c r="AH131" s="717"/>
      <c r="AI131" s="717"/>
      <c r="AJ131" s="718"/>
      <c r="AK131" s="719">
        <v>15523210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4.6482927639999998</v>
      </c>
      <c r="AB132" s="740"/>
      <c r="AC132" s="740"/>
      <c r="AD132" s="740"/>
      <c r="AE132" s="741"/>
      <c r="AF132" s="742">
        <v>4.366375219</v>
      </c>
      <c r="AG132" s="740"/>
      <c r="AH132" s="740"/>
      <c r="AI132" s="740"/>
      <c r="AJ132" s="741"/>
      <c r="AK132" s="742">
        <v>4.1974179310000004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5.8</v>
      </c>
      <c r="AB133" s="749"/>
      <c r="AC133" s="749"/>
      <c r="AD133" s="749"/>
      <c r="AE133" s="750"/>
      <c r="AF133" s="748">
        <v>4.9000000000000004</v>
      </c>
      <c r="AG133" s="749"/>
      <c r="AH133" s="749"/>
      <c r="AI133" s="749"/>
      <c r="AJ133" s="750"/>
      <c r="AK133" s="748">
        <v>4.4000000000000004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BS7:CG7"/>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9" t="s">
        <v>467</v>
      </c>
      <c r="L7" s="254"/>
      <c r="M7" s="255" t="s">
        <v>468</v>
      </c>
      <c r="N7" s="256"/>
    </row>
    <row r="8" spans="1:16">
      <c r="A8" s="248"/>
      <c r="B8" s="244"/>
      <c r="C8" s="244"/>
      <c r="D8" s="244"/>
      <c r="E8" s="244"/>
      <c r="F8" s="244"/>
      <c r="G8" s="257"/>
      <c r="H8" s="258"/>
      <c r="I8" s="258"/>
      <c r="J8" s="259"/>
      <c r="K8" s="1120"/>
      <c r="L8" s="260" t="s">
        <v>469</v>
      </c>
      <c r="M8" s="261" t="s">
        <v>470</v>
      </c>
      <c r="N8" s="262" t="s">
        <v>471</v>
      </c>
    </row>
    <row r="9" spans="1:16">
      <c r="A9" s="248"/>
      <c r="B9" s="244"/>
      <c r="C9" s="244"/>
      <c r="D9" s="244"/>
      <c r="E9" s="244"/>
      <c r="F9" s="244"/>
      <c r="G9" s="1133" t="s">
        <v>472</v>
      </c>
      <c r="H9" s="1134"/>
      <c r="I9" s="1134"/>
      <c r="J9" s="1135"/>
      <c r="K9" s="263">
        <v>4930606</v>
      </c>
      <c r="L9" s="264">
        <v>48712</v>
      </c>
      <c r="M9" s="265">
        <v>58961</v>
      </c>
      <c r="N9" s="266">
        <v>-17.399999999999999</v>
      </c>
    </row>
    <row r="10" spans="1:16">
      <c r="A10" s="248"/>
      <c r="B10" s="244"/>
      <c r="C10" s="244"/>
      <c r="D10" s="244"/>
      <c r="E10" s="244"/>
      <c r="F10" s="244"/>
      <c r="G10" s="1133" t="s">
        <v>473</v>
      </c>
      <c r="H10" s="1134"/>
      <c r="I10" s="1134"/>
      <c r="J10" s="1135"/>
      <c r="K10" s="267">
        <v>303245</v>
      </c>
      <c r="L10" s="268">
        <v>2996</v>
      </c>
      <c r="M10" s="269">
        <v>3996</v>
      </c>
      <c r="N10" s="270">
        <v>-25</v>
      </c>
    </row>
    <row r="11" spans="1:16" ht="13.5" customHeight="1">
      <c r="A11" s="248"/>
      <c r="B11" s="244"/>
      <c r="C11" s="244"/>
      <c r="D11" s="244"/>
      <c r="E11" s="244"/>
      <c r="F11" s="244"/>
      <c r="G11" s="1133" t="s">
        <v>474</v>
      </c>
      <c r="H11" s="1134"/>
      <c r="I11" s="1134"/>
      <c r="J11" s="1135"/>
      <c r="K11" s="267">
        <v>1026116</v>
      </c>
      <c r="L11" s="268">
        <v>10138</v>
      </c>
      <c r="M11" s="269">
        <v>3773</v>
      </c>
      <c r="N11" s="270">
        <v>168.7</v>
      </c>
    </row>
    <row r="12" spans="1:16" ht="13.5" customHeight="1">
      <c r="A12" s="248"/>
      <c r="B12" s="244"/>
      <c r="C12" s="244"/>
      <c r="D12" s="244"/>
      <c r="E12" s="244"/>
      <c r="F12" s="244"/>
      <c r="G12" s="1133" t="s">
        <v>475</v>
      </c>
      <c r="H12" s="1134"/>
      <c r="I12" s="1134"/>
      <c r="J12" s="1135"/>
      <c r="K12" s="267" t="s">
        <v>476</v>
      </c>
      <c r="L12" s="268" t="s">
        <v>476</v>
      </c>
      <c r="M12" s="269">
        <v>594</v>
      </c>
      <c r="N12" s="270" t="s">
        <v>476</v>
      </c>
    </row>
    <row r="13" spans="1:16" ht="13.5" customHeight="1">
      <c r="A13" s="248"/>
      <c r="B13" s="244"/>
      <c r="C13" s="244"/>
      <c r="D13" s="244"/>
      <c r="E13" s="244"/>
      <c r="F13" s="244"/>
      <c r="G13" s="1133" t="s">
        <v>477</v>
      </c>
      <c r="H13" s="1134"/>
      <c r="I13" s="1134"/>
      <c r="J13" s="1135"/>
      <c r="K13" s="267" t="s">
        <v>476</v>
      </c>
      <c r="L13" s="268" t="s">
        <v>476</v>
      </c>
      <c r="M13" s="269">
        <v>1</v>
      </c>
      <c r="N13" s="270" t="s">
        <v>476</v>
      </c>
    </row>
    <row r="14" spans="1:16" ht="13.5" customHeight="1">
      <c r="A14" s="248"/>
      <c r="B14" s="244"/>
      <c r="C14" s="244"/>
      <c r="D14" s="244"/>
      <c r="E14" s="244"/>
      <c r="F14" s="244"/>
      <c r="G14" s="1133" t="s">
        <v>478</v>
      </c>
      <c r="H14" s="1134"/>
      <c r="I14" s="1134"/>
      <c r="J14" s="1135"/>
      <c r="K14" s="267">
        <v>340451</v>
      </c>
      <c r="L14" s="268">
        <v>3364</v>
      </c>
      <c r="M14" s="269">
        <v>2438</v>
      </c>
      <c r="N14" s="270">
        <v>38</v>
      </c>
    </row>
    <row r="15" spans="1:16" ht="13.5" customHeight="1">
      <c r="A15" s="248"/>
      <c r="B15" s="244"/>
      <c r="C15" s="244"/>
      <c r="D15" s="244"/>
      <c r="E15" s="244"/>
      <c r="F15" s="244"/>
      <c r="G15" s="1133" t="s">
        <v>479</v>
      </c>
      <c r="H15" s="1134"/>
      <c r="I15" s="1134"/>
      <c r="J15" s="1135"/>
      <c r="K15" s="267">
        <v>275231</v>
      </c>
      <c r="L15" s="268">
        <v>2719</v>
      </c>
      <c r="M15" s="269">
        <v>1435</v>
      </c>
      <c r="N15" s="270">
        <v>89.5</v>
      </c>
    </row>
    <row r="16" spans="1:16">
      <c r="A16" s="248"/>
      <c r="B16" s="244"/>
      <c r="C16" s="244"/>
      <c r="D16" s="244"/>
      <c r="E16" s="244"/>
      <c r="F16" s="244"/>
      <c r="G16" s="1136" t="s">
        <v>480</v>
      </c>
      <c r="H16" s="1137"/>
      <c r="I16" s="1137"/>
      <c r="J16" s="1138"/>
      <c r="K16" s="268">
        <v>-618674</v>
      </c>
      <c r="L16" s="268">
        <v>-6112</v>
      </c>
      <c r="M16" s="269">
        <v>-6041</v>
      </c>
      <c r="N16" s="270">
        <v>1.2</v>
      </c>
    </row>
    <row r="17" spans="1:16">
      <c r="A17" s="248"/>
      <c r="B17" s="244"/>
      <c r="C17" s="244"/>
      <c r="D17" s="244"/>
      <c r="E17" s="244"/>
      <c r="F17" s="244"/>
      <c r="G17" s="1136" t="s">
        <v>171</v>
      </c>
      <c r="H17" s="1137"/>
      <c r="I17" s="1137"/>
      <c r="J17" s="1138"/>
      <c r="K17" s="268">
        <v>6256975</v>
      </c>
      <c r="L17" s="268">
        <v>61816</v>
      </c>
      <c r="M17" s="269">
        <v>65157</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0" t="s">
        <v>485</v>
      </c>
      <c r="H21" s="1131"/>
      <c r="I21" s="1131"/>
      <c r="J21" s="1132"/>
      <c r="K21" s="280">
        <v>5.26</v>
      </c>
      <c r="L21" s="281">
        <v>6.38</v>
      </c>
      <c r="M21" s="282">
        <v>-1.1200000000000001</v>
      </c>
      <c r="N21" s="249"/>
      <c r="O21" s="283"/>
      <c r="P21" s="279"/>
    </row>
    <row r="22" spans="1:16" s="284" customFormat="1">
      <c r="A22" s="279"/>
      <c r="B22" s="249"/>
      <c r="C22" s="249"/>
      <c r="D22" s="249"/>
      <c r="E22" s="249"/>
      <c r="F22" s="249"/>
      <c r="G22" s="1130" t="s">
        <v>486</v>
      </c>
      <c r="H22" s="1131"/>
      <c r="I22" s="1131"/>
      <c r="J22" s="1132"/>
      <c r="K22" s="285">
        <v>99.5</v>
      </c>
      <c r="L22" s="286">
        <v>99.2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9" t="s">
        <v>467</v>
      </c>
      <c r="L30" s="254"/>
      <c r="M30" s="255" t="s">
        <v>468</v>
      </c>
      <c r="N30" s="256"/>
    </row>
    <row r="31" spans="1:16">
      <c r="A31" s="248"/>
      <c r="B31" s="244"/>
      <c r="C31" s="244"/>
      <c r="D31" s="244"/>
      <c r="E31" s="244"/>
      <c r="F31" s="244"/>
      <c r="G31" s="257"/>
      <c r="H31" s="258"/>
      <c r="I31" s="258"/>
      <c r="J31" s="259"/>
      <c r="K31" s="1120"/>
      <c r="L31" s="260" t="s">
        <v>469</v>
      </c>
      <c r="M31" s="261" t="s">
        <v>470</v>
      </c>
      <c r="N31" s="262" t="s">
        <v>471</v>
      </c>
    </row>
    <row r="32" spans="1:16" ht="27" customHeight="1">
      <c r="A32" s="248"/>
      <c r="B32" s="244"/>
      <c r="C32" s="244"/>
      <c r="D32" s="244"/>
      <c r="E32" s="244"/>
      <c r="F32" s="244"/>
      <c r="G32" s="1121" t="s">
        <v>489</v>
      </c>
      <c r="H32" s="1122"/>
      <c r="I32" s="1122"/>
      <c r="J32" s="1123"/>
      <c r="K32" s="294">
        <v>2418033</v>
      </c>
      <c r="L32" s="294">
        <v>23889</v>
      </c>
      <c r="M32" s="295">
        <v>38103</v>
      </c>
      <c r="N32" s="296">
        <v>-37.299999999999997</v>
      </c>
    </row>
    <row r="33" spans="1:16" ht="13.5" customHeight="1">
      <c r="A33" s="248"/>
      <c r="B33" s="244"/>
      <c r="C33" s="244"/>
      <c r="D33" s="244"/>
      <c r="E33" s="244"/>
      <c r="F33" s="244"/>
      <c r="G33" s="1121" t="s">
        <v>490</v>
      </c>
      <c r="H33" s="1122"/>
      <c r="I33" s="1122"/>
      <c r="J33" s="1123"/>
      <c r="K33" s="294" t="s">
        <v>476</v>
      </c>
      <c r="L33" s="294" t="s">
        <v>476</v>
      </c>
      <c r="M33" s="295" t="s">
        <v>476</v>
      </c>
      <c r="N33" s="296" t="s">
        <v>476</v>
      </c>
    </row>
    <row r="34" spans="1:16" ht="27" customHeight="1">
      <c r="A34" s="248"/>
      <c r="B34" s="244"/>
      <c r="C34" s="244"/>
      <c r="D34" s="244"/>
      <c r="E34" s="244"/>
      <c r="F34" s="244"/>
      <c r="G34" s="1121" t="s">
        <v>491</v>
      </c>
      <c r="H34" s="1122"/>
      <c r="I34" s="1122"/>
      <c r="J34" s="1123"/>
      <c r="K34" s="294" t="s">
        <v>476</v>
      </c>
      <c r="L34" s="294" t="s">
        <v>476</v>
      </c>
      <c r="M34" s="295">
        <v>32</v>
      </c>
      <c r="N34" s="296" t="s">
        <v>476</v>
      </c>
    </row>
    <row r="35" spans="1:16" ht="27" customHeight="1">
      <c r="A35" s="248"/>
      <c r="B35" s="244"/>
      <c r="C35" s="244"/>
      <c r="D35" s="244"/>
      <c r="E35" s="244"/>
      <c r="F35" s="244"/>
      <c r="G35" s="1121" t="s">
        <v>492</v>
      </c>
      <c r="H35" s="1122"/>
      <c r="I35" s="1122"/>
      <c r="J35" s="1123"/>
      <c r="K35" s="294" t="s">
        <v>476</v>
      </c>
      <c r="L35" s="294" t="s">
        <v>476</v>
      </c>
      <c r="M35" s="295">
        <v>9772</v>
      </c>
      <c r="N35" s="296" t="s">
        <v>476</v>
      </c>
    </row>
    <row r="36" spans="1:16" ht="27" customHeight="1">
      <c r="A36" s="248"/>
      <c r="B36" s="244"/>
      <c r="C36" s="244"/>
      <c r="D36" s="244"/>
      <c r="E36" s="244"/>
      <c r="F36" s="244"/>
      <c r="G36" s="1121" t="s">
        <v>493</v>
      </c>
      <c r="H36" s="1122"/>
      <c r="I36" s="1122"/>
      <c r="J36" s="1123"/>
      <c r="K36" s="294">
        <v>700669</v>
      </c>
      <c r="L36" s="294">
        <v>6922</v>
      </c>
      <c r="M36" s="295">
        <v>1367</v>
      </c>
      <c r="N36" s="296">
        <v>406.4</v>
      </c>
    </row>
    <row r="37" spans="1:16" ht="13.5" customHeight="1">
      <c r="A37" s="248"/>
      <c r="B37" s="244"/>
      <c r="C37" s="244"/>
      <c r="D37" s="244"/>
      <c r="E37" s="244"/>
      <c r="F37" s="244"/>
      <c r="G37" s="1121" t="s">
        <v>494</v>
      </c>
      <c r="H37" s="1122"/>
      <c r="I37" s="1122"/>
      <c r="J37" s="1123"/>
      <c r="K37" s="294" t="s">
        <v>476</v>
      </c>
      <c r="L37" s="294" t="s">
        <v>476</v>
      </c>
      <c r="M37" s="295">
        <v>888</v>
      </c>
      <c r="N37" s="296" t="s">
        <v>476</v>
      </c>
    </row>
    <row r="38" spans="1:16" ht="27" customHeight="1">
      <c r="A38" s="248"/>
      <c r="B38" s="244"/>
      <c r="C38" s="244"/>
      <c r="D38" s="244"/>
      <c r="E38" s="244"/>
      <c r="F38" s="244"/>
      <c r="G38" s="1124" t="s">
        <v>495</v>
      </c>
      <c r="H38" s="1125"/>
      <c r="I38" s="1125"/>
      <c r="J38" s="1126"/>
      <c r="K38" s="297" t="s">
        <v>476</v>
      </c>
      <c r="L38" s="297" t="s">
        <v>476</v>
      </c>
      <c r="M38" s="298">
        <v>2</v>
      </c>
      <c r="N38" s="299" t="s">
        <v>476</v>
      </c>
      <c r="O38" s="293"/>
    </row>
    <row r="39" spans="1:16">
      <c r="A39" s="248"/>
      <c r="B39" s="244"/>
      <c r="C39" s="244"/>
      <c r="D39" s="244"/>
      <c r="E39" s="244"/>
      <c r="F39" s="244"/>
      <c r="G39" s="1124" t="s">
        <v>496</v>
      </c>
      <c r="H39" s="1125"/>
      <c r="I39" s="1125"/>
      <c r="J39" s="1126"/>
      <c r="K39" s="300">
        <v>-389746</v>
      </c>
      <c r="L39" s="300">
        <v>-3851</v>
      </c>
      <c r="M39" s="301">
        <v>-6931</v>
      </c>
      <c r="N39" s="302">
        <v>-44.4</v>
      </c>
      <c r="O39" s="293"/>
    </row>
    <row r="40" spans="1:16" ht="27" customHeight="1">
      <c r="A40" s="248"/>
      <c r="B40" s="244"/>
      <c r="C40" s="244"/>
      <c r="D40" s="244"/>
      <c r="E40" s="244"/>
      <c r="F40" s="244"/>
      <c r="G40" s="1121" t="s">
        <v>497</v>
      </c>
      <c r="H40" s="1122"/>
      <c r="I40" s="1122"/>
      <c r="J40" s="1123"/>
      <c r="K40" s="300">
        <v>-2077382</v>
      </c>
      <c r="L40" s="300">
        <v>-20524</v>
      </c>
      <c r="M40" s="301">
        <v>-31548</v>
      </c>
      <c r="N40" s="302">
        <v>-34.9</v>
      </c>
      <c r="O40" s="293"/>
    </row>
    <row r="41" spans="1:16">
      <c r="A41" s="248"/>
      <c r="B41" s="244"/>
      <c r="C41" s="244"/>
      <c r="D41" s="244"/>
      <c r="E41" s="244"/>
      <c r="F41" s="244"/>
      <c r="G41" s="1127" t="s">
        <v>281</v>
      </c>
      <c r="H41" s="1128"/>
      <c r="I41" s="1128"/>
      <c r="J41" s="1129"/>
      <c r="K41" s="294">
        <v>651574</v>
      </c>
      <c r="L41" s="300">
        <v>6437</v>
      </c>
      <c r="M41" s="301">
        <v>11686</v>
      </c>
      <c r="N41" s="302">
        <v>-44.9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4" t="s">
        <v>467</v>
      </c>
      <c r="J49" s="1116" t="s">
        <v>501</v>
      </c>
      <c r="K49" s="1117"/>
      <c r="L49" s="1117"/>
      <c r="M49" s="1117"/>
      <c r="N49" s="1118"/>
    </row>
    <row r="50" spans="1:14">
      <c r="A50" s="248"/>
      <c r="B50" s="244"/>
      <c r="C50" s="244"/>
      <c r="D50" s="244"/>
      <c r="E50" s="244"/>
      <c r="F50" s="244"/>
      <c r="G50" s="312"/>
      <c r="H50" s="313"/>
      <c r="I50" s="1115"/>
      <c r="J50" s="314" t="s">
        <v>502</v>
      </c>
      <c r="K50" s="315" t="s">
        <v>503</v>
      </c>
      <c r="L50" s="316" t="s">
        <v>504</v>
      </c>
      <c r="M50" s="317" t="s">
        <v>505</v>
      </c>
      <c r="N50" s="318" t="s">
        <v>506</v>
      </c>
    </row>
    <row r="51" spans="1:14">
      <c r="A51" s="248"/>
      <c r="B51" s="244"/>
      <c r="C51" s="244"/>
      <c r="D51" s="244"/>
      <c r="E51" s="244"/>
      <c r="F51" s="244"/>
      <c r="G51" s="310" t="s">
        <v>507</v>
      </c>
      <c r="H51" s="311"/>
      <c r="I51" s="319">
        <v>4080203</v>
      </c>
      <c r="J51" s="320">
        <v>41037</v>
      </c>
      <c r="K51" s="321">
        <v>6.2</v>
      </c>
      <c r="L51" s="322">
        <v>40203</v>
      </c>
      <c r="M51" s="323">
        <v>4.3</v>
      </c>
      <c r="N51" s="324">
        <v>1.9</v>
      </c>
    </row>
    <row r="52" spans="1:14">
      <c r="A52" s="248"/>
      <c r="B52" s="244"/>
      <c r="C52" s="244"/>
      <c r="D52" s="244"/>
      <c r="E52" s="244"/>
      <c r="F52" s="244"/>
      <c r="G52" s="325"/>
      <c r="H52" s="326" t="s">
        <v>508</v>
      </c>
      <c r="I52" s="327">
        <v>2079952</v>
      </c>
      <c r="J52" s="328">
        <v>20919</v>
      </c>
      <c r="K52" s="329">
        <v>22.1</v>
      </c>
      <c r="L52" s="330">
        <v>23352</v>
      </c>
      <c r="M52" s="331">
        <v>-3.6</v>
      </c>
      <c r="N52" s="332">
        <v>25.7</v>
      </c>
    </row>
    <row r="53" spans="1:14">
      <c r="A53" s="248"/>
      <c r="B53" s="244"/>
      <c r="C53" s="244"/>
      <c r="D53" s="244"/>
      <c r="E53" s="244"/>
      <c r="F53" s="244"/>
      <c r="G53" s="310" t="s">
        <v>509</v>
      </c>
      <c r="H53" s="311"/>
      <c r="I53" s="319">
        <v>3631293</v>
      </c>
      <c r="J53" s="320">
        <v>36527</v>
      </c>
      <c r="K53" s="321">
        <v>-11</v>
      </c>
      <c r="L53" s="322">
        <v>41433</v>
      </c>
      <c r="M53" s="323">
        <v>3.1</v>
      </c>
      <c r="N53" s="324">
        <v>-14.1</v>
      </c>
    </row>
    <row r="54" spans="1:14">
      <c r="A54" s="248"/>
      <c r="B54" s="244"/>
      <c r="C54" s="244"/>
      <c r="D54" s="244"/>
      <c r="E54" s="244"/>
      <c r="F54" s="244"/>
      <c r="G54" s="325"/>
      <c r="H54" s="326" t="s">
        <v>508</v>
      </c>
      <c r="I54" s="327">
        <v>1621532</v>
      </c>
      <c r="J54" s="328">
        <v>16311</v>
      </c>
      <c r="K54" s="329">
        <v>-22</v>
      </c>
      <c r="L54" s="330">
        <v>22351</v>
      </c>
      <c r="M54" s="331">
        <v>-4.3</v>
      </c>
      <c r="N54" s="332">
        <v>-17.7</v>
      </c>
    </row>
    <row r="55" spans="1:14">
      <c r="A55" s="248"/>
      <c r="B55" s="244"/>
      <c r="C55" s="244"/>
      <c r="D55" s="244"/>
      <c r="E55" s="244"/>
      <c r="F55" s="244"/>
      <c r="G55" s="310" t="s">
        <v>510</v>
      </c>
      <c r="H55" s="311"/>
      <c r="I55" s="319">
        <v>3447092</v>
      </c>
      <c r="J55" s="320">
        <v>34183</v>
      </c>
      <c r="K55" s="321">
        <v>-6.4</v>
      </c>
      <c r="L55" s="322">
        <v>43493</v>
      </c>
      <c r="M55" s="323">
        <v>5</v>
      </c>
      <c r="N55" s="324">
        <v>-11.4</v>
      </c>
    </row>
    <row r="56" spans="1:14">
      <c r="A56" s="248"/>
      <c r="B56" s="244"/>
      <c r="C56" s="244"/>
      <c r="D56" s="244"/>
      <c r="E56" s="244"/>
      <c r="F56" s="244"/>
      <c r="G56" s="325"/>
      <c r="H56" s="326" t="s">
        <v>508</v>
      </c>
      <c r="I56" s="327">
        <v>1668254</v>
      </c>
      <c r="J56" s="328">
        <v>16543</v>
      </c>
      <c r="K56" s="329">
        <v>1.4</v>
      </c>
      <c r="L56" s="330">
        <v>23254</v>
      </c>
      <c r="M56" s="331">
        <v>4</v>
      </c>
      <c r="N56" s="332">
        <v>-2.6</v>
      </c>
    </row>
    <row r="57" spans="1:14">
      <c r="A57" s="248"/>
      <c r="B57" s="244"/>
      <c r="C57" s="244"/>
      <c r="D57" s="244"/>
      <c r="E57" s="244"/>
      <c r="F57" s="244"/>
      <c r="G57" s="310" t="s">
        <v>511</v>
      </c>
      <c r="H57" s="311"/>
      <c r="I57" s="319">
        <v>4699002</v>
      </c>
      <c r="J57" s="320">
        <v>46480</v>
      </c>
      <c r="K57" s="321">
        <v>36</v>
      </c>
      <c r="L57" s="322">
        <v>50840</v>
      </c>
      <c r="M57" s="323">
        <v>16.899999999999999</v>
      </c>
      <c r="N57" s="324">
        <v>19.100000000000001</v>
      </c>
    </row>
    <row r="58" spans="1:14">
      <c r="A58" s="248"/>
      <c r="B58" s="244"/>
      <c r="C58" s="244"/>
      <c r="D58" s="244"/>
      <c r="E58" s="244"/>
      <c r="F58" s="244"/>
      <c r="G58" s="325"/>
      <c r="H58" s="326" t="s">
        <v>508</v>
      </c>
      <c r="I58" s="327">
        <v>2366533</v>
      </c>
      <c r="J58" s="328">
        <v>23408</v>
      </c>
      <c r="K58" s="329">
        <v>41.5</v>
      </c>
      <c r="L58" s="330">
        <v>25367</v>
      </c>
      <c r="M58" s="331">
        <v>9.1</v>
      </c>
      <c r="N58" s="332">
        <v>32.4</v>
      </c>
    </row>
    <row r="59" spans="1:14">
      <c r="A59" s="248"/>
      <c r="B59" s="244"/>
      <c r="C59" s="244"/>
      <c r="D59" s="244"/>
      <c r="E59" s="244"/>
      <c r="F59" s="244"/>
      <c r="G59" s="310" t="s">
        <v>512</v>
      </c>
      <c r="H59" s="311"/>
      <c r="I59" s="319">
        <v>2451227</v>
      </c>
      <c r="J59" s="320">
        <v>24217</v>
      </c>
      <c r="K59" s="321">
        <v>-47.9</v>
      </c>
      <c r="L59" s="322">
        <v>53605</v>
      </c>
      <c r="M59" s="323">
        <v>5.4</v>
      </c>
      <c r="N59" s="324">
        <v>-53.3</v>
      </c>
    </row>
    <row r="60" spans="1:14">
      <c r="A60" s="248"/>
      <c r="B60" s="244"/>
      <c r="C60" s="244"/>
      <c r="D60" s="244"/>
      <c r="E60" s="244"/>
      <c r="F60" s="244"/>
      <c r="G60" s="325"/>
      <c r="H60" s="326" t="s">
        <v>508</v>
      </c>
      <c r="I60" s="333">
        <v>1366032</v>
      </c>
      <c r="J60" s="328">
        <v>13496</v>
      </c>
      <c r="K60" s="329">
        <v>-42.3</v>
      </c>
      <c r="L60" s="330">
        <v>28343</v>
      </c>
      <c r="M60" s="331">
        <v>11.7</v>
      </c>
      <c r="N60" s="332">
        <v>-54</v>
      </c>
    </row>
    <row r="61" spans="1:14">
      <c r="A61" s="248"/>
      <c r="B61" s="244"/>
      <c r="C61" s="244"/>
      <c r="D61" s="244"/>
      <c r="E61" s="244"/>
      <c r="F61" s="244"/>
      <c r="G61" s="310" t="s">
        <v>513</v>
      </c>
      <c r="H61" s="334"/>
      <c r="I61" s="335">
        <v>3661763</v>
      </c>
      <c r="J61" s="336">
        <v>36489</v>
      </c>
      <c r="K61" s="337">
        <v>-4.5999999999999996</v>
      </c>
      <c r="L61" s="338">
        <v>45915</v>
      </c>
      <c r="M61" s="339">
        <v>6.9</v>
      </c>
      <c r="N61" s="324">
        <v>-11.5</v>
      </c>
    </row>
    <row r="62" spans="1:14">
      <c r="A62" s="248"/>
      <c r="B62" s="244"/>
      <c r="C62" s="244"/>
      <c r="D62" s="244"/>
      <c r="E62" s="244"/>
      <c r="F62" s="244"/>
      <c r="G62" s="325"/>
      <c r="H62" s="326" t="s">
        <v>508</v>
      </c>
      <c r="I62" s="327">
        <v>1820461</v>
      </c>
      <c r="J62" s="328">
        <v>18135</v>
      </c>
      <c r="K62" s="329">
        <v>0.1</v>
      </c>
      <c r="L62" s="330">
        <v>24533</v>
      </c>
      <c r="M62" s="331">
        <v>3.4</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9.82</v>
      </c>
      <c r="G47" s="12">
        <v>10.83</v>
      </c>
      <c r="H47" s="12">
        <v>15.39</v>
      </c>
      <c r="I47" s="12">
        <v>19.28</v>
      </c>
      <c r="J47" s="13">
        <v>20.309999999999999</v>
      </c>
    </row>
    <row r="48" spans="2:10" ht="57.75" customHeight="1">
      <c r="B48" s="14"/>
      <c r="C48" s="1141" t="s">
        <v>4</v>
      </c>
      <c r="D48" s="1141"/>
      <c r="E48" s="1142"/>
      <c r="F48" s="15">
        <v>6.43</v>
      </c>
      <c r="G48" s="16">
        <v>5.7</v>
      </c>
      <c r="H48" s="16">
        <v>6.24</v>
      </c>
      <c r="I48" s="16">
        <v>6.66</v>
      </c>
      <c r="J48" s="17">
        <v>7.31</v>
      </c>
    </row>
    <row r="49" spans="2:10" ht="57.75" customHeight="1" thickBot="1">
      <c r="B49" s="18"/>
      <c r="C49" s="1143" t="s">
        <v>5</v>
      </c>
      <c r="D49" s="1143"/>
      <c r="E49" s="1144"/>
      <c r="F49" s="19">
        <v>6.51</v>
      </c>
      <c r="G49" s="20">
        <v>0.45</v>
      </c>
      <c r="H49" s="20">
        <v>4.92</v>
      </c>
      <c r="I49" s="20">
        <v>4.53</v>
      </c>
      <c r="J49" s="21">
        <v>1.75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4"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5.39</v>
      </c>
      <c r="G34" s="33">
        <v>4.74</v>
      </c>
      <c r="H34" s="33">
        <v>5.49</v>
      </c>
      <c r="I34" s="33">
        <v>5.81</v>
      </c>
      <c r="J34" s="34">
        <v>6.47</v>
      </c>
      <c r="K34" s="22"/>
      <c r="L34" s="22"/>
      <c r="M34" s="22"/>
      <c r="N34" s="22"/>
      <c r="O34" s="22"/>
      <c r="P34" s="22"/>
    </row>
    <row r="35" spans="1:16" ht="39" customHeight="1">
      <c r="A35" s="22"/>
      <c r="B35" s="35"/>
      <c r="C35" s="1145" t="s">
        <v>521</v>
      </c>
      <c r="D35" s="1146"/>
      <c r="E35" s="1147"/>
      <c r="F35" s="36">
        <v>1.04</v>
      </c>
      <c r="G35" s="37">
        <v>1.36</v>
      </c>
      <c r="H35" s="37">
        <v>1.32</v>
      </c>
      <c r="I35" s="37">
        <v>1.49</v>
      </c>
      <c r="J35" s="38">
        <v>3.39</v>
      </c>
      <c r="K35" s="22"/>
      <c r="L35" s="22"/>
      <c r="M35" s="22"/>
      <c r="N35" s="22"/>
      <c r="O35" s="22"/>
      <c r="P35" s="22"/>
    </row>
    <row r="36" spans="1:16" ht="39" customHeight="1">
      <c r="A36" s="22"/>
      <c r="B36" s="35"/>
      <c r="C36" s="1145" t="s">
        <v>522</v>
      </c>
      <c r="D36" s="1146"/>
      <c r="E36" s="1147"/>
      <c r="F36" s="36">
        <v>3.89</v>
      </c>
      <c r="G36" s="37">
        <v>3.1</v>
      </c>
      <c r="H36" s="37">
        <v>1.51</v>
      </c>
      <c r="I36" s="37">
        <v>2.02</v>
      </c>
      <c r="J36" s="38">
        <v>1.27</v>
      </c>
      <c r="K36" s="22"/>
      <c r="L36" s="22"/>
      <c r="M36" s="22"/>
      <c r="N36" s="22"/>
      <c r="O36" s="22"/>
      <c r="P36" s="22"/>
    </row>
    <row r="37" spans="1:16" ht="39" customHeight="1">
      <c r="A37" s="22"/>
      <c r="B37" s="35"/>
      <c r="C37" s="1145" t="s">
        <v>523</v>
      </c>
      <c r="D37" s="1146"/>
      <c r="E37" s="1147"/>
      <c r="F37" s="36">
        <v>0.99</v>
      </c>
      <c r="G37" s="37">
        <v>1.03</v>
      </c>
      <c r="H37" s="37">
        <v>1.35</v>
      </c>
      <c r="I37" s="37">
        <v>0.89</v>
      </c>
      <c r="J37" s="38">
        <v>0.96</v>
      </c>
      <c r="K37" s="22"/>
      <c r="L37" s="22"/>
      <c r="M37" s="22"/>
      <c r="N37" s="22"/>
      <c r="O37" s="22"/>
      <c r="P37" s="22"/>
    </row>
    <row r="38" spans="1:16" ht="39" customHeight="1">
      <c r="A38" s="22"/>
      <c r="B38" s="35"/>
      <c r="C38" s="1145" t="s">
        <v>524</v>
      </c>
      <c r="D38" s="1146"/>
      <c r="E38" s="1147"/>
      <c r="F38" s="36">
        <v>0.2</v>
      </c>
      <c r="G38" s="37">
        <v>0.43</v>
      </c>
      <c r="H38" s="37">
        <v>0.43</v>
      </c>
      <c r="I38" s="37">
        <v>0.55000000000000004</v>
      </c>
      <c r="J38" s="38">
        <v>0.56000000000000005</v>
      </c>
      <c r="K38" s="22"/>
      <c r="L38" s="22"/>
      <c r="M38" s="22"/>
      <c r="N38" s="22"/>
      <c r="O38" s="22"/>
      <c r="P38" s="22"/>
    </row>
    <row r="39" spans="1:16" ht="39" customHeight="1">
      <c r="A39" s="22"/>
      <c r="B39" s="35"/>
      <c r="C39" s="1145" t="s">
        <v>525</v>
      </c>
      <c r="D39" s="1146"/>
      <c r="E39" s="1147"/>
      <c r="F39" s="36">
        <v>0.82</v>
      </c>
      <c r="G39" s="37">
        <v>0.6</v>
      </c>
      <c r="H39" s="37">
        <v>0.26</v>
      </c>
      <c r="I39" s="37">
        <v>0.18</v>
      </c>
      <c r="J39" s="38">
        <v>0.13</v>
      </c>
      <c r="K39" s="22"/>
      <c r="L39" s="22"/>
      <c r="M39" s="22"/>
      <c r="N39" s="22"/>
      <c r="O39" s="22"/>
      <c r="P39" s="22"/>
    </row>
    <row r="40" spans="1:16" ht="39" customHeight="1">
      <c r="A40" s="22"/>
      <c r="B40" s="35"/>
      <c r="C40" s="1145" t="s">
        <v>526</v>
      </c>
      <c r="D40" s="1146"/>
      <c r="E40" s="1147"/>
      <c r="F40" s="36">
        <v>0</v>
      </c>
      <c r="G40" s="37">
        <v>0.01</v>
      </c>
      <c r="H40" s="37">
        <v>0.04</v>
      </c>
      <c r="I40" s="37">
        <v>0.1</v>
      </c>
      <c r="J40" s="38">
        <v>0.12</v>
      </c>
      <c r="K40" s="22"/>
      <c r="L40" s="22"/>
      <c r="M40" s="22"/>
      <c r="N40" s="22"/>
      <c r="O40" s="22"/>
      <c r="P40" s="22"/>
    </row>
    <row r="41" spans="1:16" ht="39" customHeight="1">
      <c r="A41" s="22"/>
      <c r="B41" s="35"/>
      <c r="C41" s="1145" t="s">
        <v>527</v>
      </c>
      <c r="D41" s="1146"/>
      <c r="E41" s="1147"/>
      <c r="F41" s="36">
        <v>0.01</v>
      </c>
      <c r="G41" s="37">
        <v>0.14000000000000001</v>
      </c>
      <c r="H41" s="37">
        <v>0.1</v>
      </c>
      <c r="I41" s="37">
        <v>0.01</v>
      </c>
      <c r="J41" s="38">
        <v>0.08</v>
      </c>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6"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2633</v>
      </c>
      <c r="L45" s="60">
        <v>2367</v>
      </c>
      <c r="M45" s="60">
        <v>2206</v>
      </c>
      <c r="N45" s="60">
        <v>2293</v>
      </c>
      <c r="O45" s="61">
        <v>2418</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t="s">
        <v>476</v>
      </c>
      <c r="L48" s="64" t="s">
        <v>476</v>
      </c>
      <c r="M48" s="64" t="s">
        <v>476</v>
      </c>
      <c r="N48" s="64" t="s">
        <v>476</v>
      </c>
      <c r="O48" s="65" t="s">
        <v>476</v>
      </c>
      <c r="P48" s="48"/>
      <c r="Q48" s="48"/>
      <c r="R48" s="48"/>
      <c r="S48" s="48"/>
      <c r="T48" s="48"/>
      <c r="U48" s="48"/>
    </row>
    <row r="49" spans="1:21" ht="30.75" customHeight="1">
      <c r="A49" s="48"/>
      <c r="B49" s="1163"/>
      <c r="C49" s="1164"/>
      <c r="D49" s="62"/>
      <c r="E49" s="1155" t="s">
        <v>16</v>
      </c>
      <c r="F49" s="1155"/>
      <c r="G49" s="1155"/>
      <c r="H49" s="1155"/>
      <c r="I49" s="1155"/>
      <c r="J49" s="1156"/>
      <c r="K49" s="63">
        <v>746</v>
      </c>
      <c r="L49" s="64">
        <v>756</v>
      </c>
      <c r="M49" s="64">
        <v>751</v>
      </c>
      <c r="N49" s="64">
        <v>708</v>
      </c>
      <c r="O49" s="65">
        <v>701</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2296</v>
      </c>
      <c r="L52" s="64">
        <v>2203</v>
      </c>
      <c r="M52" s="64">
        <v>2238</v>
      </c>
      <c r="N52" s="64">
        <v>2320</v>
      </c>
      <c r="O52" s="65">
        <v>2467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1083</v>
      </c>
      <c r="L53" s="69">
        <v>920</v>
      </c>
      <c r="M53" s="69">
        <v>719</v>
      </c>
      <c r="N53" s="69">
        <v>681</v>
      </c>
      <c r="O53" s="70">
        <v>652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2"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1" t="s">
        <v>24</v>
      </c>
      <c r="C41" s="1182"/>
      <c r="D41" s="81"/>
      <c r="E41" s="1183" t="s">
        <v>25</v>
      </c>
      <c r="F41" s="1183"/>
      <c r="G41" s="1183"/>
      <c r="H41" s="1184"/>
      <c r="I41" s="82">
        <v>25230</v>
      </c>
      <c r="J41" s="83">
        <v>26350</v>
      </c>
      <c r="K41" s="83">
        <v>27815</v>
      </c>
      <c r="L41" s="83">
        <v>29378</v>
      </c>
      <c r="M41" s="84">
        <v>29814</v>
      </c>
    </row>
    <row r="42" spans="2:13" ht="27.75" customHeight="1">
      <c r="B42" s="1171"/>
      <c r="C42" s="1172"/>
      <c r="D42" s="85"/>
      <c r="E42" s="1175" t="s">
        <v>26</v>
      </c>
      <c r="F42" s="1175"/>
      <c r="G42" s="1175"/>
      <c r="H42" s="1176"/>
      <c r="I42" s="86">
        <v>3494</v>
      </c>
      <c r="J42" s="87">
        <v>3376</v>
      </c>
      <c r="K42" s="87">
        <v>3368</v>
      </c>
      <c r="L42" s="87">
        <v>3341</v>
      </c>
      <c r="M42" s="88">
        <v>3005</v>
      </c>
    </row>
    <row r="43" spans="2:13" ht="27.75" customHeight="1">
      <c r="B43" s="1171"/>
      <c r="C43" s="1172"/>
      <c r="D43" s="85"/>
      <c r="E43" s="1175" t="s">
        <v>27</v>
      </c>
      <c r="F43" s="1175"/>
      <c r="G43" s="1175"/>
      <c r="H43" s="1176"/>
      <c r="I43" s="86" t="s">
        <v>476</v>
      </c>
      <c r="J43" s="87" t="s">
        <v>476</v>
      </c>
      <c r="K43" s="87" t="s">
        <v>476</v>
      </c>
      <c r="L43" s="87" t="s">
        <v>476</v>
      </c>
      <c r="M43" s="88" t="s">
        <v>476</v>
      </c>
    </row>
    <row r="44" spans="2:13" ht="27.75" customHeight="1">
      <c r="B44" s="1171"/>
      <c r="C44" s="1172"/>
      <c r="D44" s="85"/>
      <c r="E44" s="1175" t="s">
        <v>28</v>
      </c>
      <c r="F44" s="1175"/>
      <c r="G44" s="1175"/>
      <c r="H44" s="1176"/>
      <c r="I44" s="86">
        <v>8004</v>
      </c>
      <c r="J44" s="87">
        <v>7758</v>
      </c>
      <c r="K44" s="87">
        <v>7533</v>
      </c>
      <c r="L44" s="87">
        <v>7125</v>
      </c>
      <c r="M44" s="88">
        <v>6786</v>
      </c>
    </row>
    <row r="45" spans="2:13" ht="27.75" customHeight="1">
      <c r="B45" s="1171"/>
      <c r="C45" s="1172"/>
      <c r="D45" s="85"/>
      <c r="E45" s="1175" t="s">
        <v>29</v>
      </c>
      <c r="F45" s="1175"/>
      <c r="G45" s="1175"/>
      <c r="H45" s="1176"/>
      <c r="I45" s="86">
        <v>4836</v>
      </c>
      <c r="J45" s="87">
        <v>4739</v>
      </c>
      <c r="K45" s="87">
        <v>4392</v>
      </c>
      <c r="L45" s="87">
        <v>4198</v>
      </c>
      <c r="M45" s="88">
        <v>3849</v>
      </c>
    </row>
    <row r="46" spans="2:13" ht="27.75" customHeight="1">
      <c r="B46" s="1171"/>
      <c r="C46" s="1172"/>
      <c r="D46" s="85"/>
      <c r="E46" s="1175" t="s">
        <v>30</v>
      </c>
      <c r="F46" s="1175"/>
      <c r="G46" s="1175"/>
      <c r="H46" s="1176"/>
      <c r="I46" s="86">
        <v>0</v>
      </c>
      <c r="J46" s="87">
        <v>1</v>
      </c>
      <c r="K46" s="87">
        <v>0</v>
      </c>
      <c r="L46" s="87">
        <v>0</v>
      </c>
      <c r="M46" s="88">
        <v>0</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3073</v>
      </c>
      <c r="J49" s="87">
        <v>4132</v>
      </c>
      <c r="K49" s="87">
        <v>5178</v>
      </c>
      <c r="L49" s="87">
        <v>7517</v>
      </c>
      <c r="M49" s="88">
        <v>7315</v>
      </c>
    </row>
    <row r="50" spans="2:13" ht="27.75" customHeight="1">
      <c r="B50" s="1171"/>
      <c r="C50" s="1172"/>
      <c r="D50" s="85"/>
      <c r="E50" s="1175" t="s">
        <v>35</v>
      </c>
      <c r="F50" s="1175"/>
      <c r="G50" s="1175"/>
      <c r="H50" s="1176"/>
      <c r="I50" s="86">
        <v>4572</v>
      </c>
      <c r="J50" s="87">
        <v>4670</v>
      </c>
      <c r="K50" s="87">
        <v>4954</v>
      </c>
      <c r="L50" s="87">
        <v>4830</v>
      </c>
      <c r="M50" s="88">
        <v>4951</v>
      </c>
    </row>
    <row r="51" spans="2:13" ht="27.75" customHeight="1">
      <c r="B51" s="1173"/>
      <c r="C51" s="1174"/>
      <c r="D51" s="85"/>
      <c r="E51" s="1175" t="s">
        <v>36</v>
      </c>
      <c r="F51" s="1175"/>
      <c r="G51" s="1175"/>
      <c r="H51" s="1176"/>
      <c r="I51" s="86">
        <v>21074</v>
      </c>
      <c r="J51" s="87">
        <v>22005</v>
      </c>
      <c r="K51" s="87">
        <v>23276</v>
      </c>
      <c r="L51" s="87">
        <v>23794</v>
      </c>
      <c r="M51" s="88">
        <v>23979</v>
      </c>
    </row>
    <row r="52" spans="2:13" ht="27.75" customHeight="1" thickBot="1">
      <c r="B52" s="1177" t="s">
        <v>37</v>
      </c>
      <c r="C52" s="1178"/>
      <c r="D52" s="90"/>
      <c r="E52" s="1179" t="s">
        <v>38</v>
      </c>
      <c r="F52" s="1179"/>
      <c r="G52" s="1179"/>
      <c r="H52" s="1180"/>
      <c r="I52" s="91">
        <v>12846</v>
      </c>
      <c r="J52" s="92">
        <v>11415</v>
      </c>
      <c r="K52" s="92">
        <v>9699</v>
      </c>
      <c r="L52" s="92">
        <v>7901</v>
      </c>
      <c r="M52" s="93">
        <v>7209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41037</v>
      </c>
      <c r="E3" s="116"/>
      <c r="F3" s="117">
        <v>40203</v>
      </c>
      <c r="G3" s="118"/>
      <c r="H3" s="119"/>
    </row>
    <row r="4" spans="1:8">
      <c r="A4" s="120"/>
      <c r="B4" s="121"/>
      <c r="C4" s="122"/>
      <c r="D4" s="123">
        <v>20919</v>
      </c>
      <c r="E4" s="124"/>
      <c r="F4" s="125">
        <v>23352</v>
      </c>
      <c r="G4" s="126"/>
      <c r="H4" s="127"/>
    </row>
    <row r="5" spans="1:8">
      <c r="A5" s="108" t="s">
        <v>509</v>
      </c>
      <c r="B5" s="113"/>
      <c r="C5" s="114"/>
      <c r="D5" s="115">
        <v>36527</v>
      </c>
      <c r="E5" s="116"/>
      <c r="F5" s="117">
        <v>41433</v>
      </c>
      <c r="G5" s="118"/>
      <c r="H5" s="119"/>
    </row>
    <row r="6" spans="1:8">
      <c r="A6" s="120"/>
      <c r="B6" s="121"/>
      <c r="C6" s="122"/>
      <c r="D6" s="123">
        <v>16311</v>
      </c>
      <c r="E6" s="124"/>
      <c r="F6" s="125">
        <v>22351</v>
      </c>
      <c r="G6" s="126"/>
      <c r="H6" s="127"/>
    </row>
    <row r="7" spans="1:8">
      <c r="A7" s="108" t="s">
        <v>510</v>
      </c>
      <c r="B7" s="113"/>
      <c r="C7" s="114"/>
      <c r="D7" s="115">
        <v>34183</v>
      </c>
      <c r="E7" s="116"/>
      <c r="F7" s="117">
        <v>43493</v>
      </c>
      <c r="G7" s="118"/>
      <c r="H7" s="119"/>
    </row>
    <row r="8" spans="1:8">
      <c r="A8" s="120"/>
      <c r="B8" s="121"/>
      <c r="C8" s="122"/>
      <c r="D8" s="123">
        <v>16543</v>
      </c>
      <c r="E8" s="124"/>
      <c r="F8" s="125">
        <v>23254</v>
      </c>
      <c r="G8" s="126"/>
      <c r="H8" s="127"/>
    </row>
    <row r="9" spans="1:8">
      <c r="A9" s="108" t="s">
        <v>511</v>
      </c>
      <c r="B9" s="113"/>
      <c r="C9" s="114"/>
      <c r="D9" s="115">
        <v>46480</v>
      </c>
      <c r="E9" s="116"/>
      <c r="F9" s="117">
        <v>50840</v>
      </c>
      <c r="G9" s="118"/>
      <c r="H9" s="119"/>
    </row>
    <row r="10" spans="1:8">
      <c r="A10" s="120"/>
      <c r="B10" s="121"/>
      <c r="C10" s="122"/>
      <c r="D10" s="123">
        <v>23408</v>
      </c>
      <c r="E10" s="124"/>
      <c r="F10" s="125">
        <v>25367</v>
      </c>
      <c r="G10" s="126"/>
      <c r="H10" s="127"/>
    </row>
    <row r="11" spans="1:8">
      <c r="A11" s="108" t="s">
        <v>512</v>
      </c>
      <c r="B11" s="113"/>
      <c r="C11" s="114"/>
      <c r="D11" s="115">
        <v>24217</v>
      </c>
      <c r="E11" s="116"/>
      <c r="F11" s="117">
        <v>53605</v>
      </c>
      <c r="G11" s="118"/>
      <c r="H11" s="119"/>
    </row>
    <row r="12" spans="1:8">
      <c r="A12" s="120"/>
      <c r="B12" s="121"/>
      <c r="C12" s="128"/>
      <c r="D12" s="123">
        <v>13496</v>
      </c>
      <c r="E12" s="124"/>
      <c r="F12" s="125">
        <v>28343</v>
      </c>
      <c r="G12" s="126"/>
      <c r="H12" s="127"/>
    </row>
    <row r="13" spans="1:8">
      <c r="A13" s="108"/>
      <c r="B13" s="113"/>
      <c r="C13" s="129"/>
      <c r="D13" s="130">
        <v>36489</v>
      </c>
      <c r="E13" s="131"/>
      <c r="F13" s="132">
        <v>45915</v>
      </c>
      <c r="G13" s="133"/>
      <c r="H13" s="119"/>
    </row>
    <row r="14" spans="1:8">
      <c r="A14" s="120"/>
      <c r="B14" s="121"/>
      <c r="C14" s="122"/>
      <c r="D14" s="123">
        <v>18135</v>
      </c>
      <c r="E14" s="124"/>
      <c r="F14" s="125">
        <v>24533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6.43</v>
      </c>
      <c r="C19" s="134">
        <f>ROUND(VALUE(SUBSTITUTE(実質収支比率等に係る経年分析!G$48,"▲","-")),2)</f>
        <v>5.7</v>
      </c>
      <c r="D19" s="134">
        <f>ROUND(VALUE(SUBSTITUTE(実質収支比率等に係る経年分析!H$48,"▲","-")),2)</f>
        <v>6.24</v>
      </c>
      <c r="E19" s="134">
        <f>ROUND(VALUE(SUBSTITUTE(実質収支比率等に係る経年分析!I$48,"▲","-")),2)</f>
        <v>6.66</v>
      </c>
      <c r="F19" s="134">
        <f>ROUND(VALUE(SUBSTITUTE(実質収支比率等に係る経年分析!J$48,"▲","-")),2)</f>
        <v>7.31</v>
      </c>
    </row>
    <row r="20" spans="1:11">
      <c r="A20" s="134" t="s">
        <v>43</v>
      </c>
      <c r="B20" s="134">
        <f>ROUND(VALUE(SUBSTITUTE(実質収支比率等に係る経年分析!F$47,"▲","-")),2)</f>
        <v>9.82</v>
      </c>
      <c r="C20" s="134">
        <f>ROUND(VALUE(SUBSTITUTE(実質収支比率等に係る経年分析!G$47,"▲","-")),2)</f>
        <v>10.83</v>
      </c>
      <c r="D20" s="134">
        <f>ROUND(VALUE(SUBSTITUTE(実質収支比率等に係る経年分析!H$47,"▲","-")),2)</f>
        <v>15.39</v>
      </c>
      <c r="E20" s="134">
        <f>ROUND(VALUE(SUBSTITUTE(実質収支比率等に係る経年分析!I$47,"▲","-")),2)</f>
        <v>19.28</v>
      </c>
      <c r="F20" s="134">
        <f>ROUND(VALUE(SUBSTITUTE(実質収支比率等に係る経年分析!J$47,"▲","-")),2)</f>
        <v>20.309999999999999</v>
      </c>
    </row>
    <row r="21" spans="1:11">
      <c r="A21" s="134" t="s">
        <v>44</v>
      </c>
      <c r="B21" s="134">
        <f>IF(ISNUMBER(VALUE(SUBSTITUTE(実質収支比率等に係る経年分析!F$49,"▲","-"))),ROUND(VALUE(SUBSTITUTE(実質収支比率等に係る経年分析!F$49,"▲","-")),2),NA())</f>
        <v>6.51</v>
      </c>
      <c r="C21" s="134">
        <f>IF(ISNUMBER(VALUE(SUBSTITUTE(実質収支比率等に係る経年分析!G$49,"▲","-"))),ROUND(VALUE(SUBSTITUTE(実質収支比率等に係る経年分析!G$49,"▲","-")),2),NA())</f>
        <v>0.45</v>
      </c>
      <c r="D21" s="134">
        <f>IF(ISNUMBER(VALUE(SUBSTITUTE(実質収支比率等に係る経年分析!H$49,"▲","-"))),ROUND(VALUE(SUBSTITUTE(実質収支比率等に係る経年分析!H$49,"▲","-")),2),NA())</f>
        <v>4.92</v>
      </c>
      <c r="E21" s="134">
        <f>IF(ISNUMBER(VALUE(SUBSTITUTE(実質収支比率等に係る経年分析!I$49,"▲","-"))),ROUND(VALUE(SUBSTITUTE(実質収支比率等に係る経年分析!I$49,"▲","-")),2),NA())</f>
        <v>4.53</v>
      </c>
      <c r="F21" s="134">
        <f>IF(ISNUMBER(VALUE(SUBSTITUTE(実質収支比率等に係る経年分析!J$49,"▲","-"))),ROUND(VALUE(SUBSTITUTE(実質収支比率等に係る経年分析!J$49,"▲","-")),2),NA())</f>
        <v>1.75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坂戸中央２日の出町土地区画整理事業特別会計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関間四丁目土地区画整理事業特別会計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片柳土地区画整理事業特別会計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石井土地区画整理事業特別会計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1.27</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2296</v>
      </c>
      <c r="E42" s="136"/>
      <c r="F42" s="136"/>
      <c r="G42" s="136">
        <f>'実質公債費比率（分子）の構造'!L$52</f>
        <v>2203</v>
      </c>
      <c r="H42" s="136"/>
      <c r="I42" s="136"/>
      <c r="J42" s="136">
        <f>'実質公債費比率（分子）の構造'!M$52</f>
        <v>2238</v>
      </c>
      <c r="K42" s="136"/>
      <c r="L42" s="136"/>
      <c r="M42" s="136">
        <f>'実質公債費比率（分子）の構造'!N$52</f>
        <v>2320</v>
      </c>
      <c r="N42" s="136"/>
      <c r="O42" s="136"/>
      <c r="P42" s="136">
        <f>'実質公債費比率（分子）の構造'!O$52</f>
        <v>2467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746</v>
      </c>
      <c r="C45" s="136"/>
      <c r="D45" s="136"/>
      <c r="E45" s="136">
        <f>'実質公債費比率（分子）の構造'!L$49</f>
        <v>756</v>
      </c>
      <c r="F45" s="136"/>
      <c r="G45" s="136"/>
      <c r="H45" s="136">
        <f>'実質公債費比率（分子）の構造'!M$49</f>
        <v>751</v>
      </c>
      <c r="I45" s="136"/>
      <c r="J45" s="136"/>
      <c r="K45" s="136">
        <f>'実質公債費比率（分子）の構造'!N$49</f>
        <v>708</v>
      </c>
      <c r="L45" s="136"/>
      <c r="M45" s="136"/>
      <c r="N45" s="136">
        <f>'実質公債費比率（分子）の構造'!O$49</f>
        <v>701</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2633</v>
      </c>
      <c r="C49" s="136"/>
      <c r="D49" s="136"/>
      <c r="E49" s="136">
        <f>'実質公債費比率（分子）の構造'!L$45</f>
        <v>2367</v>
      </c>
      <c r="F49" s="136"/>
      <c r="G49" s="136"/>
      <c r="H49" s="136">
        <f>'実質公債費比率（分子）の構造'!M$45</f>
        <v>2206</v>
      </c>
      <c r="I49" s="136"/>
      <c r="J49" s="136"/>
      <c r="K49" s="136">
        <f>'実質公債費比率（分子）の構造'!N$45</f>
        <v>2293</v>
      </c>
      <c r="L49" s="136"/>
      <c r="M49" s="136"/>
      <c r="N49" s="136">
        <f>'実質公債費比率（分子）の構造'!O$45</f>
        <v>2418</v>
      </c>
      <c r="O49" s="136"/>
      <c r="P49" s="136"/>
    </row>
    <row r="50" spans="1:16">
      <c r="A50" s="136" t="s">
        <v>59</v>
      </c>
      <c r="B50" s="136" t="e">
        <f>NA()</f>
        <v>#N/A</v>
      </c>
      <c r="C50" s="136">
        <f>IF(ISNUMBER('実質公債費比率（分子）の構造'!K$53),'実質公債費比率（分子）の構造'!K$53,NA())</f>
        <v>1083</v>
      </c>
      <c r="D50" s="136" t="e">
        <f>NA()</f>
        <v>#N/A</v>
      </c>
      <c r="E50" s="136" t="e">
        <f>NA()</f>
        <v>#N/A</v>
      </c>
      <c r="F50" s="136">
        <f>IF(ISNUMBER('実質公債費比率（分子）の構造'!L$53),'実質公債費比率（分子）の構造'!L$53,NA())</f>
        <v>920</v>
      </c>
      <c r="G50" s="136" t="e">
        <f>NA()</f>
        <v>#N/A</v>
      </c>
      <c r="H50" s="136" t="e">
        <f>NA()</f>
        <v>#N/A</v>
      </c>
      <c r="I50" s="136">
        <f>IF(ISNUMBER('実質公債費比率（分子）の構造'!M$53),'実質公債費比率（分子）の構造'!M$53,NA())</f>
        <v>719</v>
      </c>
      <c r="J50" s="136" t="e">
        <f>NA()</f>
        <v>#N/A</v>
      </c>
      <c r="K50" s="136" t="e">
        <f>NA()</f>
        <v>#N/A</v>
      </c>
      <c r="L50" s="136">
        <f>IF(ISNUMBER('実質公債費比率（分子）の構造'!N$53),'実質公債費比率（分子）の構造'!N$53,NA())</f>
        <v>681</v>
      </c>
      <c r="M50" s="136" t="e">
        <f>NA()</f>
        <v>#N/A</v>
      </c>
      <c r="N50" s="136" t="e">
        <f>NA()</f>
        <v>#N/A</v>
      </c>
      <c r="O50" s="136">
        <f>IF(ISNUMBER('実質公債費比率（分子）の構造'!O$53),'実質公債費比率（分子）の構造'!O$53,NA())</f>
        <v>652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21074</v>
      </c>
      <c r="E56" s="135"/>
      <c r="F56" s="135"/>
      <c r="G56" s="135">
        <f>'将来負担比率（分子）の構造'!J$51</f>
        <v>22005</v>
      </c>
      <c r="H56" s="135"/>
      <c r="I56" s="135"/>
      <c r="J56" s="135">
        <f>'将来負担比率（分子）の構造'!K$51</f>
        <v>23276</v>
      </c>
      <c r="K56" s="135"/>
      <c r="L56" s="135"/>
      <c r="M56" s="135">
        <f>'将来負担比率（分子）の構造'!L$51</f>
        <v>23794</v>
      </c>
      <c r="N56" s="135"/>
      <c r="O56" s="135"/>
      <c r="P56" s="135">
        <f>'将来負担比率（分子）の構造'!M$51</f>
        <v>23979</v>
      </c>
    </row>
    <row r="57" spans="1:16">
      <c r="A57" s="135" t="s">
        <v>35</v>
      </c>
      <c r="B57" s="135"/>
      <c r="C57" s="135"/>
      <c r="D57" s="135">
        <f>'将来負担比率（分子）の構造'!I$50</f>
        <v>4572</v>
      </c>
      <c r="E57" s="135"/>
      <c r="F57" s="135"/>
      <c r="G57" s="135">
        <f>'将来負担比率（分子）の構造'!J$50</f>
        <v>4670</v>
      </c>
      <c r="H57" s="135"/>
      <c r="I57" s="135"/>
      <c r="J57" s="135">
        <f>'将来負担比率（分子）の構造'!K$50</f>
        <v>4954</v>
      </c>
      <c r="K57" s="135"/>
      <c r="L57" s="135"/>
      <c r="M57" s="135">
        <f>'将来負担比率（分子）の構造'!L$50</f>
        <v>4830</v>
      </c>
      <c r="N57" s="135"/>
      <c r="O57" s="135"/>
      <c r="P57" s="135">
        <f>'将来負担比率（分子）の構造'!M$50</f>
        <v>4951</v>
      </c>
    </row>
    <row r="58" spans="1:16">
      <c r="A58" s="135" t="s">
        <v>34</v>
      </c>
      <c r="B58" s="135"/>
      <c r="C58" s="135"/>
      <c r="D58" s="135">
        <f>'将来負担比率（分子）の構造'!I$49</f>
        <v>3073</v>
      </c>
      <c r="E58" s="135"/>
      <c r="F58" s="135"/>
      <c r="G58" s="135">
        <f>'将来負担比率（分子）の構造'!J$49</f>
        <v>4132</v>
      </c>
      <c r="H58" s="135"/>
      <c r="I58" s="135"/>
      <c r="J58" s="135">
        <f>'将来負担比率（分子）の構造'!K$49</f>
        <v>5178</v>
      </c>
      <c r="K58" s="135"/>
      <c r="L58" s="135"/>
      <c r="M58" s="135">
        <f>'将来負担比率（分子）の構造'!L$49</f>
        <v>7517</v>
      </c>
      <c r="N58" s="135"/>
      <c r="O58" s="135"/>
      <c r="P58" s="135">
        <f>'将来負担比率（分子）の構造'!M$49</f>
        <v>7315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4836</v>
      </c>
      <c r="C62" s="135"/>
      <c r="D62" s="135"/>
      <c r="E62" s="135">
        <f>'将来負担比率（分子）の構造'!J$45</f>
        <v>4739</v>
      </c>
      <c r="F62" s="135"/>
      <c r="G62" s="135"/>
      <c r="H62" s="135">
        <f>'将来負担比率（分子）の構造'!K$45</f>
        <v>4392</v>
      </c>
      <c r="I62" s="135"/>
      <c r="J62" s="135"/>
      <c r="K62" s="135">
        <f>'将来負担比率（分子）の構造'!L$45</f>
        <v>4198</v>
      </c>
      <c r="L62" s="135"/>
      <c r="M62" s="135"/>
      <c r="N62" s="135">
        <f>'将来負担比率（分子）の構造'!M$45</f>
        <v>3849</v>
      </c>
      <c r="O62" s="135"/>
      <c r="P62" s="135"/>
    </row>
    <row r="63" spans="1:16">
      <c r="A63" s="135" t="s">
        <v>28</v>
      </c>
      <c r="B63" s="135">
        <f>'将来負担比率（分子）の構造'!I$44</f>
        <v>8004</v>
      </c>
      <c r="C63" s="135"/>
      <c r="D63" s="135"/>
      <c r="E63" s="135">
        <f>'将来負担比率（分子）の構造'!J$44</f>
        <v>7758</v>
      </c>
      <c r="F63" s="135"/>
      <c r="G63" s="135"/>
      <c r="H63" s="135">
        <f>'将来負担比率（分子）の構造'!K$44</f>
        <v>7533</v>
      </c>
      <c r="I63" s="135"/>
      <c r="J63" s="135"/>
      <c r="K63" s="135">
        <f>'将来負担比率（分子）の構造'!L$44</f>
        <v>7125</v>
      </c>
      <c r="L63" s="135"/>
      <c r="M63" s="135"/>
      <c r="N63" s="135">
        <f>'将来負担比率（分子）の構造'!M$44</f>
        <v>6786</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3494</v>
      </c>
      <c r="C65" s="135"/>
      <c r="D65" s="135"/>
      <c r="E65" s="135">
        <f>'将来負担比率（分子）の構造'!J$42</f>
        <v>3376</v>
      </c>
      <c r="F65" s="135"/>
      <c r="G65" s="135"/>
      <c r="H65" s="135">
        <f>'将来負担比率（分子）の構造'!K$42</f>
        <v>3368</v>
      </c>
      <c r="I65" s="135"/>
      <c r="J65" s="135"/>
      <c r="K65" s="135">
        <f>'将来負担比率（分子）の構造'!L$42</f>
        <v>3341</v>
      </c>
      <c r="L65" s="135"/>
      <c r="M65" s="135"/>
      <c r="N65" s="135">
        <f>'将来負担比率（分子）の構造'!M$42</f>
        <v>3005</v>
      </c>
      <c r="O65" s="135"/>
      <c r="P65" s="135"/>
    </row>
    <row r="66" spans="1:16">
      <c r="A66" s="135" t="s">
        <v>25</v>
      </c>
      <c r="B66" s="135">
        <f>'将来負担比率（分子）の構造'!I$41</f>
        <v>25230</v>
      </c>
      <c r="C66" s="135"/>
      <c r="D66" s="135"/>
      <c r="E66" s="135">
        <f>'将来負担比率（分子）の構造'!J$41</f>
        <v>26350</v>
      </c>
      <c r="F66" s="135"/>
      <c r="G66" s="135"/>
      <c r="H66" s="135">
        <f>'将来負担比率（分子）の構造'!K$41</f>
        <v>27815</v>
      </c>
      <c r="I66" s="135"/>
      <c r="J66" s="135"/>
      <c r="K66" s="135">
        <f>'将来負担比率（分子）の構造'!L$41</f>
        <v>29378</v>
      </c>
      <c r="L66" s="135"/>
      <c r="M66" s="135"/>
      <c r="N66" s="135">
        <f>'将来負担比率（分子）の構造'!M$41</f>
        <v>29814</v>
      </c>
      <c r="O66" s="135"/>
      <c r="P66" s="135"/>
    </row>
    <row r="67" spans="1:16">
      <c r="A67" s="135" t="s">
        <v>63</v>
      </c>
      <c r="B67" s="135" t="e">
        <f>NA()</f>
        <v>#N/A</v>
      </c>
      <c r="C67" s="135">
        <f>IF(ISNUMBER('将来負担比率（分子）の構造'!I$52), IF('将来負担比率（分子）の構造'!I$52 &lt; 0, 0, '将来負担比率（分子）の構造'!I$52), NA())</f>
        <v>12846</v>
      </c>
      <c r="D67" s="135" t="e">
        <f>NA()</f>
        <v>#N/A</v>
      </c>
      <c r="E67" s="135" t="e">
        <f>NA()</f>
        <v>#N/A</v>
      </c>
      <c r="F67" s="135">
        <f>IF(ISNUMBER('将来負担比率（分子）の構造'!J$52), IF('将来負担比率（分子）の構造'!J$52 &lt; 0, 0, '将来負担比率（分子）の構造'!J$52), NA())</f>
        <v>11415</v>
      </c>
      <c r="G67" s="135" t="e">
        <f>NA()</f>
        <v>#N/A</v>
      </c>
      <c r="H67" s="135" t="e">
        <f>NA()</f>
        <v>#N/A</v>
      </c>
      <c r="I67" s="135">
        <f>IF(ISNUMBER('将来負担比率（分子）の構造'!K$52), IF('将来負担比率（分子）の構造'!K$52 &lt; 0, 0, '将来負担比率（分子）の構造'!K$52), NA())</f>
        <v>9699</v>
      </c>
      <c r="J67" s="135" t="e">
        <f>NA()</f>
        <v>#N/A</v>
      </c>
      <c r="K67" s="135" t="e">
        <f>NA()</f>
        <v>#N/A</v>
      </c>
      <c r="L67" s="135">
        <f>IF(ISNUMBER('将来負担比率（分子）の構造'!L$52), IF('将来負担比率（分子）の構造'!L$52 &lt; 0, 0, '将来負担比率（分子）の構造'!L$52), NA())</f>
        <v>7901</v>
      </c>
      <c r="M67" s="135" t="e">
        <f>NA()</f>
        <v>#N/A</v>
      </c>
      <c r="N67" s="135" t="e">
        <f>NA()</f>
        <v>#N/A</v>
      </c>
      <c r="O67" s="135">
        <f>IF(ISNUMBER('将来負担比率（分子）の構造'!M$52), IF('将来負担比率（分子）の構造'!M$52 &lt; 0, 0, '将来負担比率（分子）の構造'!M$52), NA())</f>
        <v>7209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2016-04-18T01:20:05Z</cp:lastPrinted>
  <dcterms:created xsi:type="dcterms:W3CDTF">2016-02-15T00:59:19Z</dcterms:created>
  <dcterms:modified xsi:type="dcterms:W3CDTF">2016-04-25T05:39:00Z</dcterms:modified>
  <cp:category/>
</cp:coreProperties>
</file>